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BA6371B9-4248-0B41-A695-8CED6EA047CF}" xr6:coauthVersionLast="47" xr6:coauthVersionMax="47" xr10:uidLastSave="{00000000-0000-0000-0000-000000000000}"/>
  <bookViews>
    <workbookView xWindow="0" yWindow="500" windowWidth="28800" windowHeight="16300" activeTab="3" xr2:uid="{56946622-EE27-D84C-A322-0663A06B8BA3}"/>
  </bookViews>
  <sheets>
    <sheet name="Time Sheet" sheetId="10" r:id="rId1"/>
    <sheet name="Time Standards" sheetId="7" r:id="rId2"/>
    <sheet name="Girls" sheetId="11" r:id="rId3"/>
    <sheet name="Boys" sheetId="15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5" l="1" a="1"/>
  <c r="P2" i="15" s="1"/>
  <c r="AD2" i="15" s="1"/>
  <c r="O2" i="15" a="1"/>
  <c r="O2" i="15" s="1"/>
  <c r="N2" i="15" a="1"/>
  <c r="N2" i="15" s="1"/>
  <c r="AB2" i="15" s="1"/>
  <c r="M2" i="15" a="1"/>
  <c r="M2" i="15" s="1"/>
  <c r="AA2" i="15" s="1"/>
  <c r="L2" i="15" a="1"/>
  <c r="L2" i="15" s="1"/>
  <c r="Z2" i="15" s="1"/>
  <c r="K2" i="15" a="1"/>
  <c r="K2" i="15" s="1"/>
  <c r="Y2" i="15" s="1"/>
  <c r="J2" i="15" a="1"/>
  <c r="J2" i="15" s="1"/>
  <c r="X2" i="15" s="1"/>
  <c r="I2" i="15" a="1"/>
  <c r="I2" i="15" s="1"/>
  <c r="H2" i="15" a="1"/>
  <c r="H2" i="15" s="1"/>
  <c r="V2" i="15" s="1"/>
  <c r="G2" i="15" a="1"/>
  <c r="G2" i="15" s="1"/>
  <c r="U2" i="15" s="1"/>
  <c r="F2" i="15" a="1"/>
  <c r="F2" i="15" s="1"/>
  <c r="T2" i="15" s="1"/>
  <c r="E2" i="15" a="1"/>
  <c r="E2" i="15" s="1"/>
  <c r="S2" i="15" s="1"/>
  <c r="D2" i="15" a="1"/>
  <c r="D2" i="15" s="1"/>
  <c r="R2" i="15" s="1"/>
  <c r="C2" i="15" a="1"/>
  <c r="C2" i="15" s="1"/>
  <c r="Q2" i="15" s="1"/>
  <c r="D2" i="11" a="1"/>
  <c r="D2" i="11" s="1"/>
  <c r="R2" i="11" s="1"/>
  <c r="E2" i="11" a="1"/>
  <c r="E2" i="11" s="1"/>
  <c r="S2" i="11" s="1"/>
  <c r="F2" i="11" a="1"/>
  <c r="F2" i="11"/>
  <c r="T2" i="11" s="1"/>
  <c r="G2" i="11" a="1"/>
  <c r="G2" i="11" s="1"/>
  <c r="U2" i="11" s="1"/>
  <c r="H2" i="11" a="1"/>
  <c r="H2" i="11" s="1"/>
  <c r="V2" i="11" s="1"/>
  <c r="I2" i="11" a="1"/>
  <c r="I2" i="11" s="1"/>
  <c r="W2" i="11" s="1"/>
  <c r="J2" i="11" a="1"/>
  <c r="J2" i="11" s="1"/>
  <c r="X2" i="11" s="1"/>
  <c r="K2" i="11" a="1"/>
  <c r="K2" i="11" s="1"/>
  <c r="Y2" i="11" s="1"/>
  <c r="L2" i="11" a="1"/>
  <c r="L2" i="11" s="1"/>
  <c r="Z2" i="11" s="1"/>
  <c r="M2" i="11" a="1"/>
  <c r="M2" i="11" s="1"/>
  <c r="AA2" i="11" s="1"/>
  <c r="N2" i="11" a="1"/>
  <c r="N2" i="11" s="1"/>
  <c r="AB2" i="11" s="1"/>
  <c r="O2" i="11" a="1"/>
  <c r="O2" i="11" s="1"/>
  <c r="AC2" i="11" s="1"/>
  <c r="P2" i="11" a="1"/>
  <c r="P2" i="11" s="1"/>
  <c r="AD2" i="11" s="1"/>
  <c r="C5" i="11" a="1"/>
  <c r="C5" i="11" s="1"/>
  <c r="D5" i="11" a="1"/>
  <c r="D5" i="11" s="1"/>
  <c r="E5" i="11" a="1"/>
  <c r="E5" i="11" s="1"/>
  <c r="F5" i="11" a="1"/>
  <c r="F5" i="11" s="1"/>
  <c r="I5" i="11" a="1"/>
  <c r="I5" i="11" s="1"/>
  <c r="K5" i="11" a="1"/>
  <c r="K5" i="11"/>
  <c r="M5" i="11" a="1"/>
  <c r="M5" i="11"/>
  <c r="O5" i="11" a="1"/>
  <c r="O5" i="11" s="1"/>
  <c r="C6" i="11" a="1"/>
  <c r="C6" i="11" s="1"/>
  <c r="D6" i="11" a="1"/>
  <c r="D6" i="11" s="1"/>
  <c r="E6" i="11" a="1"/>
  <c r="E6" i="11" s="1"/>
  <c r="F6" i="11" a="1"/>
  <c r="F6" i="11" s="1"/>
  <c r="I6" i="11" a="1"/>
  <c r="I6" i="11" s="1"/>
  <c r="K6" i="11" a="1"/>
  <c r="K6" i="11" s="1"/>
  <c r="M6" i="11" a="1"/>
  <c r="M6" i="11"/>
  <c r="O6" i="11" a="1"/>
  <c r="O6" i="11" s="1"/>
  <c r="C7" i="11" a="1"/>
  <c r="C7" i="11" s="1"/>
  <c r="D7" i="11" a="1"/>
  <c r="D7" i="11" s="1"/>
  <c r="R7" i="11" s="1"/>
  <c r="E7" i="11" a="1"/>
  <c r="E7" i="11" s="1"/>
  <c r="F7" i="11" a="1"/>
  <c r="F7" i="11" s="1"/>
  <c r="I7" i="11" a="1"/>
  <c r="I7" i="11" s="1"/>
  <c r="K7" i="11" a="1"/>
  <c r="K7" i="11"/>
  <c r="M7" i="11" a="1"/>
  <c r="M7" i="11" s="1"/>
  <c r="O7" i="11" a="1"/>
  <c r="O7" i="11" s="1"/>
  <c r="C8" i="11" a="1"/>
  <c r="C8" i="11" s="1"/>
  <c r="D8" i="11" a="1"/>
  <c r="D8" i="11" s="1"/>
  <c r="E8" i="11" a="1"/>
  <c r="E8" i="11"/>
  <c r="F8" i="11" a="1"/>
  <c r="F8" i="11" s="1"/>
  <c r="I8" i="11" a="1"/>
  <c r="I8" i="11" s="1"/>
  <c r="K8" i="11" a="1"/>
  <c r="K8" i="11" s="1"/>
  <c r="M8" i="11" a="1"/>
  <c r="M8" i="11" s="1"/>
  <c r="AC8" i="11" s="1"/>
  <c r="O8" i="11" a="1"/>
  <c r="O8" i="11" s="1"/>
  <c r="C9" i="11" a="1"/>
  <c r="C9" i="11" s="1"/>
  <c r="D9" i="11" a="1"/>
  <c r="D9" i="11" s="1"/>
  <c r="E9" i="11" a="1"/>
  <c r="E9" i="11" s="1"/>
  <c r="F9" i="11" a="1"/>
  <c r="F9" i="11" s="1"/>
  <c r="I9" i="11" a="1"/>
  <c r="I9" i="11" s="1"/>
  <c r="K9" i="11" a="1"/>
  <c r="K9" i="11" s="1"/>
  <c r="M9" i="11" a="1"/>
  <c r="M9" i="11" s="1"/>
  <c r="O9" i="11" a="1"/>
  <c r="O9" i="11" s="1"/>
  <c r="C10" i="11" a="1"/>
  <c r="C10" i="11" s="1"/>
  <c r="D10" i="11" a="1"/>
  <c r="D10" i="11" s="1"/>
  <c r="E10" i="11" a="1"/>
  <c r="E10" i="11" s="1"/>
  <c r="F10" i="11" a="1"/>
  <c r="F10" i="11" s="1"/>
  <c r="I10" i="11" a="1"/>
  <c r="I10" i="11" s="1"/>
  <c r="K10" i="11" a="1"/>
  <c r="K10" i="11" s="1"/>
  <c r="M10" i="11" a="1"/>
  <c r="M10" i="11" s="1"/>
  <c r="O10" i="11" a="1"/>
  <c r="O10" i="11" s="1"/>
  <c r="C11" i="11" a="1"/>
  <c r="C11" i="11" s="1"/>
  <c r="D11" i="11" a="1"/>
  <c r="D11" i="11" s="1"/>
  <c r="E11" i="11" a="1"/>
  <c r="E11" i="11" s="1"/>
  <c r="F11" i="11" a="1"/>
  <c r="F11" i="11" s="1"/>
  <c r="I11" i="11" a="1"/>
  <c r="I11" i="11" s="1"/>
  <c r="K11" i="11" a="1"/>
  <c r="K11" i="11" s="1"/>
  <c r="M11" i="11" a="1"/>
  <c r="M11" i="11" s="1"/>
  <c r="O11" i="11" a="1"/>
  <c r="O11" i="11" s="1"/>
  <c r="C12" i="11" a="1"/>
  <c r="C12" i="11" s="1"/>
  <c r="D12" i="11" a="1"/>
  <c r="D12" i="11" s="1"/>
  <c r="E12" i="11" a="1"/>
  <c r="E12" i="11" s="1"/>
  <c r="F12" i="11" a="1"/>
  <c r="F12" i="11" s="1"/>
  <c r="I12" i="11" a="1"/>
  <c r="I12" i="11" s="1"/>
  <c r="K12" i="11" a="1"/>
  <c r="K12" i="11" s="1"/>
  <c r="M12" i="11" a="1"/>
  <c r="M12" i="11" s="1"/>
  <c r="AC12" i="11" s="1"/>
  <c r="O12" i="11" a="1"/>
  <c r="O12" i="11" s="1"/>
  <c r="C13" i="11" a="1"/>
  <c r="C13" i="11" s="1"/>
  <c r="D13" i="11" a="1"/>
  <c r="D13" i="11" s="1"/>
  <c r="E13" i="11" a="1"/>
  <c r="E13" i="11" s="1"/>
  <c r="F13" i="11" a="1"/>
  <c r="F13" i="11" s="1"/>
  <c r="I13" i="11" a="1"/>
  <c r="I13" i="11" s="1"/>
  <c r="K13" i="11" a="1"/>
  <c r="K13" i="11" s="1"/>
  <c r="M13" i="11" a="1"/>
  <c r="M13" i="11" s="1"/>
  <c r="O13" i="11" a="1"/>
  <c r="O13" i="11" s="1"/>
  <c r="C14" i="11" a="1"/>
  <c r="C14" i="11" s="1"/>
  <c r="D14" i="11" a="1"/>
  <c r="D14" i="11" s="1"/>
  <c r="E14" i="11" a="1"/>
  <c r="E14" i="11" s="1"/>
  <c r="F14" i="11" a="1"/>
  <c r="F14" i="11" s="1"/>
  <c r="I14" i="11" a="1"/>
  <c r="I14" i="11" s="1"/>
  <c r="K14" i="11" a="1"/>
  <c r="K14" i="11" s="1"/>
  <c r="M14" i="11" a="1"/>
  <c r="M14" i="11" s="1"/>
  <c r="O14" i="11" a="1"/>
  <c r="O14" i="11" s="1"/>
  <c r="C15" i="11" a="1"/>
  <c r="C15" i="11" s="1"/>
  <c r="D15" i="11" a="1"/>
  <c r="D15" i="11" s="1"/>
  <c r="E15" i="11" a="1"/>
  <c r="E15" i="11" s="1"/>
  <c r="F15" i="11" a="1"/>
  <c r="F15" i="11" s="1"/>
  <c r="I15" i="11" a="1"/>
  <c r="I15" i="11" s="1"/>
  <c r="K15" i="11" a="1"/>
  <c r="K15" i="11" s="1"/>
  <c r="M15" i="11" a="1"/>
  <c r="M15" i="11" s="1"/>
  <c r="AC15" i="11" s="1"/>
  <c r="O15" i="11" a="1"/>
  <c r="O15" i="11" s="1"/>
  <c r="C16" i="11" a="1"/>
  <c r="C16" i="11" s="1"/>
  <c r="D16" i="11" a="1"/>
  <c r="D16" i="11" s="1"/>
  <c r="E16" i="11" a="1"/>
  <c r="E16" i="11" s="1"/>
  <c r="F16" i="11" a="1"/>
  <c r="F16" i="11" s="1"/>
  <c r="I16" i="11" a="1"/>
  <c r="I16" i="11" s="1"/>
  <c r="K16" i="11" a="1"/>
  <c r="K16" i="11" s="1"/>
  <c r="M16" i="11" a="1"/>
  <c r="M16" i="11" s="1"/>
  <c r="AC16" i="11" s="1"/>
  <c r="O16" i="11" a="1"/>
  <c r="O16" i="11" s="1"/>
  <c r="C17" i="11" a="1"/>
  <c r="C17" i="11" s="1"/>
  <c r="D17" i="11" a="1"/>
  <c r="D17" i="11" s="1"/>
  <c r="E17" i="11" a="1"/>
  <c r="E17" i="11" s="1"/>
  <c r="F17" i="11" a="1"/>
  <c r="F17" i="11" s="1"/>
  <c r="I17" i="11" a="1"/>
  <c r="I17" i="11" s="1"/>
  <c r="K17" i="11" a="1"/>
  <c r="K17" i="11" s="1"/>
  <c r="M17" i="11" a="1"/>
  <c r="M17" i="11" s="1"/>
  <c r="O17" i="11" a="1"/>
  <c r="O17" i="11" s="1"/>
  <c r="C18" i="11" a="1"/>
  <c r="C18" i="11" s="1"/>
  <c r="D18" i="11" a="1"/>
  <c r="D18" i="11" s="1"/>
  <c r="E18" i="11" a="1"/>
  <c r="E18" i="11" s="1"/>
  <c r="F18" i="11" a="1"/>
  <c r="F18" i="11" s="1"/>
  <c r="I18" i="11" a="1"/>
  <c r="I18" i="11" s="1"/>
  <c r="K18" i="11" a="1"/>
  <c r="K18" i="11" s="1"/>
  <c r="M18" i="11" a="1"/>
  <c r="M18" i="11" s="1"/>
  <c r="O18" i="11" a="1"/>
  <c r="O18" i="11" s="1"/>
  <c r="C19" i="11" a="1"/>
  <c r="C19" i="11" s="1"/>
  <c r="D19" i="11" a="1"/>
  <c r="D19" i="11" s="1"/>
  <c r="E19" i="11" a="1"/>
  <c r="E19" i="11" s="1"/>
  <c r="F19" i="11" a="1"/>
  <c r="F19" i="11" s="1"/>
  <c r="I19" i="11" a="1"/>
  <c r="I19" i="11" s="1"/>
  <c r="K19" i="11" a="1"/>
  <c r="K19" i="11" s="1"/>
  <c r="M19" i="11" a="1"/>
  <c r="M19" i="11"/>
  <c r="O19" i="11" a="1"/>
  <c r="O19" i="11"/>
  <c r="C20" i="11" a="1"/>
  <c r="C20" i="11"/>
  <c r="D20" i="11" a="1"/>
  <c r="D20" i="11" s="1"/>
  <c r="E20" i="11" a="1"/>
  <c r="E20" i="11" s="1"/>
  <c r="F20" i="11" a="1"/>
  <c r="F20" i="11" s="1"/>
  <c r="I20" i="11" a="1"/>
  <c r="I20" i="11" s="1"/>
  <c r="K20" i="11" a="1"/>
  <c r="K20" i="11" s="1"/>
  <c r="M20" i="11" a="1"/>
  <c r="M20" i="11" s="1"/>
  <c r="AC20" i="11" s="1"/>
  <c r="O20" i="11" a="1"/>
  <c r="O20" i="11" s="1"/>
  <c r="C21" i="11" a="1"/>
  <c r="C21" i="11" s="1"/>
  <c r="Q21" i="11" s="1"/>
  <c r="D21" i="11" a="1"/>
  <c r="D21" i="11" s="1"/>
  <c r="E21" i="11" a="1"/>
  <c r="E21" i="11" s="1"/>
  <c r="F21" i="11" a="1"/>
  <c r="F21" i="11" s="1"/>
  <c r="I21" i="11" a="1"/>
  <c r="I21" i="11" s="1"/>
  <c r="K21" i="11" a="1"/>
  <c r="K21" i="11" s="1"/>
  <c r="M21" i="11" a="1"/>
  <c r="M21" i="11" s="1"/>
  <c r="O21" i="11" a="1"/>
  <c r="O21" i="11" s="1"/>
  <c r="C22" i="11" a="1"/>
  <c r="C22" i="11" s="1"/>
  <c r="Q22" i="11" s="1"/>
  <c r="D22" i="11" a="1"/>
  <c r="D22" i="11" s="1"/>
  <c r="E22" i="11" a="1"/>
  <c r="E22" i="11" s="1"/>
  <c r="F22" i="11" a="1"/>
  <c r="F22" i="11" s="1"/>
  <c r="I22" i="11" a="1"/>
  <c r="I22" i="11" s="1"/>
  <c r="K22" i="11" a="1"/>
  <c r="K22" i="11" s="1"/>
  <c r="M22" i="11" a="1"/>
  <c r="M22" i="11" s="1"/>
  <c r="O22" i="11" a="1"/>
  <c r="O22" i="11" s="1"/>
  <c r="C23" i="11" a="1"/>
  <c r="C23" i="11" s="1"/>
  <c r="Q23" i="11" s="1"/>
  <c r="D23" i="11" a="1"/>
  <c r="D23" i="11" s="1"/>
  <c r="E23" i="11" a="1"/>
  <c r="E23" i="11" s="1"/>
  <c r="F23" i="11" a="1"/>
  <c r="F23" i="11" s="1"/>
  <c r="I23" i="11" a="1"/>
  <c r="I23" i="11" s="1"/>
  <c r="K23" i="11" a="1"/>
  <c r="K23" i="11" s="1"/>
  <c r="M23" i="11" a="1"/>
  <c r="M23" i="11" s="1"/>
  <c r="O23" i="11" a="1"/>
  <c r="O23" i="11" s="1"/>
  <c r="C24" i="11" a="1"/>
  <c r="C24" i="11" s="1"/>
  <c r="Q24" i="11" s="1"/>
  <c r="D24" i="11" a="1"/>
  <c r="D24" i="11" s="1"/>
  <c r="E24" i="11" a="1"/>
  <c r="E24" i="11" s="1"/>
  <c r="F24" i="11" a="1"/>
  <c r="F24" i="11" s="1"/>
  <c r="I24" i="11" a="1"/>
  <c r="I24" i="11" s="1"/>
  <c r="K24" i="11" a="1"/>
  <c r="K24" i="11" s="1"/>
  <c r="M24" i="11" a="1"/>
  <c r="M24" i="11" s="1"/>
  <c r="O24" i="11" a="1"/>
  <c r="O24" i="11" s="1"/>
  <c r="C25" i="11" a="1"/>
  <c r="C25" i="11" s="1"/>
  <c r="Q25" i="11" s="1"/>
  <c r="D25" i="11" a="1"/>
  <c r="D25" i="11" s="1"/>
  <c r="E25" i="11" a="1"/>
  <c r="E25" i="11" s="1"/>
  <c r="F25" i="11" a="1"/>
  <c r="F25" i="11" s="1"/>
  <c r="I25" i="11" a="1"/>
  <c r="I25" i="11" s="1"/>
  <c r="K25" i="11" a="1"/>
  <c r="K25" i="11" s="1"/>
  <c r="M25" i="11" a="1"/>
  <c r="M25" i="11" s="1"/>
  <c r="O25" i="11" a="1"/>
  <c r="O25" i="11" s="1"/>
  <c r="C26" i="11" a="1"/>
  <c r="C26" i="11" s="1"/>
  <c r="Q26" i="11" s="1"/>
  <c r="D26" i="11" a="1"/>
  <c r="D26" i="11" s="1"/>
  <c r="E26" i="11" a="1"/>
  <c r="E26" i="11" s="1"/>
  <c r="F26" i="11" a="1"/>
  <c r="F26" i="11" s="1"/>
  <c r="I26" i="11" a="1"/>
  <c r="I26" i="11" s="1"/>
  <c r="K26" i="11" a="1"/>
  <c r="K26" i="11" s="1"/>
  <c r="M26" i="11" a="1"/>
  <c r="M26" i="11" s="1"/>
  <c r="O26" i="11" a="1"/>
  <c r="O26" i="11" s="1"/>
  <c r="C27" i="11" a="1"/>
  <c r="C27" i="11" s="1"/>
  <c r="Q27" i="11" s="1"/>
  <c r="D27" i="11" a="1"/>
  <c r="D27" i="11" s="1"/>
  <c r="E27" i="11" a="1"/>
  <c r="E27" i="11" s="1"/>
  <c r="F27" i="11" a="1"/>
  <c r="F27" i="11" s="1"/>
  <c r="I27" i="11" a="1"/>
  <c r="I27" i="11" s="1"/>
  <c r="K27" i="11" a="1"/>
  <c r="K27" i="11" s="1"/>
  <c r="M27" i="11" a="1"/>
  <c r="M27" i="11" s="1"/>
  <c r="O27" i="11" a="1"/>
  <c r="O27" i="11" s="1"/>
  <c r="C2" i="11" a="1"/>
  <c r="C2" i="11" s="1"/>
  <c r="Q2" i="11" s="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AE35" i="11"/>
  <c r="AE34" i="11"/>
  <c r="S34" i="11"/>
  <c r="R34" i="11"/>
  <c r="Q34" i="11"/>
  <c r="AE33" i="11"/>
  <c r="O33" i="11" a="1"/>
  <c r="O33" i="11" s="1"/>
  <c r="M33" i="11" a="1"/>
  <c r="M33" i="11" s="1"/>
  <c r="K33" i="11" a="1"/>
  <c r="K33" i="11" s="1"/>
  <c r="I33" i="11" a="1"/>
  <c r="I33" i="11" s="1"/>
  <c r="F33" i="11" a="1"/>
  <c r="F33" i="11" s="1"/>
  <c r="E33" i="11" a="1"/>
  <c r="E33" i="11" s="1"/>
  <c r="S33" i="11" s="1"/>
  <c r="D33" i="11" a="1"/>
  <c r="D33" i="11" s="1"/>
  <c r="R33" i="11" s="1"/>
  <c r="C33" i="11" a="1"/>
  <c r="C33" i="11" s="1"/>
  <c r="Q33" i="11" s="1"/>
  <c r="AE32" i="11"/>
  <c r="O32" i="11" a="1"/>
  <c r="O32" i="11" s="1"/>
  <c r="M32" i="11" a="1"/>
  <c r="M32" i="11" s="1"/>
  <c r="K32" i="11" a="1"/>
  <c r="K32" i="11" s="1"/>
  <c r="I32" i="11" a="1"/>
  <c r="I32" i="11" s="1"/>
  <c r="F32" i="11" a="1"/>
  <c r="F32" i="11" s="1"/>
  <c r="E32" i="11" a="1"/>
  <c r="E32" i="11" s="1"/>
  <c r="S32" i="11" s="1"/>
  <c r="D32" i="11" a="1"/>
  <c r="D32" i="11" s="1"/>
  <c r="R32" i="11" s="1"/>
  <c r="C32" i="11" a="1"/>
  <c r="C32" i="11" s="1"/>
  <c r="Q32" i="11" s="1"/>
  <c r="AE31" i="11"/>
  <c r="O31" i="11" a="1"/>
  <c r="O31" i="11" s="1"/>
  <c r="AD31" i="11" s="1"/>
  <c r="M31" i="11" a="1"/>
  <c r="M31" i="11" s="1"/>
  <c r="AC31" i="11" s="1"/>
  <c r="K31" i="11" a="1"/>
  <c r="K31" i="11" s="1"/>
  <c r="AB31" i="11" s="1"/>
  <c r="I31" i="11" a="1"/>
  <c r="I31" i="11" s="1"/>
  <c r="AA31" i="11" s="1"/>
  <c r="F31" i="11" a="1"/>
  <c r="F31" i="11" s="1"/>
  <c r="T31" i="11" s="1"/>
  <c r="E31" i="11" a="1"/>
  <c r="E31" i="11" s="1"/>
  <c r="S31" i="11" s="1"/>
  <c r="D31" i="11" a="1"/>
  <c r="D31" i="11" s="1"/>
  <c r="R31" i="11" s="1"/>
  <c r="C31" i="11" a="1"/>
  <c r="C31" i="11" s="1"/>
  <c r="Q31" i="11" s="1"/>
  <c r="AE30" i="11"/>
  <c r="O30" i="11" a="1"/>
  <c r="O30" i="11" s="1"/>
  <c r="AD30" i="11" s="1"/>
  <c r="M30" i="11" a="1"/>
  <c r="M30" i="11" s="1"/>
  <c r="AC30" i="11" s="1"/>
  <c r="K30" i="11" a="1"/>
  <c r="K30" i="11" s="1"/>
  <c r="AB30" i="11" s="1"/>
  <c r="I30" i="11" a="1"/>
  <c r="I30" i="11" s="1"/>
  <c r="AA30" i="11" s="1"/>
  <c r="F30" i="11" a="1"/>
  <c r="F30" i="11" s="1"/>
  <c r="T30" i="11" s="1"/>
  <c r="E30" i="11" a="1"/>
  <c r="E30" i="11" s="1"/>
  <c r="S30" i="11" s="1"/>
  <c r="D30" i="11" a="1"/>
  <c r="D30" i="11" s="1"/>
  <c r="R30" i="11" s="1"/>
  <c r="C30" i="11" a="1"/>
  <c r="C30" i="11" s="1"/>
  <c r="Q30" i="11" s="1"/>
  <c r="AE29" i="11"/>
  <c r="O29" i="11" a="1"/>
  <c r="O29" i="11" s="1"/>
  <c r="AD29" i="11" s="1"/>
  <c r="M29" i="11" a="1"/>
  <c r="M29" i="11" s="1"/>
  <c r="AC29" i="11" s="1"/>
  <c r="K29" i="11" a="1"/>
  <c r="K29" i="11" s="1"/>
  <c r="AB29" i="11" s="1"/>
  <c r="I29" i="11" a="1"/>
  <c r="I29" i="11" s="1"/>
  <c r="AA29" i="11" s="1"/>
  <c r="F29" i="11" a="1"/>
  <c r="F29" i="11" s="1"/>
  <c r="T29" i="11" s="1"/>
  <c r="E29" i="11" a="1"/>
  <c r="E29" i="11" s="1"/>
  <c r="S29" i="11" s="1"/>
  <c r="D29" i="11" a="1"/>
  <c r="D29" i="11" s="1"/>
  <c r="R29" i="11" s="1"/>
  <c r="C29" i="11" a="1"/>
  <c r="C29" i="11" s="1"/>
  <c r="Q29" i="11" s="1"/>
  <c r="AE28" i="11"/>
  <c r="O28" i="11" a="1"/>
  <c r="O28" i="11" s="1"/>
  <c r="AD28" i="11" s="1"/>
  <c r="M28" i="11"/>
  <c r="AC28" i="11" s="1"/>
  <c r="M28" i="11" a="1"/>
  <c r="K28" i="11" a="1"/>
  <c r="K28" i="11" s="1"/>
  <c r="AB28" i="11" s="1"/>
  <c r="I28" i="11" a="1"/>
  <c r="I28" i="11" s="1"/>
  <c r="AA28" i="11" s="1"/>
  <c r="F28" i="11" a="1"/>
  <c r="F28" i="11" s="1"/>
  <c r="T28" i="11" s="1"/>
  <c r="E28" i="11" a="1"/>
  <c r="E28" i="11" s="1"/>
  <c r="S28" i="11" s="1"/>
  <c r="D28" i="11" a="1"/>
  <c r="D28" i="11" s="1"/>
  <c r="R28" i="11" s="1"/>
  <c r="C28" i="11" a="1"/>
  <c r="C28" i="11" s="1"/>
  <c r="Q28" i="11" s="1"/>
  <c r="AD19" i="11"/>
  <c r="T14" i="11"/>
  <c r="AD11" i="11"/>
  <c r="AE2" i="11" l="1"/>
  <c r="AF2" i="11" a="1"/>
  <c r="AF2" i="11" s="1"/>
  <c r="AC2" i="15"/>
  <c r="W2" i="15"/>
  <c r="AF2" i="15" s="1" a="1"/>
  <c r="AF2" i="15" s="1"/>
  <c r="AD27" i="11"/>
  <c r="AD26" i="11"/>
  <c r="AD24" i="11"/>
  <c r="AD22" i="11"/>
  <c r="AD20" i="11"/>
  <c r="AD17" i="11"/>
  <c r="AD16" i="11"/>
  <c r="AD15" i="11"/>
  <c r="AD12" i="11"/>
  <c r="AD10" i="11"/>
  <c r="AD8" i="11"/>
  <c r="AD5" i="11"/>
  <c r="AD25" i="11"/>
  <c r="AD14" i="11"/>
  <c r="AD13" i="11"/>
  <c r="AD7" i="11"/>
  <c r="AD23" i="11"/>
  <c r="AC25" i="11"/>
  <c r="AC13" i="11"/>
  <c r="AC9" i="11"/>
  <c r="AC23" i="11"/>
  <c r="AC21" i="11"/>
  <c r="AC19" i="11"/>
  <c r="AC18" i="11"/>
  <c r="AC11" i="11"/>
  <c r="AC6" i="11"/>
  <c r="AC14" i="11"/>
  <c r="AC7" i="11"/>
  <c r="AC27" i="11"/>
  <c r="AC26" i="11"/>
  <c r="AC24" i="11"/>
  <c r="AC22" i="11"/>
  <c r="AA14" i="11"/>
  <c r="AA6" i="11"/>
  <c r="AA35" i="11"/>
  <c r="AA27" i="11"/>
  <c r="AA26" i="11"/>
  <c r="AA25" i="11"/>
  <c r="AA24" i="11"/>
  <c r="AA22" i="11"/>
  <c r="AA21" i="11"/>
  <c r="AA20" i="11"/>
  <c r="AA17" i="11"/>
  <c r="AA16" i="11"/>
  <c r="AA15" i="11"/>
  <c r="AA13" i="11"/>
  <c r="AA12" i="11"/>
  <c r="AA10" i="11"/>
  <c r="AA9" i="11"/>
  <c r="AA8" i="11"/>
  <c r="AA5" i="11"/>
  <c r="AA7" i="11"/>
  <c r="AA23" i="11"/>
  <c r="AA19" i="11"/>
  <c r="AA18" i="11"/>
  <c r="AA11" i="11"/>
  <c r="AB21" i="11"/>
  <c r="AB27" i="11"/>
  <c r="AB26" i="11"/>
  <c r="AB24" i="11"/>
  <c r="AB22" i="11"/>
  <c r="AB20" i="11"/>
  <c r="AB17" i="11"/>
  <c r="AB16" i="11"/>
  <c r="AB15" i="11"/>
  <c r="AB12" i="11"/>
  <c r="AB10" i="11"/>
  <c r="AB9" i="11"/>
  <c r="AB8" i="11"/>
  <c r="AB5" i="11"/>
  <c r="AB23" i="11"/>
  <c r="AB19" i="11"/>
  <c r="AB18" i="11"/>
  <c r="AB11" i="11"/>
  <c r="AB6" i="11"/>
  <c r="AB25" i="11"/>
  <c r="AB14" i="11"/>
  <c r="AB7" i="11"/>
  <c r="AC5" i="11"/>
  <c r="AD9" i="11"/>
  <c r="AB13" i="11"/>
  <c r="AC17" i="11"/>
  <c r="AD21" i="11"/>
  <c r="T7" i="11"/>
  <c r="T18" i="11"/>
  <c r="T23" i="11"/>
  <c r="T19" i="11"/>
  <c r="T11" i="11"/>
  <c r="T27" i="11"/>
  <c r="T26" i="11"/>
  <c r="T25" i="11"/>
  <c r="T24" i="11"/>
  <c r="T22" i="11"/>
  <c r="T21" i="11"/>
  <c r="T20" i="11"/>
  <c r="T17" i="11"/>
  <c r="T16" i="11"/>
  <c r="T15" i="11"/>
  <c r="T13" i="11"/>
  <c r="T12" i="11"/>
  <c r="T10" i="11"/>
  <c r="T9" i="11"/>
  <c r="T8" i="11"/>
  <c r="T6" i="11"/>
  <c r="T5" i="11"/>
  <c r="S23" i="11"/>
  <c r="S19" i="11"/>
  <c r="S11" i="11"/>
  <c r="S7" i="11"/>
  <c r="S27" i="11"/>
  <c r="S26" i="11"/>
  <c r="S25" i="11"/>
  <c r="S24" i="11"/>
  <c r="S22" i="11"/>
  <c r="S21" i="11"/>
  <c r="S20" i="11"/>
  <c r="S18" i="11"/>
  <c r="S17" i="11"/>
  <c r="S16" i="11"/>
  <c r="S15" i="11"/>
  <c r="S14" i="11"/>
  <c r="S13" i="11"/>
  <c r="S12" i="11"/>
  <c r="S10" i="11"/>
  <c r="S9" i="11"/>
  <c r="S8" i="11"/>
  <c r="S6" i="11"/>
  <c r="S5" i="11"/>
  <c r="AC35" i="11"/>
  <c r="AD6" i="11"/>
  <c r="AC10" i="11"/>
  <c r="AD18" i="11"/>
  <c r="R27" i="11"/>
  <c r="R26" i="11"/>
  <c r="R25" i="11"/>
  <c r="R24" i="11"/>
  <c r="R22" i="11"/>
  <c r="R21" i="11"/>
  <c r="R20" i="11"/>
  <c r="R19" i="11"/>
  <c r="R18" i="11"/>
  <c r="R17" i="11"/>
  <c r="R16" i="11"/>
  <c r="R15" i="11"/>
  <c r="R14" i="11"/>
  <c r="R13" i="11"/>
  <c r="R12" i="11"/>
  <c r="R11" i="11"/>
  <c r="R10" i="11"/>
  <c r="R9" i="11"/>
  <c r="R8" i="11"/>
  <c r="R6" i="11"/>
  <c r="R5" i="11"/>
  <c r="R23" i="11"/>
  <c r="AB35" i="11"/>
  <c r="AE10" i="11"/>
  <c r="AD35" i="11"/>
  <c r="AE2" i="15" l="1"/>
  <c r="AF19" i="11"/>
  <c r="AF12" i="11"/>
  <c r="AF20" i="11"/>
  <c r="AE23" i="11"/>
  <c r="AF6" i="11"/>
  <c r="AF13" i="11"/>
  <c r="AF8" i="11"/>
  <c r="AF25" i="11"/>
  <c r="AE5" i="11"/>
  <c r="AF15" i="11"/>
  <c r="AF24" i="11"/>
  <c r="AE20" i="11"/>
  <c r="AF17" i="11"/>
  <c r="AF7" i="11"/>
  <c r="AE22" i="11"/>
  <c r="AF22" i="11"/>
  <c r="AF14" i="11"/>
  <c r="AF9" i="11"/>
  <c r="AF26" i="11"/>
  <c r="AF10" i="11"/>
  <c r="AF18" i="11"/>
  <c r="AF27" i="11"/>
  <c r="AE16" i="11"/>
  <c r="AE17" i="11"/>
  <c r="AE26" i="11"/>
  <c r="AF23" i="11"/>
  <c r="AF16" i="11"/>
  <c r="AE9" i="11"/>
  <c r="AE21" i="11"/>
  <c r="AE7" i="11"/>
  <c r="AE11" i="11"/>
  <c r="AF11" i="11"/>
  <c r="AE27" i="11"/>
  <c r="AF5" i="11"/>
  <c r="AF21" i="11"/>
  <c r="AE6" i="11"/>
  <c r="AE15" i="11"/>
  <c r="AE24" i="11"/>
  <c r="AE14" i="11"/>
  <c r="AE12" i="11"/>
  <c r="AE25" i="11"/>
  <c r="AE19" i="11"/>
  <c r="AE18" i="11"/>
  <c r="AE13" i="11"/>
  <c r="AE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780A8-4255-5A4A-8022-97CD929E0BEE}" keepAlive="1" name="Query - importer_data_marvin" description="Connection to the 'importer_data_marvin' query in the workbook." type="5" refreshedVersion="8" background="1" saveData="1">
    <dbPr connection="Provider=Microsoft.Mashup.OleDb.1;Data Source=$Workbook$;Location=importer_data_marvin;Extended Properties=&quot;&quot;" command="SELECT * FROM [importer_data_marvin]"/>
  </connection>
  <connection id="2" xr16:uid="{A331D4D4-8BAA-4145-A395-4FC89D876551}" keepAlive="1" name="Query - relay_combinations_m" description="Connection to the 'relay_combinations_m' query in the workbook." type="5" refreshedVersion="0" background="1" saveData="1">
    <dbPr connection="Provider=Microsoft.Mashup.OleDb.1;Data Source=$Workbook$;Location=relay_combinations_m;Extended Properties=&quot;&quot;" command="SELECT * FROM [relay_combinations_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<sst xmlns="http://schemas.openxmlformats.org/spreadsheetml/2006/main" count="75" uniqueCount="35">
  <si>
    <t>50 Y Free</t>
  </si>
  <si>
    <t>100 Y Free</t>
  </si>
  <si>
    <t>200 Y Free</t>
  </si>
  <si>
    <t>500 Y Free</t>
  </si>
  <si>
    <t>100 Y Back</t>
  </si>
  <si>
    <t>100 Y Breast</t>
  </si>
  <si>
    <t>100 Y Fly</t>
  </si>
  <si>
    <t>200 Y IM</t>
  </si>
  <si>
    <t>Name</t>
  </si>
  <si>
    <t>Average</t>
  </si>
  <si>
    <t>Women Regional Qal</t>
  </si>
  <si>
    <t>Men Regional Qal</t>
  </si>
  <si>
    <t>Type</t>
  </si>
  <si>
    <t>Team</t>
  </si>
  <si>
    <t>50</t>
  </si>
  <si>
    <t>100</t>
  </si>
  <si>
    <t>200</t>
  </si>
  <si>
    <t>500</t>
  </si>
  <si>
    <t>1000 Y Free</t>
  </si>
  <si>
    <t>1650 Y Free</t>
  </si>
  <si>
    <t>400 Y IM</t>
  </si>
  <si>
    <t>200 Y Fly</t>
  </si>
  <si>
    <t>200 Y Breast</t>
  </si>
  <si>
    <t>200 Y Back</t>
  </si>
  <si>
    <t>1000</t>
  </si>
  <si>
    <t>1650</t>
  </si>
  <si>
    <t>1BK</t>
  </si>
  <si>
    <t>2BK</t>
  </si>
  <si>
    <t>1BR</t>
  </si>
  <si>
    <t>2BR</t>
  </si>
  <si>
    <t>1FL</t>
  </si>
  <si>
    <t>2FL</t>
  </si>
  <si>
    <t>2IM</t>
  </si>
  <si>
    <t>4IM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</si>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</sst>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6"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1748A-A3B3-2346-B317-8D885C41370F}" name="Table7" displayName="Table7" ref="A1:I3" totalsRowShown="0">
  <autoFilter ref="A1:I3" xr:uid="{6131748A-A3B3-2346-B317-8D885C41370F}"/>
  <tableColumns count="9">
    <tableColumn id="1" xr3:uid="{248851B1-1949-9642-AAB5-FFB2CC64329F}" name="Type"/>
    <tableColumn id="2" xr3:uid="{079BD676-2EF1-1240-AA37-55C7574ED560}" name="50 Y Free" dataDxfId="55"/>
    <tableColumn id="3" xr3:uid="{E8C10198-6A28-BC42-8BDB-6BA633CBCEEC}" name="100 Y Free" dataDxfId="54"/>
    <tableColumn id="4" xr3:uid="{A41CF943-2D30-8E4D-8B60-CBEFF3B6137B}" name="200 Y Free" dataDxfId="53"/>
    <tableColumn id="5" xr3:uid="{60ABB0B9-2E5D-5F47-9A8F-60BA44FF5566}" name="500 Y Free" dataDxfId="52"/>
    <tableColumn id="6" xr3:uid="{0F6ECB06-C6BF-E54C-A732-A129A8F720F5}" name="100 Y Back" dataDxfId="51"/>
    <tableColumn id="7" xr3:uid="{05C2BE11-C7F4-314B-8F3A-4E942C58B18B}" name="100 Y Breast" dataDxfId="50"/>
    <tableColumn id="8" xr3:uid="{D3A68AA5-D627-2449-B222-C9689F610562}" name="100 Y Fly" dataDxfId="49"/>
    <tableColumn id="9" xr3:uid="{8A190457-C5F1-9C41-B779-E09B7F21FDB7}" name="200 Y IM" dataDxfId="4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429C-CF27-FD44-B593-238B4715646C}" name="female" displayName="female" ref="A1:AF2" totalsRowShown="0">
  <autoFilter ref="A1:AF2" xr:uid="{2C5C779E-4B04-414B-824D-1A0B56546218}"/>
  <sortState xmlns:xlrd2="http://schemas.microsoft.com/office/spreadsheetml/2017/richdata2" ref="A2:AF26">
    <sortCondition ref="AE1:AE26"/>
  </sortState>
  <tableColumns count="32">
    <tableColumn id="1" xr3:uid="{5359D727-0636-C64B-9752-1CE8EB5FD1B8}" name="Name"/>
    <tableColumn id="3" xr3:uid="{9671A1BE-FFAB-1E42-88D4-BDF486A5C61B}" name="Team"/>
    <tableColumn id="2" xr3:uid="{3A2B1998-83B1-C040-BA59-4BC9644DC63C}" name="50 Y Free" dataDxfId="47">
      <calculatedColumnFormula array="1">IFERROR(VLOOKUP($A2,_xlfn._xlws.SORT(_xlfn._xlws.FILTER('Time Sheet'!$A:$G,'Time Sheet'!$B:$B=C$1),7,1),7,FALSE),"")</calculatedColumnFormula>
    </tableColumn>
    <tableColumn id="4" xr3:uid="{CA1B9330-BFB4-7D44-9C42-950CF3A9AFB5}" name="100 Y Free" dataDxfId="46">
      <calculatedColumnFormula array="1">IFERROR(VLOOKUP($A2,_xlfn._xlws.SORT(_xlfn._xlws.FILTER('Time Sheet'!$A:$G,'Time Sheet'!$B:$B=D$1),7,1),7,FALSE),"")</calculatedColumnFormula>
    </tableColumn>
    <tableColumn id="6" xr3:uid="{98D6866D-DFED-E34F-9118-BA6BA78FD2C6}" name="200 Y Free" dataDxfId="45">
      <calculatedColumnFormula array="1">IFERROR(VLOOKUP($A2,_xlfn._xlws.SORT(_xlfn._xlws.FILTER('Time Sheet'!$A:$G,'Time Sheet'!$B:$B=E$1),7,1),7,FALSE),"")</calculatedColumnFormula>
    </tableColumn>
    <tableColumn id="8" xr3:uid="{AFCA9470-810E-DE4D-8044-5B42E000E46E}" name="500 Y Free" dataDxfId="44">
      <calculatedColumnFormula array="1">IFERROR(VLOOKUP($A2,_xlfn._xlws.SORT(_xlfn._xlws.FILTER('Time Sheet'!$A:$G,'Time Sheet'!$B:$B=F$1),7,1),7,FALSE),"")</calculatedColumnFormula>
    </tableColumn>
    <tableColumn id="7" xr3:uid="{60D5B011-4477-5345-9B36-29C79EEF6B85}" name="1000 Y Free" dataDxfId="43">
      <calculatedColumnFormula array="1">IFERROR(VLOOKUP($A2,_xlfn._xlws.SORT(_xlfn._xlws.FILTER('Time Sheet'!$A:$G,'Time Sheet'!$B:$B=G$1),7,1),7,FALSE),"")</calculatedColumnFormula>
    </tableColumn>
    <tableColumn id="9" xr3:uid="{F9A346E3-1FD0-6A4E-B05B-49E16F05EA97}" name="1650 Y Free" dataDxfId="42">
      <calculatedColumnFormula array="1">IFERROR(VLOOKUP($A2,_xlfn._xlws.SORT(_xlfn._xlws.FILTER('Time Sheet'!$A:$G,'Time Sheet'!$B:$B=H$1),7,1),7,FALSE),"")</calculatedColumnFormula>
    </tableColumn>
    <tableColumn id="10" xr3:uid="{88B9F8E2-3AD0-6241-AA48-A62B5C4E1D43}" name="100 Y Back" dataDxfId="41">
      <calculatedColumnFormula array="1">IFERROR(VLOOKUP($A2,_xlfn._xlws.SORT(_xlfn._xlws.FILTER('Time Sheet'!$A:$G,'Time Sheet'!$B:$B=I$1),7,1),7,FALSE),"")</calculatedColumnFormula>
    </tableColumn>
    <tableColumn id="11" xr3:uid="{B020D9CB-5D14-B24B-BA9A-88AC761B3416}" name="200 Y Back" dataDxfId="40">
      <calculatedColumnFormula array="1">IFERROR(VLOOKUP($A2,_xlfn._xlws.SORT(_xlfn._xlws.FILTER('Time Sheet'!$A:$G,'Time Sheet'!$B:$B=J$1),7,1),7,FALSE),"")</calculatedColumnFormula>
    </tableColumn>
    <tableColumn id="12" xr3:uid="{588A30BE-E5F0-F84C-8A6E-0C67BC55C1AB}" name="100 Y Breast" dataDxfId="39">
      <calculatedColumnFormula array="1">IFERROR(VLOOKUP($A2,_xlfn._xlws.SORT(_xlfn._xlws.FILTER('Time Sheet'!$A:$G,'Time Sheet'!$B:$B=K$1),7,1),7,FALSE),"")</calculatedColumnFormula>
    </tableColumn>
    <tableColumn id="13" xr3:uid="{4D92C2D5-AF53-DF49-B8A5-D225C6F2A62C}" name="200 Y Breast" dataDxfId="38">
      <calculatedColumnFormula array="1">IFERROR(VLOOKUP($A2,_xlfn._xlws.SORT(_xlfn._xlws.FILTER('Time Sheet'!$A:$G,'Time Sheet'!$B:$B=L$1),7,1),7,FALSE),"")</calculatedColumnFormula>
    </tableColumn>
    <tableColumn id="14" xr3:uid="{F06DF7B6-3795-044F-BAC1-B1A0B6A5E1CB}" name="100 Y Fly" dataDxfId="37">
      <calculatedColumnFormula array="1">IFERROR(VLOOKUP($A2,_xlfn._xlws.SORT(_xlfn._xlws.FILTER('Time Sheet'!$A:$G,'Time Sheet'!$B:$B=M$1),7,1),7,FALSE),"")</calculatedColumnFormula>
    </tableColumn>
    <tableColumn id="15" xr3:uid="{E5ADA976-66D2-1F46-BCBE-E3E44E0088AC}" name="200 Y Fly" dataDxfId="36">
      <calculatedColumnFormula array="1">IFERROR(VLOOKUP($A2,_xlfn._xlws.SORT(_xlfn._xlws.FILTER('Time Sheet'!$A:$G,'Time Sheet'!$B:$B=N$1),7,1),7,FALSE),"")</calculatedColumnFormula>
    </tableColumn>
    <tableColumn id="16" xr3:uid="{B39848A9-E014-F049-B1B8-F4467E34BEDA}" name="200 Y IM" dataDxfId="35">
      <calculatedColumnFormula array="1">IFERROR(VLOOKUP($A2,_xlfn._xlws.SORT(_xlfn._xlws.FILTER('Time Sheet'!$A:$G,'Time Sheet'!$B:$B=O$1),7,1),7,FALSE),"")</calculatedColumnFormula>
    </tableColumn>
    <tableColumn id="17" xr3:uid="{72090FB5-C6DF-6D4D-9F74-36066930CD30}" name="400 Y IM" dataDxfId="34">
      <calculatedColumnFormula array="1">IFERROR(VLOOKUP($A2,_xlfn._xlws.SORT(_xlfn._xlws.FILTER('Time Sheet'!$A:$G,'Time Sheet'!$B:$B=P$1),7,1),7,FALSE),"")</calculatedColumnFormula>
    </tableColumn>
    <tableColumn id="19" xr3:uid="{56D8A02D-46AB-C246-AD61-B543091B0230}" name="50" dataDxfId="33">
      <calculatedColumnFormula>IFERROR(_xlfn.RANK.EQ(C2,C:C,1),"")</calculatedColumnFormula>
    </tableColumn>
    <tableColumn id="20" xr3:uid="{DEE3B59F-2538-2F49-8130-C0216D970CB9}" name="100" dataDxfId="32">
      <calculatedColumnFormula>IFERROR(_xlfn.RANK.EQ(D2,D:D,1),"")</calculatedColumnFormula>
    </tableColumn>
    <tableColumn id="21" xr3:uid="{0D93E8AF-1556-284A-99E3-C316E4B6F2F1}" name="200" dataDxfId="31">
      <calculatedColumnFormula>IFERROR(_xlfn.RANK.EQ(E2,E:E,1),"")</calculatedColumnFormula>
    </tableColumn>
    <tableColumn id="22" xr3:uid="{CA69A339-9789-114C-B21A-4CFEAC4A86CC}" name="500" dataDxfId="30">
      <calculatedColumnFormula>IFERROR(_xlfn.RANK.EQ(F2,F:F,1),"")</calculatedColumnFormula>
    </tableColumn>
    <tableColumn id="29" xr3:uid="{2BD79ADA-752C-B743-AC99-75C85F97C50F}" name="1000">
      <calculatedColumnFormula>IFERROR(_xlfn.RANK.EQ(G2,G:G,1),"")</calculatedColumnFormula>
    </tableColumn>
    <tableColumn id="18" xr3:uid="{F476D317-4309-9E42-879A-F35C29DC2B9E}" name="1650">
      <calculatedColumnFormula>IFERROR(_xlfn.RANK.EQ(H2,H:H,1),"")</calculatedColumnFormula>
    </tableColumn>
    <tableColumn id="30" xr3:uid="{DF6334AF-8668-0242-8E60-BB060C0C5F8D}" name="1BK">
      <calculatedColumnFormula>IFERROR(_xlfn.RANK.EQ(I2,I:I,1),"")</calculatedColumnFormula>
    </tableColumn>
    <tableColumn id="31" xr3:uid="{F322ADA2-7969-5246-82B5-6BBD807F385F}" name="2BK">
      <calculatedColumnFormula>IFERROR(_xlfn.RANK.EQ(J2,J:J,1),"")</calculatedColumnFormula>
    </tableColumn>
    <tableColumn id="32" xr3:uid="{8046E503-B074-A94F-8159-A6F6D3545B4B}" name="1BR">
      <calculatedColumnFormula>IFERROR(_xlfn.RANK.EQ(K2,K:K,1),"")</calculatedColumnFormula>
    </tableColumn>
    <tableColumn id="33" xr3:uid="{85621C4E-2F8F-6546-9EE3-FB3B916E8066}" name="2BR">
      <calculatedColumnFormula>IFERROR(_xlfn.RANK.EQ(L2,L:L,1),"")</calculatedColumnFormula>
    </tableColumn>
    <tableColumn id="23" xr3:uid="{91385C48-901A-BE47-97E7-2FEB2D0A0E4B}" name="1FL" dataDxfId="29">
      <calculatedColumnFormula>IFERROR(_xlfn.RANK.EQ(M2,M:M,1),"")</calculatedColumnFormula>
    </tableColumn>
    <tableColumn id="24" xr3:uid="{66A5EAD8-D131-BB44-8676-CB7BF9E91165}" name="2FL" dataDxfId="28">
      <calculatedColumnFormula>IFERROR(_xlfn.RANK.EQ(N2,N:N,1),"")</calculatedColumnFormula>
    </tableColumn>
    <tableColumn id="25" xr3:uid="{EA04F11B-AC57-2D4D-ACD2-0B4E5548591A}" name="2IM" dataDxfId="27">
      <calculatedColumnFormula>IFERROR(_xlfn.RANK.EQ(O2,O:O,1),"")</calculatedColumnFormula>
    </tableColumn>
    <tableColumn id="26" xr3:uid="{841655E0-EA65-5540-9279-019F666AA7E9}" name="4IM" dataDxfId="26">
      <calculatedColumnFormula>IFERROR(_xlfn.RANK.EQ(P2,P:P,1),"")</calculatedColumnFormula>
    </tableColumn>
    <tableColumn id="27" xr3:uid="{CD68426D-020C-1C46-88C5-BA33948CB641}" name="Average" dataDxfId="25">
      <calculatedColumnFormula>IFERROR(AVERAGE(female[[#This Row],[50]:[4IM]]),"")</calculatedColumnFormula>
    </tableColumn>
    <tableColumn id="28" xr3:uid="{4538C50C-785E-4642-B15A-C294EE1DD731}" name="4.00" dataDxfId="24">
      <calculatedColumnFormula array="1">IFERROR(AVERAGE(SMALL(female[[#This Row],[50]:[4IM]],_xlfn.SEQUENCE($AF$1))),"")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2B8FFD-DF7F-A74C-9600-3AED87A808A1}" name="female4" displayName="female4" ref="A1:AF2" totalsRowShown="0">
  <autoFilter ref="A1:AF2" xr:uid="{2C5C779E-4B04-414B-824D-1A0B56546218}"/>
  <sortState xmlns:xlrd2="http://schemas.microsoft.com/office/spreadsheetml/2017/richdata2" ref="A2:AF26">
    <sortCondition ref="AE1:AE26"/>
  </sortState>
  <tableColumns count="32">
    <tableColumn id="1" xr3:uid="{DB33F23B-11E0-CB49-8EE3-5C761BBFC2D1}" name="Name"/>
    <tableColumn id="3" xr3:uid="{480A6740-F11B-C64D-8FDD-1ACE6F644207}" name="Team"/>
    <tableColumn id="2" xr3:uid="{B4C8A2BA-107F-DC43-86F1-9CB07D3278F6}" name="50 Y Free" dataDxfId="23">
      <calculatedColumnFormula array="1">IFERROR(VLOOKUP($A2,_xlfn._xlws.SORT(_xlfn._xlws.FILTER('Time Sheet'!$A:$G,'Time Sheet'!$B:$B=C$1),7,1),7,FALSE),"")</calculatedColumnFormula>
    </tableColumn>
    <tableColumn id="4" xr3:uid="{524D7B56-334B-D845-82A0-AE1C2D23571E}" name="100 Y Free" dataDxfId="22">
      <calculatedColumnFormula array="1">IFERROR(VLOOKUP($A2,_xlfn._xlws.SORT(_xlfn._xlws.FILTER('Time Sheet'!$A:$G,'Time Sheet'!$B:$B=D$1),7,1),7,FALSE),"")</calculatedColumnFormula>
    </tableColumn>
    <tableColumn id="6" xr3:uid="{977988DF-97F3-A344-801D-1751AB62D5E0}" name="200 Y Free" dataDxfId="21">
      <calculatedColumnFormula array="1">IFERROR(VLOOKUP($A2,_xlfn._xlws.SORT(_xlfn._xlws.FILTER('Time Sheet'!$A:$G,'Time Sheet'!$B:$B=E$1),7,1),7,FALSE),"")</calculatedColumnFormula>
    </tableColumn>
    <tableColumn id="8" xr3:uid="{D4335C87-3E22-084D-AA94-6CF7D1F8A6DE}" name="500 Y Free" dataDxfId="20">
      <calculatedColumnFormula array="1">IFERROR(VLOOKUP($A2,_xlfn._xlws.SORT(_xlfn._xlws.FILTER('Time Sheet'!$A:$G,'Time Sheet'!$B:$B=F$1),7,1),7,FALSE),"")</calculatedColumnFormula>
    </tableColumn>
    <tableColumn id="7" xr3:uid="{519090F2-625B-FE4E-86CB-04C723AD2A83}" name="1000 Y Free" dataDxfId="19">
      <calculatedColumnFormula array="1">IFERROR(VLOOKUP($A2,_xlfn._xlws.SORT(_xlfn._xlws.FILTER('Time Sheet'!$A:$G,'Time Sheet'!$B:$B=G$1),7,1),7,FALSE),"")</calculatedColumnFormula>
    </tableColumn>
    <tableColumn id="9" xr3:uid="{5DF2D4CB-315B-B04B-AF18-D61651467DFD}" name="1650 Y Free" dataDxfId="18">
      <calculatedColumnFormula array="1">IFERROR(VLOOKUP($A2,_xlfn._xlws.SORT(_xlfn._xlws.FILTER('Time Sheet'!$A:$G,'Time Sheet'!$B:$B=H$1),7,1),7,FALSE),"")</calculatedColumnFormula>
    </tableColumn>
    <tableColumn id="10" xr3:uid="{7F169B31-7F73-B246-AF02-019D4F4677DE}" name="100 Y Back" dataDxfId="17">
      <calculatedColumnFormula array="1">IFERROR(VLOOKUP($A2,_xlfn._xlws.SORT(_xlfn._xlws.FILTER('Time Sheet'!$A:$G,'Time Sheet'!$B:$B=I$1),7,1),7,FALSE),"")</calculatedColumnFormula>
    </tableColumn>
    <tableColumn id="11" xr3:uid="{08A77078-FA03-E94F-A38F-218937984A3A}" name="200 Y Back" dataDxfId="16">
      <calculatedColumnFormula array="1">IFERROR(VLOOKUP($A2,_xlfn._xlws.SORT(_xlfn._xlws.FILTER('Time Sheet'!$A:$G,'Time Sheet'!$B:$B=J$1),7,1),7,FALSE),"")</calculatedColumnFormula>
    </tableColumn>
    <tableColumn id="12" xr3:uid="{19FED931-AF86-6E4B-A9FB-9F3B2E72BA78}" name="100 Y Breast" dataDxfId="15">
      <calculatedColumnFormula array="1">IFERROR(VLOOKUP($A2,_xlfn._xlws.SORT(_xlfn._xlws.FILTER('Time Sheet'!$A:$G,'Time Sheet'!$B:$B=K$1),7,1),7,FALSE),"")</calculatedColumnFormula>
    </tableColumn>
    <tableColumn id="13" xr3:uid="{5ED6BB88-043C-334F-B187-7176F682CA4C}" name="200 Y Breast" dataDxfId="14">
      <calculatedColumnFormula array="1">IFERROR(VLOOKUP($A2,_xlfn._xlws.SORT(_xlfn._xlws.FILTER('Time Sheet'!$A:$G,'Time Sheet'!$B:$B=L$1),7,1),7,FALSE),"")</calculatedColumnFormula>
    </tableColumn>
    <tableColumn id="14" xr3:uid="{9009811B-31A8-7B45-9734-D8695E3C3B91}" name="100 Y Fly" dataDxfId="13">
      <calculatedColumnFormula array="1">IFERROR(VLOOKUP($A2,_xlfn._xlws.SORT(_xlfn._xlws.FILTER('Time Sheet'!$A:$G,'Time Sheet'!$B:$B=M$1),7,1),7,FALSE),"")</calculatedColumnFormula>
    </tableColumn>
    <tableColumn id="15" xr3:uid="{5DEC814C-97E1-204E-A3E5-D63ADE4A502E}" name="200 Y Fly" dataDxfId="12">
      <calculatedColumnFormula array="1">IFERROR(VLOOKUP($A2,_xlfn._xlws.SORT(_xlfn._xlws.FILTER('Time Sheet'!$A:$G,'Time Sheet'!$B:$B=N$1),7,1),7,FALSE),"")</calculatedColumnFormula>
    </tableColumn>
    <tableColumn id="16" xr3:uid="{6AF5D953-B0CB-624B-B21C-C6D81CF0E775}" name="200 Y IM" dataDxfId="11">
      <calculatedColumnFormula array="1">IFERROR(VLOOKUP($A2,_xlfn._xlws.SORT(_xlfn._xlws.FILTER('Time Sheet'!$A:$G,'Time Sheet'!$B:$B=O$1),7,1),7,FALSE),"")</calculatedColumnFormula>
    </tableColumn>
    <tableColumn id="17" xr3:uid="{E2110A2C-2D52-3244-A8BD-57EB5DC56007}" name="400 Y IM" dataDxfId="10">
      <calculatedColumnFormula array="1">IFERROR(VLOOKUP($A2,_xlfn._xlws.SORT(_xlfn._xlws.FILTER('Time Sheet'!$A:$G,'Time Sheet'!$B:$B=P$1),7,1),7,FALSE),"")</calculatedColumnFormula>
    </tableColumn>
    <tableColumn id="19" xr3:uid="{19992B3F-08DE-7E43-A518-646ACA585A2D}" name="50" dataDxfId="9">
      <calculatedColumnFormula>IFERROR(_xlfn.RANK.EQ(C2,C:C,1),"")</calculatedColumnFormula>
    </tableColumn>
    <tableColumn id="20" xr3:uid="{CB2C73F2-ED99-5B48-A6A4-2BD141875472}" name="100" dataDxfId="8">
      <calculatedColumnFormula>IFERROR(_xlfn.RANK.EQ(D2,D:D,1),"")</calculatedColumnFormula>
    </tableColumn>
    <tableColumn id="21" xr3:uid="{A2D2E333-32D1-B544-AD74-6B9D71A24FAE}" name="200" dataDxfId="7">
      <calculatedColumnFormula>IFERROR(_xlfn.RANK.EQ(E2,E:E,1),"")</calculatedColumnFormula>
    </tableColumn>
    <tableColumn id="22" xr3:uid="{8EA5F85D-508D-AD4A-AA56-FE8BDFB716BF}" name="500" dataDxfId="6">
      <calculatedColumnFormula>IFERROR(_xlfn.RANK.EQ(F2,F:F,1),"")</calculatedColumnFormula>
    </tableColumn>
    <tableColumn id="29" xr3:uid="{96ADE4B9-F02C-3947-94E7-65C211FF5E2B}" name="1000">
      <calculatedColumnFormula>IFERROR(_xlfn.RANK.EQ(G2,G:G,1),"")</calculatedColumnFormula>
    </tableColumn>
    <tableColumn id="18" xr3:uid="{84E9E4A1-E345-0B47-AEF3-07E034E17FF0}" name="1650">
      <calculatedColumnFormula>IFERROR(_xlfn.RANK.EQ(H2,H:H,1),"")</calculatedColumnFormula>
    </tableColumn>
    <tableColumn id="30" xr3:uid="{A8A21317-4202-0E4A-B5AD-E872FFB4100B}" name="1BK">
      <calculatedColumnFormula>IFERROR(_xlfn.RANK.EQ(I2,I:I,1),"")</calculatedColumnFormula>
    </tableColumn>
    <tableColumn id="31" xr3:uid="{8B2EEAFA-57EE-5D4D-9837-9754E50BAEA4}" name="2BK">
      <calculatedColumnFormula>IFERROR(_xlfn.RANK.EQ(J2,J:J,1),"")</calculatedColumnFormula>
    </tableColumn>
    <tableColumn id="32" xr3:uid="{FF4313CE-7322-EC40-A118-A6CD3A45F75A}" name="1BR">
      <calculatedColumnFormula>IFERROR(_xlfn.RANK.EQ(K2,K:K,1),"")</calculatedColumnFormula>
    </tableColumn>
    <tableColumn id="33" xr3:uid="{B5A56FBF-BDB7-9C40-A3F8-7850D821CAB0}" name="2BR">
      <calculatedColumnFormula>IFERROR(_xlfn.RANK.EQ(L2,L:L,1),"")</calculatedColumnFormula>
    </tableColumn>
    <tableColumn id="23" xr3:uid="{53C61C31-5BCD-DF42-9DA9-51304B632150}" name="1FL" dataDxfId="5">
      <calculatedColumnFormula>IFERROR(_xlfn.RANK.EQ(M2,M:M,1),"")</calculatedColumnFormula>
    </tableColumn>
    <tableColumn id="24" xr3:uid="{362D5CB7-6BBF-8546-9FE9-E30AEC8F948F}" name="2FL" dataDxfId="4">
      <calculatedColumnFormula>IFERROR(_xlfn.RANK.EQ(N2,N:N,1),"")</calculatedColumnFormula>
    </tableColumn>
    <tableColumn id="25" xr3:uid="{B8E8FF46-89CE-8349-BCC2-36B4C704B533}" name="2IM" dataDxfId="3">
      <calculatedColumnFormula>IFERROR(_xlfn.RANK.EQ(O2,O:O,1),"")</calculatedColumnFormula>
    </tableColumn>
    <tableColumn id="26" xr3:uid="{440863D4-16AC-5F4B-8F05-CB6AEBE8F9F7}" name="4IM" dataDxfId="2">
      <calculatedColumnFormula>IFERROR(_xlfn.RANK.EQ(P2,P:P,1),"")</calculatedColumnFormula>
    </tableColumn>
    <tableColumn id="27" xr3:uid="{43646BA6-6D81-FE45-9B82-AF0CB27DB784}" name="Average" dataDxfId="1">
      <calculatedColumnFormula>IFERROR(AVERAGE(female4[[#This Row],[50]:[4IM]]),"")</calculatedColumnFormula>
    </tableColumn>
    <tableColumn id="28" xr3:uid="{350C2BBB-1B6A-A048-871A-8371B1CCE12F}" name="4.00" dataDxfId="0">
      <calculatedColumnFormula array="1">IFERROR(AVERAGE(SMALL(female4[[#This Row],[50]:[4IM]],_xlfn.SEQUENCE($AF$1))),"")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C61-47D6-F84B-B366-5679B9B286D9}">
  <dimension ref="A1"/>
  <sheetViews>
    <sheetView workbookViewId="0">
      <selection activeCell="K1" sqref="K1"/>
    </sheetView>
  </sheetViews>
  <sheetFormatPr baseColWidth="10" defaultRowHeight="16" x14ac:dyDescent="0.2"/>
  <cols>
    <col min="10" max="10" width="49.8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0DAC-09D1-FB43-8957-FA74BEF97F16}">
  <dimension ref="A1:I28"/>
  <sheetViews>
    <sheetView zoomScale="101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12</v>
      </c>
      <c r="B1" s="2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10</v>
      </c>
      <c r="B2" s="2">
        <v>2.892361111111111E-4</v>
      </c>
      <c r="C2" s="2">
        <v>6.4224537037037039E-4</v>
      </c>
      <c r="D2" s="2">
        <v>1.3771990740740741E-3</v>
      </c>
      <c r="E2" s="2">
        <v>3.7383101851851852E-3</v>
      </c>
      <c r="F2" s="2">
        <v>6.9432870370370373E-4</v>
      </c>
      <c r="G2" s="2">
        <v>7.8692129629629631E-4</v>
      </c>
      <c r="H2" s="2">
        <v>7.0011574074074073E-4</v>
      </c>
      <c r="I2" s="2">
        <v>1.5508101851851852E-3</v>
      </c>
    </row>
    <row r="3" spans="1:9" x14ac:dyDescent="0.2">
      <c r="A3" t="s">
        <v>11</v>
      </c>
      <c r="B3" s="2">
        <v>2.6030092592592592E-4</v>
      </c>
      <c r="C3" s="2">
        <v>5.7858796296296304E-4</v>
      </c>
      <c r="D3" s="2">
        <v>1.2614583333333334E-3</v>
      </c>
      <c r="E3" s="2">
        <v>3.4489583333333334E-3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1.4234953703703703E-3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4:7" x14ac:dyDescent="0.2">
      <c r="D18"/>
      <c r="E18" s="1"/>
      <c r="G18" s="1"/>
    </row>
    <row r="19" spans="4:7" x14ac:dyDescent="0.2">
      <c r="E19" s="1"/>
      <c r="F19" s="1"/>
      <c r="G19" s="1"/>
    </row>
    <row r="20" spans="4:7" x14ac:dyDescent="0.2">
      <c r="E20" s="1"/>
      <c r="F20" s="1"/>
      <c r="G20" s="1"/>
    </row>
    <row r="22" spans="4:7" x14ac:dyDescent="0.2">
      <c r="E22" s="1"/>
      <c r="F22" s="1"/>
      <c r="G22" s="1"/>
    </row>
    <row r="23" spans="4:7" x14ac:dyDescent="0.2">
      <c r="E23" s="1"/>
      <c r="G23" s="1"/>
    </row>
    <row r="24" spans="4:7" x14ac:dyDescent="0.2">
      <c r="E24" s="1"/>
      <c r="F24" s="1"/>
      <c r="G24" s="1"/>
    </row>
    <row r="25" spans="4:7" x14ac:dyDescent="0.2">
      <c r="E25" s="1"/>
      <c r="F25" s="1"/>
      <c r="G25" s="1"/>
    </row>
    <row r="26" spans="4:7" x14ac:dyDescent="0.2">
      <c r="E26" s="1"/>
      <c r="F26" s="1"/>
      <c r="G26" s="1"/>
    </row>
    <row r="27" spans="4:7" x14ac:dyDescent="0.2">
      <c r="E27" s="1"/>
      <c r="F27" s="1"/>
      <c r="G27" s="1"/>
    </row>
    <row r="28" spans="4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DBC-B394-D34E-A98E-9E1A07F01F13}">
  <dimension ref="A1:AF35"/>
  <sheetViews>
    <sheetView zoomScale="125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AF6" sqref="AF6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12" width="12.6640625" style="2" customWidth="1"/>
    <col min="13" max="14" width="12.83203125" style="2" customWidth="1"/>
    <col min="15" max="16" width="12.6640625" style="2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4" customWidth="1"/>
  </cols>
  <sheetData>
    <row r="1" spans="1:32" x14ac:dyDescent="0.2">
      <c r="A1" t="s">
        <v>8</v>
      </c>
      <c r="B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18</v>
      </c>
      <c r="H1" s="2" t="s">
        <v>19</v>
      </c>
      <c r="I1" s="2" t="s">
        <v>4</v>
      </c>
      <c r="J1" s="2" t="s">
        <v>23</v>
      </c>
      <c r="K1" s="2" t="s">
        <v>5</v>
      </c>
      <c r="L1" s="2" t="s">
        <v>22</v>
      </c>
      <c r="M1" s="2" t="s">
        <v>6</v>
      </c>
      <c r="N1" s="2" t="s">
        <v>21</v>
      </c>
      <c r="O1" s="2" t="s">
        <v>7</v>
      </c>
      <c r="P1" s="2" t="s">
        <v>20</v>
      </c>
      <c r="Q1" t="s">
        <v>14</v>
      </c>
      <c r="R1" t="s">
        <v>15</v>
      </c>
      <c r="S1" t="s">
        <v>16</v>
      </c>
      <c r="T1" t="s">
        <v>17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9</v>
      </c>
      <c r="AF1" s="4" t="s">
        <v>34</v>
      </c>
    </row>
    <row r="2" spans="1:32" x14ac:dyDescent="0.2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s="2" t="str" cm="1">
        <f t="array" ref="K2">IFERROR(VLOOKUP($A2,_xlfn._xlws.SORT(_xlfn._xlws.FILTER('Time Sheet'!$A:$G,'Time Sheet'!$B:$B=K$1),7,1),7,FALSE),"")</f>
        <v/>
      </c>
      <c r="L2" s="2" t="str" cm="1">
        <f t="array" ref="L2">IFERROR(VLOOKUP($A2,_xlfn._xlws.SORT(_xlfn._xlws.FILTER('Time Sheet'!$A:$G,'Time Sheet'!$B:$B=L$1),7,1),7,FALSE),"")</f>
        <v/>
      </c>
      <c r="M2" s="2" t="str" cm="1">
        <f t="array" ref="M2">IFERROR(VLOOKUP($A2,_xlfn._xlws.SORT(_xlfn._xlws.FILTER('Time Sheet'!$A:$G,'Time Sheet'!$B:$B=M$1),7,1),7,FALSE),"")</f>
        <v/>
      </c>
      <c r="N2" s="2" t="str" cm="1">
        <f t="array" ref="N2">IFERROR(VLOOKUP($A2,_xlfn._xlws.SORT(_xlfn._xlws.FILTER('Time Sheet'!$A:$G,'Time Sheet'!$B:$B=N$1),7,1),7,FALSE),"")</f>
        <v/>
      </c>
      <c r="O2" s="2" t="str" cm="1">
        <f t="array" ref="O2">IFERROR(VLOOKUP($A2,_xlfn._xlws.SORT(_xlfn._xlws.FILTER('Time Sheet'!$A:$G,'Time Sheet'!$B:$B=O$1),7,1),7,FALSE),"")</f>
        <v/>
      </c>
      <c r="P2" s="2" t="str" cm="1">
        <f t="array" ref="P2">IFERROR(VLOOKUP($A2,_xlfn._xlws.SORT(_xlfn._xlws.FILTER('Time Sheet'!$A:$G,'Time Sheet'!$B:$B=P$1),7,1),7,FALSE),"")</f>
        <v/>
      </c>
      <c r="Q2" t="str">
        <f>IFERROR(_xlfn.RANK.EQ(C2,C:C,1),"")</f>
        <v/>
      </c>
      <c r="R2" t="str">
        <f t="shared" ref="R2:AD2" si="0">IFERROR(_xlfn.RANK.EQ(D2,D:D,1),"")</f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s="3" t="str">
        <f>IFERROR(AVERAGE(female[[#This Row],[50]:[4IM]]),"")</f>
        <v/>
      </c>
      <c r="AF2" s="4" t="str" cm="1">
        <f t="array" ref="AF2">IFERROR(AVERAGE(SMALL(female[[#This Row],[50]:[4IM]],_xlfn.SEQUENCE($AF$1))),"")</f>
        <v/>
      </c>
    </row>
    <row r="3" spans="1:32" x14ac:dyDescent="0.2">
      <c r="AE3" s="3"/>
    </row>
    <row r="4" spans="1:32" x14ac:dyDescent="0.2">
      <c r="AE4" s="3"/>
    </row>
    <row r="5" spans="1:32" x14ac:dyDescent="0.2">
      <c r="C5" s="2" t="str" cm="1">
        <f t="array" ref="C5">IFERROR(VLOOKUP($A5,_xlfn._xlws.SORT(_xlfn._xlws.FILTER('Time Sheet'!$A:$G,'Time Sheet'!$B:$B=C$1),7,1),7,FALSE),"")</f>
        <v/>
      </c>
      <c r="D5" s="2" t="str" cm="1">
        <f t="array" ref="D5">IFERROR(VLOOKUP($A5,_xlfn._xlws.SORT(_xlfn._xlws.FILTER('Time Sheet'!$A:$G,'Time Sheet'!$B:$B=D$1),7,1),7,FALSE),"")</f>
        <v/>
      </c>
      <c r="E5" s="2" t="str" cm="1">
        <f t="array" ref="E5">IFERROR(VLOOKUP($A5,_xlfn._xlws.SORT(_xlfn._xlws.FILTER('Time Sheet'!$A:$G,'Time Sheet'!$B:$B=E$1),7,1),7,FALSE),"")</f>
        <v/>
      </c>
      <c r="F5" s="2" t="str" cm="1">
        <f t="array" ref="F5">IFERROR(VLOOKUP($A5,_xlfn._xlws.SORT(_xlfn._xlws.FILTER('Time Sheet'!$A:$G,'Time Sheet'!$B:$B=F$1),7,1),7,FALSE),"")</f>
        <v/>
      </c>
      <c r="I5" s="2" t="str" cm="1">
        <f t="array" ref="I5">IFERROR(VLOOKUP($A5,_xlfn._xlws.SORT(_xlfn._xlws.FILTER('Time Sheet'!$A:$G,'Time Sheet'!$B:$B=I$1),7,1),7,FALSE),"")</f>
        <v/>
      </c>
      <c r="K5" s="2" t="str" cm="1">
        <f t="array" ref="K5">IFERROR(VLOOKUP($A5,_xlfn._xlws.SORT(_xlfn._xlws.FILTER('Time Sheet'!$A:$G,'Time Sheet'!$B:$B=K$1),7,1),7,FALSE),"")</f>
        <v/>
      </c>
      <c r="M5" s="2" t="str" cm="1">
        <f t="array" ref="M5">IFERROR(VLOOKUP($A5,_xlfn._xlws.SORT(_xlfn._xlws.FILTER('Time Sheet'!$A:$G,'Time Sheet'!$B:$B=M$1),7,1),7,FALSE),"")</f>
        <v/>
      </c>
      <c r="O5" s="2" t="str" cm="1">
        <f t="array" ref="O5">IFERROR(VLOOKUP($A5,_xlfn._xlws.SORT(_xlfn._xlws.FILTER('Time Sheet'!$A:$G,'Time Sheet'!$B:$B=O$1),7,1),7,FALSE),"")</f>
        <v/>
      </c>
      <c r="Q5" t="str">
        <f t="shared" ref="Q5:Q31" si="1">IFERROR(_xlfn.RANK.EQ(C5,C:C,1),"")</f>
        <v/>
      </c>
      <c r="R5" t="str">
        <f t="shared" ref="R5:R31" si="2">IFERROR(_xlfn.RANK.EQ(D5,D:D,1),"")</f>
        <v/>
      </c>
      <c r="S5" t="str">
        <f t="shared" ref="S5:S31" si="3">IFERROR(_xlfn.RANK.EQ(E5,E:E,1),"")</f>
        <v/>
      </c>
      <c r="T5" t="str">
        <f t="shared" ref="T5:T31" si="4">IFERROR(_xlfn.RANK.EQ(F5,F:F,1),"")</f>
        <v/>
      </c>
      <c r="AA5" t="str">
        <f t="shared" ref="AA5:AA31" si="5">IFERROR(_xlfn.RANK.EQ(I5,I:I,1),"")</f>
        <v/>
      </c>
      <c r="AB5" t="str">
        <f t="shared" ref="AB5:AB31" si="6">IFERROR(_xlfn.RANK.EQ(K5,K:K,1),"")</f>
        <v/>
      </c>
      <c r="AC5" t="str">
        <f t="shared" ref="AC5:AC31" si="7">IFERROR(_xlfn.RANK.EQ(M5,M:M,1),"")</f>
        <v/>
      </c>
      <c r="AD5" t="str">
        <f t="shared" ref="AD5:AD31" si="8">IFERROR(_xlfn.RANK.EQ(O5,O:O,1),"")</f>
        <v/>
      </c>
      <c r="AE5" s="3" t="str">
        <f>IFERROR(AVERAGE(female[[#This Row],[50]:[4IM]]),"")</f>
        <v/>
      </c>
      <c r="AF5" s="4" t="str">
        <f>IFERROR(AVERAGE(SMALL(female[[#This Row],[50]:[4IM]],1),SMALL(female[[#This Row],[50]:[4IM]],2)),"")</f>
        <v/>
      </c>
    </row>
    <row r="6" spans="1:32" x14ac:dyDescent="0.2">
      <c r="C6" s="2" t="str" cm="1">
        <f t="array" ref="C6">IFERROR(VLOOKUP($A6,_xlfn._xlws.SORT(_xlfn._xlws.FILTER('Time Sheet'!$A:$G,'Time Sheet'!$B:$B=C$1),7,1),7,FALSE),"")</f>
        <v/>
      </c>
      <c r="D6" s="2" t="str" cm="1">
        <f t="array" ref="D6">IFERROR(VLOOKUP($A6,_xlfn._xlws.SORT(_xlfn._xlws.FILTER('Time Sheet'!$A:$G,'Time Sheet'!$B:$B=D$1),7,1),7,FALSE),"")</f>
        <v/>
      </c>
      <c r="E6" s="2" t="str" cm="1">
        <f t="array" ref="E6">IFERROR(VLOOKUP($A6,_xlfn._xlws.SORT(_xlfn._xlws.FILTER('Time Sheet'!$A:$G,'Time Sheet'!$B:$B=E$1),7,1),7,FALSE),"")</f>
        <v/>
      </c>
      <c r="F6" s="2" t="str" cm="1">
        <f t="array" ref="F6">IFERROR(VLOOKUP($A6,_xlfn._xlws.SORT(_xlfn._xlws.FILTER('Time Sheet'!$A:$G,'Time Sheet'!$B:$B=F$1),7,1),7,FALSE),"")</f>
        <v/>
      </c>
      <c r="I6" s="2" t="str" cm="1">
        <f t="array" ref="I6">IFERROR(VLOOKUP($A6,_xlfn._xlws.SORT(_xlfn._xlws.FILTER('Time Sheet'!$A:$G,'Time Sheet'!$B:$B=I$1),7,1),7,FALSE),"")</f>
        <v/>
      </c>
      <c r="K6" s="2" t="str" cm="1">
        <f t="array" ref="K6">IFERROR(VLOOKUP($A6,_xlfn._xlws.SORT(_xlfn._xlws.FILTER('Time Sheet'!$A:$G,'Time Sheet'!$B:$B=K$1),7,1),7,FALSE),"")</f>
        <v/>
      </c>
      <c r="M6" s="2" t="str" cm="1">
        <f t="array" ref="M6">IFERROR(VLOOKUP($A6,_xlfn._xlws.SORT(_xlfn._xlws.FILTER('Time Sheet'!$A:$G,'Time Sheet'!$B:$B=M$1),7,1),7,FALSE),"")</f>
        <v/>
      </c>
      <c r="O6" s="2" t="str" cm="1">
        <f t="array" ref="O6">IFERROR(VLOOKUP($A6,_xlfn._xlws.SORT(_xlfn._xlws.FILTER('Time Sheet'!$A:$G,'Time Sheet'!$B:$B=O$1),7,1),7,FALSE),"")</f>
        <v/>
      </c>
      <c r="Q6" t="str">
        <f t="shared" si="1"/>
        <v/>
      </c>
      <c r="R6" t="str">
        <f t="shared" si="2"/>
        <v/>
      </c>
      <c r="S6" t="str">
        <f t="shared" si="3"/>
        <v/>
      </c>
      <c r="T6" t="str">
        <f t="shared" si="4"/>
        <v/>
      </c>
      <c r="AA6" t="str">
        <f t="shared" si="5"/>
        <v/>
      </c>
      <c r="AB6" t="str">
        <f t="shared" si="6"/>
        <v/>
      </c>
      <c r="AC6" t="str">
        <f t="shared" si="7"/>
        <v/>
      </c>
      <c r="AD6" t="str">
        <f t="shared" si="8"/>
        <v/>
      </c>
      <c r="AE6" s="3" t="str">
        <f>IFERROR(AVERAGE(female[[#This Row],[50]:[4IM]]),"")</f>
        <v/>
      </c>
      <c r="AF6" s="4" t="str">
        <f>IFERROR(AVERAGE(SMALL(female[[#This Row],[50]:[4IM]],1),SMALL(female[[#This Row],[50]:[4IM]],2)),"")</f>
        <v/>
      </c>
    </row>
    <row r="7" spans="1:32" x14ac:dyDescent="0.2">
      <c r="C7" s="2" t="str" cm="1">
        <f t="array" ref="C7">IFERROR(VLOOKUP($A7,_xlfn._xlws.SORT(_xlfn._xlws.FILTER('Time Sheet'!$A:$G,'Time Sheet'!$B:$B=C$1),7,1),7,FALSE),"")</f>
        <v/>
      </c>
      <c r="D7" s="2" t="str" cm="1">
        <f t="array" ref="D7">IFERROR(VLOOKUP($A7,_xlfn._xlws.SORT(_xlfn._xlws.FILTER('Time Sheet'!$A:$G,'Time Sheet'!$B:$B=D$1),7,1),7,FALSE),"")</f>
        <v/>
      </c>
      <c r="E7" s="2" t="str" cm="1">
        <f t="array" ref="E7">IFERROR(VLOOKUP($A7,_xlfn._xlws.SORT(_xlfn._xlws.FILTER('Time Sheet'!$A:$G,'Time Sheet'!$B:$B=E$1),7,1),7,FALSE),"")</f>
        <v/>
      </c>
      <c r="F7" s="2" t="str" cm="1">
        <f t="array" ref="F7">IFERROR(VLOOKUP($A7,_xlfn._xlws.SORT(_xlfn._xlws.FILTER('Time Sheet'!$A:$G,'Time Sheet'!$B:$B=F$1),7,1),7,FALSE),"")</f>
        <v/>
      </c>
      <c r="I7" s="2" t="str" cm="1">
        <f t="array" ref="I7">IFERROR(VLOOKUP($A7,_xlfn._xlws.SORT(_xlfn._xlws.FILTER('Time Sheet'!$A:$G,'Time Sheet'!$B:$B=I$1),7,1),7,FALSE),"")</f>
        <v/>
      </c>
      <c r="K7" s="2" t="str" cm="1">
        <f t="array" ref="K7">IFERROR(VLOOKUP($A7,_xlfn._xlws.SORT(_xlfn._xlws.FILTER('Time Sheet'!$A:$G,'Time Sheet'!$B:$B=K$1),7,1),7,FALSE),"")</f>
        <v/>
      </c>
      <c r="M7" s="2" t="str" cm="1">
        <f t="array" ref="M7">IFERROR(VLOOKUP($A7,_xlfn._xlws.SORT(_xlfn._xlws.FILTER('Time Sheet'!$A:$G,'Time Sheet'!$B:$B=M$1),7,1),7,FALSE),"")</f>
        <v/>
      </c>
      <c r="O7" s="2" t="str" cm="1">
        <f t="array" ref="O7">IFERROR(VLOOKUP($A7,_xlfn._xlws.SORT(_xlfn._xlws.FILTER('Time Sheet'!$A:$G,'Time Sheet'!$B:$B=O$1),7,1),7,FALSE),"")</f>
        <v/>
      </c>
      <c r="Q7" t="str">
        <f t="shared" si="1"/>
        <v/>
      </c>
      <c r="R7" t="str">
        <f t="shared" si="2"/>
        <v/>
      </c>
      <c r="S7" t="str">
        <f t="shared" si="3"/>
        <v/>
      </c>
      <c r="T7" t="str">
        <f t="shared" si="4"/>
        <v/>
      </c>
      <c r="AA7" t="str">
        <f t="shared" si="5"/>
        <v/>
      </c>
      <c r="AB7" t="str">
        <f t="shared" si="6"/>
        <v/>
      </c>
      <c r="AC7" t="str">
        <f t="shared" si="7"/>
        <v/>
      </c>
      <c r="AD7" t="str">
        <f t="shared" si="8"/>
        <v/>
      </c>
      <c r="AE7" s="3" t="str">
        <f>IFERROR(AVERAGE(female[[#This Row],[50]:[4IM]]),"")</f>
        <v/>
      </c>
      <c r="AF7" s="4" t="str">
        <f>IFERROR(AVERAGE(SMALL(female[[#This Row],[50]:[4IM]],1),SMALL(female[[#This Row],[50]:[4IM]],2)),"")</f>
        <v/>
      </c>
    </row>
    <row r="8" spans="1:32" x14ac:dyDescent="0.2">
      <c r="C8" s="2" t="str" cm="1">
        <f t="array" ref="C8">IFERROR(VLOOKUP($A8,_xlfn._xlws.SORT(_xlfn._xlws.FILTER('Time Sheet'!$A:$G,'Time Sheet'!$B:$B=C$1),7,1),7,FALSE),"")</f>
        <v/>
      </c>
      <c r="D8" s="2" t="str" cm="1">
        <f t="array" ref="D8">IFERROR(VLOOKUP($A8,_xlfn._xlws.SORT(_xlfn._xlws.FILTER('Time Sheet'!$A:$G,'Time Sheet'!$B:$B=D$1),7,1),7,FALSE),"")</f>
        <v/>
      </c>
      <c r="E8" s="2" t="str" cm="1">
        <f t="array" ref="E8">IFERROR(VLOOKUP($A8,_xlfn._xlws.SORT(_xlfn._xlws.FILTER('Time Sheet'!$A:$G,'Time Sheet'!$B:$B=E$1),7,1),7,FALSE),"")</f>
        <v/>
      </c>
      <c r="F8" s="2" t="str" cm="1">
        <f t="array" ref="F8">IFERROR(VLOOKUP($A8,_xlfn._xlws.SORT(_xlfn._xlws.FILTER('Time Sheet'!$A:$G,'Time Sheet'!$B:$B=F$1),7,1),7,FALSE),"")</f>
        <v/>
      </c>
      <c r="I8" s="2" t="str" cm="1">
        <f t="array" ref="I8">IFERROR(VLOOKUP($A8,_xlfn._xlws.SORT(_xlfn._xlws.FILTER('Time Sheet'!$A:$G,'Time Sheet'!$B:$B=I$1),7,1),7,FALSE),"")</f>
        <v/>
      </c>
      <c r="K8" s="2" t="str" cm="1">
        <f t="array" ref="K8">IFERROR(VLOOKUP($A8,_xlfn._xlws.SORT(_xlfn._xlws.FILTER('Time Sheet'!$A:$G,'Time Sheet'!$B:$B=K$1),7,1),7,FALSE),"")</f>
        <v/>
      </c>
      <c r="M8" s="2" t="str" cm="1">
        <f t="array" ref="M8">IFERROR(VLOOKUP($A8,_xlfn._xlws.SORT(_xlfn._xlws.FILTER('Time Sheet'!$A:$G,'Time Sheet'!$B:$B=M$1),7,1),7,FALSE),"")</f>
        <v/>
      </c>
      <c r="O8" s="2" t="str" cm="1">
        <f t="array" ref="O8">IFERROR(VLOOKUP($A8,_xlfn._xlws.SORT(_xlfn._xlws.FILTER('Time Sheet'!$A:$G,'Time Sheet'!$B:$B=O$1),7,1),7,FALSE),"")</f>
        <v/>
      </c>
      <c r="Q8" t="str">
        <f t="shared" si="1"/>
        <v/>
      </c>
      <c r="R8" t="str">
        <f t="shared" si="2"/>
        <v/>
      </c>
      <c r="S8" t="str">
        <f t="shared" si="3"/>
        <v/>
      </c>
      <c r="T8" t="str">
        <f t="shared" si="4"/>
        <v/>
      </c>
      <c r="AA8" t="str">
        <f t="shared" si="5"/>
        <v/>
      </c>
      <c r="AB8" t="str">
        <f t="shared" si="6"/>
        <v/>
      </c>
      <c r="AC8" t="str">
        <f t="shared" si="7"/>
        <v/>
      </c>
      <c r="AD8" t="str">
        <f t="shared" si="8"/>
        <v/>
      </c>
      <c r="AE8" s="3" t="str">
        <f>IFERROR(AVERAGE(female[[#This Row],[50]:[4IM]]),"")</f>
        <v/>
      </c>
      <c r="AF8" s="4" t="str">
        <f>IFERROR(AVERAGE(SMALL(female[[#This Row],[50]:[4IM]],1),SMALL(female[[#This Row],[50]:[4IM]],2)),"")</f>
        <v/>
      </c>
    </row>
    <row r="9" spans="1:32" x14ac:dyDescent="0.2">
      <c r="C9" s="2" t="str" cm="1">
        <f t="array" ref="C9">IFERROR(VLOOKUP($A9,_xlfn._xlws.SORT(_xlfn._xlws.FILTER('Time Sheet'!$A:$G,'Time Sheet'!$B:$B=C$1),7,1),7,FALSE),"")</f>
        <v/>
      </c>
      <c r="D9" s="2" t="str" cm="1">
        <f t="array" ref="D9">IFERROR(VLOOKUP($A9,_xlfn._xlws.SORT(_xlfn._xlws.FILTER('Time Sheet'!$A:$G,'Time Sheet'!$B:$B=D$1),7,1),7,FALSE),"")</f>
        <v/>
      </c>
      <c r="E9" s="2" t="str" cm="1">
        <f t="array" ref="E9">IFERROR(VLOOKUP($A9,_xlfn._xlws.SORT(_xlfn._xlws.FILTER('Time Sheet'!$A:$G,'Time Sheet'!$B:$B=E$1),7,1),7,FALSE),"")</f>
        <v/>
      </c>
      <c r="F9" s="2" t="str" cm="1">
        <f t="array" ref="F9">IFERROR(VLOOKUP($A9,_xlfn._xlws.SORT(_xlfn._xlws.FILTER('Time Sheet'!$A:$G,'Time Sheet'!$B:$B=F$1),7,1),7,FALSE),"")</f>
        <v/>
      </c>
      <c r="I9" s="2" t="str" cm="1">
        <f t="array" ref="I9">IFERROR(VLOOKUP($A9,_xlfn._xlws.SORT(_xlfn._xlws.FILTER('Time Sheet'!$A:$G,'Time Sheet'!$B:$B=I$1),7,1),7,FALSE),"")</f>
        <v/>
      </c>
      <c r="K9" s="2" t="str" cm="1">
        <f t="array" ref="K9">IFERROR(VLOOKUP($A9,_xlfn._xlws.SORT(_xlfn._xlws.FILTER('Time Sheet'!$A:$G,'Time Sheet'!$B:$B=K$1),7,1),7,FALSE),"")</f>
        <v/>
      </c>
      <c r="M9" s="2" t="str" cm="1">
        <f t="array" ref="M9">IFERROR(VLOOKUP($A9,_xlfn._xlws.SORT(_xlfn._xlws.FILTER('Time Sheet'!$A:$G,'Time Sheet'!$B:$B=M$1),7,1),7,FALSE),"")</f>
        <v/>
      </c>
      <c r="O9" s="2" t="str" cm="1">
        <f t="array" ref="O9">IFERROR(VLOOKUP($A9,_xlfn._xlws.SORT(_xlfn._xlws.FILTER('Time Sheet'!$A:$G,'Time Sheet'!$B:$B=O$1),7,1),7,FALSE),"")</f>
        <v/>
      </c>
      <c r="Q9" t="str">
        <f t="shared" si="1"/>
        <v/>
      </c>
      <c r="R9" t="str">
        <f t="shared" si="2"/>
        <v/>
      </c>
      <c r="S9" t="str">
        <f t="shared" si="3"/>
        <v/>
      </c>
      <c r="T9" t="str">
        <f t="shared" si="4"/>
        <v/>
      </c>
      <c r="AA9" t="str">
        <f t="shared" si="5"/>
        <v/>
      </c>
      <c r="AB9" t="str">
        <f t="shared" si="6"/>
        <v/>
      </c>
      <c r="AC9" t="str">
        <f t="shared" si="7"/>
        <v/>
      </c>
      <c r="AD9" t="str">
        <f t="shared" si="8"/>
        <v/>
      </c>
      <c r="AE9" s="3" t="str">
        <f>IFERROR(AVERAGE(female[[#This Row],[50]:[4IM]]),"")</f>
        <v/>
      </c>
      <c r="AF9" s="4" t="str">
        <f>IFERROR(AVERAGE(SMALL(female[[#This Row],[50]:[4IM]],1),SMALL(female[[#This Row],[50]:[4IM]],2)),"")</f>
        <v/>
      </c>
    </row>
    <row r="10" spans="1:32" x14ac:dyDescent="0.2">
      <c r="C10" s="2" t="str" cm="1">
        <f t="array" ref="C10">IFERROR(VLOOKUP($A10,_xlfn._xlws.SORT(_xlfn._xlws.FILTER('Time Sheet'!$A:$G,'Time Sheet'!$B:$B=C$1),7,1),7,FALSE),"")</f>
        <v/>
      </c>
      <c r="D10" s="2" t="str" cm="1">
        <f t="array" ref="D10">IFERROR(VLOOKUP($A10,_xlfn._xlws.SORT(_xlfn._xlws.FILTER('Time Sheet'!$A:$G,'Time Sheet'!$B:$B=D$1),7,1),7,FALSE),"")</f>
        <v/>
      </c>
      <c r="E10" s="2" t="str" cm="1">
        <f t="array" ref="E10">IFERROR(VLOOKUP($A10,_xlfn._xlws.SORT(_xlfn._xlws.FILTER('Time Sheet'!$A:$G,'Time Sheet'!$B:$B=E$1),7,1),7,FALSE),"")</f>
        <v/>
      </c>
      <c r="F10" s="2" t="str" cm="1">
        <f t="array" ref="F10">IFERROR(VLOOKUP($A10,_xlfn._xlws.SORT(_xlfn._xlws.FILTER('Time Sheet'!$A:$G,'Time Sheet'!$B:$B=F$1),7,1),7,FALSE),"")</f>
        <v/>
      </c>
      <c r="I10" s="2" t="str" cm="1">
        <f t="array" ref="I10">IFERROR(VLOOKUP($A10,_xlfn._xlws.SORT(_xlfn._xlws.FILTER('Time Sheet'!$A:$G,'Time Sheet'!$B:$B=I$1),7,1),7,FALSE),"")</f>
        <v/>
      </c>
      <c r="K10" s="2" t="str" cm="1">
        <f t="array" ref="K10">IFERROR(VLOOKUP($A10,_xlfn._xlws.SORT(_xlfn._xlws.FILTER('Time Sheet'!$A:$G,'Time Sheet'!$B:$B=K$1),7,1),7,FALSE),"")</f>
        <v/>
      </c>
      <c r="M10" s="2" t="str" cm="1">
        <f t="array" ref="M10">IFERROR(VLOOKUP($A10,_xlfn._xlws.SORT(_xlfn._xlws.FILTER('Time Sheet'!$A:$G,'Time Sheet'!$B:$B=M$1),7,1),7,FALSE),"")</f>
        <v/>
      </c>
      <c r="O10" s="2" t="str" cm="1">
        <f t="array" ref="O10">IFERROR(VLOOKUP($A10,_xlfn._xlws.SORT(_xlfn._xlws.FILTER('Time Sheet'!$A:$G,'Time Sheet'!$B:$B=O$1),7,1),7,FALSE),"")</f>
        <v/>
      </c>
      <c r="Q10" t="str">
        <f t="shared" si="1"/>
        <v/>
      </c>
      <c r="R10" t="str">
        <f t="shared" si="2"/>
        <v/>
      </c>
      <c r="S10" t="str">
        <f t="shared" si="3"/>
        <v/>
      </c>
      <c r="T10" t="str">
        <f t="shared" si="4"/>
        <v/>
      </c>
      <c r="AA10" t="str">
        <f t="shared" si="5"/>
        <v/>
      </c>
      <c r="AB10" t="str">
        <f t="shared" si="6"/>
        <v/>
      </c>
      <c r="AC10" t="str">
        <f t="shared" si="7"/>
        <v/>
      </c>
      <c r="AD10" t="str">
        <f t="shared" si="8"/>
        <v/>
      </c>
      <c r="AE10" s="3" t="str">
        <f>IFERROR(AVERAGE(female[[#This Row],[50]:[4IM]]),"")</f>
        <v/>
      </c>
      <c r="AF10" s="4" t="str">
        <f>IFERROR(AVERAGE(SMALL(female[[#This Row],[50]:[4IM]],1),SMALL(female[[#This Row],[50]:[4IM]],2)),"")</f>
        <v/>
      </c>
    </row>
    <row r="11" spans="1:32" x14ac:dyDescent="0.2">
      <c r="C11" s="2" t="str" cm="1">
        <f t="array" ref="C11">IFERROR(VLOOKUP($A11,_xlfn._xlws.SORT(_xlfn._xlws.FILTER('Time Sheet'!$A:$G,'Time Sheet'!$B:$B=C$1),7,1),7,FALSE),"")</f>
        <v/>
      </c>
      <c r="D11" s="2" t="str" cm="1">
        <f t="array" ref="D11">IFERROR(VLOOKUP($A11,_xlfn._xlws.SORT(_xlfn._xlws.FILTER('Time Sheet'!$A:$G,'Time Sheet'!$B:$B=D$1),7,1),7,FALSE),"")</f>
        <v/>
      </c>
      <c r="E11" s="2" t="str" cm="1">
        <f t="array" ref="E11">IFERROR(VLOOKUP($A11,_xlfn._xlws.SORT(_xlfn._xlws.FILTER('Time Sheet'!$A:$G,'Time Sheet'!$B:$B=E$1),7,1),7,FALSE),"")</f>
        <v/>
      </c>
      <c r="F11" s="2" t="str" cm="1">
        <f t="array" ref="F11">IFERROR(VLOOKUP($A11,_xlfn._xlws.SORT(_xlfn._xlws.FILTER('Time Sheet'!$A:$G,'Time Sheet'!$B:$B=F$1),7,1),7,FALSE),"")</f>
        <v/>
      </c>
      <c r="I11" s="2" t="str" cm="1">
        <f t="array" ref="I11">IFERROR(VLOOKUP($A11,_xlfn._xlws.SORT(_xlfn._xlws.FILTER('Time Sheet'!$A:$G,'Time Sheet'!$B:$B=I$1),7,1),7,FALSE),"")</f>
        <v/>
      </c>
      <c r="K11" s="2" t="str" cm="1">
        <f t="array" ref="K11">IFERROR(VLOOKUP($A11,_xlfn._xlws.SORT(_xlfn._xlws.FILTER('Time Sheet'!$A:$G,'Time Sheet'!$B:$B=K$1),7,1),7,FALSE),"")</f>
        <v/>
      </c>
      <c r="M11" s="2" t="str" cm="1">
        <f t="array" ref="M11">IFERROR(VLOOKUP($A11,_xlfn._xlws.SORT(_xlfn._xlws.FILTER('Time Sheet'!$A:$G,'Time Sheet'!$B:$B=M$1),7,1),7,FALSE),"")</f>
        <v/>
      </c>
      <c r="O11" s="2" t="str" cm="1">
        <f t="array" ref="O11">IFERROR(VLOOKUP($A11,_xlfn._xlws.SORT(_xlfn._xlws.FILTER('Time Sheet'!$A:$G,'Time Sheet'!$B:$B=O$1),7,1),7,FALSE),"")</f>
        <v/>
      </c>
      <c r="Q11" t="str">
        <f t="shared" si="1"/>
        <v/>
      </c>
      <c r="R11" t="str">
        <f t="shared" si="2"/>
        <v/>
      </c>
      <c r="S11" t="str">
        <f t="shared" si="3"/>
        <v/>
      </c>
      <c r="T11" t="str">
        <f t="shared" si="4"/>
        <v/>
      </c>
      <c r="AA11" t="str">
        <f t="shared" si="5"/>
        <v/>
      </c>
      <c r="AB11" t="str">
        <f t="shared" si="6"/>
        <v/>
      </c>
      <c r="AC11" t="str">
        <f t="shared" si="7"/>
        <v/>
      </c>
      <c r="AD11" t="str">
        <f t="shared" si="8"/>
        <v/>
      </c>
      <c r="AE11" s="3" t="str">
        <f>IFERROR(AVERAGE(female[[#This Row],[50]:[4IM]]),"")</f>
        <v/>
      </c>
      <c r="AF11" s="4" t="str">
        <f>IFERROR(AVERAGE(SMALL(female[[#This Row],[50]:[4IM]],1),SMALL(female[[#This Row],[50]:[4IM]],2)),"")</f>
        <v/>
      </c>
    </row>
    <row r="12" spans="1:32" x14ac:dyDescent="0.2">
      <c r="C12" s="2" t="str" cm="1">
        <f t="array" ref="C12">IFERROR(VLOOKUP($A12,_xlfn._xlws.SORT(_xlfn._xlws.FILTER('Time Sheet'!$A:$G,'Time Sheet'!$B:$B=C$1),7,1),7,FALSE),"")</f>
        <v/>
      </c>
      <c r="D12" s="2" t="str" cm="1">
        <f t="array" ref="D12">IFERROR(VLOOKUP($A12,_xlfn._xlws.SORT(_xlfn._xlws.FILTER('Time Sheet'!$A:$G,'Time Sheet'!$B:$B=D$1),7,1),7,FALSE),"")</f>
        <v/>
      </c>
      <c r="E12" s="2" t="str" cm="1">
        <f t="array" ref="E12">IFERROR(VLOOKUP($A12,_xlfn._xlws.SORT(_xlfn._xlws.FILTER('Time Sheet'!$A:$G,'Time Sheet'!$B:$B=E$1),7,1),7,FALSE),"")</f>
        <v/>
      </c>
      <c r="F12" s="2" t="str" cm="1">
        <f t="array" ref="F12">IFERROR(VLOOKUP($A12,_xlfn._xlws.SORT(_xlfn._xlws.FILTER('Time Sheet'!$A:$G,'Time Sheet'!$B:$B=F$1),7,1),7,FALSE),"")</f>
        <v/>
      </c>
      <c r="I12" s="2" t="str" cm="1">
        <f t="array" ref="I12">IFERROR(VLOOKUP($A12,_xlfn._xlws.SORT(_xlfn._xlws.FILTER('Time Sheet'!$A:$G,'Time Sheet'!$B:$B=I$1),7,1),7,FALSE),"")</f>
        <v/>
      </c>
      <c r="K12" s="2" t="str" cm="1">
        <f t="array" ref="K12">IFERROR(VLOOKUP($A12,_xlfn._xlws.SORT(_xlfn._xlws.FILTER('Time Sheet'!$A:$G,'Time Sheet'!$B:$B=K$1),7,1),7,FALSE),"")</f>
        <v/>
      </c>
      <c r="M12" s="2" t="str" cm="1">
        <f t="array" ref="M12">IFERROR(VLOOKUP($A12,_xlfn._xlws.SORT(_xlfn._xlws.FILTER('Time Sheet'!$A:$G,'Time Sheet'!$B:$B=M$1),7,1),7,FALSE),"")</f>
        <v/>
      </c>
      <c r="O12" s="2" t="str" cm="1">
        <f t="array" ref="O12">IFERROR(VLOOKUP($A12,_xlfn._xlws.SORT(_xlfn._xlws.FILTER('Time Sheet'!$A:$G,'Time Sheet'!$B:$B=O$1),7,1),7,FALSE),"")</f>
        <v/>
      </c>
      <c r="Q12" t="str">
        <f t="shared" si="1"/>
        <v/>
      </c>
      <c r="R12" t="str">
        <f t="shared" si="2"/>
        <v/>
      </c>
      <c r="S12" t="str">
        <f t="shared" si="3"/>
        <v/>
      </c>
      <c r="T12" t="str">
        <f t="shared" si="4"/>
        <v/>
      </c>
      <c r="AA12" t="str">
        <f t="shared" si="5"/>
        <v/>
      </c>
      <c r="AB12" t="str">
        <f t="shared" si="6"/>
        <v/>
      </c>
      <c r="AC12" t="str">
        <f t="shared" si="7"/>
        <v/>
      </c>
      <c r="AD12" t="str">
        <f t="shared" si="8"/>
        <v/>
      </c>
      <c r="AE12" s="3" t="str">
        <f>IFERROR(AVERAGE(female[[#This Row],[50]:[4IM]]),"")</f>
        <v/>
      </c>
      <c r="AF12" s="4" t="str">
        <f>IFERROR(AVERAGE(SMALL(female[[#This Row],[50]:[4IM]],1),SMALL(female[[#This Row],[50]:[4IM]],2)),"")</f>
        <v/>
      </c>
    </row>
    <row r="13" spans="1:32" x14ac:dyDescent="0.2">
      <c r="C13" s="2" t="str" cm="1">
        <f t="array" ref="C13">IFERROR(VLOOKUP($A13,_xlfn._xlws.SORT(_xlfn._xlws.FILTER('Time Sheet'!$A:$G,'Time Sheet'!$B:$B=C$1),7,1),7,FALSE),"")</f>
        <v/>
      </c>
      <c r="D13" s="2" t="str" cm="1">
        <f t="array" ref="D13">IFERROR(VLOOKUP($A13,_xlfn._xlws.SORT(_xlfn._xlws.FILTER('Time Sheet'!$A:$G,'Time Sheet'!$B:$B=D$1),7,1),7,FALSE),"")</f>
        <v/>
      </c>
      <c r="E13" s="2" t="str" cm="1">
        <f t="array" ref="E13">IFERROR(VLOOKUP($A13,_xlfn._xlws.SORT(_xlfn._xlws.FILTER('Time Sheet'!$A:$G,'Time Sheet'!$B:$B=E$1),7,1),7,FALSE),"")</f>
        <v/>
      </c>
      <c r="F13" s="2" t="str" cm="1">
        <f t="array" ref="F13">IFERROR(VLOOKUP($A13,_xlfn._xlws.SORT(_xlfn._xlws.FILTER('Time Sheet'!$A:$G,'Time Sheet'!$B:$B=F$1),7,1),7,FALSE),"")</f>
        <v/>
      </c>
      <c r="I13" s="2" t="str" cm="1">
        <f t="array" ref="I13">IFERROR(VLOOKUP($A13,_xlfn._xlws.SORT(_xlfn._xlws.FILTER('Time Sheet'!$A:$G,'Time Sheet'!$B:$B=I$1),7,1),7,FALSE),"")</f>
        <v/>
      </c>
      <c r="K13" s="2" t="str" cm="1">
        <f t="array" ref="K13">IFERROR(VLOOKUP($A13,_xlfn._xlws.SORT(_xlfn._xlws.FILTER('Time Sheet'!$A:$G,'Time Sheet'!$B:$B=K$1),7,1),7,FALSE),"")</f>
        <v/>
      </c>
      <c r="M13" s="2" t="str" cm="1">
        <f t="array" ref="M13">IFERROR(VLOOKUP($A13,_xlfn._xlws.SORT(_xlfn._xlws.FILTER('Time Sheet'!$A:$G,'Time Sheet'!$B:$B=M$1),7,1),7,FALSE),"")</f>
        <v/>
      </c>
      <c r="O13" s="2" t="str" cm="1">
        <f t="array" ref="O13">IFERROR(VLOOKUP($A13,_xlfn._xlws.SORT(_xlfn._xlws.FILTER('Time Sheet'!$A:$G,'Time Sheet'!$B:$B=O$1),7,1),7,FALSE),"")</f>
        <v/>
      </c>
      <c r="Q13" t="str">
        <f t="shared" si="1"/>
        <v/>
      </c>
      <c r="R13" t="str">
        <f t="shared" si="2"/>
        <v/>
      </c>
      <c r="S13" t="str">
        <f t="shared" si="3"/>
        <v/>
      </c>
      <c r="T13" t="str">
        <f t="shared" si="4"/>
        <v/>
      </c>
      <c r="AA13" t="str">
        <f t="shared" si="5"/>
        <v/>
      </c>
      <c r="AB13" t="str">
        <f t="shared" si="6"/>
        <v/>
      </c>
      <c r="AC13" t="str">
        <f t="shared" si="7"/>
        <v/>
      </c>
      <c r="AD13" t="str">
        <f t="shared" si="8"/>
        <v/>
      </c>
      <c r="AE13" s="3" t="str">
        <f>IFERROR(AVERAGE(female[[#This Row],[50]:[4IM]]),"")</f>
        <v/>
      </c>
      <c r="AF13" s="4" t="str">
        <f>IFERROR(AVERAGE(SMALL(female[[#This Row],[50]:[4IM]],1),SMALL(female[[#This Row],[50]:[4IM]],2)),"")</f>
        <v/>
      </c>
    </row>
    <row r="14" spans="1:32" x14ac:dyDescent="0.2">
      <c r="C14" s="2" t="str" cm="1">
        <f t="array" ref="C14">IFERROR(VLOOKUP($A14,_xlfn._xlws.SORT(_xlfn._xlws.FILTER('Time Sheet'!$A:$G,'Time Sheet'!$B:$B=C$1),7,1),7,FALSE),"")</f>
        <v/>
      </c>
      <c r="D14" s="2" t="str" cm="1">
        <f t="array" ref="D14">IFERROR(VLOOKUP($A14,_xlfn._xlws.SORT(_xlfn._xlws.FILTER('Time Sheet'!$A:$G,'Time Sheet'!$B:$B=D$1),7,1),7,FALSE),"")</f>
        <v/>
      </c>
      <c r="E14" s="2" t="str" cm="1">
        <f t="array" ref="E14">IFERROR(VLOOKUP($A14,_xlfn._xlws.SORT(_xlfn._xlws.FILTER('Time Sheet'!$A:$G,'Time Sheet'!$B:$B=E$1),7,1),7,FALSE),"")</f>
        <v/>
      </c>
      <c r="F14" s="2" t="str" cm="1">
        <f t="array" ref="F14">IFERROR(VLOOKUP($A14,_xlfn._xlws.SORT(_xlfn._xlws.FILTER('Time Sheet'!$A:$G,'Time Sheet'!$B:$B=F$1),7,1),7,FALSE),"")</f>
        <v/>
      </c>
      <c r="I14" s="2" t="str" cm="1">
        <f t="array" ref="I14">IFERROR(VLOOKUP($A14,_xlfn._xlws.SORT(_xlfn._xlws.FILTER('Time Sheet'!$A:$G,'Time Sheet'!$B:$B=I$1),7,1),7,FALSE),"")</f>
        <v/>
      </c>
      <c r="K14" s="2" t="str" cm="1">
        <f t="array" ref="K14">IFERROR(VLOOKUP($A14,_xlfn._xlws.SORT(_xlfn._xlws.FILTER('Time Sheet'!$A:$G,'Time Sheet'!$B:$B=K$1),7,1),7,FALSE),"")</f>
        <v/>
      </c>
      <c r="M14" s="2" t="str" cm="1">
        <f t="array" ref="M14">IFERROR(VLOOKUP($A14,_xlfn._xlws.SORT(_xlfn._xlws.FILTER('Time Sheet'!$A:$G,'Time Sheet'!$B:$B=M$1),7,1),7,FALSE),"")</f>
        <v/>
      </c>
      <c r="O14" s="2" t="str" cm="1">
        <f t="array" ref="O14">IFERROR(VLOOKUP($A14,_xlfn._xlws.SORT(_xlfn._xlws.FILTER('Time Sheet'!$A:$G,'Time Sheet'!$B:$B=O$1),7,1),7,FALSE),"")</f>
        <v/>
      </c>
      <c r="Q14" t="str">
        <f t="shared" si="1"/>
        <v/>
      </c>
      <c r="R14" t="str">
        <f t="shared" si="2"/>
        <v/>
      </c>
      <c r="S14" t="str">
        <f t="shared" si="3"/>
        <v/>
      </c>
      <c r="T14" t="str">
        <f t="shared" si="4"/>
        <v/>
      </c>
      <c r="AA14" t="str">
        <f t="shared" si="5"/>
        <v/>
      </c>
      <c r="AB14" t="str">
        <f t="shared" si="6"/>
        <v/>
      </c>
      <c r="AC14" t="str">
        <f t="shared" si="7"/>
        <v/>
      </c>
      <c r="AD14" t="str">
        <f t="shared" si="8"/>
        <v/>
      </c>
      <c r="AE14" s="3" t="str">
        <f>IFERROR(AVERAGE(female[[#This Row],[50]:[4IM]]),"")</f>
        <v/>
      </c>
      <c r="AF14" s="4" t="str">
        <f>IFERROR(AVERAGE(SMALL(female[[#This Row],[50]:[4IM]],1),SMALL(female[[#This Row],[50]:[4IM]],2)),"")</f>
        <v/>
      </c>
    </row>
    <row r="15" spans="1:32" x14ac:dyDescent="0.2">
      <c r="C15" s="2" t="str" cm="1">
        <f t="array" ref="C15">IFERROR(VLOOKUP($A15,_xlfn._xlws.SORT(_xlfn._xlws.FILTER('Time Sheet'!$A:$G,'Time Sheet'!$B:$B=C$1),7,1),7,FALSE),"")</f>
        <v/>
      </c>
      <c r="D15" s="2" t="str" cm="1">
        <f t="array" ref="D15">IFERROR(VLOOKUP($A15,_xlfn._xlws.SORT(_xlfn._xlws.FILTER('Time Sheet'!$A:$G,'Time Sheet'!$B:$B=D$1),7,1),7,FALSE),"")</f>
        <v/>
      </c>
      <c r="E15" s="2" t="str" cm="1">
        <f t="array" ref="E15">IFERROR(VLOOKUP($A15,_xlfn._xlws.SORT(_xlfn._xlws.FILTER('Time Sheet'!$A:$G,'Time Sheet'!$B:$B=E$1),7,1),7,FALSE),"")</f>
        <v/>
      </c>
      <c r="F15" s="2" t="str" cm="1">
        <f t="array" ref="F15">IFERROR(VLOOKUP($A15,_xlfn._xlws.SORT(_xlfn._xlws.FILTER('Time Sheet'!$A:$G,'Time Sheet'!$B:$B=F$1),7,1),7,FALSE),"")</f>
        <v/>
      </c>
      <c r="I15" s="2" t="str" cm="1">
        <f t="array" ref="I15">IFERROR(VLOOKUP($A15,_xlfn._xlws.SORT(_xlfn._xlws.FILTER('Time Sheet'!$A:$G,'Time Sheet'!$B:$B=I$1),7,1),7,FALSE),"")</f>
        <v/>
      </c>
      <c r="K15" s="2" t="str" cm="1">
        <f t="array" ref="K15">IFERROR(VLOOKUP($A15,_xlfn._xlws.SORT(_xlfn._xlws.FILTER('Time Sheet'!$A:$G,'Time Sheet'!$B:$B=K$1),7,1),7,FALSE),"")</f>
        <v/>
      </c>
      <c r="M15" s="2" t="str" cm="1">
        <f t="array" ref="M15">IFERROR(VLOOKUP($A15,_xlfn._xlws.SORT(_xlfn._xlws.FILTER('Time Sheet'!$A:$G,'Time Sheet'!$B:$B=M$1),7,1),7,FALSE),"")</f>
        <v/>
      </c>
      <c r="O15" s="2" t="str" cm="1">
        <f t="array" ref="O15">IFERROR(VLOOKUP($A15,_xlfn._xlws.SORT(_xlfn._xlws.FILTER('Time Sheet'!$A:$G,'Time Sheet'!$B:$B=O$1),7,1),7,FALSE),"")</f>
        <v/>
      </c>
      <c r="Q15" t="str">
        <f t="shared" si="1"/>
        <v/>
      </c>
      <c r="R15" t="str">
        <f t="shared" si="2"/>
        <v/>
      </c>
      <c r="S15" t="str">
        <f t="shared" si="3"/>
        <v/>
      </c>
      <c r="T15" t="str">
        <f t="shared" si="4"/>
        <v/>
      </c>
      <c r="AA15" t="str">
        <f t="shared" si="5"/>
        <v/>
      </c>
      <c r="AB15" t="str">
        <f t="shared" si="6"/>
        <v/>
      </c>
      <c r="AC15" t="str">
        <f t="shared" si="7"/>
        <v/>
      </c>
      <c r="AD15" t="str">
        <f t="shared" si="8"/>
        <v/>
      </c>
      <c r="AE15" s="3" t="str">
        <f>IFERROR(AVERAGE(female[[#This Row],[50]:[4IM]]),"")</f>
        <v/>
      </c>
      <c r="AF15" s="4" t="str">
        <f>IFERROR(AVERAGE(SMALL(female[[#This Row],[50]:[4IM]],1),SMALL(female[[#This Row],[50]:[4IM]],2)),"")</f>
        <v/>
      </c>
    </row>
    <row r="16" spans="1:32" x14ac:dyDescent="0.2">
      <c r="C16" s="2" t="str" cm="1">
        <f t="array" ref="C16">IFERROR(VLOOKUP($A16,_xlfn._xlws.SORT(_xlfn._xlws.FILTER('Time Sheet'!$A:$G,'Time Sheet'!$B:$B=C$1),7,1),7,FALSE),"")</f>
        <v/>
      </c>
      <c r="D16" s="2" t="str" cm="1">
        <f t="array" ref="D16">IFERROR(VLOOKUP($A16,_xlfn._xlws.SORT(_xlfn._xlws.FILTER('Time Sheet'!$A:$G,'Time Sheet'!$B:$B=D$1),7,1),7,FALSE),"")</f>
        <v/>
      </c>
      <c r="E16" s="2" t="str" cm="1">
        <f t="array" ref="E16">IFERROR(VLOOKUP($A16,_xlfn._xlws.SORT(_xlfn._xlws.FILTER('Time Sheet'!$A:$G,'Time Sheet'!$B:$B=E$1),7,1),7,FALSE),"")</f>
        <v/>
      </c>
      <c r="F16" s="2" t="str" cm="1">
        <f t="array" ref="F16">IFERROR(VLOOKUP($A16,_xlfn._xlws.SORT(_xlfn._xlws.FILTER('Time Sheet'!$A:$G,'Time Sheet'!$B:$B=F$1),7,1),7,FALSE),"")</f>
        <v/>
      </c>
      <c r="I16" s="2" t="str" cm="1">
        <f t="array" ref="I16">IFERROR(VLOOKUP($A16,_xlfn._xlws.SORT(_xlfn._xlws.FILTER('Time Sheet'!$A:$G,'Time Sheet'!$B:$B=I$1),7,1),7,FALSE),"")</f>
        <v/>
      </c>
      <c r="K16" s="2" t="str" cm="1">
        <f t="array" ref="K16">IFERROR(VLOOKUP($A16,_xlfn._xlws.SORT(_xlfn._xlws.FILTER('Time Sheet'!$A:$G,'Time Sheet'!$B:$B=K$1),7,1),7,FALSE),"")</f>
        <v/>
      </c>
      <c r="M16" s="2" t="str" cm="1">
        <f t="array" ref="M16">IFERROR(VLOOKUP($A16,_xlfn._xlws.SORT(_xlfn._xlws.FILTER('Time Sheet'!$A:$G,'Time Sheet'!$B:$B=M$1),7,1),7,FALSE),"")</f>
        <v/>
      </c>
      <c r="O16" s="2" t="str" cm="1">
        <f t="array" ref="O16">IFERROR(VLOOKUP($A16,_xlfn._xlws.SORT(_xlfn._xlws.FILTER('Time Sheet'!$A:$G,'Time Sheet'!$B:$B=O$1),7,1),7,FALSE),"")</f>
        <v/>
      </c>
      <c r="Q16" t="str">
        <f t="shared" si="1"/>
        <v/>
      </c>
      <c r="R16" t="str">
        <f t="shared" si="2"/>
        <v/>
      </c>
      <c r="S16" t="str">
        <f t="shared" si="3"/>
        <v/>
      </c>
      <c r="T16" t="str">
        <f t="shared" si="4"/>
        <v/>
      </c>
      <c r="AA16" t="str">
        <f t="shared" si="5"/>
        <v/>
      </c>
      <c r="AB16" t="str">
        <f t="shared" si="6"/>
        <v/>
      </c>
      <c r="AC16" t="str">
        <f t="shared" si="7"/>
        <v/>
      </c>
      <c r="AD16" t="str">
        <f t="shared" si="8"/>
        <v/>
      </c>
      <c r="AE16" s="3" t="str">
        <f>IFERROR(AVERAGE(female[[#This Row],[50]:[4IM]]),"")</f>
        <v/>
      </c>
      <c r="AF16" s="4" t="str">
        <f>IFERROR(AVERAGE(SMALL(female[[#This Row],[50]:[4IM]],1),SMALL(female[[#This Row],[50]:[4IM]],2)),"")</f>
        <v/>
      </c>
    </row>
    <row r="17" spans="3:32" x14ac:dyDescent="0.2">
      <c r="C17" s="2" t="str" cm="1">
        <f t="array" ref="C17">IFERROR(VLOOKUP($A17,_xlfn._xlws.SORT(_xlfn._xlws.FILTER('Time Sheet'!$A:$G,'Time Sheet'!$B:$B=C$1),7,1),7,FALSE),"")</f>
        <v/>
      </c>
      <c r="D17" s="2" t="str" cm="1">
        <f t="array" ref="D17">IFERROR(VLOOKUP($A17,_xlfn._xlws.SORT(_xlfn._xlws.FILTER('Time Sheet'!$A:$G,'Time Sheet'!$B:$B=D$1),7,1),7,FALSE),"")</f>
        <v/>
      </c>
      <c r="E17" s="2" t="str" cm="1">
        <f t="array" ref="E17">IFERROR(VLOOKUP($A17,_xlfn._xlws.SORT(_xlfn._xlws.FILTER('Time Sheet'!$A:$G,'Time Sheet'!$B:$B=E$1),7,1),7,FALSE),"")</f>
        <v/>
      </c>
      <c r="F17" s="2" t="str" cm="1">
        <f t="array" ref="F17">IFERROR(VLOOKUP($A17,_xlfn._xlws.SORT(_xlfn._xlws.FILTER('Time Sheet'!$A:$G,'Time Sheet'!$B:$B=F$1),7,1),7,FALSE),"")</f>
        <v/>
      </c>
      <c r="I17" s="2" t="str" cm="1">
        <f t="array" ref="I17">IFERROR(VLOOKUP($A17,_xlfn._xlws.SORT(_xlfn._xlws.FILTER('Time Sheet'!$A:$G,'Time Sheet'!$B:$B=I$1),7,1),7,FALSE),"")</f>
        <v/>
      </c>
      <c r="K17" s="2" t="str" cm="1">
        <f t="array" ref="K17">IFERROR(VLOOKUP($A17,_xlfn._xlws.SORT(_xlfn._xlws.FILTER('Time Sheet'!$A:$G,'Time Sheet'!$B:$B=K$1),7,1),7,FALSE),"")</f>
        <v/>
      </c>
      <c r="M17" s="2" t="str" cm="1">
        <f t="array" ref="M17">IFERROR(VLOOKUP($A17,_xlfn._xlws.SORT(_xlfn._xlws.FILTER('Time Sheet'!$A:$G,'Time Sheet'!$B:$B=M$1),7,1),7,FALSE),"")</f>
        <v/>
      </c>
      <c r="O17" s="2" t="str" cm="1">
        <f t="array" ref="O17">IFERROR(VLOOKUP($A17,_xlfn._xlws.SORT(_xlfn._xlws.FILTER('Time Sheet'!$A:$G,'Time Sheet'!$B:$B=O$1),7,1),7,FALSE),"")</f>
        <v/>
      </c>
      <c r="Q17" t="str">
        <f t="shared" si="1"/>
        <v/>
      </c>
      <c r="R17" t="str">
        <f t="shared" si="2"/>
        <v/>
      </c>
      <c r="S17" t="str">
        <f t="shared" si="3"/>
        <v/>
      </c>
      <c r="T17" t="str">
        <f t="shared" si="4"/>
        <v/>
      </c>
      <c r="AA17" t="str">
        <f t="shared" si="5"/>
        <v/>
      </c>
      <c r="AB17" t="str">
        <f t="shared" si="6"/>
        <v/>
      </c>
      <c r="AC17" t="str">
        <f t="shared" si="7"/>
        <v/>
      </c>
      <c r="AD17" t="str">
        <f t="shared" si="8"/>
        <v/>
      </c>
      <c r="AE17" s="3" t="str">
        <f>IFERROR(AVERAGE(female[[#This Row],[50]:[4IM]]),"")</f>
        <v/>
      </c>
      <c r="AF17" s="4" t="str">
        <f>IFERROR(AVERAGE(SMALL(female[[#This Row],[50]:[4IM]],1),SMALL(female[[#This Row],[50]:[4IM]],2)),"")</f>
        <v/>
      </c>
    </row>
    <row r="18" spans="3:32" x14ac:dyDescent="0.2">
      <c r="C18" s="2" t="str" cm="1">
        <f t="array" ref="C18">IFERROR(VLOOKUP($A18,_xlfn._xlws.SORT(_xlfn._xlws.FILTER('Time Sheet'!$A:$G,'Time Sheet'!$B:$B=C$1),7,1),7,FALSE),"")</f>
        <v/>
      </c>
      <c r="D18" s="2" t="str" cm="1">
        <f t="array" ref="D18">IFERROR(VLOOKUP($A18,_xlfn._xlws.SORT(_xlfn._xlws.FILTER('Time Sheet'!$A:$G,'Time Sheet'!$B:$B=D$1),7,1),7,FALSE),"")</f>
        <v/>
      </c>
      <c r="E18" s="2" t="str" cm="1">
        <f t="array" ref="E18">IFERROR(VLOOKUP($A18,_xlfn._xlws.SORT(_xlfn._xlws.FILTER('Time Sheet'!$A:$G,'Time Sheet'!$B:$B=E$1),7,1),7,FALSE),"")</f>
        <v/>
      </c>
      <c r="F18" s="2" t="str" cm="1">
        <f t="array" ref="F18">IFERROR(VLOOKUP($A18,_xlfn._xlws.SORT(_xlfn._xlws.FILTER('Time Sheet'!$A:$G,'Time Sheet'!$B:$B=F$1),7,1),7,FALSE),"")</f>
        <v/>
      </c>
      <c r="I18" s="2" t="str" cm="1">
        <f t="array" ref="I18">IFERROR(VLOOKUP($A18,_xlfn._xlws.SORT(_xlfn._xlws.FILTER('Time Sheet'!$A:$G,'Time Sheet'!$B:$B=I$1),7,1),7,FALSE),"")</f>
        <v/>
      </c>
      <c r="K18" s="2" t="str" cm="1">
        <f t="array" ref="K18">IFERROR(VLOOKUP($A18,_xlfn._xlws.SORT(_xlfn._xlws.FILTER('Time Sheet'!$A:$G,'Time Sheet'!$B:$B=K$1),7,1),7,FALSE),"")</f>
        <v/>
      </c>
      <c r="M18" s="2" t="str" cm="1">
        <f t="array" ref="M18">IFERROR(VLOOKUP($A18,_xlfn._xlws.SORT(_xlfn._xlws.FILTER('Time Sheet'!$A:$G,'Time Sheet'!$B:$B=M$1),7,1),7,FALSE),"")</f>
        <v/>
      </c>
      <c r="O18" s="2" t="str" cm="1">
        <f t="array" ref="O18">IFERROR(VLOOKUP($A18,_xlfn._xlws.SORT(_xlfn._xlws.FILTER('Time Sheet'!$A:$G,'Time Sheet'!$B:$B=O$1),7,1),7,FALSE),"")</f>
        <v/>
      </c>
      <c r="Q18" t="str">
        <f t="shared" si="1"/>
        <v/>
      </c>
      <c r="R18" t="str">
        <f t="shared" si="2"/>
        <v/>
      </c>
      <c r="S18" t="str">
        <f t="shared" si="3"/>
        <v/>
      </c>
      <c r="T18" t="str">
        <f t="shared" si="4"/>
        <v/>
      </c>
      <c r="AA18" t="str">
        <f t="shared" si="5"/>
        <v/>
      </c>
      <c r="AB18" t="str">
        <f t="shared" si="6"/>
        <v/>
      </c>
      <c r="AC18" t="str">
        <f t="shared" si="7"/>
        <v/>
      </c>
      <c r="AD18" t="str">
        <f t="shared" si="8"/>
        <v/>
      </c>
      <c r="AE18" s="3" t="str">
        <f>IFERROR(AVERAGE(female[[#This Row],[50]:[4IM]]),"")</f>
        <v/>
      </c>
      <c r="AF18" s="4" t="str">
        <f>IFERROR(AVERAGE(SMALL(female[[#This Row],[50]:[4IM]],1),SMALL(female[[#This Row],[50]:[4IM]],2)),"")</f>
        <v/>
      </c>
    </row>
    <row r="19" spans="3:32" x14ac:dyDescent="0.2">
      <c r="C19" s="2" t="str" cm="1">
        <f t="array" ref="C19">IFERROR(VLOOKUP($A19,_xlfn._xlws.SORT(_xlfn._xlws.FILTER('Time Sheet'!$A:$G,'Time Sheet'!$B:$B=C$1),7,1),7,FALSE),"")</f>
        <v/>
      </c>
      <c r="D19" s="2" t="str" cm="1">
        <f t="array" ref="D19">IFERROR(VLOOKUP($A19,_xlfn._xlws.SORT(_xlfn._xlws.FILTER('Time Sheet'!$A:$G,'Time Sheet'!$B:$B=D$1),7,1),7,FALSE),"")</f>
        <v/>
      </c>
      <c r="E19" s="2" t="str" cm="1">
        <f t="array" ref="E19">IFERROR(VLOOKUP($A19,_xlfn._xlws.SORT(_xlfn._xlws.FILTER('Time Sheet'!$A:$G,'Time Sheet'!$B:$B=E$1),7,1),7,FALSE),"")</f>
        <v/>
      </c>
      <c r="F19" s="2" t="str" cm="1">
        <f t="array" ref="F19">IFERROR(VLOOKUP($A19,_xlfn._xlws.SORT(_xlfn._xlws.FILTER('Time Sheet'!$A:$G,'Time Sheet'!$B:$B=F$1),7,1),7,FALSE),"")</f>
        <v/>
      </c>
      <c r="I19" s="2" t="str" cm="1">
        <f t="array" ref="I19">IFERROR(VLOOKUP($A19,_xlfn._xlws.SORT(_xlfn._xlws.FILTER('Time Sheet'!$A:$G,'Time Sheet'!$B:$B=I$1),7,1),7,FALSE),"")</f>
        <v/>
      </c>
      <c r="K19" s="2" t="str" cm="1">
        <f t="array" ref="K19">IFERROR(VLOOKUP($A19,_xlfn._xlws.SORT(_xlfn._xlws.FILTER('Time Sheet'!$A:$G,'Time Sheet'!$B:$B=K$1),7,1),7,FALSE),"")</f>
        <v/>
      </c>
      <c r="M19" s="2" t="str" cm="1">
        <f t="array" ref="M19">IFERROR(VLOOKUP($A19,_xlfn._xlws.SORT(_xlfn._xlws.FILTER('Time Sheet'!$A:$G,'Time Sheet'!$B:$B=M$1),7,1),7,FALSE),"")</f>
        <v/>
      </c>
      <c r="O19" s="2" t="str" cm="1">
        <f t="array" ref="O19">IFERROR(VLOOKUP($A19,_xlfn._xlws.SORT(_xlfn._xlws.FILTER('Time Sheet'!$A:$G,'Time Sheet'!$B:$B=O$1),7,1),7,FALSE),"")</f>
        <v/>
      </c>
      <c r="Q19" t="str">
        <f t="shared" si="1"/>
        <v/>
      </c>
      <c r="R19" t="str">
        <f t="shared" si="2"/>
        <v/>
      </c>
      <c r="S19" t="str">
        <f t="shared" si="3"/>
        <v/>
      </c>
      <c r="T19" t="str">
        <f t="shared" si="4"/>
        <v/>
      </c>
      <c r="AA19" t="str">
        <f t="shared" si="5"/>
        <v/>
      </c>
      <c r="AB19" t="str">
        <f t="shared" si="6"/>
        <v/>
      </c>
      <c r="AC19" t="str">
        <f t="shared" si="7"/>
        <v/>
      </c>
      <c r="AD19" t="str">
        <f t="shared" si="8"/>
        <v/>
      </c>
      <c r="AE19" s="3" t="str">
        <f>IFERROR(AVERAGE(female[[#This Row],[50]:[4IM]]),"")</f>
        <v/>
      </c>
      <c r="AF19" s="4" t="str">
        <f>IFERROR(AVERAGE(SMALL(female[[#This Row],[50]:[4IM]],1),SMALL(female[[#This Row],[50]:[4IM]],2)),"")</f>
        <v/>
      </c>
    </row>
    <row r="20" spans="3:32" x14ac:dyDescent="0.2">
      <c r="C20" s="2" t="str" cm="1">
        <f t="array" ref="C20">IFERROR(VLOOKUP($A20,_xlfn._xlws.SORT(_xlfn._xlws.FILTER('Time Sheet'!$A:$G,'Time Sheet'!$B:$B=C$1),7,1),7,FALSE),"")</f>
        <v/>
      </c>
      <c r="D20" s="2" t="str" cm="1">
        <f t="array" ref="D20">IFERROR(VLOOKUP($A20,_xlfn._xlws.SORT(_xlfn._xlws.FILTER('Time Sheet'!$A:$G,'Time Sheet'!$B:$B=D$1),7,1),7,FALSE),"")</f>
        <v/>
      </c>
      <c r="E20" s="2" t="str" cm="1">
        <f t="array" ref="E20">IFERROR(VLOOKUP($A20,_xlfn._xlws.SORT(_xlfn._xlws.FILTER('Time Sheet'!$A:$G,'Time Sheet'!$B:$B=E$1),7,1),7,FALSE),"")</f>
        <v/>
      </c>
      <c r="F20" s="2" t="str" cm="1">
        <f t="array" ref="F20">IFERROR(VLOOKUP($A20,_xlfn._xlws.SORT(_xlfn._xlws.FILTER('Time Sheet'!$A:$G,'Time Sheet'!$B:$B=F$1),7,1),7,FALSE),"")</f>
        <v/>
      </c>
      <c r="I20" s="2" t="str" cm="1">
        <f t="array" ref="I20">IFERROR(VLOOKUP($A20,_xlfn._xlws.SORT(_xlfn._xlws.FILTER('Time Sheet'!$A:$G,'Time Sheet'!$B:$B=I$1),7,1),7,FALSE),"")</f>
        <v/>
      </c>
      <c r="K20" s="2" t="str" cm="1">
        <f t="array" ref="K20">IFERROR(VLOOKUP($A20,_xlfn._xlws.SORT(_xlfn._xlws.FILTER('Time Sheet'!$A:$G,'Time Sheet'!$B:$B=K$1),7,1),7,FALSE),"")</f>
        <v/>
      </c>
      <c r="M20" s="2" t="str" cm="1">
        <f t="array" ref="M20">IFERROR(VLOOKUP($A20,_xlfn._xlws.SORT(_xlfn._xlws.FILTER('Time Sheet'!$A:$G,'Time Sheet'!$B:$B=M$1),7,1),7,FALSE),"")</f>
        <v/>
      </c>
      <c r="O20" s="2" t="str" cm="1">
        <f t="array" ref="O20">IFERROR(VLOOKUP($A20,_xlfn._xlws.SORT(_xlfn._xlws.FILTER('Time Sheet'!$A:$G,'Time Sheet'!$B:$B=O$1),7,1),7,FALSE),"")</f>
        <v/>
      </c>
      <c r="Q20" t="str">
        <f t="shared" si="1"/>
        <v/>
      </c>
      <c r="R20" t="str">
        <f t="shared" si="2"/>
        <v/>
      </c>
      <c r="S20" t="str">
        <f t="shared" si="3"/>
        <v/>
      </c>
      <c r="T20" t="str">
        <f t="shared" si="4"/>
        <v/>
      </c>
      <c r="AA20" t="str">
        <f t="shared" si="5"/>
        <v/>
      </c>
      <c r="AB20" t="str">
        <f t="shared" si="6"/>
        <v/>
      </c>
      <c r="AC20" t="str">
        <f t="shared" si="7"/>
        <v/>
      </c>
      <c r="AD20" t="str">
        <f t="shared" si="8"/>
        <v/>
      </c>
      <c r="AE20" s="3" t="str">
        <f>IFERROR(AVERAGE(female[[#This Row],[50]:[4IM]]),"")</f>
        <v/>
      </c>
      <c r="AF20" s="4" t="str">
        <f>IFERROR(AVERAGE(SMALL(female[[#This Row],[50]:[4IM]],1),SMALL(female[[#This Row],[50]:[4IM]],2)),"")</f>
        <v/>
      </c>
    </row>
    <row r="21" spans="3:32" x14ac:dyDescent="0.2">
      <c r="C21" s="2" t="str" cm="1">
        <f t="array" ref="C21">IFERROR(VLOOKUP($A21,_xlfn._xlws.SORT(_xlfn._xlws.FILTER('Time Sheet'!$A:$G,'Time Sheet'!$B:$B=C$1),7,1),7,FALSE),"")</f>
        <v/>
      </c>
      <c r="D21" s="2" t="str" cm="1">
        <f t="array" ref="D21">IFERROR(VLOOKUP($A21,_xlfn._xlws.SORT(_xlfn._xlws.FILTER('Time Sheet'!$A:$G,'Time Sheet'!$B:$B=D$1),7,1),7,FALSE),"")</f>
        <v/>
      </c>
      <c r="E21" s="2" t="str" cm="1">
        <f t="array" ref="E21">IFERROR(VLOOKUP($A21,_xlfn._xlws.SORT(_xlfn._xlws.FILTER('Time Sheet'!$A:$G,'Time Sheet'!$B:$B=E$1),7,1),7,FALSE),"")</f>
        <v/>
      </c>
      <c r="F21" s="2" t="str" cm="1">
        <f t="array" ref="F21">IFERROR(VLOOKUP($A21,_xlfn._xlws.SORT(_xlfn._xlws.FILTER('Time Sheet'!$A:$G,'Time Sheet'!$B:$B=F$1),7,1),7,FALSE),"")</f>
        <v/>
      </c>
      <c r="I21" s="2" t="str" cm="1">
        <f t="array" ref="I21">IFERROR(VLOOKUP($A21,_xlfn._xlws.SORT(_xlfn._xlws.FILTER('Time Sheet'!$A:$G,'Time Sheet'!$B:$B=I$1),7,1),7,FALSE),"")</f>
        <v/>
      </c>
      <c r="K21" s="2" t="str" cm="1">
        <f t="array" ref="K21">IFERROR(VLOOKUP($A21,_xlfn._xlws.SORT(_xlfn._xlws.FILTER('Time Sheet'!$A:$G,'Time Sheet'!$B:$B=K$1),7,1),7,FALSE),"")</f>
        <v/>
      </c>
      <c r="M21" s="2" t="str" cm="1">
        <f t="array" ref="M21">IFERROR(VLOOKUP($A21,_xlfn._xlws.SORT(_xlfn._xlws.FILTER('Time Sheet'!$A:$G,'Time Sheet'!$B:$B=M$1),7,1),7,FALSE),"")</f>
        <v/>
      </c>
      <c r="O21" s="2" t="str" cm="1">
        <f t="array" ref="O21">IFERROR(VLOOKUP($A21,_xlfn._xlws.SORT(_xlfn._xlws.FILTER('Time Sheet'!$A:$G,'Time Sheet'!$B:$B=O$1),7,1),7,FALSE),"")</f>
        <v/>
      </c>
      <c r="Q21" t="str">
        <f t="shared" si="1"/>
        <v/>
      </c>
      <c r="R21" t="str">
        <f t="shared" si="2"/>
        <v/>
      </c>
      <c r="S21" t="str">
        <f t="shared" si="3"/>
        <v/>
      </c>
      <c r="T21" t="str">
        <f t="shared" si="4"/>
        <v/>
      </c>
      <c r="AA21" t="str">
        <f t="shared" si="5"/>
        <v/>
      </c>
      <c r="AB21" t="str">
        <f t="shared" si="6"/>
        <v/>
      </c>
      <c r="AC21" t="str">
        <f t="shared" si="7"/>
        <v/>
      </c>
      <c r="AD21" t="str">
        <f t="shared" si="8"/>
        <v/>
      </c>
      <c r="AE21" s="3" t="str">
        <f>IFERROR(AVERAGE(female[[#This Row],[50]:[4IM]]),"")</f>
        <v/>
      </c>
      <c r="AF21" s="4" t="str">
        <f>IFERROR(AVERAGE(SMALL(female[[#This Row],[50]:[4IM]],1),SMALL(female[[#This Row],[50]:[4IM]],2)),"")</f>
        <v/>
      </c>
    </row>
    <row r="22" spans="3:32" x14ac:dyDescent="0.2">
      <c r="C22" s="2" t="str" cm="1">
        <f t="array" ref="C22">IFERROR(VLOOKUP($A22,_xlfn._xlws.SORT(_xlfn._xlws.FILTER('Time Sheet'!$A:$G,'Time Sheet'!$B:$B=C$1),7,1),7,FALSE),"")</f>
        <v/>
      </c>
      <c r="D22" s="2" t="str" cm="1">
        <f t="array" ref="D22">IFERROR(VLOOKUP($A22,_xlfn._xlws.SORT(_xlfn._xlws.FILTER('Time Sheet'!$A:$G,'Time Sheet'!$B:$B=D$1),7,1),7,FALSE),"")</f>
        <v/>
      </c>
      <c r="E22" s="2" t="str" cm="1">
        <f t="array" ref="E22">IFERROR(VLOOKUP($A22,_xlfn._xlws.SORT(_xlfn._xlws.FILTER('Time Sheet'!$A:$G,'Time Sheet'!$B:$B=E$1),7,1),7,FALSE),"")</f>
        <v/>
      </c>
      <c r="F22" s="2" t="str" cm="1">
        <f t="array" ref="F22">IFERROR(VLOOKUP($A22,_xlfn._xlws.SORT(_xlfn._xlws.FILTER('Time Sheet'!$A:$G,'Time Sheet'!$B:$B=F$1),7,1),7,FALSE),"")</f>
        <v/>
      </c>
      <c r="I22" s="2" t="str" cm="1">
        <f t="array" ref="I22">IFERROR(VLOOKUP($A22,_xlfn._xlws.SORT(_xlfn._xlws.FILTER('Time Sheet'!$A:$G,'Time Sheet'!$B:$B=I$1),7,1),7,FALSE),"")</f>
        <v/>
      </c>
      <c r="K22" s="2" t="str" cm="1">
        <f t="array" ref="K22">IFERROR(VLOOKUP($A22,_xlfn._xlws.SORT(_xlfn._xlws.FILTER('Time Sheet'!$A:$G,'Time Sheet'!$B:$B=K$1),7,1),7,FALSE),"")</f>
        <v/>
      </c>
      <c r="M22" s="2" t="str" cm="1">
        <f t="array" ref="M22">IFERROR(VLOOKUP($A22,_xlfn._xlws.SORT(_xlfn._xlws.FILTER('Time Sheet'!$A:$G,'Time Sheet'!$B:$B=M$1),7,1),7,FALSE),"")</f>
        <v/>
      </c>
      <c r="O22" s="2" t="str" cm="1">
        <f t="array" ref="O22">IFERROR(VLOOKUP($A22,_xlfn._xlws.SORT(_xlfn._xlws.FILTER('Time Sheet'!$A:$G,'Time Sheet'!$B:$B=O$1),7,1),7,FALSE),"")</f>
        <v/>
      </c>
      <c r="Q22" t="str">
        <f t="shared" si="1"/>
        <v/>
      </c>
      <c r="R22" t="str">
        <f t="shared" si="2"/>
        <v/>
      </c>
      <c r="S22" t="str">
        <f t="shared" si="3"/>
        <v/>
      </c>
      <c r="T22" t="str">
        <f t="shared" si="4"/>
        <v/>
      </c>
      <c r="AA22" t="str">
        <f t="shared" si="5"/>
        <v/>
      </c>
      <c r="AB22" t="str">
        <f t="shared" si="6"/>
        <v/>
      </c>
      <c r="AC22" t="str">
        <f t="shared" si="7"/>
        <v/>
      </c>
      <c r="AD22" t="str">
        <f t="shared" si="8"/>
        <v/>
      </c>
      <c r="AE22" s="3" t="str">
        <f>IFERROR(AVERAGE(female[[#This Row],[50]:[4IM]]),"")</f>
        <v/>
      </c>
      <c r="AF22" s="4" t="str">
        <f>IFERROR(AVERAGE(SMALL(female[[#This Row],[50]:[4IM]],1),SMALL(female[[#This Row],[50]:[4IM]],2)),"")</f>
        <v/>
      </c>
    </row>
    <row r="23" spans="3:32" x14ac:dyDescent="0.2">
      <c r="C23" s="2" t="str" cm="1">
        <f t="array" ref="C23">IFERROR(VLOOKUP($A23,_xlfn._xlws.SORT(_xlfn._xlws.FILTER('Time Sheet'!$A:$G,'Time Sheet'!$B:$B=C$1),7,1),7,FALSE),"")</f>
        <v/>
      </c>
      <c r="D23" s="2" t="str" cm="1">
        <f t="array" ref="D23">IFERROR(VLOOKUP($A23,_xlfn._xlws.SORT(_xlfn._xlws.FILTER('Time Sheet'!$A:$G,'Time Sheet'!$B:$B=D$1),7,1),7,FALSE),"")</f>
        <v/>
      </c>
      <c r="E23" s="2" t="str" cm="1">
        <f t="array" ref="E23">IFERROR(VLOOKUP($A23,_xlfn._xlws.SORT(_xlfn._xlws.FILTER('Time Sheet'!$A:$G,'Time Sheet'!$B:$B=E$1),7,1),7,FALSE),"")</f>
        <v/>
      </c>
      <c r="F23" s="2" t="str" cm="1">
        <f t="array" ref="F23">IFERROR(VLOOKUP($A23,_xlfn._xlws.SORT(_xlfn._xlws.FILTER('Time Sheet'!$A:$G,'Time Sheet'!$B:$B=F$1),7,1),7,FALSE),"")</f>
        <v/>
      </c>
      <c r="I23" s="2" t="str" cm="1">
        <f t="array" ref="I23">IFERROR(VLOOKUP($A23,_xlfn._xlws.SORT(_xlfn._xlws.FILTER('Time Sheet'!$A:$G,'Time Sheet'!$B:$B=I$1),7,1),7,FALSE),"")</f>
        <v/>
      </c>
      <c r="K23" s="2" t="str" cm="1">
        <f t="array" ref="K23">IFERROR(VLOOKUP($A23,_xlfn._xlws.SORT(_xlfn._xlws.FILTER('Time Sheet'!$A:$G,'Time Sheet'!$B:$B=K$1),7,1),7,FALSE),"")</f>
        <v/>
      </c>
      <c r="M23" s="2" t="str" cm="1">
        <f t="array" ref="M23">IFERROR(VLOOKUP($A23,_xlfn._xlws.SORT(_xlfn._xlws.FILTER('Time Sheet'!$A:$G,'Time Sheet'!$B:$B=M$1),7,1),7,FALSE),"")</f>
        <v/>
      </c>
      <c r="O23" s="2" t="str" cm="1">
        <f t="array" ref="O23">IFERROR(VLOOKUP($A23,_xlfn._xlws.SORT(_xlfn._xlws.FILTER('Time Sheet'!$A:$G,'Time Sheet'!$B:$B=O$1),7,1),7,FALSE),"")</f>
        <v/>
      </c>
      <c r="Q23" t="str">
        <f t="shared" si="1"/>
        <v/>
      </c>
      <c r="R23" t="str">
        <f t="shared" si="2"/>
        <v/>
      </c>
      <c r="S23" t="str">
        <f t="shared" si="3"/>
        <v/>
      </c>
      <c r="T23" t="str">
        <f t="shared" si="4"/>
        <v/>
      </c>
      <c r="AA23" t="str">
        <f t="shared" si="5"/>
        <v/>
      </c>
      <c r="AB23" t="str">
        <f t="shared" si="6"/>
        <v/>
      </c>
      <c r="AC23" t="str">
        <f t="shared" si="7"/>
        <v/>
      </c>
      <c r="AD23" t="str">
        <f t="shared" si="8"/>
        <v/>
      </c>
      <c r="AE23" s="3" t="str">
        <f>IFERROR(AVERAGE(female[[#This Row],[50]:[4IM]]),"")</f>
        <v/>
      </c>
      <c r="AF23" s="4" t="str">
        <f>IFERROR(AVERAGE(SMALL(female[[#This Row],[50]:[4IM]],1),SMALL(female[[#This Row],[50]:[4IM]],2)),"")</f>
        <v/>
      </c>
    </row>
    <row r="24" spans="3:32" x14ac:dyDescent="0.2">
      <c r="C24" s="2" t="str" cm="1">
        <f t="array" ref="C24">IFERROR(VLOOKUP($A24,_xlfn._xlws.SORT(_xlfn._xlws.FILTER('Time Sheet'!$A:$G,'Time Sheet'!$B:$B=C$1),7,1),7,FALSE),"")</f>
        <v/>
      </c>
      <c r="D24" s="2" t="str" cm="1">
        <f t="array" ref="D24">IFERROR(VLOOKUP($A24,_xlfn._xlws.SORT(_xlfn._xlws.FILTER('Time Sheet'!$A:$G,'Time Sheet'!$B:$B=D$1),7,1),7,FALSE),"")</f>
        <v/>
      </c>
      <c r="E24" s="2" t="str" cm="1">
        <f t="array" ref="E24">IFERROR(VLOOKUP($A24,_xlfn._xlws.SORT(_xlfn._xlws.FILTER('Time Sheet'!$A:$G,'Time Sheet'!$B:$B=E$1),7,1),7,FALSE),"")</f>
        <v/>
      </c>
      <c r="F24" s="2" t="str" cm="1">
        <f t="array" ref="F24">IFERROR(VLOOKUP($A24,_xlfn._xlws.SORT(_xlfn._xlws.FILTER('Time Sheet'!$A:$G,'Time Sheet'!$B:$B=F$1),7,1),7,FALSE),"")</f>
        <v/>
      </c>
      <c r="I24" s="2" t="str" cm="1">
        <f t="array" ref="I24">IFERROR(VLOOKUP($A24,_xlfn._xlws.SORT(_xlfn._xlws.FILTER('Time Sheet'!$A:$G,'Time Sheet'!$B:$B=I$1),7,1),7,FALSE),"")</f>
        <v/>
      </c>
      <c r="K24" s="2" t="str" cm="1">
        <f t="array" ref="K24">IFERROR(VLOOKUP($A24,_xlfn._xlws.SORT(_xlfn._xlws.FILTER('Time Sheet'!$A:$G,'Time Sheet'!$B:$B=K$1),7,1),7,FALSE),"")</f>
        <v/>
      </c>
      <c r="M24" s="2" t="str" cm="1">
        <f t="array" ref="M24">IFERROR(VLOOKUP($A24,_xlfn._xlws.SORT(_xlfn._xlws.FILTER('Time Sheet'!$A:$G,'Time Sheet'!$B:$B=M$1),7,1),7,FALSE),"")</f>
        <v/>
      </c>
      <c r="O24" s="2" t="str" cm="1">
        <f t="array" ref="O24">IFERROR(VLOOKUP($A24,_xlfn._xlws.SORT(_xlfn._xlws.FILTER('Time Sheet'!$A:$G,'Time Sheet'!$B:$B=O$1),7,1),7,FALSE),"")</f>
        <v/>
      </c>
      <c r="Q24" t="str">
        <f t="shared" si="1"/>
        <v/>
      </c>
      <c r="R24" t="str">
        <f t="shared" si="2"/>
        <v/>
      </c>
      <c r="S24" t="str">
        <f t="shared" si="3"/>
        <v/>
      </c>
      <c r="T24" t="str">
        <f t="shared" si="4"/>
        <v/>
      </c>
      <c r="AA24" t="str">
        <f t="shared" si="5"/>
        <v/>
      </c>
      <c r="AB24" t="str">
        <f t="shared" si="6"/>
        <v/>
      </c>
      <c r="AC24" t="str">
        <f t="shared" si="7"/>
        <v/>
      </c>
      <c r="AD24" t="str">
        <f t="shared" si="8"/>
        <v/>
      </c>
      <c r="AE24" s="3" t="str">
        <f>IFERROR(AVERAGE(female[[#This Row],[50]:[4IM]]),"")</f>
        <v/>
      </c>
      <c r="AF24" s="4" t="str">
        <f>IFERROR(AVERAGE(SMALL(female[[#This Row],[50]:[4IM]],1),SMALL(female[[#This Row],[50]:[4IM]],2)),"")</f>
        <v/>
      </c>
    </row>
    <row r="25" spans="3:32" x14ac:dyDescent="0.2">
      <c r="C25" s="2" t="str" cm="1">
        <f t="array" ref="C25">IFERROR(VLOOKUP($A25,_xlfn._xlws.SORT(_xlfn._xlws.FILTER('Time Sheet'!$A:$G,'Time Sheet'!$B:$B=C$1),7,1),7,FALSE),"")</f>
        <v/>
      </c>
      <c r="D25" s="2" t="str" cm="1">
        <f t="array" ref="D25">IFERROR(VLOOKUP($A25,_xlfn._xlws.SORT(_xlfn._xlws.FILTER('Time Sheet'!$A:$G,'Time Sheet'!$B:$B=D$1),7,1),7,FALSE),"")</f>
        <v/>
      </c>
      <c r="E25" s="2" t="str" cm="1">
        <f t="array" ref="E25">IFERROR(VLOOKUP($A25,_xlfn._xlws.SORT(_xlfn._xlws.FILTER('Time Sheet'!$A:$G,'Time Sheet'!$B:$B=E$1),7,1),7,FALSE),"")</f>
        <v/>
      </c>
      <c r="F25" s="2" t="str" cm="1">
        <f t="array" ref="F25">IFERROR(VLOOKUP($A25,_xlfn._xlws.SORT(_xlfn._xlws.FILTER('Time Sheet'!$A:$G,'Time Sheet'!$B:$B=F$1),7,1),7,FALSE),"")</f>
        <v/>
      </c>
      <c r="I25" s="2" t="str" cm="1">
        <f t="array" ref="I25">IFERROR(VLOOKUP($A25,_xlfn._xlws.SORT(_xlfn._xlws.FILTER('Time Sheet'!$A:$G,'Time Sheet'!$B:$B=I$1),7,1),7,FALSE),"")</f>
        <v/>
      </c>
      <c r="K25" s="2" t="str" cm="1">
        <f t="array" ref="K25">IFERROR(VLOOKUP($A25,_xlfn._xlws.SORT(_xlfn._xlws.FILTER('Time Sheet'!$A:$G,'Time Sheet'!$B:$B=K$1),7,1),7,FALSE),"")</f>
        <v/>
      </c>
      <c r="M25" s="2" t="str" cm="1">
        <f t="array" ref="M25">IFERROR(VLOOKUP($A25,_xlfn._xlws.SORT(_xlfn._xlws.FILTER('Time Sheet'!$A:$G,'Time Sheet'!$B:$B=M$1),7,1),7,FALSE),"")</f>
        <v/>
      </c>
      <c r="O25" s="2" t="str" cm="1">
        <f t="array" ref="O25">IFERROR(VLOOKUP($A25,_xlfn._xlws.SORT(_xlfn._xlws.FILTER('Time Sheet'!$A:$G,'Time Sheet'!$B:$B=O$1),7,1),7,FALSE),"")</f>
        <v/>
      </c>
      <c r="Q25" t="str">
        <f t="shared" si="1"/>
        <v/>
      </c>
      <c r="R25" t="str">
        <f t="shared" si="2"/>
        <v/>
      </c>
      <c r="S25" t="str">
        <f t="shared" si="3"/>
        <v/>
      </c>
      <c r="T25" t="str">
        <f t="shared" si="4"/>
        <v/>
      </c>
      <c r="AA25" t="str">
        <f t="shared" si="5"/>
        <v/>
      </c>
      <c r="AB25" t="str">
        <f t="shared" si="6"/>
        <v/>
      </c>
      <c r="AC25" t="str">
        <f t="shared" si="7"/>
        <v/>
      </c>
      <c r="AD25" t="str">
        <f t="shared" si="8"/>
        <v/>
      </c>
      <c r="AE25" s="3" t="str">
        <f>IFERROR(AVERAGE(female[[#This Row],[50]:[4IM]]),"")</f>
        <v/>
      </c>
      <c r="AF25" s="4" t="str">
        <f>IFERROR(AVERAGE(SMALL(female[[#This Row],[50]:[4IM]],1),SMALL(female[[#This Row],[50]:[4IM]],2)),"")</f>
        <v/>
      </c>
    </row>
    <row r="26" spans="3:32" x14ac:dyDescent="0.2">
      <c r="C26" s="2" t="str" cm="1">
        <f t="array" ref="C26">IFERROR(VLOOKUP($A26,_xlfn._xlws.SORT(_xlfn._xlws.FILTER('Time Sheet'!$A:$G,'Time Sheet'!$B:$B=C$1),7,1),7,FALSE),"")</f>
        <v/>
      </c>
      <c r="D26" s="2" t="str" cm="1">
        <f t="array" ref="D26">IFERROR(VLOOKUP($A26,_xlfn._xlws.SORT(_xlfn._xlws.FILTER('Time Sheet'!$A:$G,'Time Sheet'!$B:$B=D$1),7,1),7,FALSE),"")</f>
        <v/>
      </c>
      <c r="E26" s="2" t="str" cm="1">
        <f t="array" ref="E26">IFERROR(VLOOKUP($A26,_xlfn._xlws.SORT(_xlfn._xlws.FILTER('Time Sheet'!$A:$G,'Time Sheet'!$B:$B=E$1),7,1),7,FALSE),"")</f>
        <v/>
      </c>
      <c r="F26" s="2" t="str" cm="1">
        <f t="array" ref="F26">IFERROR(VLOOKUP($A26,_xlfn._xlws.SORT(_xlfn._xlws.FILTER('Time Sheet'!$A:$G,'Time Sheet'!$B:$B=F$1),7,1),7,FALSE),"")</f>
        <v/>
      </c>
      <c r="I26" s="2" t="str" cm="1">
        <f t="array" ref="I26">IFERROR(VLOOKUP($A26,_xlfn._xlws.SORT(_xlfn._xlws.FILTER('Time Sheet'!$A:$G,'Time Sheet'!$B:$B=I$1),7,1),7,FALSE),"")</f>
        <v/>
      </c>
      <c r="K26" s="2" t="str" cm="1">
        <f t="array" ref="K26">IFERROR(VLOOKUP($A26,_xlfn._xlws.SORT(_xlfn._xlws.FILTER('Time Sheet'!$A:$G,'Time Sheet'!$B:$B=K$1),7,1),7,FALSE),"")</f>
        <v/>
      </c>
      <c r="M26" s="2" t="str" cm="1">
        <f t="array" ref="M26">IFERROR(VLOOKUP($A26,_xlfn._xlws.SORT(_xlfn._xlws.FILTER('Time Sheet'!$A:$G,'Time Sheet'!$B:$B=M$1),7,1),7,FALSE),"")</f>
        <v/>
      </c>
      <c r="O26" s="2" t="str" cm="1">
        <f t="array" ref="O26">IFERROR(VLOOKUP($A26,_xlfn._xlws.SORT(_xlfn._xlws.FILTER('Time Sheet'!$A:$G,'Time Sheet'!$B:$B=O$1),7,1),7,FALSE),"")</f>
        <v/>
      </c>
      <c r="Q26" t="str">
        <f t="shared" si="1"/>
        <v/>
      </c>
      <c r="R26" t="str">
        <f t="shared" si="2"/>
        <v/>
      </c>
      <c r="S26" t="str">
        <f t="shared" si="3"/>
        <v/>
      </c>
      <c r="T26" t="str">
        <f t="shared" si="4"/>
        <v/>
      </c>
      <c r="AA26" t="str">
        <f t="shared" si="5"/>
        <v/>
      </c>
      <c r="AB26" t="str">
        <f t="shared" si="6"/>
        <v/>
      </c>
      <c r="AC26" t="str">
        <f t="shared" si="7"/>
        <v/>
      </c>
      <c r="AD26" t="str">
        <f t="shared" si="8"/>
        <v/>
      </c>
      <c r="AE26" s="3" t="str">
        <f>IFERROR(AVERAGE(female[[#This Row],[50]:[4IM]]),"")</f>
        <v/>
      </c>
      <c r="AF26" s="4" t="str">
        <f>IFERROR(AVERAGE(SMALL(female[[#This Row],[50]:[4IM]],1),SMALL(female[[#This Row],[50]:[4IM]],2)),"")</f>
        <v/>
      </c>
    </row>
    <row r="27" spans="3:32" x14ac:dyDescent="0.2">
      <c r="C27" s="2" t="str" cm="1">
        <f t="array" ref="C27">IFERROR(VLOOKUP($A27,_xlfn._xlws.SORT(_xlfn._xlws.FILTER('Time Sheet'!$A:$G,'Time Sheet'!$B:$B=C$1),7,1),7,FALSE),"")</f>
        <v/>
      </c>
      <c r="D27" s="2" t="str" cm="1">
        <f t="array" ref="D27">IFERROR(VLOOKUP($A27,_xlfn._xlws.SORT(_xlfn._xlws.FILTER('Time Sheet'!$A:$G,'Time Sheet'!$B:$B=D$1),7,1),7,FALSE),"")</f>
        <v/>
      </c>
      <c r="E27" s="2" t="str" cm="1">
        <f t="array" ref="E27">IFERROR(VLOOKUP($A27,_xlfn._xlws.SORT(_xlfn._xlws.FILTER('Time Sheet'!$A:$G,'Time Sheet'!$B:$B=E$1),7,1),7,FALSE),"")</f>
        <v/>
      </c>
      <c r="F27" s="2" t="str" cm="1">
        <f t="array" ref="F27">IFERROR(VLOOKUP($A27,_xlfn._xlws.SORT(_xlfn._xlws.FILTER('Time Sheet'!$A:$G,'Time Sheet'!$B:$B=F$1),7,1),7,FALSE),"")</f>
        <v/>
      </c>
      <c r="I27" s="2" t="str" cm="1">
        <f t="array" ref="I27">IFERROR(VLOOKUP($A27,_xlfn._xlws.SORT(_xlfn._xlws.FILTER('Time Sheet'!$A:$G,'Time Sheet'!$B:$B=I$1),7,1),7,FALSE),"")</f>
        <v/>
      </c>
      <c r="K27" s="2" t="str" cm="1">
        <f t="array" ref="K27">IFERROR(VLOOKUP($A27,_xlfn._xlws.SORT(_xlfn._xlws.FILTER('Time Sheet'!$A:$G,'Time Sheet'!$B:$B=K$1),7,1),7,FALSE),"")</f>
        <v/>
      </c>
      <c r="M27" s="2" t="str" cm="1">
        <f t="array" ref="M27">IFERROR(VLOOKUP($A27,_xlfn._xlws.SORT(_xlfn._xlws.FILTER('Time Sheet'!$A:$G,'Time Sheet'!$B:$B=M$1),7,1),7,FALSE),"")</f>
        <v/>
      </c>
      <c r="O27" s="2" t="str" cm="1">
        <f t="array" ref="O27">IFERROR(VLOOKUP($A27,_xlfn._xlws.SORT(_xlfn._xlws.FILTER('Time Sheet'!$A:$G,'Time Sheet'!$B:$B=O$1),7,1),7,FALSE),"")</f>
        <v/>
      </c>
      <c r="Q27" t="str">
        <f t="shared" si="1"/>
        <v/>
      </c>
      <c r="R27" t="str">
        <f t="shared" si="2"/>
        <v/>
      </c>
      <c r="S27" t="str">
        <f t="shared" si="3"/>
        <v/>
      </c>
      <c r="T27" t="str">
        <f t="shared" si="4"/>
        <v/>
      </c>
      <c r="AA27" t="str">
        <f t="shared" si="5"/>
        <v/>
      </c>
      <c r="AB27" t="str">
        <f t="shared" si="6"/>
        <v/>
      </c>
      <c r="AC27" t="str">
        <f t="shared" si="7"/>
        <v/>
      </c>
      <c r="AD27" t="str">
        <f t="shared" si="8"/>
        <v/>
      </c>
      <c r="AE27" s="3" t="str">
        <f>IFERROR(AVERAGE(female[[#This Row],[50]:[4IM]]),"")</f>
        <v/>
      </c>
      <c r="AF27" s="4" t="str">
        <f>IFERROR(AVERAGE(SMALL(female[[#This Row],[50]:[4IM]],1),SMALL(female[[#This Row],[50]:[4IM]],2)),"")</f>
        <v/>
      </c>
    </row>
    <row r="28" spans="3:32" x14ac:dyDescent="0.2">
      <c r="C28" s="2" t="str" cm="1">
        <f t="array" ref="C28">IFERROR(VLOOKUP($A28,_xlfn._xlws.SORT(_xlfn._xlws.FILTER(#REF!,#REF!=C$1),7,1),7,FALSE),"")</f>
        <v/>
      </c>
      <c r="D28" s="2" t="str" cm="1">
        <f t="array" ref="D28">IFERROR(VLOOKUP($A28,_xlfn._xlws.SORT(_xlfn._xlws.FILTER(#REF!,#REF!=D$1),7,1),7,FALSE),"")</f>
        <v/>
      </c>
      <c r="E28" s="2" t="str" cm="1">
        <f t="array" ref="E28">IFERROR(VLOOKUP($A28,_xlfn._xlws.SORT(_xlfn._xlws.FILTER(#REF!,#REF!=E$1),7,1),7,FALSE),"")</f>
        <v/>
      </c>
      <c r="F28" s="2" t="str" cm="1">
        <f t="array" ref="F28">IFERROR(VLOOKUP($A28,_xlfn._xlws.SORT(_xlfn._xlws.FILTER(#REF!,#REF!=F$1),7,1),7,FALSE),"")</f>
        <v/>
      </c>
      <c r="I28" s="2" t="str" cm="1">
        <f t="array" ref="I28">IFERROR(VLOOKUP($A28,_xlfn._xlws.SORT(_xlfn._xlws.FILTER(#REF!,#REF!=I$1),7,1),7,FALSE),"")</f>
        <v/>
      </c>
      <c r="K28" s="2" t="str" cm="1">
        <f t="array" ref="K28">IFERROR(VLOOKUP($A28,_xlfn._xlws.SORT(_xlfn._xlws.FILTER(#REF!,#REF!=K$1),7,1),7,FALSE),"")</f>
        <v/>
      </c>
      <c r="M28" s="2" t="str" cm="1">
        <f t="array" ref="M28">IFERROR(VLOOKUP($A28,_xlfn._xlws.SORT(_xlfn._xlws.FILTER(#REF!,#REF!=M$1),7,1),7,FALSE),"")</f>
        <v/>
      </c>
      <c r="O28" s="2" t="str" cm="1">
        <f t="array" ref="O28">IFERROR(VLOOKUP($A28,_xlfn._xlws.SORT(_xlfn._xlws.FILTER(#REF!,#REF!=O$1),7,1),7,FALSE),"")</f>
        <v/>
      </c>
      <c r="Q28" t="str">
        <f t="shared" si="1"/>
        <v/>
      </c>
      <c r="R28" t="str">
        <f t="shared" si="2"/>
        <v/>
      </c>
      <c r="S28" t="str">
        <f t="shared" si="3"/>
        <v/>
      </c>
      <c r="T28" t="str">
        <f t="shared" si="4"/>
        <v/>
      </c>
      <c r="AA28" t="str">
        <f t="shared" si="5"/>
        <v/>
      </c>
      <c r="AB28" t="str">
        <f t="shared" si="6"/>
        <v/>
      </c>
      <c r="AC28" t="str">
        <f t="shared" si="7"/>
        <v/>
      </c>
      <c r="AD28" t="str">
        <f t="shared" si="8"/>
        <v/>
      </c>
      <c r="AE28" s="3" t="str">
        <f>IFERROR(AVERAGE(female[[#This Row],[50]:[4IM]]),"")</f>
        <v/>
      </c>
    </row>
    <row r="29" spans="3:32" x14ac:dyDescent="0.2">
      <c r="C29" s="2" t="str" cm="1">
        <f t="array" ref="C29">IFERROR(VLOOKUP($A29,_xlfn._xlws.SORT(_xlfn._xlws.FILTER(#REF!,#REF!=C$1),7,1),7,FALSE),"")</f>
        <v/>
      </c>
      <c r="D29" s="2" t="str" cm="1">
        <f t="array" ref="D29">IFERROR(VLOOKUP($A29,_xlfn._xlws.SORT(_xlfn._xlws.FILTER(#REF!,#REF!=D$1),7,1),7,FALSE),"")</f>
        <v/>
      </c>
      <c r="E29" s="2" t="str" cm="1">
        <f t="array" ref="E29">IFERROR(VLOOKUP($A29,_xlfn._xlws.SORT(_xlfn._xlws.FILTER(#REF!,#REF!=E$1),7,1),7,FALSE),"")</f>
        <v/>
      </c>
      <c r="F29" s="2" t="str" cm="1">
        <f t="array" ref="F29">IFERROR(VLOOKUP($A29,_xlfn._xlws.SORT(_xlfn._xlws.FILTER(#REF!,#REF!=F$1),7,1),7,FALSE),"")</f>
        <v/>
      </c>
      <c r="I29" s="2" t="str" cm="1">
        <f t="array" ref="I29">IFERROR(VLOOKUP($A29,_xlfn._xlws.SORT(_xlfn._xlws.FILTER(#REF!,#REF!=I$1),7,1),7,FALSE),"")</f>
        <v/>
      </c>
      <c r="K29" s="2" t="str" cm="1">
        <f t="array" ref="K29">IFERROR(VLOOKUP($A29,_xlfn._xlws.SORT(_xlfn._xlws.FILTER(#REF!,#REF!=K$1),7,1),7,FALSE),"")</f>
        <v/>
      </c>
      <c r="M29" s="2" t="str" cm="1">
        <f t="array" ref="M29">IFERROR(VLOOKUP($A29,_xlfn._xlws.SORT(_xlfn._xlws.FILTER(#REF!,#REF!=M$1),7,1),7,FALSE),"")</f>
        <v/>
      </c>
      <c r="O29" s="2" t="str" cm="1">
        <f t="array" ref="O29">IFERROR(VLOOKUP($A29,_xlfn._xlws.SORT(_xlfn._xlws.FILTER(#REF!,#REF!=O$1),7,1),7,FALSE),"")</f>
        <v/>
      </c>
      <c r="Q29" t="str">
        <f t="shared" si="1"/>
        <v/>
      </c>
      <c r="R29" t="str">
        <f t="shared" si="2"/>
        <v/>
      </c>
      <c r="S29" t="str">
        <f t="shared" si="3"/>
        <v/>
      </c>
      <c r="T29" t="str">
        <f t="shared" si="4"/>
        <v/>
      </c>
      <c r="AA29" t="str">
        <f t="shared" si="5"/>
        <v/>
      </c>
      <c r="AB29" t="str">
        <f t="shared" si="6"/>
        <v/>
      </c>
      <c r="AC29" t="str">
        <f t="shared" si="7"/>
        <v/>
      </c>
      <c r="AD29" t="str">
        <f t="shared" si="8"/>
        <v/>
      </c>
      <c r="AE29" s="3" t="str">
        <f>IFERROR(AVERAGE(female[[#This Row],[50]:[4IM]]),"")</f>
        <v/>
      </c>
    </row>
    <row r="30" spans="3:32" x14ac:dyDescent="0.2">
      <c r="C30" s="2" t="str" cm="1">
        <f t="array" ref="C30">IFERROR(VLOOKUP($A30,_xlfn._xlws.SORT(_xlfn._xlws.FILTER(#REF!,#REF!=C$1),7,1),7,FALSE),"")</f>
        <v/>
      </c>
      <c r="D30" s="2" t="str" cm="1">
        <f t="array" ref="D30">IFERROR(VLOOKUP($A30,_xlfn._xlws.SORT(_xlfn._xlws.FILTER(#REF!,#REF!=D$1),7,1),7,FALSE),"")</f>
        <v/>
      </c>
      <c r="E30" s="2" t="str" cm="1">
        <f t="array" ref="E30">IFERROR(VLOOKUP($A30,_xlfn._xlws.SORT(_xlfn._xlws.FILTER(#REF!,#REF!=E$1),7,1),7,FALSE),"")</f>
        <v/>
      </c>
      <c r="F30" s="2" t="str" cm="1">
        <f t="array" ref="F30">IFERROR(VLOOKUP($A30,_xlfn._xlws.SORT(_xlfn._xlws.FILTER(#REF!,#REF!=F$1),7,1),7,FALSE),"")</f>
        <v/>
      </c>
      <c r="I30" s="2" t="str" cm="1">
        <f t="array" ref="I30">IFERROR(VLOOKUP($A30,_xlfn._xlws.SORT(_xlfn._xlws.FILTER(#REF!,#REF!=I$1),7,1),7,FALSE),"")</f>
        <v/>
      </c>
      <c r="K30" s="2" t="str" cm="1">
        <f t="array" ref="K30">IFERROR(VLOOKUP($A30,_xlfn._xlws.SORT(_xlfn._xlws.FILTER(#REF!,#REF!=K$1),7,1),7,FALSE),"")</f>
        <v/>
      </c>
      <c r="M30" s="2" t="str" cm="1">
        <f t="array" ref="M30">IFERROR(VLOOKUP($A30,_xlfn._xlws.SORT(_xlfn._xlws.FILTER(#REF!,#REF!=M$1),7,1),7,FALSE),"")</f>
        <v/>
      </c>
      <c r="O30" s="2" t="str" cm="1">
        <f t="array" ref="O30">IFERROR(VLOOKUP($A30,_xlfn._xlws.SORT(_xlfn._xlws.FILTER(#REF!,#REF!=O$1),7,1),7,FALSE),"")</f>
        <v/>
      </c>
      <c r="Q30" t="str">
        <f t="shared" si="1"/>
        <v/>
      </c>
      <c r="R30" t="str">
        <f t="shared" si="2"/>
        <v/>
      </c>
      <c r="S30" t="str">
        <f t="shared" si="3"/>
        <v/>
      </c>
      <c r="T30" t="str">
        <f t="shared" si="4"/>
        <v/>
      </c>
      <c r="AA30" t="str">
        <f t="shared" si="5"/>
        <v/>
      </c>
      <c r="AB30" t="str">
        <f t="shared" si="6"/>
        <v/>
      </c>
      <c r="AC30" t="str">
        <f t="shared" si="7"/>
        <v/>
      </c>
      <c r="AD30" t="str">
        <f t="shared" si="8"/>
        <v/>
      </c>
      <c r="AE30" s="3" t="str">
        <f>IFERROR(AVERAGE(female[[#This Row],[50]:[4IM]]),"")</f>
        <v/>
      </c>
    </row>
    <row r="31" spans="3:32" x14ac:dyDescent="0.2">
      <c r="C31" s="2" t="str" cm="1">
        <f t="array" ref="C31">IFERROR(VLOOKUP($A31,_xlfn._xlws.SORT(_xlfn._xlws.FILTER(#REF!,#REF!=C$1),7,1),7,FALSE),"")</f>
        <v/>
      </c>
      <c r="D31" s="2" t="str" cm="1">
        <f t="array" ref="D31">IFERROR(VLOOKUP($A31,_xlfn._xlws.SORT(_xlfn._xlws.FILTER(#REF!,#REF!=D$1),7,1),7,FALSE),"")</f>
        <v/>
      </c>
      <c r="E31" s="2" t="str" cm="1">
        <f t="array" ref="E31">IFERROR(VLOOKUP($A31,_xlfn._xlws.SORT(_xlfn._xlws.FILTER(#REF!,#REF!=E$1),7,1),7,FALSE),"")</f>
        <v/>
      </c>
      <c r="F31" s="2" t="str" cm="1">
        <f t="array" ref="F31">IFERROR(VLOOKUP($A31,_xlfn._xlws.SORT(_xlfn._xlws.FILTER(#REF!,#REF!=F$1),7,1),7,FALSE),"")</f>
        <v/>
      </c>
      <c r="I31" s="2" t="str" cm="1">
        <f t="array" ref="I31">IFERROR(VLOOKUP($A31,_xlfn._xlws.SORT(_xlfn._xlws.FILTER(#REF!,#REF!=I$1),7,1),7,FALSE),"")</f>
        <v/>
      </c>
      <c r="K31" s="2" t="str" cm="1">
        <f t="array" ref="K31">IFERROR(VLOOKUP($A31,_xlfn._xlws.SORT(_xlfn._xlws.FILTER(#REF!,#REF!=K$1),7,1),7,FALSE),"")</f>
        <v/>
      </c>
      <c r="M31" s="2" t="str" cm="1">
        <f t="array" ref="M31">IFERROR(VLOOKUP($A31,_xlfn._xlws.SORT(_xlfn._xlws.FILTER(#REF!,#REF!=M$1),7,1),7,FALSE),"")</f>
        <v/>
      </c>
      <c r="O31" s="2" t="str" cm="1">
        <f t="array" ref="O31">IFERROR(VLOOKUP($A31,_xlfn._xlws.SORT(_xlfn._xlws.FILTER(#REF!,#REF!=O$1),7,1),7,FALSE),"")</f>
        <v/>
      </c>
      <c r="Q31" t="str">
        <f t="shared" si="1"/>
        <v/>
      </c>
      <c r="R31" t="str">
        <f t="shared" si="2"/>
        <v/>
      </c>
      <c r="S31" t="str">
        <f t="shared" si="3"/>
        <v/>
      </c>
      <c r="T31" t="str">
        <f t="shared" si="4"/>
        <v/>
      </c>
      <c r="AA31" t="str">
        <f t="shared" si="5"/>
        <v/>
      </c>
      <c r="AB31" t="str">
        <f t="shared" si="6"/>
        <v/>
      </c>
      <c r="AC31" t="str">
        <f t="shared" si="7"/>
        <v/>
      </c>
      <c r="AD31" t="str">
        <f t="shared" si="8"/>
        <v/>
      </c>
      <c r="AE31" s="3" t="str">
        <f>IFERROR(AVERAGE(female[[#This Row],[50]:[4IM]]),"")</f>
        <v/>
      </c>
    </row>
    <row r="32" spans="3:32" x14ac:dyDescent="0.2">
      <c r="C32" s="2" t="str" cm="1">
        <f t="array" ref="C32">IFERROR(VLOOKUP($A32,_xlfn._xlws.SORT(_xlfn._xlws.FILTER(#REF!,#REF!=C$1),7,1),7,FALSE),"")</f>
        <v/>
      </c>
      <c r="D32" s="2" t="str" cm="1">
        <f t="array" ref="D32">IFERROR(VLOOKUP($A32,_xlfn._xlws.SORT(_xlfn._xlws.FILTER(#REF!,#REF!=D$1),7,1),7,FALSE),"")</f>
        <v/>
      </c>
      <c r="E32" s="2" t="str" cm="1">
        <f t="array" ref="E32">IFERROR(VLOOKUP($A32,_xlfn._xlws.SORT(_xlfn._xlws.FILTER(#REF!,#REF!=E$1),7,1),7,FALSE),"")</f>
        <v/>
      </c>
      <c r="F32" s="2" t="str" cm="1">
        <f t="array" ref="F32">IFERROR(VLOOKUP($A32,_xlfn._xlws.SORT(_xlfn._xlws.FILTER(#REF!,#REF!=F$1),7,1),7,FALSE),"")</f>
        <v/>
      </c>
      <c r="I32" s="2" t="str" cm="1">
        <f t="array" ref="I32">IFERROR(VLOOKUP($A32,_xlfn._xlws.SORT(_xlfn._xlws.FILTER(#REF!,#REF!=I$1),7,1),7,FALSE),"")</f>
        <v/>
      </c>
      <c r="K32" s="2" t="str" cm="1">
        <f t="array" ref="K32">IFERROR(VLOOKUP($A32,_xlfn._xlws.SORT(_xlfn._xlws.FILTER(#REF!,#REF!=K$1),7,1),7,FALSE),"")</f>
        <v/>
      </c>
      <c r="M32" s="2" t="str" cm="1">
        <f t="array" ref="M32">IFERROR(VLOOKUP($A32,_xlfn._xlws.SORT(_xlfn._xlws.FILTER(#REF!,#REF!=M$1),7,1),7,FALSE),"")</f>
        <v/>
      </c>
      <c r="O32" s="2" t="str" cm="1">
        <f t="array" ref="O32">IFERROR(VLOOKUP($A32,_xlfn._xlws.SORT(_xlfn._xlws.FILTER(#REF!,#REF!=O$1),7,1),7,FALSE),"")</f>
        <v/>
      </c>
      <c r="Q32" t="str">
        <f t="shared" ref="Q32:S33" si="9">IFERROR(_xlfn.RANK.EQ(C32,C:C,1),"")</f>
        <v/>
      </c>
      <c r="R32" t="str">
        <f t="shared" si="9"/>
        <v/>
      </c>
      <c r="S32" t="str">
        <f t="shared" si="9"/>
        <v/>
      </c>
      <c r="AE32" s="3" t="str">
        <f>IFERROR(AVERAGE(female[[#This Row],[50]:[4IM]]),"")</f>
        <v/>
      </c>
    </row>
    <row r="33" spans="3:31" x14ac:dyDescent="0.2">
      <c r="C33" s="2" t="str" cm="1">
        <f t="array" ref="C33">IFERROR(VLOOKUP($A33,_xlfn._xlws.SORT(_xlfn._xlws.FILTER(#REF!,#REF!=C$1),7,1),7,FALSE),"")</f>
        <v/>
      </c>
      <c r="D33" s="2" t="str" cm="1">
        <f t="array" ref="D33">IFERROR(VLOOKUP($A33,_xlfn._xlws.SORT(_xlfn._xlws.FILTER(#REF!,#REF!=D$1),7,1),7,FALSE),"")</f>
        <v/>
      </c>
      <c r="E33" s="2" t="str" cm="1">
        <f t="array" ref="E33">IFERROR(VLOOKUP($A33,_xlfn._xlws.SORT(_xlfn._xlws.FILTER(#REF!,#REF!=E$1),7,1),7,FALSE),"")</f>
        <v/>
      </c>
      <c r="F33" s="2" t="str" cm="1">
        <f t="array" ref="F33">IFERROR(VLOOKUP($A33,_xlfn._xlws.SORT(_xlfn._xlws.FILTER(#REF!,#REF!=F$1),7,1),7,FALSE),"")</f>
        <v/>
      </c>
      <c r="I33" s="2" t="str" cm="1">
        <f t="array" ref="I33">IFERROR(VLOOKUP($A33,_xlfn._xlws.SORT(_xlfn._xlws.FILTER(#REF!,#REF!=I$1),7,1),7,FALSE),"")</f>
        <v/>
      </c>
      <c r="K33" s="2" t="str" cm="1">
        <f t="array" ref="K33">IFERROR(VLOOKUP($A33,_xlfn._xlws.SORT(_xlfn._xlws.FILTER(#REF!,#REF!=K$1),7,1),7,FALSE),"")</f>
        <v/>
      </c>
      <c r="M33" s="2" t="str" cm="1">
        <f t="array" ref="M33">IFERROR(VLOOKUP($A33,_xlfn._xlws.SORT(_xlfn._xlws.FILTER(#REF!,#REF!=M$1),7,1),7,FALSE),"")</f>
        <v/>
      </c>
      <c r="O33" s="2" t="str" cm="1">
        <f t="array" ref="O33">IFERROR(VLOOKUP($A33,_xlfn._xlws.SORT(_xlfn._xlws.FILTER(#REF!,#REF!=O$1),7,1),7,FALSE),"")</f>
        <v/>
      </c>
      <c r="Q33" t="str">
        <f t="shared" si="9"/>
        <v/>
      </c>
      <c r="R33" t="str">
        <f t="shared" si="9"/>
        <v/>
      </c>
      <c r="S33" t="str">
        <f t="shared" si="9"/>
        <v/>
      </c>
      <c r="AE33" s="3" t="str">
        <f>IFERROR(AVERAGE(female[[#This Row],[50]:[4IM]]),"")</f>
        <v/>
      </c>
    </row>
    <row r="34" spans="3:31" x14ac:dyDescent="0.2">
      <c r="Q34" t="str">
        <f>IFERROR(_xlfn.RANK.EQ(#REF!,C:C,1),"")</f>
        <v/>
      </c>
      <c r="R34" t="str">
        <f>IFERROR(_xlfn.RANK.EQ(#REF!,D:D,1),"")</f>
        <v/>
      </c>
      <c r="S34" t="str">
        <f>IFERROR(_xlfn.RANK.EQ(#REF!,E:E,1),"")</f>
        <v/>
      </c>
      <c r="AE34" s="3" t="str">
        <f>IFERROR(AVERAGE(female[[#This Row],[50]:[4IM]]),"")</f>
        <v/>
      </c>
    </row>
    <row r="35" spans="3:31" x14ac:dyDescent="0.2">
      <c r="AA35" t="str">
        <f>IFERROR(_xlfn.RANK.EQ(I35,I:I,1),"")</f>
        <v/>
      </c>
      <c r="AB35" t="str">
        <f>IFERROR(_xlfn.RANK.EQ(K35,K:K,1),"")</f>
        <v/>
      </c>
      <c r="AC35" t="str">
        <f>IFERROR(_xlfn.RANK.EQ(M35,M:M,1),"")</f>
        <v/>
      </c>
      <c r="AD35" t="str">
        <f>IFERROR(_xlfn.RANK.EQ(O35,O:O,1),"")</f>
        <v/>
      </c>
      <c r="AE35" s="3" t="str">
        <f>IFERROR(AVERAGE(female[[#This Row],[50]:[4IM]]),"")</f>
        <v/>
      </c>
    </row>
  </sheetData>
  <phoneticPr fontId="1" type="noConversion"/>
  <conditionalFormatting sqref="Q2:A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0947-5B07-0D40-9E32-1984299ED3FD}">
  <dimension ref="A1:AF35"/>
  <sheetViews>
    <sheetView tabSelected="1" zoomScale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B8" sqref="AB8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12" width="12.6640625" style="2" customWidth="1"/>
    <col min="13" max="14" width="12.83203125" style="2" customWidth="1"/>
    <col min="15" max="16" width="12.6640625" style="2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4" customWidth="1"/>
  </cols>
  <sheetData>
    <row r="1" spans="1:32" x14ac:dyDescent="0.2">
      <c r="A1" t="s">
        <v>8</v>
      </c>
      <c r="B1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18</v>
      </c>
      <c r="H1" s="2" t="s">
        <v>19</v>
      </c>
      <c r="I1" s="2" t="s">
        <v>4</v>
      </c>
      <c r="J1" s="2" t="s">
        <v>23</v>
      </c>
      <c r="K1" s="2" t="s">
        <v>5</v>
      </c>
      <c r="L1" s="2" t="s">
        <v>22</v>
      </c>
      <c r="M1" s="2" t="s">
        <v>6</v>
      </c>
      <c r="N1" s="2" t="s">
        <v>21</v>
      </c>
      <c r="O1" s="2" t="s">
        <v>7</v>
      </c>
      <c r="P1" s="2" t="s">
        <v>20</v>
      </c>
      <c r="Q1" t="s">
        <v>14</v>
      </c>
      <c r="R1" t="s">
        <v>15</v>
      </c>
      <c r="S1" t="s">
        <v>16</v>
      </c>
      <c r="T1" t="s">
        <v>17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9</v>
      </c>
      <c r="AF1" s="4" t="s">
        <v>34</v>
      </c>
    </row>
    <row r="2" spans="1:32" x14ac:dyDescent="0.2">
      <c r="C2" s="2" t="str" cm="1">
        <f t="array" ref="C2">IFERROR(VLOOKUP($A2,_xlfn._xlws.SORT(_xlfn._xlws.FILTER('Time Sheet'!$A:$G,'Time Sheet'!$B:$B=C$1),7,1),7,FALSE),"")</f>
        <v/>
      </c>
      <c r="D2" s="2" t="str" cm="1">
        <f t="array" ref="D2">IFERROR(VLOOKUP($A2,_xlfn._xlws.SORT(_xlfn._xlws.FILTER('Time Sheet'!$A:$G,'Time Sheet'!$B:$B=D$1),7,1),7,FALSE),"")</f>
        <v/>
      </c>
      <c r="E2" s="2" t="str" cm="1">
        <f t="array" ref="E2">IFERROR(VLOOKUP($A2,_xlfn._xlws.SORT(_xlfn._xlws.FILTER('Time Sheet'!$A:$G,'Time Sheet'!$B:$B=E$1),7,1),7,FALSE),"")</f>
        <v/>
      </c>
      <c r="F2" s="2" t="str" cm="1">
        <f t="array" ref="F2">IFERROR(VLOOKUP($A2,_xlfn._xlws.SORT(_xlfn._xlws.FILTER('Time Sheet'!$A:$G,'Time Sheet'!$B:$B=F$1),7,1),7,FALSE),"")</f>
        <v/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t="str" cm="1">
        <f t="array" ref="I2">IFERROR(VLOOKUP($A2,_xlfn._xlws.SORT(_xlfn._xlws.FILTER('Time Sheet'!$A:$G,'Time Sheet'!$B:$B=I$1),7,1),7,FALSE),"")</f>
        <v/>
      </c>
      <c r="J2" s="2" t="str" cm="1">
        <f t="array" ref="J2">IFERROR(VLOOKUP($A2,_xlfn._xlws.SORT(_xlfn._xlws.FILTER('Time Sheet'!$A:$G,'Time Sheet'!$B:$B=J$1),7,1),7,FALSE),"")</f>
        <v/>
      </c>
      <c r="K2" s="2" t="str" cm="1">
        <f t="array" ref="K2">IFERROR(VLOOKUP($A2,_xlfn._xlws.SORT(_xlfn._xlws.FILTER('Time Sheet'!$A:$G,'Time Sheet'!$B:$B=K$1),7,1),7,FALSE),"")</f>
        <v/>
      </c>
      <c r="L2" s="2" t="str" cm="1">
        <f t="array" ref="L2">IFERROR(VLOOKUP($A2,_xlfn._xlws.SORT(_xlfn._xlws.FILTER('Time Sheet'!$A:$G,'Time Sheet'!$B:$B=L$1),7,1),7,FALSE),"")</f>
        <v/>
      </c>
      <c r="M2" s="2" t="str" cm="1">
        <f t="array" ref="M2">IFERROR(VLOOKUP($A2,_xlfn._xlws.SORT(_xlfn._xlws.FILTER('Time Sheet'!$A:$G,'Time Sheet'!$B:$B=M$1),7,1),7,FALSE),"")</f>
        <v/>
      </c>
      <c r="N2" s="2" t="str" cm="1">
        <f t="array" ref="N2">IFERROR(VLOOKUP($A2,_xlfn._xlws.SORT(_xlfn._xlws.FILTER('Time Sheet'!$A:$G,'Time Sheet'!$B:$B=N$1),7,1),7,FALSE),"")</f>
        <v/>
      </c>
      <c r="O2" s="2" t="str" cm="1">
        <f t="array" ref="O2">IFERROR(VLOOKUP($A2,_xlfn._xlws.SORT(_xlfn._xlws.FILTER('Time Sheet'!$A:$G,'Time Sheet'!$B:$B=O$1),7,1),7,FALSE),"")</f>
        <v/>
      </c>
      <c r="P2" s="2" t="str" cm="1">
        <f t="array" ref="P2">IFERROR(VLOOKUP($A2,_xlfn._xlws.SORT(_xlfn._xlws.FILTER('Time Sheet'!$A:$G,'Time Sheet'!$B:$B=P$1),7,1),7,FALSE),"")</f>
        <v/>
      </c>
      <c r="Q2" t="str">
        <f>IFERROR(_xlfn.RANK.EQ(C2,C:C,1),"")</f>
        <v/>
      </c>
      <c r="R2" t="str">
        <f t="shared" ref="R2:AD2" si="0">IFERROR(_xlfn.RANK.EQ(D2,D:D,1),"")</f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s="3" t="str">
        <f>IFERROR(AVERAGE(female4[[#This Row],[50]:[4IM]]),"")</f>
        <v/>
      </c>
      <c r="AF2" s="4" t="str" cm="1">
        <f t="array" ref="AF2">IFERROR(AVERAGE(SMALL(female4[[#This Row],[50]:[4IM]],_xlfn.SEQUENCE($AF$1))),"")</f>
        <v/>
      </c>
    </row>
    <row r="3" spans="1:32" x14ac:dyDescent="0.2">
      <c r="AE3" s="3"/>
    </row>
    <row r="4" spans="1:32" x14ac:dyDescent="0.2">
      <c r="AE4" s="3"/>
    </row>
    <row r="5" spans="1:32" x14ac:dyDescent="0.2">
      <c r="AE5" s="3"/>
    </row>
    <row r="6" spans="1:32" x14ac:dyDescent="0.2">
      <c r="AE6" s="3"/>
    </row>
    <row r="7" spans="1:32" x14ac:dyDescent="0.2">
      <c r="AE7" s="3"/>
    </row>
    <row r="8" spans="1:32" x14ac:dyDescent="0.2">
      <c r="AE8" s="3"/>
    </row>
    <row r="9" spans="1:32" x14ac:dyDescent="0.2">
      <c r="AE9" s="3"/>
    </row>
    <row r="10" spans="1:32" x14ac:dyDescent="0.2">
      <c r="AE10" s="3"/>
    </row>
    <row r="11" spans="1:32" x14ac:dyDescent="0.2">
      <c r="AE11" s="3"/>
    </row>
    <row r="12" spans="1:32" x14ac:dyDescent="0.2">
      <c r="AE12" s="3"/>
    </row>
    <row r="13" spans="1:32" x14ac:dyDescent="0.2">
      <c r="AE13" s="3"/>
    </row>
    <row r="14" spans="1:32" x14ac:dyDescent="0.2">
      <c r="AE14" s="3"/>
    </row>
    <row r="15" spans="1:32" x14ac:dyDescent="0.2">
      <c r="AE15" s="3"/>
    </row>
    <row r="16" spans="1:32" x14ac:dyDescent="0.2">
      <c r="AE16" s="3"/>
    </row>
    <row r="17" spans="31:31" x14ac:dyDescent="0.2">
      <c r="AE17" s="3"/>
    </row>
    <row r="18" spans="31:31" x14ac:dyDescent="0.2">
      <c r="AE18" s="3"/>
    </row>
    <row r="19" spans="31:31" x14ac:dyDescent="0.2">
      <c r="AE19" s="3"/>
    </row>
    <row r="20" spans="31:31" x14ac:dyDescent="0.2">
      <c r="AE20" s="3"/>
    </row>
    <row r="21" spans="31:31" x14ac:dyDescent="0.2">
      <c r="AE21" s="3"/>
    </row>
    <row r="22" spans="31:31" x14ac:dyDescent="0.2">
      <c r="AE22" s="3"/>
    </row>
    <row r="23" spans="31:31" x14ac:dyDescent="0.2">
      <c r="AE23" s="3"/>
    </row>
    <row r="24" spans="31:31" x14ac:dyDescent="0.2">
      <c r="AE24" s="3"/>
    </row>
    <row r="25" spans="31:31" x14ac:dyDescent="0.2">
      <c r="AE25" s="3"/>
    </row>
    <row r="26" spans="31:31" x14ac:dyDescent="0.2">
      <c r="AE26" s="3"/>
    </row>
    <row r="27" spans="31:31" x14ac:dyDescent="0.2">
      <c r="AE27" s="3"/>
    </row>
    <row r="28" spans="31:31" x14ac:dyDescent="0.2">
      <c r="AE28" s="3"/>
    </row>
    <row r="29" spans="31:31" x14ac:dyDescent="0.2">
      <c r="AE29" s="3"/>
    </row>
    <row r="30" spans="31:31" x14ac:dyDescent="0.2">
      <c r="AE30" s="3"/>
    </row>
    <row r="31" spans="31:31" x14ac:dyDescent="0.2">
      <c r="AE31" s="3"/>
    </row>
    <row r="32" spans="31:31" x14ac:dyDescent="0.2">
      <c r="AE32" s="3"/>
    </row>
    <row r="33" spans="31:31" x14ac:dyDescent="0.2">
      <c r="AE33" s="3"/>
    </row>
    <row r="34" spans="31:31" x14ac:dyDescent="0.2">
      <c r="AE34" s="3"/>
    </row>
    <row r="35" spans="31:31" x14ac:dyDescent="0.2">
      <c r="AE35" s="3"/>
    </row>
  </sheetData>
  <conditionalFormatting sqref="Q2:AD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BA909-841A-CE41-880A-9058D8952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Sheet</vt:lpstr>
      <vt:lpstr>Time Standards</vt:lpstr>
      <vt:lpstr>Girls</vt:lpstr>
      <vt:lpstr>Boys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2024-06-25T20:15:28Z</dcterms:modified>
</cp:coreProperties>
</file>