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lfMcLaughl_cqz\Documents\GitHub\Assessment-Sheets\Assessments\"/>
    </mc:Choice>
  </mc:AlternateContent>
  <xr:revisionPtr revIDLastSave="0" documentId="13_ncr:1_{5FD55694-88C0-433B-942C-E1590688D320}" xr6:coauthVersionLast="45" xr6:coauthVersionMax="45" xr10:uidLastSave="{00000000-0000-0000-0000-000000000000}"/>
  <bookViews>
    <workbookView xWindow="3516" yWindow="1308" windowWidth="34560" windowHeight="13644" xr2:uid="{C935EA29-66AB-47BC-AD6E-3C33C43244A1}"/>
  </bookViews>
  <sheets>
    <sheet name="Assessment Overview" sheetId="3" r:id="rId1"/>
    <sheet name="Self Assessment" sheetId="1" r:id="rId2"/>
    <sheet name="Other Valu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0" i="3" l="1"/>
  <c r="B19" i="3"/>
  <c r="B18" i="3"/>
  <c r="B17" i="3"/>
  <c r="D48" i="1"/>
  <c r="D42" i="1"/>
  <c r="D7" i="1"/>
  <c r="D3" i="1"/>
  <c r="E85" i="1"/>
  <c r="D85" i="1" s="1"/>
  <c r="E81" i="1"/>
  <c r="D81" i="1" s="1"/>
  <c r="E75" i="1"/>
  <c r="D75" i="1" s="1"/>
  <c r="E69" i="1"/>
  <c r="D69" i="1" s="1"/>
  <c r="E60" i="1"/>
  <c r="D60" i="1" s="1"/>
  <c r="D59" i="1" s="1"/>
  <c r="E53" i="1"/>
  <c r="D53" i="1" s="1"/>
  <c r="E48" i="1"/>
  <c r="E42" i="1"/>
  <c r="E38" i="1"/>
  <c r="D38" i="1" s="1"/>
  <c r="E31" i="1"/>
  <c r="D31" i="1" s="1"/>
  <c r="E26" i="1"/>
  <c r="D26" i="1" s="1"/>
  <c r="E20" i="1"/>
  <c r="D20" i="1" s="1"/>
  <c r="E15" i="1"/>
  <c r="D15" i="1" s="1"/>
  <c r="E7" i="1"/>
  <c r="E3" i="1"/>
  <c r="E59" i="1"/>
  <c r="E47" i="1"/>
  <c r="E30" i="1"/>
  <c r="E2" i="1"/>
  <c r="E68" i="1"/>
  <c r="E84" i="1"/>
  <c r="E83" i="1"/>
  <c r="E74" i="1"/>
  <c r="E87" i="1"/>
  <c r="E62" i="1"/>
  <c r="E50" i="1"/>
  <c r="E44" i="1"/>
  <c r="E40" i="1"/>
  <c r="E34" i="1"/>
  <c r="E39" i="1"/>
  <c r="E27" i="1"/>
  <c r="E22" i="1"/>
  <c r="E17" i="1"/>
  <c r="E9" i="1"/>
  <c r="D2" i="1" l="1"/>
  <c r="D30" i="1"/>
  <c r="D47" i="1"/>
  <c r="E90" i="1"/>
  <c r="E78" i="1"/>
  <c r="E72" i="1"/>
  <c r="E63" i="1"/>
  <c r="E13" i="1"/>
  <c r="E58" i="1"/>
  <c r="E28" i="1"/>
  <c r="E29" i="1"/>
  <c r="E32" i="1"/>
  <c r="E33" i="1"/>
  <c r="E35" i="1"/>
  <c r="E36" i="1"/>
  <c r="E37" i="1"/>
  <c r="E14" i="1" l="1"/>
  <c r="E18" i="1"/>
  <c r="E86" i="1"/>
  <c r="E88" i="1"/>
  <c r="E89" i="1"/>
  <c r="E91" i="1"/>
  <c r="E76" i="1"/>
  <c r="E77" i="1"/>
  <c r="E79" i="1"/>
  <c r="E80" i="1"/>
  <c r="E82" i="1"/>
  <c r="E5" i="1"/>
  <c r="E6" i="1"/>
  <c r="E8" i="1"/>
  <c r="E10" i="1"/>
  <c r="E11" i="1"/>
  <c r="E12" i="1"/>
  <c r="E16" i="1"/>
  <c r="E19" i="1"/>
  <c r="E21" i="1"/>
  <c r="E23" i="1"/>
  <c r="E24" i="1"/>
  <c r="E25" i="1"/>
  <c r="E41" i="1"/>
  <c r="E43" i="1"/>
  <c r="E45" i="1"/>
  <c r="E46" i="1"/>
  <c r="E49" i="1"/>
  <c r="E51" i="1"/>
  <c r="E52" i="1"/>
  <c r="E54" i="1"/>
  <c r="E55" i="1"/>
  <c r="E56" i="1"/>
  <c r="E57" i="1"/>
  <c r="E61" i="1"/>
  <c r="E64" i="1"/>
  <c r="E65" i="1"/>
  <c r="E66" i="1"/>
  <c r="E67" i="1"/>
  <c r="E70" i="1"/>
  <c r="E71" i="1"/>
  <c r="E73" i="1"/>
  <c r="E4" i="1" l="1"/>
  <c r="B16" i="3" l="1"/>
</calcChain>
</file>

<file path=xl/sharedStrings.xml><?xml version="1.0" encoding="utf-8"?>
<sst xmlns="http://schemas.openxmlformats.org/spreadsheetml/2006/main" count="202" uniqueCount="131">
  <si>
    <t>Self-Assessment Categories</t>
  </si>
  <si>
    <t>Know Well</t>
  </si>
  <si>
    <t>Know a Little</t>
  </si>
  <si>
    <t>No Idea</t>
  </si>
  <si>
    <t>Keep in mind that all exam Objective Domain info/text is copyright by Microsoft.</t>
  </si>
  <si>
    <t>This self assessment is licensed under the MIT License.</t>
  </si>
  <si>
    <t>License</t>
  </si>
  <si>
    <t>If you have feedback or suggestions on how to improve this tool, please post Issues to the Github project here:</t>
  </si>
  <si>
    <t>Got Feedback?</t>
  </si>
  <si>
    <t>https://twitter.com/deltadan</t>
  </si>
  <si>
    <t>Dan Patrick, General Manager DevOps and Chief Intrastructure Architect at Solliance &amp; Microsoft MVP - Azure</t>
  </si>
  <si>
    <t>https://build5nines.com</t>
  </si>
  <si>
    <t>Chris Pietschmann, Founder, Build5Nines.com &amp; Solution Architect at Solliance &amp; Microsoft MVP - Azure</t>
  </si>
  <si>
    <t>This self-assessment tool was created by:</t>
  </si>
  <si>
    <t>Your Overall Confidence Level</t>
  </si>
  <si>
    <t>Your Confidence Level</t>
  </si>
  <si>
    <t>Objective Domains</t>
  </si>
  <si>
    <t>You can see an overview of you Overall Confidence Level for the Exam Objective Domains below:</t>
  </si>
  <si>
    <t>Happy studying, and good luck on the exam!</t>
  </si>
  <si>
    <t>5. Once your self-assessment is at a high Overall Confidence Level, then you are ready to take the exam with confidence!</t>
  </si>
  <si>
    <t>4. Study each "Task / Topic" that's not set to "Know Well" and highlighted green, then update your confidence level accordingly.</t>
  </si>
  <si>
    <t>3. Review the different exam objective domains to see your level of confidence in each area</t>
  </si>
  <si>
    <t>2. Review the different exam sub-domains to see your level of confidence in each area</t>
  </si>
  <si>
    <t>1. Go to the "Self Assessment" sheet, and mark each "Task / Topic" with your level of confidence.</t>
  </si>
  <si>
    <t>Tips for use:</t>
  </si>
  <si>
    <t>Microsoft Certification Self-Assessment Tool</t>
  </si>
  <si>
    <t>Objective Domain</t>
  </si>
  <si>
    <t>Sub-Domain</t>
  </si>
  <si>
    <t>Task / Topic</t>
  </si>
  <si>
    <t>Confidence Level</t>
  </si>
  <si>
    <t>Rolf McLaughlin, Founder, TheCloud42.com, Cloud Solution Architect &amp; MCT Regional Lead</t>
  </si>
  <si>
    <t>https://TheCloud42.com</t>
  </si>
  <si>
    <t>https://github.com/TheCloud42/Assessment-Sheets/blob/main/LICENSE</t>
  </si>
  <si>
    <t>https://github.com/TheCloud42/Assessment-Sheets</t>
  </si>
  <si>
    <t>Self Assessment last updated January 04, 2021</t>
  </si>
  <si>
    <t>Exam AZ-600: Configuring and Operating a Hybrid Cloud with Microsoft Azure Stack Hub (beta)</t>
  </si>
  <si>
    <t>https://docs.microsoft.com/en-us/learn/certifications/exams/az-600</t>
  </si>
  <si>
    <t>Provide services (30-35%)</t>
  </si>
  <si>
    <t>Implement data center integration (15-20%)</t>
  </si>
  <si>
    <t>Manage identity and access (10-15%)</t>
  </si>
  <si>
    <t>Manage infrastructure (30-35%)</t>
  </si>
  <si>
    <r>
      <t>Provide Services (30-35%)</t>
    </r>
    <r>
      <rPr>
        <b/>
        <sz val="14"/>
        <color rgb="FF1A1A1A"/>
        <rFont val="Segoe UI"/>
        <family val="2"/>
      </rPr>
      <t xml:space="preserve"> </t>
    </r>
  </si>
  <si>
    <t>Manage Azure Stack Hub Marketplace</t>
  </si>
  <si>
    <r>
      <t>•</t>
    </r>
    <r>
      <rPr>
        <sz val="7"/>
        <color rgb="FF505050"/>
        <rFont val="Times New Roman"/>
        <family val="1"/>
      </rPr>
      <t xml:space="preserve">      </t>
    </r>
    <r>
      <rPr>
        <sz val="11"/>
        <color rgb="FF505050"/>
        <rFont val="Segoe UI"/>
        <family val="2"/>
      </rPr>
      <t>populate Azure Stack Hub Marketplace in a disconnected environment</t>
    </r>
  </si>
  <si>
    <r>
      <t>•</t>
    </r>
    <r>
      <rPr>
        <sz val="7"/>
        <color rgb="FF505050"/>
        <rFont val="Times New Roman"/>
        <family val="1"/>
      </rPr>
      <t xml:space="preserve">      </t>
    </r>
    <r>
      <rPr>
        <sz val="11"/>
        <color rgb="FF505050"/>
        <rFont val="Segoe UI"/>
        <family val="2"/>
      </rPr>
      <t>create a custom Azure Stack Hub Marketplace item</t>
    </r>
  </si>
  <si>
    <r>
      <t>•</t>
    </r>
    <r>
      <rPr>
        <sz val="7"/>
        <color rgb="FF505050"/>
        <rFont val="Times New Roman"/>
        <family val="1"/>
      </rPr>
      <t xml:space="preserve">      </t>
    </r>
    <r>
      <rPr>
        <sz val="11"/>
        <color rgb="FF505050"/>
        <rFont val="Segoe UI"/>
        <family val="2"/>
      </rPr>
      <t>manage lifecycle for Azure Stack Hub Marketplace items</t>
    </r>
  </si>
  <si>
    <t xml:space="preserve">Offer an App Services resource provider </t>
  </si>
  <si>
    <r>
      <t>•</t>
    </r>
    <r>
      <rPr>
        <sz val="7"/>
        <color rgb="FF505050"/>
        <rFont val="Times New Roman"/>
        <family val="1"/>
      </rPr>
      <t xml:space="preserve">      </t>
    </r>
    <r>
      <rPr>
        <sz val="11"/>
        <color rgb="FF505050"/>
        <rFont val="Segoe UI"/>
        <family val="2"/>
      </rPr>
      <t>plan an App Services resource provider deployment</t>
    </r>
  </si>
  <si>
    <r>
      <t>•</t>
    </r>
    <r>
      <rPr>
        <sz val="7"/>
        <color rgb="FF505050"/>
        <rFont val="Times New Roman"/>
        <family val="1"/>
      </rPr>
      <t xml:space="preserve">      </t>
    </r>
    <r>
      <rPr>
        <sz val="11"/>
        <color rgb="FF505050"/>
        <rFont val="Segoe UI"/>
        <family val="2"/>
      </rPr>
      <t>deploy an App Services resource provider</t>
    </r>
  </si>
  <si>
    <r>
      <t>•</t>
    </r>
    <r>
      <rPr>
        <sz val="7"/>
        <color rgb="FF505050"/>
        <rFont val="Times New Roman"/>
        <family val="1"/>
      </rPr>
      <t xml:space="preserve">      </t>
    </r>
    <r>
      <rPr>
        <sz val="11"/>
        <color rgb="FF505050"/>
        <rFont val="Segoe UI"/>
        <family val="2"/>
      </rPr>
      <t>update an App Services resource provider</t>
    </r>
  </si>
  <si>
    <r>
      <t>•</t>
    </r>
    <r>
      <rPr>
        <sz val="7"/>
        <color rgb="FF505050"/>
        <rFont val="Times New Roman"/>
        <family val="1"/>
      </rPr>
      <t xml:space="preserve">      </t>
    </r>
    <r>
      <rPr>
        <sz val="11"/>
        <color rgb="FF505050"/>
        <rFont val="Segoe UI"/>
        <family val="2"/>
      </rPr>
      <t>scale roles based on capacity requirements</t>
    </r>
  </si>
  <si>
    <r>
      <t>•</t>
    </r>
    <r>
      <rPr>
        <sz val="7"/>
        <color rgb="FF505050"/>
        <rFont val="Times New Roman"/>
        <family val="1"/>
      </rPr>
      <t xml:space="preserve">      </t>
    </r>
    <r>
      <rPr>
        <sz val="11"/>
        <color rgb="FF505050"/>
        <rFont val="Segoe UI"/>
        <family val="2"/>
      </rPr>
      <t>rotate App Services secrets and certificates</t>
    </r>
  </si>
  <si>
    <r>
      <t>•</t>
    </r>
    <r>
      <rPr>
        <sz val="7"/>
        <color rgb="FF505050"/>
        <rFont val="Times New Roman"/>
        <family val="1"/>
      </rPr>
      <t xml:space="preserve">      </t>
    </r>
    <r>
      <rPr>
        <sz val="11"/>
        <color rgb="FF505050"/>
        <rFont val="Segoe UI"/>
        <family val="2"/>
      </rPr>
      <t>manage worker tiers</t>
    </r>
  </si>
  <si>
    <r>
      <t>•</t>
    </r>
    <r>
      <rPr>
        <sz val="7"/>
        <color rgb="FF505050"/>
        <rFont val="Times New Roman"/>
        <family val="1"/>
      </rPr>
      <t xml:space="preserve">      </t>
    </r>
    <r>
      <rPr>
        <sz val="11"/>
        <color rgb="FF505050"/>
        <rFont val="Segoe UI"/>
        <family val="2"/>
      </rPr>
      <t>back up App Services</t>
    </r>
  </si>
  <si>
    <t>Offer an Event Hubs resource provider</t>
  </si>
  <si>
    <r>
      <t>•</t>
    </r>
    <r>
      <rPr>
        <sz val="7"/>
        <color rgb="FF505050"/>
        <rFont val="Times New Roman"/>
        <family val="1"/>
      </rPr>
      <t xml:space="preserve">      </t>
    </r>
    <r>
      <rPr>
        <sz val="11"/>
        <color rgb="FF505050"/>
        <rFont val="Segoe UI"/>
        <family val="2"/>
      </rPr>
      <t>plan an Event Hubs resource provider deployment</t>
    </r>
  </si>
  <si>
    <r>
      <t>•</t>
    </r>
    <r>
      <rPr>
        <sz val="7"/>
        <color rgb="FF505050"/>
        <rFont val="Times New Roman"/>
        <family val="1"/>
      </rPr>
      <t xml:space="preserve">      </t>
    </r>
    <r>
      <rPr>
        <sz val="11"/>
        <color rgb="FF505050"/>
        <rFont val="Segoe UI"/>
        <family val="2"/>
      </rPr>
      <t>deploy an Event Hubs resource provider</t>
    </r>
  </si>
  <si>
    <r>
      <t>•</t>
    </r>
    <r>
      <rPr>
        <sz val="7"/>
        <color rgb="FF505050"/>
        <rFont val="Times New Roman"/>
        <family val="1"/>
      </rPr>
      <t xml:space="preserve">      </t>
    </r>
    <r>
      <rPr>
        <sz val="11"/>
        <color rgb="FF505050"/>
        <rFont val="Segoe UI"/>
        <family val="2"/>
      </rPr>
      <t>update an Event Hubs resource provider</t>
    </r>
  </si>
  <si>
    <r>
      <t>•</t>
    </r>
    <r>
      <rPr>
        <sz val="7"/>
        <color rgb="FF505050"/>
        <rFont val="Times New Roman"/>
        <family val="1"/>
      </rPr>
      <t xml:space="preserve">      </t>
    </r>
    <r>
      <rPr>
        <sz val="11"/>
        <color rgb="FF505050"/>
        <rFont val="Segoe UI"/>
        <family val="2"/>
      </rPr>
      <t>rotate Event Hubs secrets and certificates</t>
    </r>
  </si>
  <si>
    <t>Offer services</t>
  </si>
  <si>
    <r>
      <t>•</t>
    </r>
    <r>
      <rPr>
        <sz val="7"/>
        <color rgb="FF505050"/>
        <rFont val="Times New Roman"/>
        <family val="1"/>
      </rPr>
      <t xml:space="preserve">      </t>
    </r>
    <r>
      <rPr>
        <sz val="11"/>
        <color rgb="FF505050"/>
        <rFont val="Segoe UI"/>
        <family val="2"/>
      </rPr>
      <t>create and manage quotas</t>
    </r>
  </si>
  <si>
    <r>
      <t>•</t>
    </r>
    <r>
      <rPr>
        <sz val="7"/>
        <color rgb="FF505050"/>
        <rFont val="Times New Roman"/>
        <family val="1"/>
      </rPr>
      <t xml:space="preserve">      </t>
    </r>
    <r>
      <rPr>
        <sz val="11"/>
        <color rgb="FF505050"/>
        <rFont val="Segoe UI"/>
        <family val="2"/>
      </rPr>
      <t>create and manage plans</t>
    </r>
  </si>
  <si>
    <r>
      <t>•</t>
    </r>
    <r>
      <rPr>
        <sz val="7"/>
        <color rgb="FF505050"/>
        <rFont val="Times New Roman"/>
        <family val="1"/>
      </rPr>
      <t xml:space="preserve">      </t>
    </r>
    <r>
      <rPr>
        <sz val="11"/>
        <color rgb="FF505050"/>
        <rFont val="Segoe UI"/>
        <family val="2"/>
      </rPr>
      <t>create and manage offers</t>
    </r>
  </si>
  <si>
    <r>
      <t>•</t>
    </r>
    <r>
      <rPr>
        <sz val="7"/>
        <color rgb="FF505050"/>
        <rFont val="Times New Roman"/>
        <family val="1"/>
      </rPr>
      <t xml:space="preserve">      </t>
    </r>
    <r>
      <rPr>
        <sz val="11"/>
        <color rgb="FF505050"/>
        <rFont val="Segoe UI"/>
        <family val="2"/>
      </rPr>
      <t>create and manage user subscriptions</t>
    </r>
  </si>
  <si>
    <r>
      <t>•</t>
    </r>
    <r>
      <rPr>
        <sz val="7"/>
        <color rgb="FF505050"/>
        <rFont val="Times New Roman"/>
        <family val="1"/>
      </rPr>
      <t xml:space="preserve">      </t>
    </r>
    <r>
      <rPr>
        <sz val="11"/>
        <color rgb="FF505050"/>
        <rFont val="Segoe UI"/>
        <family val="2"/>
      </rPr>
      <t>change user subscription owner</t>
    </r>
  </si>
  <si>
    <t>Manage usage and billing</t>
  </si>
  <si>
    <r>
      <t>•</t>
    </r>
    <r>
      <rPr>
        <sz val="7"/>
        <color rgb="FF505050"/>
        <rFont val="Times New Roman"/>
        <family val="1"/>
      </rPr>
      <t xml:space="preserve">      </t>
    </r>
    <r>
      <rPr>
        <sz val="11"/>
        <color rgb="FF505050"/>
        <rFont val="Segoe UI"/>
        <family val="2"/>
      </rPr>
      <t>set up usage data reporting</t>
    </r>
  </si>
  <si>
    <r>
      <t>•</t>
    </r>
    <r>
      <rPr>
        <sz val="7"/>
        <color rgb="FF505050"/>
        <rFont val="Times New Roman"/>
        <family val="1"/>
      </rPr>
      <t xml:space="preserve">      </t>
    </r>
    <r>
      <rPr>
        <sz val="11"/>
        <color rgb="FF505050"/>
        <rFont val="Segoe UI"/>
        <family val="2"/>
      </rPr>
      <t>view and retrieve usage data by using the Usage API</t>
    </r>
  </si>
  <si>
    <r>
      <t>•</t>
    </r>
    <r>
      <rPr>
        <sz val="7"/>
        <color rgb="FF505050"/>
        <rFont val="Times New Roman"/>
        <family val="1"/>
      </rPr>
      <t xml:space="preserve">      </t>
    </r>
    <r>
      <rPr>
        <sz val="11"/>
        <color rgb="FF505050"/>
        <rFont val="Segoe UI"/>
        <family val="2"/>
      </rPr>
      <t>manage usage and billing in multi-tenant and CSP scenarios</t>
    </r>
  </si>
  <si>
    <t>Implement Data Center Integration (15-20%)</t>
  </si>
  <si>
    <t>Prepare for Azure Stack Hub deployment</t>
  </si>
  <si>
    <r>
      <t>•</t>
    </r>
    <r>
      <rPr>
        <sz val="7"/>
        <color rgb="FF505050"/>
        <rFont val="Times New Roman"/>
        <family val="1"/>
      </rPr>
      <t xml:space="preserve">      </t>
    </r>
    <r>
      <rPr>
        <sz val="11"/>
        <color rgb="FF505050"/>
        <rFont val="Segoe UI"/>
        <family val="2"/>
      </rPr>
      <t>recommend a name resolution strategy</t>
    </r>
  </si>
  <si>
    <r>
      <t>•</t>
    </r>
    <r>
      <rPr>
        <sz val="7"/>
        <color rgb="FF505050"/>
        <rFont val="Times New Roman"/>
        <family val="1"/>
      </rPr>
      <t xml:space="preserve">      </t>
    </r>
    <r>
      <rPr>
        <sz val="11"/>
        <color rgb="FF505050"/>
        <rFont val="Segoe UI"/>
        <family val="2"/>
      </rPr>
      <t>recommend a public and internal IP strategy</t>
    </r>
  </si>
  <si>
    <r>
      <t>•</t>
    </r>
    <r>
      <rPr>
        <sz val="7"/>
        <color rgb="FF505050"/>
        <rFont val="Times New Roman"/>
        <family val="1"/>
      </rPr>
      <t xml:space="preserve">      </t>
    </r>
    <r>
      <rPr>
        <sz val="11"/>
        <color rgb="FF505050"/>
        <rFont val="Segoe UI"/>
        <family val="2"/>
      </rPr>
      <t>recommend a data center firewall integration strategy</t>
    </r>
  </si>
  <si>
    <r>
      <t>•</t>
    </r>
    <r>
      <rPr>
        <sz val="7"/>
        <color rgb="FF505050"/>
        <rFont val="Times New Roman"/>
        <family val="1"/>
      </rPr>
      <t xml:space="preserve">      </t>
    </r>
    <r>
      <rPr>
        <sz val="11"/>
        <color rgb="FF505050"/>
        <rFont val="Segoe UI"/>
        <family val="2"/>
      </rPr>
      <t>recommend an identity provider</t>
    </r>
  </si>
  <si>
    <r>
      <t>•</t>
    </r>
    <r>
      <rPr>
        <sz val="7"/>
        <color rgb="FF505050"/>
        <rFont val="Times New Roman"/>
        <family val="1"/>
      </rPr>
      <t xml:space="preserve">      </t>
    </r>
    <r>
      <rPr>
        <sz val="11"/>
        <color rgb="FF505050"/>
        <rFont val="Segoe UI"/>
        <family val="2"/>
      </rPr>
      <t>validate identity provider integration</t>
    </r>
  </si>
  <si>
    <r>
      <t>•</t>
    </r>
    <r>
      <rPr>
        <sz val="7"/>
        <color rgb="FF505050"/>
        <rFont val="Times New Roman"/>
        <family val="1"/>
      </rPr>
      <t xml:space="preserve">      </t>
    </r>
    <r>
      <rPr>
        <sz val="11"/>
        <color rgb="FF505050"/>
        <rFont val="Segoe UI"/>
        <family val="2"/>
      </rPr>
      <t>configure the Time Server (NTP)</t>
    </r>
  </si>
  <si>
    <t>Manage infrastructure certificates for Azure Stack Hub</t>
  </si>
  <si>
    <r>
      <t>•</t>
    </r>
    <r>
      <rPr>
        <sz val="7"/>
        <color rgb="FF505050"/>
        <rFont val="Times New Roman"/>
        <family val="1"/>
      </rPr>
      <t xml:space="preserve">      </t>
    </r>
    <r>
      <rPr>
        <sz val="11"/>
        <color rgb="FF505050"/>
        <rFont val="Segoe UI"/>
        <family val="2"/>
      </rPr>
      <t>recommend a certificate strategy</t>
    </r>
  </si>
  <si>
    <r>
      <t>•</t>
    </r>
    <r>
      <rPr>
        <sz val="7"/>
        <color rgb="FF505050"/>
        <rFont val="Times New Roman"/>
        <family val="1"/>
      </rPr>
      <t xml:space="preserve">      </t>
    </r>
    <r>
      <rPr>
        <sz val="11"/>
        <color rgb="FF505050"/>
        <rFont val="Segoe UI"/>
        <family val="2"/>
      </rPr>
      <t>validate the certificates</t>
    </r>
  </si>
  <si>
    <r>
      <t>•</t>
    </r>
    <r>
      <rPr>
        <sz val="7"/>
        <color rgb="FF505050"/>
        <rFont val="Times New Roman"/>
        <family val="1"/>
      </rPr>
      <t xml:space="preserve">      </t>
    </r>
    <r>
      <rPr>
        <sz val="11"/>
        <color rgb="FF505050"/>
        <rFont val="Segoe UI"/>
        <family val="2"/>
      </rPr>
      <t>run secret rotation PowerShell cmdlet for external certificates</t>
    </r>
  </si>
  <si>
    <t>Manage Azure Stack Hub registration</t>
  </si>
  <si>
    <r>
      <t>•</t>
    </r>
    <r>
      <rPr>
        <sz val="7"/>
        <color rgb="FF505050"/>
        <rFont val="Times New Roman"/>
        <family val="1"/>
      </rPr>
      <t xml:space="preserve">      </t>
    </r>
    <r>
      <rPr>
        <sz val="11"/>
        <color rgb="FF505050"/>
        <rFont val="Segoe UI"/>
        <family val="2"/>
      </rPr>
      <t>recommend a registration model</t>
    </r>
  </si>
  <si>
    <r>
      <t>•</t>
    </r>
    <r>
      <rPr>
        <sz val="7"/>
        <color rgb="FF505050"/>
        <rFont val="Times New Roman"/>
        <family val="1"/>
      </rPr>
      <t xml:space="preserve">      </t>
    </r>
    <r>
      <rPr>
        <sz val="11"/>
        <color rgb="FF505050"/>
        <rFont val="Segoe UI"/>
        <family val="2"/>
      </rPr>
      <t>register in a connected environment</t>
    </r>
  </si>
  <si>
    <r>
      <t>•</t>
    </r>
    <r>
      <rPr>
        <sz val="7"/>
        <color rgb="FF505050"/>
        <rFont val="Times New Roman"/>
        <family val="1"/>
      </rPr>
      <t xml:space="preserve">      </t>
    </r>
    <r>
      <rPr>
        <sz val="11"/>
        <color rgb="FF505050"/>
        <rFont val="Segoe UI"/>
        <family val="2"/>
      </rPr>
      <t>register in a disconnected environment</t>
    </r>
  </si>
  <si>
    <r>
      <t>•</t>
    </r>
    <r>
      <rPr>
        <sz val="7"/>
        <color rgb="FF505050"/>
        <rFont val="Times New Roman"/>
        <family val="1"/>
      </rPr>
      <t xml:space="preserve">      </t>
    </r>
    <r>
      <rPr>
        <sz val="11"/>
        <color rgb="FF505050"/>
        <rFont val="Segoe UI"/>
        <family val="2"/>
      </rPr>
      <t>re-register</t>
    </r>
  </si>
  <si>
    <t>Manage Identity and Access (10-15%)</t>
  </si>
  <si>
    <t>Manage multi-tenancy</t>
  </si>
  <si>
    <r>
      <t>•</t>
    </r>
    <r>
      <rPr>
        <sz val="7"/>
        <color rgb="FF505050"/>
        <rFont val="Times New Roman"/>
        <family val="1"/>
      </rPr>
      <t xml:space="preserve">      </t>
    </r>
    <r>
      <rPr>
        <sz val="11"/>
        <color rgb="FF505050"/>
        <rFont val="Segoe UI"/>
        <family val="2"/>
      </rPr>
      <t>configure Azure Stack Hub home directory</t>
    </r>
  </si>
  <si>
    <r>
      <t>•</t>
    </r>
    <r>
      <rPr>
        <sz val="7"/>
        <color rgb="FF505050"/>
        <rFont val="Times New Roman"/>
        <family val="1"/>
      </rPr>
      <t xml:space="preserve">      </t>
    </r>
    <r>
      <rPr>
        <sz val="11"/>
        <color rgb="FF505050"/>
        <rFont val="Segoe UI"/>
        <family val="2"/>
      </rPr>
      <t>register the guest tenant directory with Azure Stack Hub</t>
    </r>
  </si>
  <si>
    <r>
      <t>•</t>
    </r>
    <r>
      <rPr>
        <sz val="7"/>
        <color rgb="FF505050"/>
        <rFont val="Times New Roman"/>
        <family val="1"/>
      </rPr>
      <t xml:space="preserve">      </t>
    </r>
    <r>
      <rPr>
        <sz val="11"/>
        <color rgb="FF505050"/>
        <rFont val="Segoe UI"/>
        <family val="2"/>
      </rPr>
      <t>disable multi-tenancy</t>
    </r>
  </si>
  <si>
    <r>
      <t>•</t>
    </r>
    <r>
      <rPr>
        <sz val="7"/>
        <color rgb="FF505050"/>
        <rFont val="Times New Roman"/>
        <family val="1"/>
      </rPr>
      <t xml:space="preserve">      </t>
    </r>
    <r>
      <rPr>
        <sz val="11"/>
        <color rgb="FF505050"/>
        <rFont val="Segoe UI"/>
        <family val="2"/>
      </rPr>
      <t>update guest tenant directory</t>
    </r>
  </si>
  <si>
    <t>Manage access</t>
  </si>
  <si>
    <r>
      <t>•</t>
    </r>
    <r>
      <rPr>
        <sz val="7"/>
        <color rgb="FF505050"/>
        <rFont val="Times New Roman"/>
        <family val="1"/>
      </rPr>
      <t xml:space="preserve">      </t>
    </r>
    <r>
      <rPr>
        <sz val="11"/>
        <color rgb="FF505050"/>
        <rFont val="Segoe UI"/>
        <family val="2"/>
      </rPr>
      <t>identify an appropriate method for access (service principal, users, groups)</t>
    </r>
  </si>
  <si>
    <r>
      <t>•</t>
    </r>
    <r>
      <rPr>
        <sz val="7"/>
        <color rgb="FF505050"/>
        <rFont val="Times New Roman"/>
        <family val="1"/>
      </rPr>
      <t xml:space="preserve">      </t>
    </r>
    <r>
      <rPr>
        <sz val="11"/>
        <color rgb="FF505050"/>
        <rFont val="Segoe UI"/>
        <family val="2"/>
      </rPr>
      <t>provision a service principal for Azure Stack Hub</t>
    </r>
  </si>
  <si>
    <r>
      <t>•</t>
    </r>
    <r>
      <rPr>
        <sz val="7"/>
        <color rgb="FF505050"/>
        <rFont val="Times New Roman"/>
        <family val="1"/>
      </rPr>
      <t xml:space="preserve">      </t>
    </r>
    <r>
      <rPr>
        <sz val="11"/>
        <color rgb="FF505050"/>
        <rFont val="Segoe UI"/>
        <family val="2"/>
      </rPr>
      <t>recommend a permission model</t>
    </r>
  </si>
  <si>
    <r>
      <t>•</t>
    </r>
    <r>
      <rPr>
        <sz val="7"/>
        <color rgb="FF505050"/>
        <rFont val="Times New Roman"/>
        <family val="1"/>
      </rPr>
      <t xml:space="preserve">      </t>
    </r>
    <r>
      <rPr>
        <sz val="11"/>
        <color rgb="FF505050"/>
        <rFont val="Segoe UI"/>
        <family val="2"/>
      </rPr>
      <t>configure access in Azure Stack Hub</t>
    </r>
  </si>
  <si>
    <r>
      <t>•</t>
    </r>
    <r>
      <rPr>
        <sz val="7"/>
        <color rgb="FF505050"/>
        <rFont val="Times New Roman"/>
        <family val="1"/>
      </rPr>
      <t xml:space="preserve">      </t>
    </r>
    <r>
      <rPr>
        <sz val="11"/>
        <color rgb="FF505050"/>
        <rFont val="Segoe UI"/>
        <family val="2"/>
      </rPr>
      <t>create a custom role</t>
    </r>
  </si>
  <si>
    <t>Manage Infrastructure (30-35%)</t>
  </si>
  <si>
    <t>Manage system health</t>
  </si>
  <si>
    <r>
      <t>•</t>
    </r>
    <r>
      <rPr>
        <sz val="7"/>
        <color rgb="FF505050"/>
        <rFont val="Times New Roman"/>
        <family val="1"/>
      </rPr>
      <t xml:space="preserve">      </t>
    </r>
    <r>
      <rPr>
        <sz val="11"/>
        <color rgb="FF505050"/>
        <rFont val="Segoe UI"/>
        <family val="2"/>
      </rPr>
      <t>recommend a monitoring strategy</t>
    </r>
  </si>
  <si>
    <r>
      <t>•</t>
    </r>
    <r>
      <rPr>
        <sz val="7"/>
        <color rgb="FF505050"/>
        <rFont val="Times New Roman"/>
        <family val="1"/>
      </rPr>
      <t xml:space="preserve">      </t>
    </r>
    <r>
      <rPr>
        <sz val="11"/>
        <color rgb="FF505050"/>
        <rFont val="Segoe UI"/>
        <family val="2"/>
      </rPr>
      <t>monitor system health by using the REST API</t>
    </r>
  </si>
  <si>
    <r>
      <t>•</t>
    </r>
    <r>
      <rPr>
        <sz val="7"/>
        <color rgb="FF505050"/>
        <rFont val="Times New Roman"/>
        <family val="1"/>
      </rPr>
      <t xml:space="preserve">      </t>
    </r>
    <r>
      <rPr>
        <sz val="11"/>
        <color rgb="FF505050"/>
        <rFont val="Segoe UI"/>
        <family val="2"/>
      </rPr>
      <t>includes resource providers such as Event Hubs</t>
    </r>
  </si>
  <si>
    <r>
      <t>•</t>
    </r>
    <r>
      <rPr>
        <sz val="7"/>
        <color rgb="FF505050"/>
        <rFont val="Times New Roman"/>
        <family val="1"/>
      </rPr>
      <t xml:space="preserve">      </t>
    </r>
    <r>
      <rPr>
        <sz val="11"/>
        <color rgb="FF505050"/>
        <rFont val="Segoe UI"/>
        <family val="2"/>
      </rPr>
      <t>monitor system health by using Syslog Server</t>
    </r>
  </si>
  <si>
    <r>
      <t>•</t>
    </r>
    <r>
      <rPr>
        <sz val="7"/>
        <color rgb="FF505050"/>
        <rFont val="Times New Roman"/>
        <family val="1"/>
      </rPr>
      <t xml:space="preserve">      </t>
    </r>
    <r>
      <rPr>
        <sz val="11"/>
        <color rgb="FF505050"/>
        <rFont val="Segoe UI"/>
        <family val="2"/>
      </rPr>
      <t>manage field replacement or repair</t>
    </r>
  </si>
  <si>
    <r>
      <t>•</t>
    </r>
    <r>
      <rPr>
        <sz val="7"/>
        <color rgb="FF505050"/>
        <rFont val="Times New Roman"/>
        <family val="1"/>
      </rPr>
      <t xml:space="preserve">      </t>
    </r>
    <r>
      <rPr>
        <sz val="11"/>
        <color rgb="FF505050"/>
        <rFont val="Segoe UI"/>
        <family val="2"/>
      </rPr>
      <t>configure automatic diagnostic log collection</t>
    </r>
  </si>
  <si>
    <r>
      <t>•</t>
    </r>
    <r>
      <rPr>
        <sz val="7"/>
        <color rgb="FF505050"/>
        <rFont val="Times New Roman"/>
        <family val="1"/>
      </rPr>
      <t xml:space="preserve">      </t>
    </r>
    <r>
      <rPr>
        <sz val="11"/>
        <color rgb="FF505050"/>
        <rFont val="Segoe UI"/>
        <family val="2"/>
      </rPr>
      <t>collect diagnostic logs on demand by using Powershell</t>
    </r>
  </si>
  <si>
    <r>
      <t>•</t>
    </r>
    <r>
      <rPr>
        <sz val="7"/>
        <color rgb="FF505050"/>
        <rFont val="Times New Roman"/>
        <family val="1"/>
      </rPr>
      <t xml:space="preserve">      </t>
    </r>
    <r>
      <rPr>
        <sz val="11"/>
        <color rgb="FF505050"/>
        <rFont val="Segoe UI"/>
        <family val="2"/>
      </rPr>
      <t>configure Syslog forwarding for Azure Stack Hub infrastructure</t>
    </r>
  </si>
  <si>
    <t>Plan and configure business continuity and disaster recovery</t>
  </si>
  <si>
    <r>
      <t>•</t>
    </r>
    <r>
      <rPr>
        <sz val="7"/>
        <color rgb="FF505050"/>
        <rFont val="Times New Roman"/>
        <family val="1"/>
      </rPr>
      <t xml:space="preserve">      </t>
    </r>
    <r>
      <rPr>
        <sz val="11"/>
        <color rgb="FF505050"/>
        <rFont val="Segoe UI"/>
        <family val="2"/>
      </rPr>
      <t>recommend a business continuity disaster recovery (BCDR) strategy</t>
    </r>
  </si>
  <si>
    <r>
      <t>•</t>
    </r>
    <r>
      <rPr>
        <sz val="7"/>
        <color rgb="FF505050"/>
        <rFont val="Times New Roman"/>
        <family val="1"/>
      </rPr>
      <t xml:space="preserve">      </t>
    </r>
    <r>
      <rPr>
        <sz val="11"/>
        <color rgb="FF505050"/>
        <rFont val="Segoe UI"/>
        <family val="2"/>
      </rPr>
      <t>recommend a strategy for infrastructure backups</t>
    </r>
  </si>
  <si>
    <r>
      <t>•</t>
    </r>
    <r>
      <rPr>
        <sz val="7"/>
        <color rgb="FF505050"/>
        <rFont val="Times New Roman"/>
        <family val="1"/>
      </rPr>
      <t xml:space="preserve">      </t>
    </r>
    <r>
      <rPr>
        <sz val="11"/>
        <color rgb="FF505050"/>
        <rFont val="Segoe UI"/>
        <family val="2"/>
      </rPr>
      <t>configure storage target for infrastructure backups</t>
    </r>
  </si>
  <si>
    <r>
      <t>•</t>
    </r>
    <r>
      <rPr>
        <sz val="7"/>
        <color rgb="FF505050"/>
        <rFont val="Times New Roman"/>
        <family val="1"/>
      </rPr>
      <t xml:space="preserve">      </t>
    </r>
    <r>
      <rPr>
        <sz val="11"/>
        <color rgb="FF505050"/>
        <rFont val="Segoe UI"/>
        <family val="2"/>
      </rPr>
      <t>configure certificates for infrastructure backups</t>
    </r>
  </si>
  <si>
    <r>
      <t>•</t>
    </r>
    <r>
      <rPr>
        <sz val="7"/>
        <color rgb="FF505050"/>
        <rFont val="Times New Roman"/>
        <family val="1"/>
      </rPr>
      <t xml:space="preserve">      </t>
    </r>
    <r>
      <rPr>
        <sz val="11"/>
        <color rgb="FF505050"/>
        <rFont val="Segoe UI"/>
        <family val="2"/>
      </rPr>
      <t>configure frequency and retention policy for infrastructure backups</t>
    </r>
  </si>
  <si>
    <t xml:space="preserve">Manage capacity </t>
  </si>
  <si>
    <r>
      <t>•</t>
    </r>
    <r>
      <rPr>
        <sz val="7"/>
        <color rgb="FF505050"/>
        <rFont val="Times New Roman"/>
        <family val="1"/>
      </rPr>
      <t xml:space="preserve">      </t>
    </r>
    <r>
      <rPr>
        <sz val="11"/>
        <color rgb="FF505050"/>
        <rFont val="Segoe UI"/>
        <family val="2"/>
      </rPr>
      <t>plan for system capacity</t>
    </r>
  </si>
  <si>
    <r>
      <t>•</t>
    </r>
    <r>
      <rPr>
        <sz val="7"/>
        <color rgb="FF505050"/>
        <rFont val="Times New Roman"/>
        <family val="1"/>
      </rPr>
      <t xml:space="preserve">      </t>
    </r>
    <r>
      <rPr>
        <sz val="11"/>
        <color rgb="FF505050"/>
        <rFont val="Segoe UI"/>
        <family val="2"/>
      </rPr>
      <t>manage partitioned GPUs</t>
    </r>
  </si>
  <si>
    <r>
      <t>•</t>
    </r>
    <r>
      <rPr>
        <sz val="7"/>
        <color rgb="FF505050"/>
        <rFont val="Times New Roman"/>
        <family val="1"/>
      </rPr>
      <t xml:space="preserve">      </t>
    </r>
    <r>
      <rPr>
        <sz val="11"/>
        <color rgb="FF505050"/>
        <rFont val="Segoe UI"/>
        <family val="2"/>
      </rPr>
      <t>add nodes</t>
    </r>
  </si>
  <si>
    <r>
      <t>•</t>
    </r>
    <r>
      <rPr>
        <sz val="7"/>
        <color rgb="FF505050"/>
        <rFont val="Times New Roman"/>
        <family val="1"/>
      </rPr>
      <t xml:space="preserve">      </t>
    </r>
    <r>
      <rPr>
        <sz val="11"/>
        <color rgb="FF505050"/>
        <rFont val="Segoe UI"/>
        <family val="2"/>
      </rPr>
      <t>manage storage capacity</t>
    </r>
  </si>
  <si>
    <r>
      <t>•</t>
    </r>
    <r>
      <rPr>
        <sz val="7"/>
        <color rgb="FF505050"/>
        <rFont val="Times New Roman"/>
        <family val="1"/>
      </rPr>
      <t xml:space="preserve">      </t>
    </r>
    <r>
      <rPr>
        <sz val="11"/>
        <color rgb="FF505050"/>
        <rFont val="Segoe UI"/>
        <family val="2"/>
      </rPr>
      <t>add IP pools</t>
    </r>
  </si>
  <si>
    <t>Update infrastructure</t>
  </si>
  <si>
    <r>
      <t>•</t>
    </r>
    <r>
      <rPr>
        <sz val="7"/>
        <color rgb="FF505050"/>
        <rFont val="Times New Roman"/>
        <family val="1"/>
      </rPr>
      <t xml:space="preserve">      </t>
    </r>
    <r>
      <rPr>
        <sz val="11"/>
        <color rgb="FF505050"/>
        <rFont val="Segoe UI"/>
        <family val="2"/>
      </rPr>
      <t>update Azure Stack Hub</t>
    </r>
  </si>
  <si>
    <r>
      <t>•</t>
    </r>
    <r>
      <rPr>
        <sz val="7"/>
        <color rgb="FF505050"/>
        <rFont val="Times New Roman"/>
        <family val="1"/>
      </rPr>
      <t xml:space="preserve">      </t>
    </r>
    <r>
      <rPr>
        <sz val="11"/>
        <color rgb="FF505050"/>
        <rFont val="Segoe UI"/>
        <family val="2"/>
      </rPr>
      <t>download and import update packages manually</t>
    </r>
  </si>
  <si>
    <r>
      <t>•</t>
    </r>
    <r>
      <rPr>
        <sz val="7"/>
        <color rgb="FF505050"/>
        <rFont val="Times New Roman"/>
        <family val="1"/>
      </rPr>
      <t xml:space="preserve">      </t>
    </r>
    <r>
      <rPr>
        <sz val="11"/>
        <color rgb="FF505050"/>
        <rFont val="Segoe UI"/>
        <family val="2"/>
      </rPr>
      <t>update Azure AD Home Directory</t>
    </r>
  </si>
  <si>
    <t>Manage Azure Stack Hub by using privileged endpoints</t>
  </si>
  <si>
    <r>
      <t>•</t>
    </r>
    <r>
      <rPr>
        <sz val="7"/>
        <color rgb="FF505050"/>
        <rFont val="Times New Roman"/>
        <family val="1"/>
      </rPr>
      <t xml:space="preserve">      </t>
    </r>
    <r>
      <rPr>
        <sz val="11"/>
        <color rgb="FF505050"/>
        <rFont val="Segoe UI"/>
        <family val="2"/>
      </rPr>
      <t>connect to a privileged endpoint</t>
    </r>
  </si>
  <si>
    <r>
      <t>•</t>
    </r>
    <r>
      <rPr>
        <sz val="7"/>
        <color rgb="FF505050"/>
        <rFont val="Times New Roman"/>
        <family val="1"/>
      </rPr>
      <t xml:space="preserve">      </t>
    </r>
    <r>
      <rPr>
        <sz val="11"/>
        <color rgb="FF505050"/>
        <rFont val="Segoe UI"/>
        <family val="2"/>
      </rPr>
      <t>configure the cloud admin user role</t>
    </r>
  </si>
  <si>
    <r>
      <t>•</t>
    </r>
    <r>
      <rPr>
        <sz val="7"/>
        <color rgb="FF505050"/>
        <rFont val="Times New Roman"/>
        <family val="1"/>
      </rPr>
      <t xml:space="preserve">      </t>
    </r>
    <r>
      <rPr>
        <sz val="11"/>
        <color rgb="FF505050"/>
        <rFont val="Segoe UI"/>
        <family val="2"/>
      </rPr>
      <t>unlock a support session</t>
    </r>
  </si>
  <si>
    <r>
      <t>•</t>
    </r>
    <r>
      <rPr>
        <sz val="7"/>
        <color rgb="FF505050"/>
        <rFont val="Times New Roman"/>
        <family val="1"/>
      </rPr>
      <t xml:space="preserve">      </t>
    </r>
    <r>
      <rPr>
        <sz val="11"/>
        <color rgb="FF505050"/>
        <rFont val="Segoe UI"/>
        <family val="2"/>
      </rPr>
      <t>close the session on the privileged endpoint</t>
    </r>
  </si>
  <si>
    <r>
      <t>•</t>
    </r>
    <r>
      <rPr>
        <sz val="7"/>
        <color rgb="FF505050"/>
        <rFont val="Times New Roman"/>
        <family val="1"/>
      </rPr>
      <t xml:space="preserve">      </t>
    </r>
    <r>
      <rPr>
        <sz val="11"/>
        <color rgb="FF505050"/>
        <rFont val="Segoe UI"/>
        <family val="2"/>
      </rPr>
      <t>stop and start Azure Stack Hub</t>
    </r>
  </si>
  <si>
    <r>
      <t>•</t>
    </r>
    <r>
      <rPr>
        <sz val="7"/>
        <color rgb="FF505050"/>
        <rFont val="Times New Roman"/>
        <family val="1"/>
      </rPr>
      <t xml:space="preserve">      </t>
    </r>
    <r>
      <rPr>
        <sz val="11"/>
        <color rgb="FF505050"/>
        <rFont val="Segoe UI"/>
        <family val="2"/>
      </rPr>
      <t>perform system diagnostics by using Test-AzureStack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</si>
</sst>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rgb="FFFFFFFF"/>
      <name val="Calibri"/>
      <family val="2"/>
      <scheme val="minor"/>
    </font>
    <font>
      <b/>
      <sz val="20"/>
      <color rgb="FFFFFFFF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444444"/>
      <name val="Calibri"/>
      <family val="2"/>
      <charset val="1"/>
    </font>
    <font>
      <b/>
      <sz val="12"/>
      <color rgb="FFFFFFF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color rgb="FF000000"/>
      <name val="Segoe UI"/>
      <family val="2"/>
    </font>
    <font>
      <b/>
      <sz val="11"/>
      <color rgb="FF505055"/>
      <name val="Segoe UI"/>
      <family val="2"/>
    </font>
    <font>
      <b/>
      <sz val="14"/>
      <color rgb="FF1A1A1A"/>
      <name val="Segoe UI"/>
      <family val="2"/>
    </font>
    <font>
      <sz val="11"/>
      <color rgb="FF505055"/>
      <name val="Arial"/>
      <family val="2"/>
    </font>
    <font>
      <sz val="11"/>
      <color rgb="FF505050"/>
      <name val="Segoe UI"/>
      <family val="2"/>
    </font>
    <font>
      <sz val="11"/>
      <color rgb="FF505050"/>
      <name val="Arial"/>
      <family val="2"/>
    </font>
    <font>
      <sz val="7"/>
      <color rgb="FF50505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/>
    <xf numFmtId="0" fontId="2" fillId="0" borderId="0" xfId="1" applyFont="1"/>
    <xf numFmtId="0" fontId="1" fillId="0" borderId="0" xfId="1"/>
    <xf numFmtId="0" fontId="3" fillId="2" borderId="0" xfId="1" applyFont="1" applyFill="1"/>
    <xf numFmtId="0" fontId="1" fillId="3" borderId="0" xfId="1" applyFill="1"/>
    <xf numFmtId="0" fontId="3" fillId="4" borderId="0" xfId="1" applyFont="1" applyFill="1"/>
    <xf numFmtId="0" fontId="4" fillId="0" borderId="0" xfId="1" applyFont="1"/>
    <xf numFmtId="0" fontId="5" fillId="0" borderId="0" xfId="2"/>
    <xf numFmtId="0" fontId="6" fillId="0" borderId="0" xfId="1" applyFont="1"/>
    <xf numFmtId="0" fontId="7" fillId="0" borderId="0" xfId="1" applyFont="1"/>
    <xf numFmtId="10" fontId="8" fillId="5" borderId="0" xfId="1" applyNumberFormat="1" applyFont="1" applyFill="1"/>
    <xf numFmtId="0" fontId="9" fillId="5" borderId="0" xfId="1" applyFont="1" applyFill="1"/>
    <xf numFmtId="10" fontId="10" fillId="0" borderId="0" xfId="1" applyNumberFormat="1" applyFont="1"/>
    <xf numFmtId="0" fontId="11" fillId="0" borderId="0" xfId="1" applyFont="1"/>
    <xf numFmtId="0" fontId="12" fillId="5" borderId="0" xfId="1" applyFont="1" applyFill="1"/>
    <xf numFmtId="0" fontId="10" fillId="0" borderId="0" xfId="1" applyFont="1"/>
    <xf numFmtId="0" fontId="13" fillId="0" borderId="0" xfId="1" applyFont="1"/>
    <xf numFmtId="0" fontId="14" fillId="5" borderId="0" xfId="0" applyFont="1" applyFill="1"/>
    <xf numFmtId="0" fontId="7" fillId="0" borderId="0" xfId="0" applyFont="1" applyAlignment="1"/>
    <xf numFmtId="0" fontId="10" fillId="0" borderId="0" xfId="0" applyFont="1" applyAlignment="1"/>
    <xf numFmtId="0" fontId="1" fillId="0" borderId="0" xfId="0" applyFont="1" applyAlignment="1"/>
    <xf numFmtId="10" fontId="7" fillId="0" borderId="0" xfId="0" applyNumberFormat="1" applyFont="1"/>
    <xf numFmtId="10" fontId="10" fillId="0" borderId="0" xfId="0" applyNumberFormat="1" applyFont="1"/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8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53131793-09E6-461C-8EFA-0A1B2AF0414A}"/>
  </cellStyles>
  <dxfs count="141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uild5nines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TheCloud42/Assessment-Sheets/blob/main/LICENSE" TargetMode="External"/><Relationship Id="rId1" Type="http://schemas.openxmlformats.org/officeDocument/2006/relationships/hyperlink" Target="https://github.com/TheCloud42/Assessment-Sheets" TargetMode="External"/><Relationship Id="rId6" Type="http://schemas.openxmlformats.org/officeDocument/2006/relationships/hyperlink" Target="https://docs.microsoft.com/en-us/learn/certifications/exams/az-600" TargetMode="External"/><Relationship Id="rId5" Type="http://schemas.openxmlformats.org/officeDocument/2006/relationships/hyperlink" Target="https://thecloud42.com/" TargetMode="External"/><Relationship Id="rId4" Type="http://schemas.openxmlformats.org/officeDocument/2006/relationships/hyperlink" Target="https://twitter.com/deltada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80D26-65BA-4615-AC6E-5E99075537E5}">
  <dimension ref="A1:D36"/>
  <sheetViews>
    <sheetView tabSelected="1" workbookViewId="0"/>
  </sheetViews>
  <sheetFormatPr defaultColWidth="9.109375" defaultRowHeight="15.6" x14ac:dyDescent="0.3"/>
  <cols>
    <col min="1" max="1" width="95.33203125" style="3" customWidth="1"/>
    <col min="2" max="2" width="22" style="3" bestFit="1" customWidth="1"/>
    <col min="3" max="3" width="18.88671875" style="3" customWidth="1"/>
    <col min="4" max="4" width="28.109375" style="3" bestFit="1" customWidth="1"/>
    <col min="5" max="16384" width="9.109375" style="3"/>
  </cols>
  <sheetData>
    <row r="1" spans="1:2" ht="18" x14ac:dyDescent="0.35">
      <c r="A1" s="17" t="s">
        <v>25</v>
      </c>
    </row>
    <row r="2" spans="1:2" x14ac:dyDescent="0.3">
      <c r="A2" s="2" t="s">
        <v>24</v>
      </c>
    </row>
    <row r="3" spans="1:2" x14ac:dyDescent="0.3">
      <c r="A3" s="3" t="s">
        <v>23</v>
      </c>
    </row>
    <row r="4" spans="1:2" x14ac:dyDescent="0.3">
      <c r="A4" s="3" t="s">
        <v>22</v>
      </c>
    </row>
    <row r="5" spans="1:2" x14ac:dyDescent="0.3">
      <c r="A5" s="3" t="s">
        <v>21</v>
      </c>
    </row>
    <row r="6" spans="1:2" x14ac:dyDescent="0.3">
      <c r="A6" s="3" t="s">
        <v>20</v>
      </c>
    </row>
    <row r="7" spans="1:2" x14ac:dyDescent="0.3">
      <c r="A7" s="3" t="s">
        <v>19</v>
      </c>
    </row>
    <row r="8" spans="1:2" x14ac:dyDescent="0.3">
      <c r="A8" s="2" t="s">
        <v>18</v>
      </c>
    </row>
    <row r="10" spans="1:2" x14ac:dyDescent="0.3">
      <c r="A10" s="3" t="s">
        <v>17</v>
      </c>
    </row>
    <row r="12" spans="1:2" s="16" customFormat="1" ht="21" x14ac:dyDescent="0.4">
      <c r="A12" s="9" t="s">
        <v>35</v>
      </c>
    </row>
    <row r="13" spans="1:2" x14ac:dyDescent="0.3">
      <c r="A13" s="8" t="s">
        <v>36</v>
      </c>
    </row>
    <row r="15" spans="1:2" x14ac:dyDescent="0.3">
      <c r="A15" s="15" t="s">
        <v>16</v>
      </c>
      <c r="B15" s="15" t="s">
        <v>15</v>
      </c>
    </row>
    <row r="16" spans="1:2" ht="18" x14ac:dyDescent="0.35">
      <c r="A16" s="14" t="s">
        <v>37</v>
      </c>
      <c r="B16" s="13">
        <f>'Self Assessment'!D2</f>
        <v>0</v>
      </c>
    </row>
    <row r="17" spans="1:4" ht="18" x14ac:dyDescent="0.35">
      <c r="A17" s="14" t="s">
        <v>38</v>
      </c>
      <c r="B17" s="13">
        <f>'Self Assessment'!D30</f>
        <v>0</v>
      </c>
    </row>
    <row r="18" spans="1:4" ht="18" x14ac:dyDescent="0.35">
      <c r="A18" s="14" t="s">
        <v>39</v>
      </c>
      <c r="B18" s="13">
        <f>'Self Assessment'!D47</f>
        <v>0</v>
      </c>
    </row>
    <row r="19" spans="1:4" ht="18" x14ac:dyDescent="0.35">
      <c r="A19" s="14" t="s">
        <v>40</v>
      </c>
      <c r="B19" s="13">
        <f>'Self Assessment'!D59</f>
        <v>0</v>
      </c>
    </row>
    <row r="20" spans="1:4" ht="25.8" x14ac:dyDescent="0.5">
      <c r="A20" s="12" t="s">
        <v>14</v>
      </c>
      <c r="B20" s="11">
        <f>SUM(B16:B19)/4</f>
        <v>0</v>
      </c>
    </row>
    <row r="22" spans="1:4" ht="21" x14ac:dyDescent="0.4">
      <c r="A22" s="10" t="s">
        <v>13</v>
      </c>
    </row>
    <row r="23" spans="1:4" x14ac:dyDescent="0.3">
      <c r="A23" s="2" t="s">
        <v>30</v>
      </c>
      <c r="D23" s="8" t="s">
        <v>31</v>
      </c>
    </row>
    <row r="24" spans="1:4" x14ac:dyDescent="0.3">
      <c r="A24" s="2" t="s">
        <v>12</v>
      </c>
      <c r="D24" s="8" t="s">
        <v>11</v>
      </c>
    </row>
    <row r="25" spans="1:4" x14ac:dyDescent="0.3">
      <c r="A25" s="2" t="s">
        <v>10</v>
      </c>
      <c r="D25" s="8" t="s">
        <v>9</v>
      </c>
    </row>
    <row r="27" spans="1:4" ht="21" x14ac:dyDescent="0.4">
      <c r="A27" s="9" t="s">
        <v>8</v>
      </c>
    </row>
    <row r="28" spans="1:4" x14ac:dyDescent="0.3">
      <c r="A28" s="3" t="s">
        <v>7</v>
      </c>
    </row>
    <row r="29" spans="1:4" x14ac:dyDescent="0.3">
      <c r="A29" s="8" t="s">
        <v>33</v>
      </c>
    </row>
    <row r="31" spans="1:4" ht="21" x14ac:dyDescent="0.4">
      <c r="A31" s="9" t="s">
        <v>6</v>
      </c>
    </row>
    <row r="32" spans="1:4" x14ac:dyDescent="0.3">
      <c r="A32" s="3" t="s">
        <v>5</v>
      </c>
    </row>
    <row r="33" spans="1:1" x14ac:dyDescent="0.3">
      <c r="A33" s="8" t="s">
        <v>32</v>
      </c>
    </row>
    <row r="34" spans="1:1" x14ac:dyDescent="0.3">
      <c r="A34" s="3" t="s">
        <v>4</v>
      </c>
    </row>
    <row r="36" spans="1:1" x14ac:dyDescent="0.3">
      <c r="A36" s="7" t="s">
        <v>34</v>
      </c>
    </row>
  </sheetData>
  <conditionalFormatting sqref="B16:B19">
    <cfRule type="cellIs" dxfId="140" priority="9" operator="greaterThan">
      <formula>0.7</formula>
    </cfRule>
  </conditionalFormatting>
  <conditionalFormatting sqref="B16:B19">
    <cfRule type="cellIs" dxfId="139" priority="8" operator="lessThan">
      <formula>0.5</formula>
    </cfRule>
  </conditionalFormatting>
  <conditionalFormatting sqref="B16:B19">
    <cfRule type="cellIs" dxfId="138" priority="7" operator="between">
      <formula>0.5</formula>
      <formula>0.7</formula>
    </cfRule>
  </conditionalFormatting>
  <conditionalFormatting sqref="B20">
    <cfRule type="cellIs" dxfId="137" priority="6" operator="greaterThan">
      <formula>0.7</formula>
    </cfRule>
  </conditionalFormatting>
  <conditionalFormatting sqref="B20">
    <cfRule type="cellIs" dxfId="136" priority="5" operator="lessThan">
      <formula>0.5</formula>
    </cfRule>
  </conditionalFormatting>
  <conditionalFormatting sqref="B20">
    <cfRule type="cellIs" dxfId="135" priority="4" operator="between">
      <formula>0.5</formula>
      <formula>0.7</formula>
    </cfRule>
  </conditionalFormatting>
  <hyperlinks>
    <hyperlink ref="A29" r:id="rId1" xr:uid="{6D7F3984-DFB1-48C5-A61B-98D0A6605BD0}"/>
    <hyperlink ref="A33" r:id="rId2" xr:uid="{26E86E6D-79BF-4236-B8AC-2D76054D9E41}"/>
    <hyperlink ref="D24" r:id="rId3" xr:uid="{94B9D2D8-0865-4F33-AD03-DAFB85A77E29}"/>
    <hyperlink ref="D25" r:id="rId4" xr:uid="{71FB72E2-60D7-415F-A75B-5E680965D9C5}"/>
    <hyperlink ref="D23" r:id="rId5" xr:uid="{E27BF69F-0212-4D67-BD54-442A5F529242}"/>
    <hyperlink ref="A13" r:id="rId6" xr:uid="{465B5660-01A7-4A6A-BE02-86CEA7B994D2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91722-C888-4438-AEAE-DF7288158105}">
  <dimension ref="A1:E116"/>
  <sheetViews>
    <sheetView zoomScaleNormal="100" workbookViewId="0"/>
  </sheetViews>
  <sheetFormatPr defaultColWidth="9.109375" defaultRowHeight="21" x14ac:dyDescent="0.4"/>
  <cols>
    <col min="1" max="1" width="29" style="19" customWidth="1"/>
    <col min="2" max="2" width="34.5546875" style="20" customWidth="1"/>
    <col min="3" max="3" width="69.109375" style="21" bestFit="1" customWidth="1"/>
    <col min="4" max="4" width="20.88671875" style="1" bestFit="1" customWidth="1"/>
    <col min="5" max="5" width="9.109375" style="1" customWidth="1"/>
    <col min="6" max="6" width="16.88671875" style="1" customWidth="1"/>
    <col min="7" max="16384" width="9.109375" style="1"/>
  </cols>
  <sheetData>
    <row r="1" spans="1:5" s="18" customFormat="1" ht="18" x14ac:dyDescent="0.35">
      <c r="A1" s="18" t="s">
        <v>26</v>
      </c>
      <c r="B1" s="18" t="s">
        <v>27</v>
      </c>
      <c r="C1" s="18" t="s">
        <v>28</v>
      </c>
      <c r="D1" s="18" t="s">
        <v>29</v>
      </c>
    </row>
    <row r="2" spans="1:5" x14ac:dyDescent="0.4">
      <c r="A2" s="24" t="s">
        <v>41</v>
      </c>
      <c r="B2"/>
      <c r="D2" s="22">
        <f>SUM(D3,D7,D15,D20,D26)/E2</f>
        <v>0</v>
      </c>
      <c r="E2" s="1">
        <f>COUNTA(B3:B29)</f>
        <v>5</v>
      </c>
    </row>
    <row r="3" spans="1:5" x14ac:dyDescent="0.4">
      <c r="B3" s="25" t="s">
        <v>42</v>
      </c>
      <c r="D3" s="23">
        <f>SUM(E4:E6)/E3</f>
        <v>0</v>
      </c>
      <c r="E3" s="1">
        <f>COUNTA(C4:C6)</f>
        <v>3</v>
      </c>
    </row>
    <row r="4" spans="1:5" x14ac:dyDescent="0.4">
      <c r="C4" s="28" t="s">
        <v>43</v>
      </c>
      <c r="D4" t="s">
        <v>3</v>
      </c>
      <c r="E4" s="1">
        <f t="shared" ref="E4:E26" si="0">IF(D4="Know Well",1,IF(D4="Know a Little",0.5,0))</f>
        <v>0</v>
      </c>
    </row>
    <row r="5" spans="1:5" x14ac:dyDescent="0.4">
      <c r="C5" s="28" t="s">
        <v>44</v>
      </c>
      <c r="D5" t="s">
        <v>3</v>
      </c>
      <c r="E5" s="1">
        <f t="shared" si="0"/>
        <v>0</v>
      </c>
    </row>
    <row r="6" spans="1:5" x14ac:dyDescent="0.4">
      <c r="C6" s="28" t="s">
        <v>45</v>
      </c>
      <c r="D6" t="s">
        <v>3</v>
      </c>
      <c r="E6" s="1">
        <f t="shared" si="0"/>
        <v>0</v>
      </c>
    </row>
    <row r="7" spans="1:5" x14ac:dyDescent="0.4">
      <c r="B7" s="27" t="s">
        <v>46</v>
      </c>
      <c r="C7" s="28"/>
      <c r="D7" s="23">
        <f>SUM(E8:E14)/E7</f>
        <v>0</v>
      </c>
      <c r="E7" s="1">
        <f>COUNTA(C8:C14)</f>
        <v>7</v>
      </c>
    </row>
    <row r="8" spans="1:5" x14ac:dyDescent="0.4">
      <c r="C8" s="28" t="s">
        <v>47</v>
      </c>
      <c r="D8" t="s">
        <v>3</v>
      </c>
      <c r="E8" s="1">
        <f t="shared" si="0"/>
        <v>0</v>
      </c>
    </row>
    <row r="9" spans="1:5" x14ac:dyDescent="0.4">
      <c r="C9" s="28" t="s">
        <v>48</v>
      </c>
      <c r="D9" t="s">
        <v>3</v>
      </c>
      <c r="E9" s="1">
        <f t="shared" ref="E9" si="1">IF(D9="Know Well",1,IF(D9="Know a Little",0.5,0))</f>
        <v>0</v>
      </c>
    </row>
    <row r="10" spans="1:5" x14ac:dyDescent="0.4">
      <c r="C10" s="28" t="s">
        <v>49</v>
      </c>
      <c r="D10" t="s">
        <v>3</v>
      </c>
      <c r="E10" s="1">
        <f t="shared" si="0"/>
        <v>0</v>
      </c>
    </row>
    <row r="11" spans="1:5" x14ac:dyDescent="0.4">
      <c r="C11" s="28" t="s">
        <v>50</v>
      </c>
      <c r="D11" t="s">
        <v>3</v>
      </c>
      <c r="E11" s="1">
        <f t="shared" si="0"/>
        <v>0</v>
      </c>
    </row>
    <row r="12" spans="1:5" x14ac:dyDescent="0.4">
      <c r="C12" s="28" t="s">
        <v>51</v>
      </c>
      <c r="D12" t="s">
        <v>3</v>
      </c>
      <c r="E12" s="1">
        <f t="shared" si="0"/>
        <v>0</v>
      </c>
    </row>
    <row r="13" spans="1:5" x14ac:dyDescent="0.4">
      <c r="C13" s="28" t="s">
        <v>52</v>
      </c>
      <c r="D13" t="s">
        <v>3</v>
      </c>
      <c r="E13" s="1">
        <f t="shared" ref="E13" si="2">IF(D13="Know Well",1,IF(D13="Know a Little",0.5,0))</f>
        <v>0</v>
      </c>
    </row>
    <row r="14" spans="1:5" x14ac:dyDescent="0.4">
      <c r="C14" s="28" t="s">
        <v>53</v>
      </c>
      <c r="D14" t="s">
        <v>3</v>
      </c>
      <c r="E14" s="1">
        <f t="shared" si="0"/>
        <v>0</v>
      </c>
    </row>
    <row r="15" spans="1:5" x14ac:dyDescent="0.4">
      <c r="B15" s="25" t="s">
        <v>54</v>
      </c>
      <c r="C15" s="28"/>
      <c r="D15" s="23">
        <f>SUM(E16:E19)/E15</f>
        <v>0</v>
      </c>
      <c r="E15" s="1">
        <f>COUNTA(C16:C19)</f>
        <v>4</v>
      </c>
    </row>
    <row r="16" spans="1:5" x14ac:dyDescent="0.4">
      <c r="C16" s="28" t="s">
        <v>55</v>
      </c>
      <c r="D16" t="s">
        <v>3</v>
      </c>
      <c r="E16" s="1">
        <f t="shared" si="0"/>
        <v>0</v>
      </c>
    </row>
    <row r="17" spans="1:5" x14ac:dyDescent="0.4">
      <c r="C17" s="28" t="s">
        <v>56</v>
      </c>
      <c r="D17" t="s">
        <v>3</v>
      </c>
      <c r="E17" s="1">
        <f t="shared" ref="E17" si="3">IF(D17="Know Well",1,IF(D17="Know a Little",0.5,0))</f>
        <v>0</v>
      </c>
    </row>
    <row r="18" spans="1:5" x14ac:dyDescent="0.4">
      <c r="C18" s="28" t="s">
        <v>57</v>
      </c>
      <c r="D18" t="s">
        <v>3</v>
      </c>
      <c r="E18" s="1">
        <f t="shared" si="0"/>
        <v>0</v>
      </c>
    </row>
    <row r="19" spans="1:5" x14ac:dyDescent="0.4">
      <c r="C19" s="28" t="s">
        <v>58</v>
      </c>
      <c r="D19" t="s">
        <v>3</v>
      </c>
      <c r="E19" s="1">
        <f t="shared" si="0"/>
        <v>0</v>
      </c>
    </row>
    <row r="20" spans="1:5" x14ac:dyDescent="0.4">
      <c r="B20" s="25" t="s">
        <v>59</v>
      </c>
      <c r="C20" s="28"/>
      <c r="D20" s="23">
        <f>SUM(E21:E25)/E20</f>
        <v>0</v>
      </c>
      <c r="E20" s="1">
        <f>COUNTA(C21:C25)</f>
        <v>5</v>
      </c>
    </row>
    <row r="21" spans="1:5" x14ac:dyDescent="0.4">
      <c r="C21" s="28" t="s">
        <v>60</v>
      </c>
      <c r="D21" t="s">
        <v>3</v>
      </c>
      <c r="E21" s="1">
        <f t="shared" si="0"/>
        <v>0</v>
      </c>
    </row>
    <row r="22" spans="1:5" x14ac:dyDescent="0.4">
      <c r="C22" s="28" t="s">
        <v>61</v>
      </c>
      <c r="D22" t="s">
        <v>3</v>
      </c>
      <c r="E22" s="1">
        <f t="shared" ref="E22" si="4">IF(D22="Know Well",1,IF(D22="Know a Little",0.5,0))</f>
        <v>0</v>
      </c>
    </row>
    <row r="23" spans="1:5" x14ac:dyDescent="0.4">
      <c r="C23" s="28" t="s">
        <v>62</v>
      </c>
      <c r="D23" t="s">
        <v>3</v>
      </c>
      <c r="E23" s="1">
        <f t="shared" si="0"/>
        <v>0</v>
      </c>
    </row>
    <row r="24" spans="1:5" x14ac:dyDescent="0.4">
      <c r="C24" s="28" t="s">
        <v>63</v>
      </c>
      <c r="D24" t="s">
        <v>3</v>
      </c>
      <c r="E24" s="1">
        <f t="shared" si="0"/>
        <v>0</v>
      </c>
    </row>
    <row r="25" spans="1:5" x14ac:dyDescent="0.4">
      <c r="C25" s="28" t="s">
        <v>64</v>
      </c>
      <c r="D25" t="s">
        <v>3</v>
      </c>
      <c r="E25" s="1">
        <f t="shared" si="0"/>
        <v>0</v>
      </c>
    </row>
    <row r="26" spans="1:5" x14ac:dyDescent="0.4">
      <c r="B26" s="25" t="s">
        <v>65</v>
      </c>
      <c r="C26" s="28"/>
      <c r="D26" s="23">
        <f>SUM(E27:E29)/E26</f>
        <v>0</v>
      </c>
      <c r="E26" s="1">
        <f>COUNTA(C27:C29)</f>
        <v>3</v>
      </c>
    </row>
    <row r="27" spans="1:5" x14ac:dyDescent="0.4">
      <c r="C27" s="28" t="s">
        <v>66</v>
      </c>
      <c r="D27" t="s">
        <v>3</v>
      </c>
      <c r="E27" s="1">
        <f t="shared" ref="E27" si="5">IF(D27="Know Well",1,IF(D27="Know a Little",0.5,0))</f>
        <v>0</v>
      </c>
    </row>
    <row r="28" spans="1:5" x14ac:dyDescent="0.4">
      <c r="C28" s="28" t="s">
        <v>67</v>
      </c>
      <c r="D28" t="s">
        <v>3</v>
      </c>
      <c r="E28" s="1">
        <f t="shared" ref="E28:E38" si="6">IF(D28="Know Well",1,IF(D28="Know a Little",0.5,0))</f>
        <v>0</v>
      </c>
    </row>
    <row r="29" spans="1:5" x14ac:dyDescent="0.4">
      <c r="C29" s="28" t="s">
        <v>68</v>
      </c>
      <c r="D29" t="s">
        <v>3</v>
      </c>
      <c r="E29" s="1">
        <f t="shared" si="6"/>
        <v>0</v>
      </c>
    </row>
    <row r="30" spans="1:5" x14ac:dyDescent="0.4">
      <c r="A30" s="24" t="s">
        <v>69</v>
      </c>
      <c r="B30"/>
      <c r="C30" s="28"/>
      <c r="D30" s="22">
        <f>SUM(D31,D38,D42)/E30</f>
        <v>0</v>
      </c>
      <c r="E30" s="1">
        <f>COUNTA(B31:B46)</f>
        <v>3</v>
      </c>
    </row>
    <row r="31" spans="1:5" x14ac:dyDescent="0.4">
      <c r="B31" s="25" t="s">
        <v>70</v>
      </c>
      <c r="C31" s="28"/>
      <c r="D31" s="23">
        <f>SUM(E32:E37)/E31</f>
        <v>0</v>
      </c>
      <c r="E31" s="1">
        <f>COUNTA(C32:C37)</f>
        <v>6</v>
      </c>
    </row>
    <row r="32" spans="1:5" x14ac:dyDescent="0.4">
      <c r="C32" s="28" t="s">
        <v>71</v>
      </c>
      <c r="D32" t="s">
        <v>3</v>
      </c>
      <c r="E32" s="1">
        <f t="shared" si="6"/>
        <v>0</v>
      </c>
    </row>
    <row r="33" spans="1:5" x14ac:dyDescent="0.4">
      <c r="C33" s="28" t="s">
        <v>72</v>
      </c>
      <c r="D33" t="s">
        <v>3</v>
      </c>
      <c r="E33" s="1">
        <f t="shared" si="6"/>
        <v>0</v>
      </c>
    </row>
    <row r="34" spans="1:5" x14ac:dyDescent="0.4">
      <c r="C34" s="28" t="s">
        <v>73</v>
      </c>
      <c r="D34" t="s">
        <v>3</v>
      </c>
      <c r="E34" s="1">
        <f t="shared" ref="E34" si="7">IF(D34="Know Well",1,IF(D34="Know a Little",0.5,0))</f>
        <v>0</v>
      </c>
    </row>
    <row r="35" spans="1:5" x14ac:dyDescent="0.4">
      <c r="C35" s="28" t="s">
        <v>74</v>
      </c>
      <c r="D35" t="s">
        <v>3</v>
      </c>
      <c r="E35" s="1">
        <f t="shared" si="6"/>
        <v>0</v>
      </c>
    </row>
    <row r="36" spans="1:5" x14ac:dyDescent="0.4">
      <c r="C36" s="28" t="s">
        <v>75</v>
      </c>
      <c r="D36" t="s">
        <v>3</v>
      </c>
      <c r="E36" s="1">
        <f t="shared" si="6"/>
        <v>0</v>
      </c>
    </row>
    <row r="37" spans="1:5" x14ac:dyDescent="0.4">
      <c r="C37" s="28" t="s">
        <v>76</v>
      </c>
      <c r="D37" t="s">
        <v>3</v>
      </c>
      <c r="E37" s="1">
        <f t="shared" si="6"/>
        <v>0</v>
      </c>
    </row>
    <row r="38" spans="1:5" x14ac:dyDescent="0.4">
      <c r="B38" s="25" t="s">
        <v>77</v>
      </c>
      <c r="C38" s="28"/>
      <c r="D38" s="23">
        <f>SUM(E39:E41)/E38</f>
        <v>0</v>
      </c>
      <c r="E38" s="1">
        <f>COUNTA(C39:C41)</f>
        <v>3</v>
      </c>
    </row>
    <row r="39" spans="1:5" x14ac:dyDescent="0.4">
      <c r="C39" s="28" t="s">
        <v>78</v>
      </c>
      <c r="D39" t="s">
        <v>3</v>
      </c>
      <c r="E39" s="1">
        <f t="shared" ref="E39" si="8">IF(D39="Know Well",1,IF(D39="Know a Little",0.5,0))</f>
        <v>0</v>
      </c>
    </row>
    <row r="40" spans="1:5" x14ac:dyDescent="0.4">
      <c r="C40" s="28" t="s">
        <v>79</v>
      </c>
      <c r="D40" t="s">
        <v>3</v>
      </c>
      <c r="E40" s="1">
        <f t="shared" ref="E40" si="9">IF(D40="Know Well",1,IF(D40="Know a Little",0.5,0))</f>
        <v>0</v>
      </c>
    </row>
    <row r="41" spans="1:5" x14ac:dyDescent="0.4">
      <c r="C41" s="28" t="s">
        <v>80</v>
      </c>
      <c r="D41" t="s">
        <v>3</v>
      </c>
      <c r="E41" s="1">
        <f>IF(D41="Know Well",1,IF(D41="Know a Little",0.5,0))</f>
        <v>0</v>
      </c>
    </row>
    <row r="42" spans="1:5" x14ac:dyDescent="0.4">
      <c r="B42" s="25" t="s">
        <v>81</v>
      </c>
      <c r="C42" s="28"/>
      <c r="D42" s="23">
        <f>SUM(E43:E46)/E42</f>
        <v>0</v>
      </c>
      <c r="E42" s="1">
        <f>COUNTA(C43:C46)</f>
        <v>4</v>
      </c>
    </row>
    <row r="43" spans="1:5" x14ac:dyDescent="0.4">
      <c r="C43" s="28" t="s">
        <v>82</v>
      </c>
      <c r="D43" t="s">
        <v>3</v>
      </c>
      <c r="E43" s="1">
        <f>IF(D43="Know Well",1,IF(D43="Know a Little",0.5,0))</f>
        <v>0</v>
      </c>
    </row>
    <row r="44" spans="1:5" x14ac:dyDescent="0.4">
      <c r="C44" s="28" t="s">
        <v>83</v>
      </c>
      <c r="D44" t="s">
        <v>3</v>
      </c>
      <c r="E44" s="1">
        <f>IF(D44="Know Well",1,IF(D44="Know a Little",0.5,0))</f>
        <v>0</v>
      </c>
    </row>
    <row r="45" spans="1:5" x14ac:dyDescent="0.4">
      <c r="C45" s="28" t="s">
        <v>84</v>
      </c>
      <c r="D45" t="s">
        <v>3</v>
      </c>
      <c r="E45" s="1">
        <f>IF(D45="Know Well",1,IF(D45="Know a Little",0.5,0))</f>
        <v>0</v>
      </c>
    </row>
    <row r="46" spans="1:5" x14ac:dyDescent="0.4">
      <c r="C46" s="28" t="s">
        <v>85</v>
      </c>
      <c r="D46" t="s">
        <v>3</v>
      </c>
      <c r="E46" s="1">
        <f>IF(D46="Know Well",1,IF(D46="Know a Little",0.5,0))</f>
        <v>0</v>
      </c>
    </row>
    <row r="47" spans="1:5" x14ac:dyDescent="0.4">
      <c r="A47" s="24" t="s">
        <v>86</v>
      </c>
      <c r="B47"/>
      <c r="C47" s="28"/>
      <c r="D47" s="22">
        <f>SUM(D48,D53)/E47</f>
        <v>0</v>
      </c>
      <c r="E47" s="1">
        <f>COUNTA(B48:B58)</f>
        <v>2</v>
      </c>
    </row>
    <row r="48" spans="1:5" x14ac:dyDescent="0.4">
      <c r="B48" s="25" t="s">
        <v>87</v>
      </c>
      <c r="C48" s="28"/>
      <c r="D48" s="23">
        <f>SUM(E49:E52)/E48</f>
        <v>0</v>
      </c>
      <c r="E48" s="1">
        <f>COUNTA(C49:C52)</f>
        <v>4</v>
      </c>
    </row>
    <row r="49" spans="1:5" x14ac:dyDescent="0.4">
      <c r="C49" s="28" t="s">
        <v>88</v>
      </c>
      <c r="D49" t="s">
        <v>3</v>
      </c>
      <c r="E49" s="1">
        <f>IF(D49="Know Well",1,IF(D49="Know a Little",0.5,0))</f>
        <v>0</v>
      </c>
    </row>
    <row r="50" spans="1:5" x14ac:dyDescent="0.4">
      <c r="C50" s="28" t="s">
        <v>89</v>
      </c>
      <c r="D50" t="s">
        <v>3</v>
      </c>
      <c r="E50" s="1">
        <f>IF(D50="Know Well",1,IF(D50="Know a Little",0.5,0))</f>
        <v>0</v>
      </c>
    </row>
    <row r="51" spans="1:5" x14ac:dyDescent="0.4">
      <c r="C51" s="28" t="s">
        <v>90</v>
      </c>
      <c r="D51" t="s">
        <v>3</v>
      </c>
      <c r="E51" s="1">
        <f t="shared" ref="E51:E58" si="10">IF(D51="Know Well",1,IF(D51="Know a Little",0.5,0))</f>
        <v>0</v>
      </c>
    </row>
    <row r="52" spans="1:5" x14ac:dyDescent="0.4">
      <c r="C52" s="28" t="s">
        <v>91</v>
      </c>
      <c r="D52" t="s">
        <v>3</v>
      </c>
      <c r="E52" s="1">
        <f t="shared" si="10"/>
        <v>0</v>
      </c>
    </row>
    <row r="53" spans="1:5" x14ac:dyDescent="0.4">
      <c r="B53" s="25" t="s">
        <v>92</v>
      </c>
      <c r="C53" s="28"/>
      <c r="D53" s="23">
        <f>SUM(E54:E58)/E53</f>
        <v>0</v>
      </c>
      <c r="E53" s="1">
        <f>COUNTA(C54:C58)</f>
        <v>5</v>
      </c>
    </row>
    <row r="54" spans="1:5" x14ac:dyDescent="0.4">
      <c r="C54" s="28" t="s">
        <v>93</v>
      </c>
      <c r="D54" t="s">
        <v>3</v>
      </c>
      <c r="E54" s="1">
        <f t="shared" si="10"/>
        <v>0</v>
      </c>
    </row>
    <row r="55" spans="1:5" x14ac:dyDescent="0.4">
      <c r="C55" s="28" t="s">
        <v>94</v>
      </c>
      <c r="D55" t="s">
        <v>3</v>
      </c>
      <c r="E55" s="1">
        <f t="shared" si="10"/>
        <v>0</v>
      </c>
    </row>
    <row r="56" spans="1:5" x14ac:dyDescent="0.4">
      <c r="C56" s="28" t="s">
        <v>95</v>
      </c>
      <c r="D56" t="s">
        <v>3</v>
      </c>
      <c r="E56" s="1">
        <f t="shared" si="10"/>
        <v>0</v>
      </c>
    </row>
    <row r="57" spans="1:5" x14ac:dyDescent="0.4">
      <c r="C57" s="28" t="s">
        <v>96</v>
      </c>
      <c r="D57" t="s">
        <v>3</v>
      </c>
      <c r="E57" s="1">
        <f t="shared" si="10"/>
        <v>0</v>
      </c>
    </row>
    <row r="58" spans="1:5" x14ac:dyDescent="0.4">
      <c r="C58" s="28" t="s">
        <v>97</v>
      </c>
      <c r="D58" t="s">
        <v>3</v>
      </c>
      <c r="E58" s="1">
        <f t="shared" si="10"/>
        <v>0</v>
      </c>
    </row>
    <row r="59" spans="1:5" x14ac:dyDescent="0.4">
      <c r="A59" s="24" t="s">
        <v>98</v>
      </c>
      <c r="B59"/>
      <c r="C59" s="28"/>
      <c r="D59" s="22">
        <f>SUM(D60,D69,D75,D81,D85)/E59</f>
        <v>0</v>
      </c>
      <c r="E59" s="1">
        <f>COUNTA(B60:B91)</f>
        <v>5</v>
      </c>
    </row>
    <row r="60" spans="1:5" x14ac:dyDescent="0.4">
      <c r="B60" s="25" t="s">
        <v>99</v>
      </c>
      <c r="C60" s="28"/>
      <c r="D60" s="23">
        <f>SUM(E61:E68)/E60</f>
        <v>0</v>
      </c>
      <c r="E60" s="1">
        <f>COUNTA(C61:C68)</f>
        <v>8</v>
      </c>
    </row>
    <row r="61" spans="1:5" x14ac:dyDescent="0.4">
      <c r="C61" s="28" t="s">
        <v>100</v>
      </c>
      <c r="D61" t="s">
        <v>3</v>
      </c>
      <c r="E61" s="1">
        <f>IF(D61="Know Well",1,IF(D61="Know a Little",0.5,0))</f>
        <v>0</v>
      </c>
    </row>
    <row r="62" spans="1:5" x14ac:dyDescent="0.4">
      <c r="C62" s="28" t="s">
        <v>101</v>
      </c>
      <c r="D62" t="s">
        <v>3</v>
      </c>
      <c r="E62" s="1">
        <f>IF(D62="Know Well",1,IF(D62="Know a Little",0.5,0))</f>
        <v>0</v>
      </c>
    </row>
    <row r="63" spans="1:5" x14ac:dyDescent="0.4">
      <c r="C63" s="28" t="s">
        <v>102</v>
      </c>
      <c r="D63" t="s">
        <v>3</v>
      </c>
      <c r="E63" s="1">
        <f>IF(D63="Know Well",1,IF(D63="Know a Little",0.5,0))</f>
        <v>0</v>
      </c>
    </row>
    <row r="64" spans="1:5" x14ac:dyDescent="0.4">
      <c r="C64" s="28" t="s">
        <v>103</v>
      </c>
      <c r="D64" t="s">
        <v>3</v>
      </c>
      <c r="E64" s="1">
        <f>IF(D64="Know Well",1,IF(D64="Know a Little",0.5,0))</f>
        <v>0</v>
      </c>
    </row>
    <row r="65" spans="2:5" x14ac:dyDescent="0.4">
      <c r="C65" s="28" t="s">
        <v>104</v>
      </c>
      <c r="D65" t="s">
        <v>3</v>
      </c>
      <c r="E65" s="1">
        <f>IF(D65="Know Well",1,IF(D65="Know a Little",0.5,0))</f>
        <v>0</v>
      </c>
    </row>
    <row r="66" spans="2:5" x14ac:dyDescent="0.4">
      <c r="C66" s="28" t="s">
        <v>105</v>
      </c>
      <c r="D66" t="s">
        <v>3</v>
      </c>
      <c r="E66" s="1">
        <f>IF(D66="Know Well",1,IF(D66="Know a Little",0.5,0))</f>
        <v>0</v>
      </c>
    </row>
    <row r="67" spans="2:5" x14ac:dyDescent="0.4">
      <c r="C67" s="28" t="s">
        <v>106</v>
      </c>
      <c r="D67" t="s">
        <v>3</v>
      </c>
      <c r="E67" s="1">
        <f>IF(D67="Know Well",1,IF(D67="Know a Little",0.5,0))</f>
        <v>0</v>
      </c>
    </row>
    <row r="68" spans="2:5" x14ac:dyDescent="0.4">
      <c r="C68" s="28" t="s">
        <v>107</v>
      </c>
      <c r="D68" t="s">
        <v>3</v>
      </c>
      <c r="E68" s="1">
        <f>IF(D68="Know Well",1,IF(D68="Know a Little",0.5,0))</f>
        <v>0</v>
      </c>
    </row>
    <row r="69" spans="2:5" x14ac:dyDescent="0.4">
      <c r="B69" s="25" t="s">
        <v>108</v>
      </c>
      <c r="C69" s="28"/>
      <c r="D69" s="23">
        <f>SUM(E70:E74)/E69</f>
        <v>0</v>
      </c>
      <c r="E69" s="1">
        <f>COUNTA(C70:C74)</f>
        <v>5</v>
      </c>
    </row>
    <row r="70" spans="2:5" x14ac:dyDescent="0.4">
      <c r="C70" s="28" t="s">
        <v>109</v>
      </c>
      <c r="D70" t="s">
        <v>3</v>
      </c>
      <c r="E70" s="1">
        <f>IF(D70="Know Well",1,IF(D70="Know a Little",0.5,0))</f>
        <v>0</v>
      </c>
    </row>
    <row r="71" spans="2:5" x14ac:dyDescent="0.4">
      <c r="C71" s="28" t="s">
        <v>110</v>
      </c>
      <c r="D71" t="s">
        <v>3</v>
      </c>
      <c r="E71" s="1">
        <f>IF(D71="Know Well",1,IF(D71="Know a Little",0.5,0))</f>
        <v>0</v>
      </c>
    </row>
    <row r="72" spans="2:5" x14ac:dyDescent="0.4">
      <c r="C72" s="28" t="s">
        <v>111</v>
      </c>
      <c r="D72" t="s">
        <v>3</v>
      </c>
      <c r="E72" s="1">
        <f>IF(D72="Know Well",1,IF(D72="Know a Little",0.5,0))</f>
        <v>0</v>
      </c>
    </row>
    <row r="73" spans="2:5" x14ac:dyDescent="0.4">
      <c r="C73" s="28" t="s">
        <v>112</v>
      </c>
      <c r="D73" t="s">
        <v>3</v>
      </c>
      <c r="E73" s="1">
        <f>IF(D73="Know Well",1,IF(D73="Know a Little",0.5,0))</f>
        <v>0</v>
      </c>
    </row>
    <row r="74" spans="2:5" x14ac:dyDescent="0.4">
      <c r="C74" s="28" t="s">
        <v>113</v>
      </c>
      <c r="D74" t="s">
        <v>3</v>
      </c>
      <c r="E74" s="1">
        <f>IF(D74="Know Well",1,IF(D74="Know a Little",0.5,0))</f>
        <v>0</v>
      </c>
    </row>
    <row r="75" spans="2:5" x14ac:dyDescent="0.4">
      <c r="B75" s="25" t="s">
        <v>114</v>
      </c>
      <c r="C75" s="28"/>
      <c r="D75" s="23">
        <f>SUM(E76:E80)/E75</f>
        <v>0</v>
      </c>
      <c r="E75" s="1">
        <f>COUNTA(C76:C80)</f>
        <v>5</v>
      </c>
    </row>
    <row r="76" spans="2:5" x14ac:dyDescent="0.4">
      <c r="C76" s="28" t="s">
        <v>115</v>
      </c>
      <c r="D76" t="s">
        <v>3</v>
      </c>
      <c r="E76" s="1">
        <f>IF(D76="Know Well",1,IF(D76="Know a Little",0.5,0))</f>
        <v>0</v>
      </c>
    </row>
    <row r="77" spans="2:5" x14ac:dyDescent="0.4">
      <c r="C77" s="28" t="s">
        <v>116</v>
      </c>
      <c r="D77" t="s">
        <v>3</v>
      </c>
      <c r="E77" s="1">
        <f>IF(D77="Know Well",1,IF(D77="Know a Little",0.5,0))</f>
        <v>0</v>
      </c>
    </row>
    <row r="78" spans="2:5" x14ac:dyDescent="0.4">
      <c r="C78" s="28" t="s">
        <v>117</v>
      </c>
      <c r="D78" t="s">
        <v>3</v>
      </c>
      <c r="E78" s="1">
        <f>IF(D78="Know Well",1,IF(D78="Know a Little",0.5,0))</f>
        <v>0</v>
      </c>
    </row>
    <row r="79" spans="2:5" x14ac:dyDescent="0.4">
      <c r="C79" s="28" t="s">
        <v>118</v>
      </c>
      <c r="D79" t="s">
        <v>3</v>
      </c>
      <c r="E79" s="1">
        <f t="shared" ref="E79:E95" si="11">IF(D79="Know Well",1,IF(D79="Know a Little",0.5,0))</f>
        <v>0</v>
      </c>
    </row>
    <row r="80" spans="2:5" x14ac:dyDescent="0.4">
      <c r="C80" s="28" t="s">
        <v>119</v>
      </c>
      <c r="D80" t="s">
        <v>3</v>
      </c>
      <c r="E80" s="1">
        <f t="shared" si="11"/>
        <v>0</v>
      </c>
    </row>
    <row r="81" spans="1:5" x14ac:dyDescent="0.4">
      <c r="B81" s="25" t="s">
        <v>120</v>
      </c>
      <c r="C81" s="28"/>
      <c r="D81" s="23">
        <f>SUM(E82:E84)/E81</f>
        <v>0</v>
      </c>
      <c r="E81" s="1">
        <f>COUNTA(C82:C84)</f>
        <v>3</v>
      </c>
    </row>
    <row r="82" spans="1:5" x14ac:dyDescent="0.4">
      <c r="C82" s="28" t="s">
        <v>121</v>
      </c>
      <c r="D82" t="s">
        <v>3</v>
      </c>
      <c r="E82" s="1">
        <f t="shared" si="11"/>
        <v>0</v>
      </c>
    </row>
    <row r="83" spans="1:5" x14ac:dyDescent="0.4">
      <c r="C83" s="28" t="s">
        <v>122</v>
      </c>
      <c r="D83" t="s">
        <v>3</v>
      </c>
      <c r="E83" s="1">
        <f t="shared" ref="E83:E84" si="12">IF(D83="Know Well",1,IF(D83="Know a Little",0.5,0))</f>
        <v>0</v>
      </c>
    </row>
    <row r="84" spans="1:5" x14ac:dyDescent="0.4">
      <c r="C84" s="28" t="s">
        <v>123</v>
      </c>
      <c r="D84" t="s">
        <v>3</v>
      </c>
      <c r="E84" s="1">
        <f t="shared" si="12"/>
        <v>0</v>
      </c>
    </row>
    <row r="85" spans="1:5" x14ac:dyDescent="0.4">
      <c r="B85" s="25" t="s">
        <v>124</v>
      </c>
      <c r="C85" s="28"/>
      <c r="D85" s="23">
        <f>SUM(E86:E91)/E85</f>
        <v>0</v>
      </c>
      <c r="E85" s="1">
        <f>COUNTA(C86:C91)</f>
        <v>6</v>
      </c>
    </row>
    <row r="86" spans="1:5" x14ac:dyDescent="0.4">
      <c r="C86" s="28" t="s">
        <v>125</v>
      </c>
      <c r="D86" t="s">
        <v>3</v>
      </c>
      <c r="E86" s="1">
        <f t="shared" si="11"/>
        <v>0</v>
      </c>
    </row>
    <row r="87" spans="1:5" x14ac:dyDescent="0.4">
      <c r="C87" s="28" t="s">
        <v>126</v>
      </c>
      <c r="D87" t="s">
        <v>3</v>
      </c>
      <c r="E87" s="1">
        <f t="shared" ref="E87" si="13">IF(D87="Know Well",1,IF(D87="Know a Little",0.5,0))</f>
        <v>0</v>
      </c>
    </row>
    <row r="88" spans="1:5" x14ac:dyDescent="0.4">
      <c r="C88" s="28" t="s">
        <v>127</v>
      </c>
      <c r="D88" t="s">
        <v>3</v>
      </c>
      <c r="E88" s="1">
        <f t="shared" si="11"/>
        <v>0</v>
      </c>
    </row>
    <row r="89" spans="1:5" x14ac:dyDescent="0.4">
      <c r="C89" s="28" t="s">
        <v>128</v>
      </c>
      <c r="D89" t="s">
        <v>3</v>
      </c>
      <c r="E89" s="1">
        <f t="shared" si="11"/>
        <v>0</v>
      </c>
    </row>
    <row r="90" spans="1:5" x14ac:dyDescent="0.4">
      <c r="C90" s="28" t="s">
        <v>129</v>
      </c>
      <c r="D90" t="s">
        <v>3</v>
      </c>
      <c r="E90" s="1">
        <f t="shared" ref="E90" si="14">IF(D90="Know Well",1,IF(D90="Know a Little",0.5,0))</f>
        <v>0</v>
      </c>
    </row>
    <row r="91" spans="1:5" x14ac:dyDescent="0.4">
      <c r="C91" s="28" t="s">
        <v>130</v>
      </c>
      <c r="D91" t="s">
        <v>3</v>
      </c>
      <c r="E91" s="1">
        <f t="shared" si="11"/>
        <v>0</v>
      </c>
    </row>
    <row r="92" spans="1:5" x14ac:dyDescent="0.4">
      <c r="B92" s="25"/>
      <c r="C92" s="26"/>
    </row>
    <row r="93" spans="1:5" x14ac:dyDescent="0.4">
      <c r="C93" s="26"/>
    </row>
    <row r="94" spans="1:5" x14ac:dyDescent="0.4">
      <c r="C94" s="26"/>
    </row>
    <row r="95" spans="1:5" x14ac:dyDescent="0.4">
      <c r="C95" s="26"/>
    </row>
    <row r="96" spans="1:5" ht="20.399999999999999" x14ac:dyDescent="0.35">
      <c r="A96" s="24"/>
      <c r="C96" s="26"/>
    </row>
    <row r="97" spans="2:3" x14ac:dyDescent="0.4">
      <c r="B97" s="25"/>
      <c r="C97" s="26"/>
    </row>
    <row r="98" spans="2:3" x14ac:dyDescent="0.4">
      <c r="C98" s="26"/>
    </row>
    <row r="99" spans="2:3" x14ac:dyDescent="0.4">
      <c r="C99" s="26"/>
    </row>
    <row r="100" spans="2:3" x14ac:dyDescent="0.4">
      <c r="B100" s="25"/>
      <c r="C100" s="26"/>
    </row>
    <row r="101" spans="2:3" x14ac:dyDescent="0.4">
      <c r="C101" s="26"/>
    </row>
    <row r="102" spans="2:3" x14ac:dyDescent="0.4">
      <c r="C102" s="26"/>
    </row>
    <row r="103" spans="2:3" x14ac:dyDescent="0.4">
      <c r="C103" s="26"/>
    </row>
    <row r="104" spans="2:3" x14ac:dyDescent="0.4">
      <c r="B104" s="25"/>
      <c r="C104" s="26"/>
    </row>
    <row r="105" spans="2:3" x14ac:dyDescent="0.4">
      <c r="C105" s="26"/>
    </row>
    <row r="106" spans="2:3" x14ac:dyDescent="0.4">
      <c r="C106" s="26"/>
    </row>
    <row r="107" spans="2:3" x14ac:dyDescent="0.4">
      <c r="C107" s="26"/>
    </row>
    <row r="108" spans="2:3" x14ac:dyDescent="0.4">
      <c r="C108" s="26"/>
    </row>
    <row r="109" spans="2:3" x14ac:dyDescent="0.4">
      <c r="B109" s="25"/>
      <c r="C109" s="26"/>
    </row>
    <row r="110" spans="2:3" x14ac:dyDescent="0.4">
      <c r="C110" s="26"/>
    </row>
    <row r="111" spans="2:3" x14ac:dyDescent="0.4">
      <c r="C111" s="26"/>
    </row>
    <row r="112" spans="2:3" x14ac:dyDescent="0.4">
      <c r="C112" s="26"/>
    </row>
    <row r="113" spans="2:3" x14ac:dyDescent="0.4">
      <c r="B113" s="25"/>
      <c r="C113" s="26"/>
    </row>
    <row r="114" spans="2:3" x14ac:dyDescent="0.4">
      <c r="C114" s="26"/>
    </row>
    <row r="115" spans="2:3" x14ac:dyDescent="0.4">
      <c r="C115" s="26"/>
    </row>
    <row r="116" spans="2:3" x14ac:dyDescent="0.4">
      <c r="C116" s="26"/>
    </row>
  </sheetData>
  <conditionalFormatting sqref="D4:D6 D76:D80 D8:D14 D16:D19 D21:D25 D27:D29 D32:D37 D39:D41 D43:D46 D54:D58 D49:D52 D82 D86:D91 D70:D74 D61:D68">
    <cfRule type="cellIs" dxfId="134" priority="429" operator="equal">
      <formula>"No Idea"</formula>
    </cfRule>
  </conditionalFormatting>
  <conditionalFormatting sqref="D4:D6 D76:D80 D8:D14 D16:D19 D21:D25 D27:D29 D32:D37 D39:D41 D43:D46 D54:D58 D49:D52 D82 D86:D91 D70:D74 D61:D68">
    <cfRule type="cellIs" dxfId="133" priority="428" operator="equal">
      <formula>"Know a Little"</formula>
    </cfRule>
  </conditionalFormatting>
  <conditionalFormatting sqref="D4:D6 D76:D80 D8:D14 D16:D19 D21:D25 D27:D29 D32:D37 D39:D41 D43:D46 D54:D58 D49:D52 D82 D86:D91 D70:D74 D61:D68">
    <cfRule type="cellIs" dxfId="132" priority="427" operator="equal">
      <formula>"Know Well"</formula>
    </cfRule>
  </conditionalFormatting>
  <conditionalFormatting sqref="D3">
    <cfRule type="cellIs" dxfId="131" priority="363" operator="greaterThan">
      <formula>0.7</formula>
    </cfRule>
  </conditionalFormatting>
  <conditionalFormatting sqref="D3">
    <cfRule type="cellIs" dxfId="130" priority="362" operator="lessThan">
      <formula>0.5</formula>
    </cfRule>
  </conditionalFormatting>
  <conditionalFormatting sqref="D3">
    <cfRule type="cellIs" dxfId="129" priority="361" operator="between">
      <formula>0.5</formula>
      <formula>0.7</formula>
    </cfRule>
  </conditionalFormatting>
  <conditionalFormatting sqref="D2">
    <cfRule type="cellIs" dxfId="128" priority="366" operator="greaterThan">
      <formula>0.7</formula>
    </cfRule>
  </conditionalFormatting>
  <conditionalFormatting sqref="D2">
    <cfRule type="cellIs" dxfId="127" priority="365" operator="lessThan">
      <formula>0.5</formula>
    </cfRule>
  </conditionalFormatting>
  <conditionalFormatting sqref="D2">
    <cfRule type="cellIs" dxfId="126" priority="364" operator="between">
      <formula>0.5</formula>
      <formula>0.7</formula>
    </cfRule>
  </conditionalFormatting>
  <conditionalFormatting sqref="D31">
    <cfRule type="cellIs" dxfId="95" priority="96" operator="greaterThan">
      <formula>0.7</formula>
    </cfRule>
  </conditionalFormatting>
  <conditionalFormatting sqref="D31">
    <cfRule type="cellIs" dxfId="94" priority="95" operator="lessThan">
      <formula>0.5</formula>
    </cfRule>
  </conditionalFormatting>
  <conditionalFormatting sqref="D31">
    <cfRule type="cellIs" dxfId="93" priority="94" operator="between">
      <formula>0.5</formula>
      <formula>0.7</formula>
    </cfRule>
  </conditionalFormatting>
  <conditionalFormatting sqref="D7">
    <cfRule type="cellIs" dxfId="53" priority="54" operator="greaterThan">
      <formula>0.7</formula>
    </cfRule>
  </conditionalFormatting>
  <conditionalFormatting sqref="D7">
    <cfRule type="cellIs" dxfId="52" priority="53" operator="lessThan">
      <formula>0.5</formula>
    </cfRule>
  </conditionalFormatting>
  <conditionalFormatting sqref="D7">
    <cfRule type="cellIs" dxfId="51" priority="52" operator="between">
      <formula>0.5</formula>
      <formula>0.7</formula>
    </cfRule>
  </conditionalFormatting>
  <conditionalFormatting sqref="D15">
    <cfRule type="cellIs" dxfId="50" priority="51" operator="greaterThan">
      <formula>0.7</formula>
    </cfRule>
  </conditionalFormatting>
  <conditionalFormatting sqref="D15">
    <cfRule type="cellIs" dxfId="49" priority="50" operator="lessThan">
      <formula>0.5</formula>
    </cfRule>
  </conditionalFormatting>
  <conditionalFormatting sqref="D15">
    <cfRule type="cellIs" dxfId="48" priority="49" operator="between">
      <formula>0.5</formula>
      <formula>0.7</formula>
    </cfRule>
  </conditionalFormatting>
  <conditionalFormatting sqref="D20">
    <cfRule type="cellIs" dxfId="47" priority="48" operator="greaterThan">
      <formula>0.7</formula>
    </cfRule>
  </conditionalFormatting>
  <conditionalFormatting sqref="D20">
    <cfRule type="cellIs" dxfId="46" priority="47" operator="lessThan">
      <formula>0.5</formula>
    </cfRule>
  </conditionalFormatting>
  <conditionalFormatting sqref="D20">
    <cfRule type="cellIs" dxfId="45" priority="46" operator="between">
      <formula>0.5</formula>
      <formula>0.7</formula>
    </cfRule>
  </conditionalFormatting>
  <conditionalFormatting sqref="D26">
    <cfRule type="cellIs" dxfId="44" priority="45" operator="greaterThan">
      <formula>0.7</formula>
    </cfRule>
  </conditionalFormatting>
  <conditionalFormatting sqref="D26">
    <cfRule type="cellIs" dxfId="43" priority="44" operator="lessThan">
      <formula>0.5</formula>
    </cfRule>
  </conditionalFormatting>
  <conditionalFormatting sqref="D26">
    <cfRule type="cellIs" dxfId="42" priority="43" operator="between">
      <formula>0.5</formula>
      <formula>0.7</formula>
    </cfRule>
  </conditionalFormatting>
  <conditionalFormatting sqref="D30">
    <cfRule type="cellIs" dxfId="41" priority="42" operator="greaterThan">
      <formula>0.7</formula>
    </cfRule>
  </conditionalFormatting>
  <conditionalFormatting sqref="D30">
    <cfRule type="cellIs" dxfId="40" priority="41" operator="lessThan">
      <formula>0.5</formula>
    </cfRule>
  </conditionalFormatting>
  <conditionalFormatting sqref="D30">
    <cfRule type="cellIs" dxfId="39" priority="40" operator="between">
      <formula>0.5</formula>
      <formula>0.7</formula>
    </cfRule>
  </conditionalFormatting>
  <conditionalFormatting sqref="D38">
    <cfRule type="cellIs" dxfId="38" priority="39" operator="greaterThan">
      <formula>0.7</formula>
    </cfRule>
  </conditionalFormatting>
  <conditionalFormatting sqref="D38">
    <cfRule type="cellIs" dxfId="37" priority="38" operator="lessThan">
      <formula>0.5</formula>
    </cfRule>
  </conditionalFormatting>
  <conditionalFormatting sqref="D38">
    <cfRule type="cellIs" dxfId="36" priority="37" operator="between">
      <formula>0.5</formula>
      <formula>0.7</formula>
    </cfRule>
  </conditionalFormatting>
  <conditionalFormatting sqref="D42">
    <cfRule type="cellIs" dxfId="35" priority="36" operator="greaterThan">
      <formula>0.7</formula>
    </cfRule>
  </conditionalFormatting>
  <conditionalFormatting sqref="D42">
    <cfRule type="cellIs" dxfId="34" priority="35" operator="lessThan">
      <formula>0.5</formula>
    </cfRule>
  </conditionalFormatting>
  <conditionalFormatting sqref="D42">
    <cfRule type="cellIs" dxfId="33" priority="34" operator="between">
      <formula>0.5</formula>
      <formula>0.7</formula>
    </cfRule>
  </conditionalFormatting>
  <conditionalFormatting sqref="D47">
    <cfRule type="cellIs" dxfId="32" priority="33" operator="greaterThan">
      <formula>0.7</formula>
    </cfRule>
  </conditionalFormatting>
  <conditionalFormatting sqref="D47">
    <cfRule type="cellIs" dxfId="31" priority="32" operator="lessThan">
      <formula>0.5</formula>
    </cfRule>
  </conditionalFormatting>
  <conditionalFormatting sqref="D47">
    <cfRule type="cellIs" dxfId="30" priority="31" operator="between">
      <formula>0.5</formula>
      <formula>0.7</formula>
    </cfRule>
  </conditionalFormatting>
  <conditionalFormatting sqref="D59">
    <cfRule type="cellIs" dxfId="29" priority="30" operator="greaterThan">
      <formula>0.7</formula>
    </cfRule>
  </conditionalFormatting>
  <conditionalFormatting sqref="D59">
    <cfRule type="cellIs" dxfId="28" priority="29" operator="lessThan">
      <formula>0.5</formula>
    </cfRule>
  </conditionalFormatting>
  <conditionalFormatting sqref="D59">
    <cfRule type="cellIs" dxfId="27" priority="28" operator="between">
      <formula>0.5</formula>
      <formula>0.7</formula>
    </cfRule>
  </conditionalFormatting>
  <conditionalFormatting sqref="D48">
    <cfRule type="cellIs" dxfId="26" priority="27" operator="greaterThan">
      <formula>0.7</formula>
    </cfRule>
  </conditionalFormatting>
  <conditionalFormatting sqref="D48">
    <cfRule type="cellIs" dxfId="25" priority="26" operator="lessThan">
      <formula>0.5</formula>
    </cfRule>
  </conditionalFormatting>
  <conditionalFormatting sqref="D48">
    <cfRule type="cellIs" dxfId="24" priority="25" operator="between">
      <formula>0.5</formula>
      <formula>0.7</formula>
    </cfRule>
  </conditionalFormatting>
  <conditionalFormatting sqref="D53">
    <cfRule type="cellIs" dxfId="23" priority="24" operator="greaterThan">
      <formula>0.7</formula>
    </cfRule>
  </conditionalFormatting>
  <conditionalFormatting sqref="D53">
    <cfRule type="cellIs" dxfId="22" priority="23" operator="lessThan">
      <formula>0.5</formula>
    </cfRule>
  </conditionalFormatting>
  <conditionalFormatting sqref="D53">
    <cfRule type="cellIs" dxfId="21" priority="22" operator="between">
      <formula>0.5</formula>
      <formula>0.7</formula>
    </cfRule>
  </conditionalFormatting>
  <conditionalFormatting sqref="D60">
    <cfRule type="cellIs" dxfId="20" priority="21" operator="greaterThan">
      <formula>0.7</formula>
    </cfRule>
  </conditionalFormatting>
  <conditionalFormatting sqref="D60">
    <cfRule type="cellIs" dxfId="19" priority="20" operator="lessThan">
      <formula>0.5</formula>
    </cfRule>
  </conditionalFormatting>
  <conditionalFormatting sqref="D60">
    <cfRule type="cellIs" dxfId="18" priority="19" operator="between">
      <formula>0.5</formula>
      <formula>0.7</formula>
    </cfRule>
  </conditionalFormatting>
  <conditionalFormatting sqref="D69">
    <cfRule type="cellIs" dxfId="17" priority="18" operator="greaterThan">
      <formula>0.7</formula>
    </cfRule>
  </conditionalFormatting>
  <conditionalFormatting sqref="D69">
    <cfRule type="cellIs" dxfId="16" priority="17" operator="lessThan">
      <formula>0.5</formula>
    </cfRule>
  </conditionalFormatting>
  <conditionalFormatting sqref="D69">
    <cfRule type="cellIs" dxfId="15" priority="16" operator="between">
      <formula>0.5</formula>
      <formula>0.7</formula>
    </cfRule>
  </conditionalFormatting>
  <conditionalFormatting sqref="D75">
    <cfRule type="cellIs" dxfId="14" priority="15" operator="greaterThan">
      <formula>0.7</formula>
    </cfRule>
  </conditionalFormatting>
  <conditionalFormatting sqref="D75">
    <cfRule type="cellIs" dxfId="13" priority="14" operator="lessThan">
      <formula>0.5</formula>
    </cfRule>
  </conditionalFormatting>
  <conditionalFormatting sqref="D75">
    <cfRule type="cellIs" dxfId="12" priority="13" operator="between">
      <formula>0.5</formula>
      <formula>0.7</formula>
    </cfRule>
  </conditionalFormatting>
  <conditionalFormatting sqref="D81">
    <cfRule type="cellIs" dxfId="11" priority="12" operator="greaterThan">
      <formula>0.7</formula>
    </cfRule>
  </conditionalFormatting>
  <conditionalFormatting sqref="D81">
    <cfRule type="cellIs" dxfId="10" priority="11" operator="lessThan">
      <formula>0.5</formula>
    </cfRule>
  </conditionalFormatting>
  <conditionalFormatting sqref="D81">
    <cfRule type="cellIs" dxfId="9" priority="10" operator="between">
      <formula>0.5</formula>
      <formula>0.7</formula>
    </cfRule>
  </conditionalFormatting>
  <conditionalFormatting sqref="D85">
    <cfRule type="cellIs" dxfId="8" priority="9" operator="greaterThan">
      <formula>0.7</formula>
    </cfRule>
  </conditionalFormatting>
  <conditionalFormatting sqref="D85">
    <cfRule type="cellIs" dxfId="7" priority="8" operator="lessThan">
      <formula>0.5</formula>
    </cfRule>
  </conditionalFormatting>
  <conditionalFormatting sqref="D85">
    <cfRule type="cellIs" dxfId="6" priority="7" operator="between">
      <formula>0.5</formula>
      <formula>0.7</formula>
    </cfRule>
  </conditionalFormatting>
  <conditionalFormatting sqref="D83">
    <cfRule type="cellIs" dxfId="5" priority="6" operator="equal">
      <formula>"No Idea"</formula>
    </cfRule>
  </conditionalFormatting>
  <conditionalFormatting sqref="D83">
    <cfRule type="cellIs" dxfId="4" priority="5" operator="equal">
      <formula>"Know a Little"</formula>
    </cfRule>
  </conditionalFormatting>
  <conditionalFormatting sqref="D83">
    <cfRule type="cellIs" dxfId="3" priority="4" operator="equal">
      <formula>"Know Well"</formula>
    </cfRule>
  </conditionalFormatting>
  <conditionalFormatting sqref="D84">
    <cfRule type="cellIs" dxfId="2" priority="3" operator="equal">
      <formula>"No Idea"</formula>
    </cfRule>
  </conditionalFormatting>
  <conditionalFormatting sqref="D84">
    <cfRule type="cellIs" dxfId="1" priority="2" operator="equal">
      <formula>"Know a Little"</formula>
    </cfRule>
  </conditionalFormatting>
  <conditionalFormatting sqref="D84">
    <cfRule type="cellIs" dxfId="0" priority="1" operator="equal">
      <formula>"Know Well"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C257F14-4921-4300-B1B2-21136F98C336}">
          <x14:formula1>
            <xm:f>'Other Values'!$A$2:$A$4</xm:f>
          </x14:formula1>
          <xm:sqref>D82:D84 D54:D58 D70:D74 D61:D68 D21:D25 D27:D29 D4:D6 D8:D14 D16:D19 D32:D37 D39:D41 D43:D46 D49:D52 D76:D80 D86:D91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A3121-3AAC-490A-87FB-6FDB47A25489}">
  <dimension ref="A1:A4"/>
  <sheetViews>
    <sheetView workbookViewId="0"/>
  </sheetViews>
  <sheetFormatPr defaultColWidth="12.5546875" defaultRowHeight="15.6" x14ac:dyDescent="0.3"/>
  <cols>
    <col min="1" max="1" width="26.6640625" style="3" bestFit="1" customWidth="1"/>
    <col min="2" max="16384" width="12.5546875" style="3"/>
  </cols>
  <sheetData>
    <row r="1" spans="1:1" x14ac:dyDescent="0.3">
      <c r="A1" s="2" t="s">
        <v>0</v>
      </c>
    </row>
    <row r="2" spans="1:1" x14ac:dyDescent="0.3">
      <c r="A2" s="4" t="s">
        <v>1</v>
      </c>
    </row>
    <row r="3" spans="1:1" x14ac:dyDescent="0.3">
      <c r="A3" s="5" t="s">
        <v>2</v>
      </c>
    </row>
    <row r="4" spans="1:1" x14ac:dyDescent="0.3">
      <c r="A4" s="6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07142713CD6D4C83CBD8BC01D705B5" ma:contentTypeVersion="15" ma:contentTypeDescription="Create a new document." ma:contentTypeScope="" ma:versionID="32aeae619b2d68ad0a0a617232c5ed1c">
  <xsd:schema xmlns:xsd="http://www.w3.org/2001/XMLSchema" xmlns:xs="http://www.w3.org/2001/XMLSchema" xmlns:p="http://schemas.microsoft.com/office/2006/metadata/properties" xmlns:ns1="http://schemas.microsoft.com/sharepoint/v3" xmlns:ns3="fdf91ed2-bd70-42ba-ab71-fba0383985f7" xmlns:ns4="f0622a8f-13ca-4d7c-a754-eaa399ac8b4a" targetNamespace="http://schemas.microsoft.com/office/2006/metadata/properties" ma:root="true" ma:fieldsID="3241b21036c9de17defa365b42b3bf51" ns1:_="" ns3:_="" ns4:_="">
    <xsd:import namespace="http://schemas.microsoft.com/sharepoint/v3"/>
    <xsd:import namespace="fdf91ed2-bd70-42ba-ab71-fba0383985f7"/>
    <xsd:import namespace="f0622a8f-13ca-4d7c-a754-eaa399ac8b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f91ed2-bd70-42ba-ab71-fba0383985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622a8f-13ca-4d7c-a754-eaa399ac8b4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9C97D4-D35A-4BE7-99D7-230B389AC1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F35C236B-8AE1-436F-B1E2-ED8D2060C8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DD4A3B-2670-4E44-82A3-4A8CB7637D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df91ed2-bd70-42ba-ab71-fba0383985f7"/>
    <ds:schemaRef ds:uri="f0622a8f-13ca-4d7c-a754-eaa399ac8b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Assessment Overview</vt:lpstr>
      <vt:lpstr>Self Assessment</vt:lpstr>
      <vt:lpstr>Other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Rolf McLaughlin</dc:creator>
  <cp:lastModifiedBy>Rolf McLaughlin</cp:lastModifiedBy>
  <dcterms:created xsi:type="dcterms:W3CDTF">2020-04-27T15:50:17Z</dcterms:created>
  <dcterms:modified xsi:type="dcterms:W3CDTF">2021-01-04T11:08:17Z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0x010100EF07142713CD6D4C83CBD8BC01D705B5</vt:lpwstr>
  </property>
</Properties>
</file>