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Community Presentations/Certification Saturday/"/>
    </mc:Choice>
  </mc:AlternateContent>
  <xr:revisionPtr revIDLastSave="422" documentId="114_{529522D5-EB11-4DD4-B4F6-C1FE67634159}" xr6:coauthVersionLast="45" xr6:coauthVersionMax="45" xr10:uidLastSave="{38B56FB9-D3ED-450F-91BA-297782E0789F}"/>
  <bookViews>
    <workbookView xWindow="2208" yWindow="2040" windowWidth="33708" windowHeight="1322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D88" i="1"/>
  <c r="D73" i="1"/>
  <c r="D39" i="1"/>
  <c r="D2" i="1"/>
  <c r="D132" i="1"/>
  <c r="D122" i="1"/>
  <c r="D114" i="1"/>
  <c r="D104" i="1"/>
  <c r="D96" i="1"/>
  <c r="D89" i="1"/>
  <c r="D82" i="1"/>
  <c r="D78" i="1"/>
  <c r="D74" i="1"/>
  <c r="D64" i="1"/>
  <c r="D58" i="1"/>
  <c r="D53" i="1"/>
  <c r="D49" i="1"/>
  <c r="D45" i="1"/>
  <c r="D40" i="1"/>
  <c r="D33" i="1"/>
  <c r="D27" i="1"/>
  <c r="D20" i="1"/>
  <c r="D15" i="1"/>
  <c r="D3" i="1"/>
  <c r="E132" i="1"/>
  <c r="E122" i="1"/>
  <c r="E114" i="1"/>
  <c r="E104" i="1"/>
  <c r="E96" i="1"/>
  <c r="E89" i="1"/>
  <c r="E88" i="1"/>
  <c r="E82" i="1"/>
  <c r="E78" i="1"/>
  <c r="E74" i="1"/>
  <c r="E73" i="1"/>
  <c r="E64" i="1"/>
  <c r="E58" i="1"/>
  <c r="E49" i="1"/>
  <c r="E45" i="1"/>
  <c r="E39" i="1"/>
  <c r="E33" i="1"/>
  <c r="E27" i="1"/>
  <c r="E20" i="1"/>
  <c r="E53" i="1"/>
  <c r="E40" i="1"/>
  <c r="E15" i="1"/>
  <c r="E2" i="1"/>
  <c r="E3" i="1"/>
  <c r="E66" i="1"/>
  <c r="E67" i="1"/>
  <c r="E68" i="1"/>
  <c r="E69" i="1"/>
  <c r="E70" i="1"/>
  <c r="E71" i="1"/>
  <c r="E72" i="1"/>
  <c r="E75" i="1"/>
  <c r="E76" i="1"/>
  <c r="E77" i="1"/>
  <c r="E79" i="1"/>
  <c r="E80" i="1"/>
  <c r="E81" i="1"/>
  <c r="E83" i="1"/>
  <c r="E84" i="1"/>
  <c r="E85" i="1"/>
  <c r="E86" i="1"/>
  <c r="E87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38" i="1" l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5" i="1"/>
  <c r="E26" i="1"/>
  <c r="E28" i="1"/>
  <c r="E29" i="1"/>
  <c r="E30" i="1"/>
  <c r="E31" i="1"/>
  <c r="E32" i="1"/>
  <c r="E34" i="1"/>
  <c r="E35" i="1"/>
  <c r="E36" i="1"/>
  <c r="E37" i="1"/>
  <c r="E41" i="1"/>
  <c r="E42" i="1"/>
  <c r="E43" i="1"/>
  <c r="E44" i="1"/>
  <c r="E46" i="1"/>
  <c r="E47" i="1"/>
  <c r="E48" i="1"/>
  <c r="E50" i="1"/>
  <c r="E51" i="1"/>
  <c r="E52" i="1"/>
  <c r="E54" i="1"/>
  <c r="E55" i="1"/>
  <c r="E56" i="1"/>
  <c r="E57" i="1"/>
  <c r="E59" i="1"/>
  <c r="E60" i="1"/>
  <c r="E61" i="1"/>
  <c r="E62" i="1"/>
  <c r="E63" i="1"/>
  <c r="E65" i="1"/>
  <c r="E4" i="1" l="1"/>
  <c r="B16" i="3" l="1"/>
  <c r="B20" i="3" l="1"/>
</calcChain>
</file>

<file path=xl/sharedStrings.xml><?xml version="1.0" encoding="utf-8"?>
<sst xmlns="http://schemas.openxmlformats.org/spreadsheetml/2006/main" count="289" uniqueCount="174">
  <si>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</si>
  <si>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</si>
  <si>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</si>
  <si>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</si>
  <si>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</si>
  <si>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</si>
  <si>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</si>
  <si>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</si>
  <si>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</si>
  <si>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</si>
  <si>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</si>
  <si>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</si>
  <si>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</si>
  <si>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</si>
  <si>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</si>
  <si>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</si>
  <si>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</si>
  <si>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</si>
  <si>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</si>
  <si>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</si>
  <si>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</si>
  <si>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</si>
  <si>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</si>
  <si>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</si>
  <si>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</si>
  <si>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</si>
  <si>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</si>
  <si>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</si>
  <si>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</si>
  <si>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</si>
  <si>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</si>
  <si>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November 23, 2020</t>
  </si>
  <si>
    <t>Exam MB-800: Microsoft Dynamics 365 Business Central Functional Consultant (beta)</t>
  </si>
  <si>
    <t>https://docs.microsoft.com/en-us/learn/certifications/exams/mb-800</t>
  </si>
  <si>
    <t>Set up Business Central (20-25%)</t>
  </si>
  <si>
    <t>Configure financials (25-30%)</t>
  </si>
  <si>
    <t>Configure sales and purchasing (10-15%)</t>
  </si>
  <si>
    <t>Perform Business Central operations (30-35%)</t>
  </si>
  <si>
    <t>Download exam skills outline</t>
  </si>
  <si>
    <r>
      <t>Set up Business Central (20-25%)</t>
    </r>
    <r>
      <rPr>
        <sz val="14"/>
        <color rgb="FF000000"/>
        <rFont val="Segoe UI"/>
        <family val="2"/>
      </rPr>
      <t xml:space="preserve"> </t>
    </r>
  </si>
  <si>
    <t xml:space="preserve">Create and configure a new company </t>
  </si>
  <si>
    <t>create a new company in the on-premises version of Business Central</t>
  </si>
  <si>
    <t>create a new company in the cloud-based version of Business Central by using Assisted Setup</t>
  </si>
  <si>
    <t>create a new company by copying data from an existing company</t>
  </si>
  <si>
    <t>describe the use cases and capabilities of RapidStart Services</t>
  </si>
  <si>
    <t>create a configuration worksheet</t>
  </si>
  <si>
    <t>describe the process for migrating data</t>
  </si>
  <si>
    <t>create and export a configuration package</t>
  </si>
  <si>
    <t>import and apply a configuration package</t>
  </si>
  <si>
    <t>create journal opening balances</t>
  </si>
  <si>
    <t>migrate on-premises data to a cloud-based version of Business Central</t>
  </si>
  <si>
    <t>validate migrated data by using trial balances</t>
  </si>
  <si>
    <t>Manage security</t>
  </si>
  <si>
    <t xml:space="preserve">create and manage user profiles  </t>
  </si>
  <si>
    <t>set up a new user and user groups</t>
  </si>
  <si>
    <t>create and assign permission sets and permissions</t>
  </si>
  <si>
    <t>apply security filters</t>
  </si>
  <si>
    <t>Set up core app functionality</t>
  </si>
  <si>
    <t>set up company information</t>
  </si>
  <si>
    <t>set up printers for on-premises and cloud-based installations</t>
  </si>
  <si>
    <t xml:space="preserve">set up report selections  </t>
  </si>
  <si>
    <t>set up and use job queues</t>
  </si>
  <si>
    <t>set up email</t>
  </si>
  <si>
    <t>set up number series</t>
  </si>
  <si>
    <t>Set up dimensions</t>
  </si>
  <si>
    <t>set up dimensions and dimension values</t>
  </si>
  <si>
    <t xml:space="preserve">set up global dimensions and shortcut dimensions  </t>
  </si>
  <si>
    <t>set up default dimension for a single account and for multiple accounts</t>
  </si>
  <si>
    <t>set up default dimensions for an account type</t>
  </si>
  <si>
    <t>block combinations of dimensions or dimension values</t>
  </si>
  <si>
    <t>Set up and manage approvals by using workflows</t>
  </si>
  <si>
    <t>set up a purchase document approval system</t>
  </si>
  <si>
    <t>set up a sales document approval system</t>
  </si>
  <si>
    <t>set up document approvals</t>
  </si>
  <si>
    <t>Set up the Finance module</t>
  </si>
  <si>
    <t>create a fiscal year</t>
  </si>
  <si>
    <t>define General Ledger Setup options</t>
  </si>
  <si>
    <t>create accounting periods</t>
  </si>
  <si>
    <t>create payment terms</t>
  </si>
  <si>
    <t>Configure the chart of accounts</t>
  </si>
  <si>
    <t>create general ledger accounts</t>
  </si>
  <si>
    <t>configure direct posting</t>
  </si>
  <si>
    <t>create account categories and subcategories</t>
  </si>
  <si>
    <t>Set up posting groups</t>
  </si>
  <si>
    <t>create specific posting groups including bank, customer, vendor, and inventory posting groups</t>
  </si>
  <si>
    <t>create general posting groups</t>
  </si>
  <si>
    <t xml:space="preserve">configure General Posting Setup  </t>
  </si>
  <si>
    <t>Set up journals and bank accounts</t>
  </si>
  <si>
    <t xml:space="preserve">create journal templates  </t>
  </si>
  <si>
    <t>create batches</t>
  </si>
  <si>
    <t>implement number series in journals</t>
  </si>
  <si>
    <t>set up bank accounts</t>
  </si>
  <si>
    <t>Set up accounts payables</t>
  </si>
  <si>
    <t>describe the relationship between vendors, vendor ledger entries, and detailed vendor ledger entries</t>
  </si>
  <si>
    <t>create vendor accounts</t>
  </si>
  <si>
    <t>define Purchases &amp; Payables Setup</t>
  </si>
  <si>
    <t>set up payment journals</t>
  </si>
  <si>
    <t>set up payment information for vendors</t>
  </si>
  <si>
    <t>Set up accounts receivables</t>
  </si>
  <si>
    <t>describe the relationship between customers, customer ledger entries, and detailed customer ledger entries</t>
  </si>
  <si>
    <t>create customer accounts</t>
  </si>
  <si>
    <t>define Sales &amp; Receivables Setup</t>
  </si>
  <si>
    <t>set up cash receipt journals</t>
  </si>
  <si>
    <t>set up payment registration</t>
  </si>
  <si>
    <t>set up payment information for customers</t>
  </si>
  <si>
    <t>enable customer payments through payment services</t>
  </si>
  <si>
    <t>create document sending profiles</t>
  </si>
  <si>
    <t>Set up inventory</t>
  </si>
  <si>
    <t>create items</t>
  </si>
  <si>
    <t>set up units of measure</t>
  </si>
  <si>
    <t>create locations</t>
  </si>
  <si>
    <t>Configure master data for sales and purchasing</t>
  </si>
  <si>
    <t>configure core customer settings including lead time, shipping agents, locations, and shipping addresses</t>
  </si>
  <si>
    <t>configure core vendor settings including order address, lead time, locations, and delivery terms</t>
  </si>
  <si>
    <t>configure core item settings</t>
  </si>
  <si>
    <t>Configure pricing and discounts</t>
  </si>
  <si>
    <t>create vendor-specific purchase prices</t>
  </si>
  <si>
    <t>configure purchase line and invoice discounts</t>
  </si>
  <si>
    <t>create customer-specific sales prices</t>
  </si>
  <si>
    <t xml:space="preserve">configure sales line and invoice discounts  </t>
  </si>
  <si>
    <t xml:space="preserve">configure best price calculations  </t>
  </si>
  <si>
    <t>Perform basic tasks in Business Central</t>
  </si>
  <si>
    <t>differentiate between designing pages, customizing roles, and personalizing users</t>
  </si>
  <si>
    <t>customize roles</t>
  </si>
  <si>
    <t>apply and save filters</t>
  </si>
  <si>
    <t>find all related entries by using the Navigate action</t>
  </si>
  <si>
    <t xml:space="preserve">use the Inspect pages and data feature  </t>
  </si>
  <si>
    <t>perform data updates by using the Edit in Excel feature</t>
  </si>
  <si>
    <t>Purchase items</t>
  </si>
  <si>
    <t>create a purchase order</t>
  </si>
  <si>
    <t>receive items associated with a purchase order</t>
  </si>
  <si>
    <t>describe the over-receipt feature</t>
  </si>
  <si>
    <t>undo a receipt</t>
  </si>
  <si>
    <t>create a posted invoice from a purchase order</t>
  </si>
  <si>
    <t>create purchase returns</t>
  </si>
  <si>
    <t>use the Navigate action to view a posted purchase transaction</t>
  </si>
  <si>
    <t>Sell items</t>
  </si>
  <si>
    <t>create quotations</t>
  </si>
  <si>
    <t>convert a quotation into an order or invoice</t>
  </si>
  <si>
    <t xml:space="preserve">analyze item availability  </t>
  </si>
  <si>
    <t>ship items associated with a sales order</t>
  </si>
  <si>
    <t>undo shipments</t>
  </si>
  <si>
    <t>create an invoice from a sales order</t>
  </si>
  <si>
    <t>create sales returns</t>
  </si>
  <si>
    <t>configure recurring sales lines</t>
  </si>
  <si>
    <t>use the Navigate action to view a posted sales transaction</t>
  </si>
  <si>
    <t>Process financial documents</t>
  </si>
  <si>
    <t>process purchase invoices</t>
  </si>
  <si>
    <t>process purchase credit memos</t>
  </si>
  <si>
    <t>process sales invoices</t>
  </si>
  <si>
    <t>process sales credit memos</t>
  </si>
  <si>
    <t>Process payments and journals</t>
  </si>
  <si>
    <t>process payment journals</t>
  </si>
  <si>
    <t>process cash receipt journals</t>
  </si>
  <si>
    <t>process payment registrations</t>
  </si>
  <si>
    <t>reverse posted journals</t>
  </si>
  <si>
    <t>run the Suggest Vendor Payments action</t>
  </si>
  <si>
    <t>remove customer ledger entries</t>
  </si>
  <si>
    <t>remove vendor ledger entries</t>
  </si>
  <si>
    <t>complete a bank reconciliation</t>
  </si>
  <si>
    <t>create and process general journal entries</t>
  </si>
  <si>
    <t>Manage inventory costing</t>
  </si>
  <si>
    <t>create and manage inventory periods</t>
  </si>
  <si>
    <t>describe the adjust cost item entries posting process</t>
  </si>
  <si>
    <t>set up automatic cost posting</t>
  </si>
  <si>
    <t>set up expected cost posting</t>
  </si>
  <si>
    <t>describe the relationship between items, item ledger entries, and value entries</t>
  </si>
  <si>
    <t>set up a notification system</t>
  </si>
  <si>
    <t>set up an approval hierarchy</t>
  </si>
  <si>
    <t>correct a posted sales invoice</t>
  </si>
  <si>
    <t>combine order shipments into a single invoice</t>
  </si>
  <si>
    <t>correct a posted purchase invoice</t>
  </si>
  <si>
    <t>https://github.com/TheCloud42/Assessment-Sheets/blob/main/LICENSE</t>
  </si>
  <si>
    <t>https://github.com/TheCloud42/Assessment-Sheets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</si>
</sst>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sz val="14"/>
      <color rgb="FF000000"/>
      <name val="Segoe UI"/>
      <family val="2"/>
    </font>
    <font>
      <sz val="11"/>
      <color rgb="FF505055"/>
      <name val="Segoe UI"/>
      <family val="2"/>
    </font>
    <font>
      <b/>
      <sz val="11"/>
      <color rgb="FF505055"/>
      <name val="Segoe UI"/>
      <family val="2"/>
    </font>
    <font>
      <b/>
      <sz val="11"/>
      <color rgb="FF505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8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Cloud42/Assessment-Sheets/blob/main/LICENS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heCloud42/Assessment-Sheets" TargetMode="External"/><Relationship Id="rId1" Type="http://schemas.openxmlformats.org/officeDocument/2006/relationships/hyperlink" Target="https://docs.microsoft.com/en-us/learn/certifications/exams/mb-800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twitter.com/deltadan" TargetMode="External"/><Relationship Id="rId4" Type="http://schemas.openxmlformats.org/officeDocument/2006/relationships/hyperlink" Target="https://build5nin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tabSelected="1" topLeftCell="A13" workbookViewId="0">
      <selection activeCell="A30" sqref="A30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24</v>
      </c>
    </row>
    <row r="2" spans="1:2" x14ac:dyDescent="0.3">
      <c r="A2" s="2" t="s">
        <v>23</v>
      </c>
    </row>
    <row r="3" spans="1:2" x14ac:dyDescent="0.3">
      <c r="A3" s="3" t="s">
        <v>22</v>
      </c>
    </row>
    <row r="4" spans="1:2" x14ac:dyDescent="0.3">
      <c r="A4" s="3" t="s">
        <v>21</v>
      </c>
    </row>
    <row r="5" spans="1:2" x14ac:dyDescent="0.3">
      <c r="A5" s="3" t="s">
        <v>20</v>
      </c>
    </row>
    <row r="6" spans="1:2" x14ac:dyDescent="0.3">
      <c r="A6" s="3" t="s">
        <v>19</v>
      </c>
    </row>
    <row r="7" spans="1:2" x14ac:dyDescent="0.3">
      <c r="A7" s="3" t="s">
        <v>18</v>
      </c>
    </row>
    <row r="8" spans="1:2" x14ac:dyDescent="0.3">
      <c r="A8" s="2" t="s">
        <v>17</v>
      </c>
    </row>
    <row r="10" spans="1:2" x14ac:dyDescent="0.3">
      <c r="A10" s="3" t="s">
        <v>16</v>
      </c>
    </row>
    <row r="12" spans="1:2" s="16" customFormat="1" ht="21" x14ac:dyDescent="0.4">
      <c r="A12" s="9" t="s">
        <v>32</v>
      </c>
    </row>
    <row r="13" spans="1:2" x14ac:dyDescent="0.3">
      <c r="A13" s="8" t="s">
        <v>33</v>
      </c>
    </row>
    <row r="15" spans="1:2" x14ac:dyDescent="0.3">
      <c r="A15" s="15" t="s">
        <v>15</v>
      </c>
      <c r="B15" s="15" t="s">
        <v>14</v>
      </c>
    </row>
    <row r="16" spans="1:2" ht="18" x14ac:dyDescent="0.35">
      <c r="A16" s="14" t="s">
        <v>34</v>
      </c>
      <c r="B16" s="13">
        <f>'Self Assessment'!D2</f>
        <v>0</v>
      </c>
    </row>
    <row r="17" spans="1:4" ht="18" x14ac:dyDescent="0.35">
      <c r="A17" s="14" t="s">
        <v>35</v>
      </c>
      <c r="B17" s="13">
        <f>'Self Assessment'!D39</f>
        <v>0</v>
      </c>
    </row>
    <row r="18" spans="1:4" ht="18" x14ac:dyDescent="0.35">
      <c r="A18" s="14" t="s">
        <v>36</v>
      </c>
      <c r="B18" s="13">
        <f>'Self Assessment'!D73</f>
        <v>0</v>
      </c>
    </row>
    <row r="19" spans="1:4" ht="18" x14ac:dyDescent="0.35">
      <c r="A19" s="14" t="s">
        <v>37</v>
      </c>
      <c r="B19" s="13">
        <f>'Self Assessment'!D88</f>
        <v>0</v>
      </c>
    </row>
    <row r="20" spans="1:4" ht="25.8" x14ac:dyDescent="0.5">
      <c r="A20" s="12" t="s">
        <v>38</v>
      </c>
      <c r="B20" s="11">
        <f>SUM(B16:B19)/4</f>
        <v>0</v>
      </c>
    </row>
    <row r="22" spans="1:4" ht="21" x14ac:dyDescent="0.4">
      <c r="A22" s="10" t="s">
        <v>13</v>
      </c>
    </row>
    <row r="23" spans="1:4" x14ac:dyDescent="0.3">
      <c r="A23" s="2" t="s">
        <v>29</v>
      </c>
      <c r="D23" s="8" t="s">
        <v>30</v>
      </c>
    </row>
    <row r="24" spans="1:4" x14ac:dyDescent="0.3">
      <c r="A24" s="2" t="s">
        <v>12</v>
      </c>
      <c r="D24" s="8" t="s">
        <v>11</v>
      </c>
    </row>
    <row r="25" spans="1:4" x14ac:dyDescent="0.3">
      <c r="A25" s="2" t="s">
        <v>10</v>
      </c>
      <c r="D25" s="8" t="s">
        <v>9</v>
      </c>
    </row>
    <row r="27" spans="1:4" ht="21" x14ac:dyDescent="0.4">
      <c r="A27" s="9" t="s">
        <v>8</v>
      </c>
    </row>
    <row r="28" spans="1:4" x14ac:dyDescent="0.3">
      <c r="A28" s="3" t="s">
        <v>7</v>
      </c>
    </row>
    <row r="29" spans="1:4" x14ac:dyDescent="0.3">
      <c r="A29" s="8" t="s">
        <v>173</v>
      </c>
    </row>
    <row r="31" spans="1:4" ht="21" x14ac:dyDescent="0.4">
      <c r="A31" s="9" t="s">
        <v>6</v>
      </c>
    </row>
    <row r="32" spans="1:4" x14ac:dyDescent="0.3">
      <c r="A32" s="3" t="s">
        <v>5</v>
      </c>
    </row>
    <row r="33" spans="1:1" x14ac:dyDescent="0.3">
      <c r="A33" s="8" t="s">
        <v>172</v>
      </c>
    </row>
    <row r="34" spans="1:1" x14ac:dyDescent="0.3">
      <c r="A34" s="3" t="s">
        <v>4</v>
      </c>
    </row>
    <row r="36" spans="1:1" x14ac:dyDescent="0.3">
      <c r="A36" s="7" t="s">
        <v>31</v>
      </c>
    </row>
  </sheetData>
  <conditionalFormatting sqref="B16:B19">
    <cfRule type="cellIs" dxfId="80" priority="9" operator="greaterThan">
      <formula>0.7</formula>
    </cfRule>
  </conditionalFormatting>
  <conditionalFormatting sqref="B16:B19">
    <cfRule type="cellIs" dxfId="79" priority="8" operator="lessThan">
      <formula>0.5</formula>
    </cfRule>
  </conditionalFormatting>
  <conditionalFormatting sqref="B16:B19">
    <cfRule type="cellIs" dxfId="78" priority="7" operator="between">
      <formula>0.5</formula>
      <formula>0.7</formula>
    </cfRule>
  </conditionalFormatting>
  <conditionalFormatting sqref="B20">
    <cfRule type="cellIs" dxfId="77" priority="6" operator="greaterThan">
      <formula>0.7</formula>
    </cfRule>
  </conditionalFormatting>
  <conditionalFormatting sqref="B20">
    <cfRule type="cellIs" dxfId="76" priority="5" operator="lessThan">
      <formula>0.5</formula>
    </cfRule>
  </conditionalFormatting>
  <conditionalFormatting sqref="B20">
    <cfRule type="cellIs" dxfId="75" priority="4" operator="between">
      <formula>0.5</formula>
      <formula>0.7</formula>
    </cfRule>
  </conditionalFormatting>
  <hyperlinks>
    <hyperlink ref="A13" r:id="rId1" xr:uid="{FFA409A4-E101-4410-ABB7-6D0F076BA9B8}"/>
    <hyperlink ref="A29" r:id="rId2" xr:uid="{A0F063E5-0244-4496-885C-5482F88B1741}"/>
    <hyperlink ref="A33" r:id="rId3" xr:uid="{3F4EDCA1-3BA8-4C49-8B04-6855E4278593}"/>
    <hyperlink ref="D24" r:id="rId4" xr:uid="{33BF07F9-082F-4C1C-A2B1-A96F42EBC177}"/>
    <hyperlink ref="D25" r:id="rId5" xr:uid="{6F6D0A8C-DFA8-4DA6-93AF-19601FA7C3D6}"/>
    <hyperlink ref="D23" r:id="rId6" xr:uid="{1CC353BA-DB5E-40D4-B8D9-25401303DB5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37"/>
  <sheetViews>
    <sheetView zoomScale="85" zoomScaleNormal="85" workbookViewId="0">
      <selection activeCell="A2" sqref="A2"/>
    </sheetView>
  </sheetViews>
  <sheetFormatPr defaultColWidth="9.109375" defaultRowHeight="21" x14ac:dyDescent="0.4"/>
  <cols>
    <col min="1" max="1" width="29" style="19" customWidth="1"/>
    <col min="2" max="2" width="34.5546875" style="20" customWidth="1"/>
    <col min="3" max="3" width="69.109375" style="22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25</v>
      </c>
      <c r="B1" s="18" t="s">
        <v>26</v>
      </c>
      <c r="C1" s="18" t="s">
        <v>27</v>
      </c>
      <c r="D1" s="18" t="s">
        <v>28</v>
      </c>
    </row>
    <row r="2" spans="1:5" x14ac:dyDescent="0.4">
      <c r="A2" s="26" t="s">
        <v>39</v>
      </c>
      <c r="D2" s="24">
        <f>SUM(D3,D15,D20,D27,D33)/E2</f>
        <v>0</v>
      </c>
      <c r="E2" s="1">
        <f>COUNTA(B3:B38)</f>
        <v>5</v>
      </c>
    </row>
    <row r="3" spans="1:5" x14ac:dyDescent="0.4">
      <c r="B3" s="27" t="s">
        <v>40</v>
      </c>
      <c r="D3" s="25">
        <f>SUM(E4:E14)/E3</f>
        <v>0</v>
      </c>
      <c r="E3" s="1">
        <f>COUNTA(C4:C14)</f>
        <v>11</v>
      </c>
    </row>
    <row r="4" spans="1:5" x14ac:dyDescent="0.4">
      <c r="C4" s="28" t="s">
        <v>41</v>
      </c>
      <c r="D4" t="s">
        <v>3</v>
      </c>
      <c r="E4" s="1">
        <f t="shared" ref="E4" si="0">IF(D4="Know Well",1,IF(D4="Know a Little",0.5,0))</f>
        <v>0</v>
      </c>
    </row>
    <row r="5" spans="1:5" x14ac:dyDescent="0.4">
      <c r="C5" s="28" t="s">
        <v>42</v>
      </c>
      <c r="D5" t="s">
        <v>3</v>
      </c>
      <c r="E5" s="1">
        <f t="shared" ref="E5:E65" si="1">IF(D5="Know Well",1,IF(D5="Know a Little",0.5,0))</f>
        <v>0</v>
      </c>
    </row>
    <row r="6" spans="1:5" x14ac:dyDescent="0.4">
      <c r="C6" s="28" t="s">
        <v>43</v>
      </c>
      <c r="D6" t="s">
        <v>3</v>
      </c>
      <c r="E6" s="1">
        <f t="shared" si="1"/>
        <v>0</v>
      </c>
    </row>
    <row r="7" spans="1:5" x14ac:dyDescent="0.4">
      <c r="C7" s="28" t="s">
        <v>44</v>
      </c>
      <c r="D7" t="s">
        <v>3</v>
      </c>
      <c r="E7" s="1">
        <f t="shared" si="1"/>
        <v>0</v>
      </c>
    </row>
    <row r="8" spans="1:5" x14ac:dyDescent="0.4">
      <c r="C8" s="28" t="s">
        <v>45</v>
      </c>
      <c r="D8" t="s">
        <v>3</v>
      </c>
      <c r="E8" s="1">
        <f t="shared" si="1"/>
        <v>0</v>
      </c>
    </row>
    <row r="9" spans="1:5" x14ac:dyDescent="0.4">
      <c r="C9" s="28" t="s">
        <v>46</v>
      </c>
      <c r="D9" t="s">
        <v>3</v>
      </c>
      <c r="E9" s="1">
        <f t="shared" si="1"/>
        <v>0</v>
      </c>
    </row>
    <row r="10" spans="1:5" x14ac:dyDescent="0.4">
      <c r="C10" s="28" t="s">
        <v>47</v>
      </c>
      <c r="D10" t="s">
        <v>3</v>
      </c>
      <c r="E10" s="1">
        <f t="shared" si="1"/>
        <v>0</v>
      </c>
    </row>
    <row r="11" spans="1:5" x14ac:dyDescent="0.4">
      <c r="C11" s="28" t="s">
        <v>48</v>
      </c>
      <c r="D11" t="s">
        <v>3</v>
      </c>
      <c r="E11" s="1">
        <f t="shared" si="1"/>
        <v>0</v>
      </c>
    </row>
    <row r="12" spans="1:5" x14ac:dyDescent="0.4">
      <c r="C12" s="28" t="s">
        <v>49</v>
      </c>
      <c r="D12" t="s">
        <v>3</v>
      </c>
      <c r="E12" s="1">
        <f t="shared" si="1"/>
        <v>0</v>
      </c>
    </row>
    <row r="13" spans="1:5" x14ac:dyDescent="0.4">
      <c r="C13" s="28" t="s">
        <v>50</v>
      </c>
      <c r="D13" t="s">
        <v>3</v>
      </c>
      <c r="E13" s="1">
        <f t="shared" si="1"/>
        <v>0</v>
      </c>
    </row>
    <row r="14" spans="1:5" x14ac:dyDescent="0.4">
      <c r="C14" s="28" t="s">
        <v>51</v>
      </c>
      <c r="D14" t="s">
        <v>3</v>
      </c>
      <c r="E14" s="1">
        <f t="shared" si="1"/>
        <v>0</v>
      </c>
    </row>
    <row r="15" spans="1:5" x14ac:dyDescent="0.4">
      <c r="B15" s="29" t="s">
        <v>52</v>
      </c>
      <c r="D15" s="25">
        <f>SUM(E16:E19)/E15</f>
        <v>0</v>
      </c>
      <c r="E15" s="1">
        <f>COUNTA(C16:C19)</f>
        <v>4</v>
      </c>
    </row>
    <row r="16" spans="1:5" x14ac:dyDescent="0.4">
      <c r="C16" s="28" t="s">
        <v>53</v>
      </c>
      <c r="D16" t="s">
        <v>3</v>
      </c>
      <c r="E16" s="1">
        <f t="shared" si="1"/>
        <v>0</v>
      </c>
    </row>
    <row r="17" spans="2:5" x14ac:dyDescent="0.4">
      <c r="C17" s="28" t="s">
        <v>54</v>
      </c>
      <c r="D17" t="s">
        <v>3</v>
      </c>
      <c r="E17" s="1">
        <f t="shared" si="1"/>
        <v>0</v>
      </c>
    </row>
    <row r="18" spans="2:5" x14ac:dyDescent="0.4">
      <c r="C18" s="28" t="s">
        <v>55</v>
      </c>
      <c r="D18" t="s">
        <v>3</v>
      </c>
      <c r="E18" s="1">
        <f t="shared" si="1"/>
        <v>0</v>
      </c>
    </row>
    <row r="19" spans="2:5" x14ac:dyDescent="0.4">
      <c r="C19" s="28" t="s">
        <v>56</v>
      </c>
      <c r="D19" t="s">
        <v>3</v>
      </c>
      <c r="E19" s="1">
        <f t="shared" si="1"/>
        <v>0</v>
      </c>
    </row>
    <row r="20" spans="2:5" x14ac:dyDescent="0.4">
      <c r="B20" s="29" t="s">
        <v>57</v>
      </c>
      <c r="D20" s="25">
        <f>SUM(E21:E26)/E20</f>
        <v>0</v>
      </c>
      <c r="E20" s="1">
        <f>COUNTA(C21:C26)</f>
        <v>6</v>
      </c>
    </row>
    <row r="21" spans="2:5" x14ac:dyDescent="0.4">
      <c r="C21" s="28" t="s">
        <v>58</v>
      </c>
      <c r="D21" t="s">
        <v>3</v>
      </c>
      <c r="E21" s="1">
        <f t="shared" si="1"/>
        <v>0</v>
      </c>
    </row>
    <row r="22" spans="2:5" x14ac:dyDescent="0.4">
      <c r="C22" s="28" t="s">
        <v>59</v>
      </c>
      <c r="D22" t="s">
        <v>3</v>
      </c>
      <c r="E22" s="1">
        <f t="shared" si="1"/>
        <v>0</v>
      </c>
    </row>
    <row r="23" spans="2:5" x14ac:dyDescent="0.4">
      <c r="C23" s="28" t="s">
        <v>60</v>
      </c>
      <c r="D23" t="s">
        <v>3</v>
      </c>
      <c r="E23" s="1">
        <f t="shared" si="1"/>
        <v>0</v>
      </c>
    </row>
    <row r="24" spans="2:5" x14ac:dyDescent="0.4">
      <c r="C24" s="28" t="s">
        <v>61</v>
      </c>
      <c r="D24" t="s">
        <v>3</v>
      </c>
      <c r="E24" s="1">
        <f t="shared" si="1"/>
        <v>0</v>
      </c>
    </row>
    <row r="25" spans="2:5" x14ac:dyDescent="0.4">
      <c r="C25" s="28" t="s">
        <v>62</v>
      </c>
      <c r="D25" t="s">
        <v>3</v>
      </c>
      <c r="E25" s="1">
        <f t="shared" si="1"/>
        <v>0</v>
      </c>
    </row>
    <row r="26" spans="2:5" x14ac:dyDescent="0.4">
      <c r="C26" s="28" t="s">
        <v>63</v>
      </c>
      <c r="D26" t="s">
        <v>3</v>
      </c>
      <c r="E26" s="1">
        <f t="shared" si="1"/>
        <v>0</v>
      </c>
    </row>
    <row r="27" spans="2:5" x14ac:dyDescent="0.4">
      <c r="B27" s="29" t="s">
        <v>64</v>
      </c>
      <c r="D27" s="25">
        <f>SUM(E28:E32)/E27</f>
        <v>0</v>
      </c>
      <c r="E27" s="1">
        <f>COUNTA(C28:C32)</f>
        <v>5</v>
      </c>
    </row>
    <row r="28" spans="2:5" x14ac:dyDescent="0.4">
      <c r="C28" s="28" t="s">
        <v>65</v>
      </c>
      <c r="D28" t="s">
        <v>3</v>
      </c>
      <c r="E28" s="1">
        <f t="shared" si="1"/>
        <v>0</v>
      </c>
    </row>
    <row r="29" spans="2:5" x14ac:dyDescent="0.4">
      <c r="C29" s="28" t="s">
        <v>66</v>
      </c>
      <c r="D29" t="s">
        <v>3</v>
      </c>
      <c r="E29" s="1">
        <f t="shared" si="1"/>
        <v>0</v>
      </c>
    </row>
    <row r="30" spans="2:5" x14ac:dyDescent="0.4">
      <c r="C30" s="28" t="s">
        <v>67</v>
      </c>
      <c r="D30" t="s">
        <v>3</v>
      </c>
      <c r="E30" s="1">
        <f t="shared" si="1"/>
        <v>0</v>
      </c>
    </row>
    <row r="31" spans="2:5" x14ac:dyDescent="0.4">
      <c r="C31" s="28" t="s">
        <v>68</v>
      </c>
      <c r="D31" t="s">
        <v>3</v>
      </c>
      <c r="E31" s="1">
        <f t="shared" si="1"/>
        <v>0</v>
      </c>
    </row>
    <row r="32" spans="2:5" x14ac:dyDescent="0.4">
      <c r="C32" s="28" t="s">
        <v>69</v>
      </c>
      <c r="D32" t="s">
        <v>3</v>
      </c>
      <c r="E32" s="1">
        <f t="shared" si="1"/>
        <v>0</v>
      </c>
    </row>
    <row r="33" spans="1:5" x14ac:dyDescent="0.4">
      <c r="B33" s="29" t="s">
        <v>70</v>
      </c>
      <c r="C33" s="23"/>
      <c r="D33" s="25">
        <f>SUM(E34:E38)/E33</f>
        <v>0</v>
      </c>
      <c r="E33" s="1">
        <f>COUNTA(C34:C38)</f>
        <v>5</v>
      </c>
    </row>
    <row r="34" spans="1:5" x14ac:dyDescent="0.4">
      <c r="C34" s="28" t="s">
        <v>71</v>
      </c>
      <c r="D34" t="s">
        <v>3</v>
      </c>
      <c r="E34" s="1">
        <f t="shared" si="1"/>
        <v>0</v>
      </c>
    </row>
    <row r="35" spans="1:5" x14ac:dyDescent="0.4">
      <c r="C35" s="28" t="s">
        <v>72</v>
      </c>
      <c r="D35" t="s">
        <v>3</v>
      </c>
      <c r="E35" s="1">
        <f t="shared" si="1"/>
        <v>0</v>
      </c>
    </row>
    <row r="36" spans="1:5" x14ac:dyDescent="0.4">
      <c r="C36" s="28" t="s">
        <v>73</v>
      </c>
      <c r="D36" t="s">
        <v>3</v>
      </c>
      <c r="E36" s="1">
        <f t="shared" si="1"/>
        <v>0</v>
      </c>
    </row>
    <row r="37" spans="1:5" x14ac:dyDescent="0.4">
      <c r="C37" s="28" t="s">
        <v>167</v>
      </c>
      <c r="D37" t="s">
        <v>3</v>
      </c>
      <c r="E37" s="1">
        <f t="shared" si="1"/>
        <v>0</v>
      </c>
    </row>
    <row r="38" spans="1:5" x14ac:dyDescent="0.4">
      <c r="C38" s="28" t="s">
        <v>168</v>
      </c>
      <c r="D38" t="s">
        <v>3</v>
      </c>
      <c r="E38" s="1">
        <f t="shared" ref="E38" si="2">IF(D38="Know Well",1,IF(D38="Know a Little",0.5,0))</f>
        <v>0</v>
      </c>
    </row>
    <row r="39" spans="1:5" x14ac:dyDescent="0.4">
      <c r="A39" s="26" t="s">
        <v>35</v>
      </c>
      <c r="D39" s="24">
        <f>SUM(D40,D45,D49,D53,D58,D64)/E39</f>
        <v>0</v>
      </c>
      <c r="E39" s="1">
        <f>COUNTA(B40:B72)</f>
        <v>6</v>
      </c>
    </row>
    <row r="40" spans="1:5" x14ac:dyDescent="0.4">
      <c r="B40" s="29" t="s">
        <v>74</v>
      </c>
      <c r="D40" s="25">
        <f>SUM(E41:E44)/E40</f>
        <v>0</v>
      </c>
      <c r="E40" s="1">
        <f>COUNTA(C41:C44)</f>
        <v>4</v>
      </c>
    </row>
    <row r="41" spans="1:5" x14ac:dyDescent="0.4">
      <c r="C41" s="28" t="s">
        <v>75</v>
      </c>
      <c r="D41" t="s">
        <v>3</v>
      </c>
      <c r="E41" s="1">
        <f t="shared" si="1"/>
        <v>0</v>
      </c>
    </row>
    <row r="42" spans="1:5" x14ac:dyDescent="0.4">
      <c r="C42" s="28" t="s">
        <v>76</v>
      </c>
      <c r="D42" t="s">
        <v>3</v>
      </c>
      <c r="E42" s="1">
        <f t="shared" si="1"/>
        <v>0</v>
      </c>
    </row>
    <row r="43" spans="1:5" x14ac:dyDescent="0.4">
      <c r="C43" s="28" t="s">
        <v>77</v>
      </c>
      <c r="D43" t="s">
        <v>3</v>
      </c>
      <c r="E43" s="1">
        <f t="shared" si="1"/>
        <v>0</v>
      </c>
    </row>
    <row r="44" spans="1:5" x14ac:dyDescent="0.4">
      <c r="C44" s="28" t="s">
        <v>78</v>
      </c>
      <c r="D44" t="s">
        <v>3</v>
      </c>
      <c r="E44" s="1">
        <f t="shared" si="1"/>
        <v>0</v>
      </c>
    </row>
    <row r="45" spans="1:5" x14ac:dyDescent="0.4">
      <c r="B45" s="29" t="s">
        <v>79</v>
      </c>
      <c r="D45" s="25">
        <f>SUM(E46:E48)/E45</f>
        <v>0</v>
      </c>
      <c r="E45" s="1">
        <f>COUNTA(C46:C48)</f>
        <v>3</v>
      </c>
    </row>
    <row r="46" spans="1:5" x14ac:dyDescent="0.4">
      <c r="C46" s="28" t="s">
        <v>80</v>
      </c>
      <c r="D46" t="s">
        <v>3</v>
      </c>
      <c r="E46" s="1">
        <f t="shared" si="1"/>
        <v>0</v>
      </c>
    </row>
    <row r="47" spans="1:5" x14ac:dyDescent="0.4">
      <c r="C47" s="28" t="s">
        <v>81</v>
      </c>
      <c r="D47" t="s">
        <v>3</v>
      </c>
      <c r="E47" s="1">
        <f t="shared" si="1"/>
        <v>0</v>
      </c>
    </row>
    <row r="48" spans="1:5" x14ac:dyDescent="0.4">
      <c r="C48" s="28" t="s">
        <v>82</v>
      </c>
      <c r="D48" t="s">
        <v>3</v>
      </c>
      <c r="E48" s="1">
        <f t="shared" si="1"/>
        <v>0</v>
      </c>
    </row>
    <row r="49" spans="2:5" x14ac:dyDescent="0.4">
      <c r="B49" s="29" t="s">
        <v>83</v>
      </c>
      <c r="D49" s="25">
        <f>SUM(E50:E52)/E49</f>
        <v>0</v>
      </c>
      <c r="E49" s="1">
        <f>COUNTA(C50:C52)</f>
        <v>3</v>
      </c>
    </row>
    <row r="50" spans="2:5" x14ac:dyDescent="0.4">
      <c r="C50" s="28" t="s">
        <v>84</v>
      </c>
      <c r="D50" t="s">
        <v>3</v>
      </c>
      <c r="E50" s="1">
        <f t="shared" si="1"/>
        <v>0</v>
      </c>
    </row>
    <row r="51" spans="2:5" x14ac:dyDescent="0.4">
      <c r="C51" s="28" t="s">
        <v>85</v>
      </c>
      <c r="D51" t="s">
        <v>3</v>
      </c>
      <c r="E51" s="1">
        <f t="shared" si="1"/>
        <v>0</v>
      </c>
    </row>
    <row r="52" spans="2:5" x14ac:dyDescent="0.4">
      <c r="C52" s="28" t="s">
        <v>86</v>
      </c>
      <c r="D52" t="s">
        <v>3</v>
      </c>
      <c r="E52" s="1">
        <f t="shared" si="1"/>
        <v>0</v>
      </c>
    </row>
    <row r="53" spans="2:5" x14ac:dyDescent="0.4">
      <c r="B53" s="29" t="s">
        <v>87</v>
      </c>
      <c r="D53" s="25">
        <f>SUM(E54:E57)/E53</f>
        <v>0</v>
      </c>
      <c r="E53" s="1">
        <f>COUNTA(C54:C57)</f>
        <v>4</v>
      </c>
    </row>
    <row r="54" spans="2:5" x14ac:dyDescent="0.4">
      <c r="C54" s="28" t="s">
        <v>88</v>
      </c>
      <c r="D54" t="s">
        <v>3</v>
      </c>
      <c r="E54" s="1">
        <f t="shared" si="1"/>
        <v>0</v>
      </c>
    </row>
    <row r="55" spans="2:5" x14ac:dyDescent="0.4">
      <c r="C55" s="28" t="s">
        <v>89</v>
      </c>
      <c r="D55" t="s">
        <v>3</v>
      </c>
      <c r="E55" s="1">
        <f t="shared" si="1"/>
        <v>0</v>
      </c>
    </row>
    <row r="56" spans="2:5" x14ac:dyDescent="0.4">
      <c r="C56" s="28" t="s">
        <v>90</v>
      </c>
      <c r="D56" t="s">
        <v>3</v>
      </c>
      <c r="E56" s="1">
        <f t="shared" si="1"/>
        <v>0</v>
      </c>
    </row>
    <row r="57" spans="2:5" x14ac:dyDescent="0.4">
      <c r="C57" s="28" t="s">
        <v>91</v>
      </c>
      <c r="D57" t="s">
        <v>3</v>
      </c>
      <c r="E57" s="1">
        <f t="shared" si="1"/>
        <v>0</v>
      </c>
    </row>
    <row r="58" spans="2:5" x14ac:dyDescent="0.4">
      <c r="B58" s="29" t="s">
        <v>92</v>
      </c>
      <c r="D58" s="25">
        <f>SUM(E59:E63)/E58</f>
        <v>0</v>
      </c>
      <c r="E58" s="1">
        <f>COUNTA(C59:C63)</f>
        <v>5</v>
      </c>
    </row>
    <row r="59" spans="2:5" x14ac:dyDescent="0.4">
      <c r="C59" s="28" t="s">
        <v>93</v>
      </c>
      <c r="D59" t="s">
        <v>3</v>
      </c>
      <c r="E59" s="1">
        <f t="shared" si="1"/>
        <v>0</v>
      </c>
    </row>
    <row r="60" spans="2:5" x14ac:dyDescent="0.4">
      <c r="C60" s="28" t="s">
        <v>94</v>
      </c>
      <c r="D60" t="s">
        <v>3</v>
      </c>
      <c r="E60" s="1">
        <f t="shared" si="1"/>
        <v>0</v>
      </c>
    </row>
    <row r="61" spans="2:5" x14ac:dyDescent="0.4">
      <c r="C61" s="28" t="s">
        <v>95</v>
      </c>
      <c r="D61" t="s">
        <v>3</v>
      </c>
      <c r="E61" s="1">
        <f t="shared" si="1"/>
        <v>0</v>
      </c>
    </row>
    <row r="62" spans="2:5" x14ac:dyDescent="0.4">
      <c r="C62" s="28" t="s">
        <v>96</v>
      </c>
      <c r="D62" t="s">
        <v>3</v>
      </c>
      <c r="E62" s="1">
        <f t="shared" si="1"/>
        <v>0</v>
      </c>
    </row>
    <row r="63" spans="2:5" x14ac:dyDescent="0.4">
      <c r="C63" s="28" t="s">
        <v>97</v>
      </c>
      <c r="D63" t="s">
        <v>3</v>
      </c>
      <c r="E63" s="1">
        <f t="shared" si="1"/>
        <v>0</v>
      </c>
    </row>
    <row r="64" spans="2:5" x14ac:dyDescent="0.4">
      <c r="B64" s="29" t="s">
        <v>98</v>
      </c>
      <c r="C64" s="23"/>
      <c r="D64" s="25">
        <f>SUM(E65:E72)/E64</f>
        <v>0</v>
      </c>
      <c r="E64" s="1">
        <f>COUNTA(C65:C72)</f>
        <v>8</v>
      </c>
    </row>
    <row r="65" spans="1:5" x14ac:dyDescent="0.4">
      <c r="C65" s="28" t="s">
        <v>99</v>
      </c>
      <c r="D65" t="s">
        <v>3</v>
      </c>
      <c r="E65" s="1">
        <f t="shared" si="1"/>
        <v>0</v>
      </c>
    </row>
    <row r="66" spans="1:5" x14ac:dyDescent="0.4">
      <c r="C66" s="28" t="s">
        <v>100</v>
      </c>
      <c r="D66" t="s">
        <v>3</v>
      </c>
      <c r="E66" s="1">
        <f t="shared" ref="E66:E129" si="3">IF(D66="Know Well",1,IF(D66="Know a Little",0.5,0))</f>
        <v>0</v>
      </c>
    </row>
    <row r="67" spans="1:5" x14ac:dyDescent="0.4">
      <c r="C67" s="28" t="s">
        <v>101</v>
      </c>
      <c r="D67" t="s">
        <v>3</v>
      </c>
      <c r="E67" s="1">
        <f t="shared" si="3"/>
        <v>0</v>
      </c>
    </row>
    <row r="68" spans="1:5" x14ac:dyDescent="0.4">
      <c r="C68" s="28" t="s">
        <v>102</v>
      </c>
      <c r="D68" t="s">
        <v>3</v>
      </c>
      <c r="E68" s="1">
        <f t="shared" si="3"/>
        <v>0</v>
      </c>
    </row>
    <row r="69" spans="1:5" x14ac:dyDescent="0.4">
      <c r="C69" s="28" t="s">
        <v>103</v>
      </c>
      <c r="D69" t="s">
        <v>3</v>
      </c>
      <c r="E69" s="1">
        <f t="shared" si="3"/>
        <v>0</v>
      </c>
    </row>
    <row r="70" spans="1:5" x14ac:dyDescent="0.4">
      <c r="C70" s="28" t="s">
        <v>104</v>
      </c>
      <c r="D70" t="s">
        <v>3</v>
      </c>
      <c r="E70" s="1">
        <f t="shared" si="3"/>
        <v>0</v>
      </c>
    </row>
    <row r="71" spans="1:5" x14ac:dyDescent="0.4">
      <c r="C71" s="28" t="s">
        <v>105</v>
      </c>
      <c r="D71" t="s">
        <v>3</v>
      </c>
      <c r="E71" s="1">
        <f t="shared" si="3"/>
        <v>0</v>
      </c>
    </row>
    <row r="72" spans="1:5" x14ac:dyDescent="0.4">
      <c r="C72" s="28" t="s">
        <v>106</v>
      </c>
      <c r="D72" t="s">
        <v>3</v>
      </c>
      <c r="E72" s="1">
        <f t="shared" si="3"/>
        <v>0</v>
      </c>
    </row>
    <row r="73" spans="1:5" x14ac:dyDescent="0.4">
      <c r="A73" s="26" t="s">
        <v>36</v>
      </c>
      <c r="B73" s="21"/>
      <c r="C73" s="23"/>
      <c r="D73" s="24">
        <f>SUM(D74,D78,D82)/E73</f>
        <v>0</v>
      </c>
      <c r="E73" s="1">
        <f>COUNTA(B74:B87)</f>
        <v>3</v>
      </c>
    </row>
    <row r="74" spans="1:5" x14ac:dyDescent="0.4">
      <c r="B74" s="29" t="s">
        <v>107</v>
      </c>
      <c r="C74" s="23"/>
      <c r="D74" s="25">
        <f>SUM(E75:E77)/E74</f>
        <v>0</v>
      </c>
      <c r="E74" s="1">
        <f>COUNTA(C75:C77)</f>
        <v>3</v>
      </c>
    </row>
    <row r="75" spans="1:5" x14ac:dyDescent="0.4">
      <c r="C75" s="28" t="s">
        <v>108</v>
      </c>
      <c r="D75" t="s">
        <v>3</v>
      </c>
      <c r="E75" s="1">
        <f t="shared" si="3"/>
        <v>0</v>
      </c>
    </row>
    <row r="76" spans="1:5" x14ac:dyDescent="0.4">
      <c r="C76" s="28" t="s">
        <v>109</v>
      </c>
      <c r="D76" t="s">
        <v>3</v>
      </c>
      <c r="E76" s="1">
        <f t="shared" si="3"/>
        <v>0</v>
      </c>
    </row>
    <row r="77" spans="1:5" x14ac:dyDescent="0.4">
      <c r="C77" s="28" t="s">
        <v>110</v>
      </c>
      <c r="D77" t="s">
        <v>3</v>
      </c>
      <c r="E77" s="1">
        <f t="shared" si="3"/>
        <v>0</v>
      </c>
    </row>
    <row r="78" spans="1:5" x14ac:dyDescent="0.4">
      <c r="B78" s="29" t="s">
        <v>111</v>
      </c>
      <c r="C78" s="23"/>
      <c r="D78" s="25">
        <f>SUM(E79:E81)/E78</f>
        <v>0</v>
      </c>
      <c r="E78" s="1">
        <f>COUNTA(C79:C81)</f>
        <v>3</v>
      </c>
    </row>
    <row r="79" spans="1:5" x14ac:dyDescent="0.4">
      <c r="C79" s="28" t="s">
        <v>112</v>
      </c>
      <c r="D79" t="s">
        <v>3</v>
      </c>
      <c r="E79" s="1">
        <f t="shared" si="3"/>
        <v>0</v>
      </c>
    </row>
    <row r="80" spans="1:5" x14ac:dyDescent="0.4">
      <c r="C80" s="28" t="s">
        <v>113</v>
      </c>
      <c r="D80" t="s">
        <v>3</v>
      </c>
      <c r="E80" s="1">
        <f t="shared" si="3"/>
        <v>0</v>
      </c>
    </row>
    <row r="81" spans="1:5" x14ac:dyDescent="0.4">
      <c r="C81" s="28" t="s">
        <v>114</v>
      </c>
      <c r="D81" t="s">
        <v>3</v>
      </c>
      <c r="E81" s="1">
        <f t="shared" si="3"/>
        <v>0</v>
      </c>
    </row>
    <row r="82" spans="1:5" x14ac:dyDescent="0.4">
      <c r="B82" s="29" t="s">
        <v>115</v>
      </c>
      <c r="C82" s="23"/>
      <c r="D82" s="25">
        <f>SUM(E83:E87)/E82</f>
        <v>0</v>
      </c>
      <c r="E82" s="1">
        <f>COUNTA(C83:C87)</f>
        <v>5</v>
      </c>
    </row>
    <row r="83" spans="1:5" x14ac:dyDescent="0.4">
      <c r="C83" s="28" t="s">
        <v>116</v>
      </c>
      <c r="D83" t="s">
        <v>3</v>
      </c>
      <c r="E83" s="1">
        <f t="shared" si="3"/>
        <v>0</v>
      </c>
    </row>
    <row r="84" spans="1:5" x14ac:dyDescent="0.4">
      <c r="C84" s="28" t="s">
        <v>117</v>
      </c>
      <c r="D84" t="s">
        <v>3</v>
      </c>
      <c r="E84" s="1">
        <f t="shared" si="3"/>
        <v>0</v>
      </c>
    </row>
    <row r="85" spans="1:5" x14ac:dyDescent="0.4">
      <c r="C85" s="28" t="s">
        <v>118</v>
      </c>
      <c r="D85" t="s">
        <v>3</v>
      </c>
      <c r="E85" s="1">
        <f t="shared" si="3"/>
        <v>0</v>
      </c>
    </row>
    <row r="86" spans="1:5" x14ac:dyDescent="0.4">
      <c r="C86" s="28" t="s">
        <v>119</v>
      </c>
      <c r="D86" t="s">
        <v>3</v>
      </c>
      <c r="E86" s="1">
        <f t="shared" si="3"/>
        <v>0</v>
      </c>
    </row>
    <row r="87" spans="1:5" x14ac:dyDescent="0.4">
      <c r="C87" s="28" t="s">
        <v>120</v>
      </c>
      <c r="D87" t="s">
        <v>3</v>
      </c>
      <c r="E87" s="1">
        <f t="shared" si="3"/>
        <v>0</v>
      </c>
    </row>
    <row r="88" spans="1:5" x14ac:dyDescent="0.4">
      <c r="A88" s="26" t="s">
        <v>37</v>
      </c>
      <c r="B88" s="21"/>
      <c r="C88" s="23"/>
      <c r="D88" s="24">
        <f>SUM(D89,D96,D104,D114,D122,D132)/E88</f>
        <v>0</v>
      </c>
      <c r="E88" s="1">
        <f>COUNTA(B89:B137)</f>
        <v>6</v>
      </c>
    </row>
    <row r="89" spans="1:5" x14ac:dyDescent="0.4">
      <c r="B89" s="29" t="s">
        <v>121</v>
      </c>
      <c r="C89" s="23"/>
      <c r="D89" s="25">
        <f>SUM(E90:E95)/E89</f>
        <v>0</v>
      </c>
      <c r="E89" s="1">
        <f>COUNTA(C90:C95)</f>
        <v>6</v>
      </c>
    </row>
    <row r="90" spans="1:5" x14ac:dyDescent="0.4">
      <c r="C90" s="28" t="s">
        <v>122</v>
      </c>
      <c r="D90" t="s">
        <v>3</v>
      </c>
      <c r="E90" s="1">
        <f t="shared" si="3"/>
        <v>0</v>
      </c>
    </row>
    <row r="91" spans="1:5" x14ac:dyDescent="0.4">
      <c r="C91" s="28" t="s">
        <v>123</v>
      </c>
      <c r="D91" t="s">
        <v>3</v>
      </c>
      <c r="E91" s="1">
        <f t="shared" si="3"/>
        <v>0</v>
      </c>
    </row>
    <row r="92" spans="1:5" x14ac:dyDescent="0.4">
      <c r="C92" s="28" t="s">
        <v>124</v>
      </c>
      <c r="D92" t="s">
        <v>3</v>
      </c>
      <c r="E92" s="1">
        <f t="shared" si="3"/>
        <v>0</v>
      </c>
    </row>
    <row r="93" spans="1:5" x14ac:dyDescent="0.4">
      <c r="C93" s="28" t="s">
        <v>125</v>
      </c>
      <c r="D93" t="s">
        <v>3</v>
      </c>
      <c r="E93" s="1">
        <f t="shared" si="3"/>
        <v>0</v>
      </c>
    </row>
    <row r="94" spans="1:5" x14ac:dyDescent="0.4">
      <c r="C94" s="28" t="s">
        <v>126</v>
      </c>
      <c r="D94" t="s">
        <v>3</v>
      </c>
      <c r="E94" s="1">
        <f t="shared" si="3"/>
        <v>0</v>
      </c>
    </row>
    <row r="95" spans="1:5" x14ac:dyDescent="0.4">
      <c r="C95" s="28" t="s">
        <v>127</v>
      </c>
      <c r="D95" t="s">
        <v>3</v>
      </c>
      <c r="E95" s="1">
        <f t="shared" si="3"/>
        <v>0</v>
      </c>
    </row>
    <row r="96" spans="1:5" x14ac:dyDescent="0.4">
      <c r="B96" s="29" t="s">
        <v>128</v>
      </c>
      <c r="C96" s="23"/>
      <c r="D96" s="25">
        <f>SUM(E97:E103)/E96</f>
        <v>0</v>
      </c>
      <c r="E96" s="1">
        <f>COUNTA(C97:C103)</f>
        <v>7</v>
      </c>
    </row>
    <row r="97" spans="2:5" x14ac:dyDescent="0.4">
      <c r="C97" s="28" t="s">
        <v>129</v>
      </c>
      <c r="D97" t="s">
        <v>3</v>
      </c>
      <c r="E97" s="1">
        <f t="shared" si="3"/>
        <v>0</v>
      </c>
    </row>
    <row r="98" spans="2:5" x14ac:dyDescent="0.4">
      <c r="C98" s="28" t="s">
        <v>130</v>
      </c>
      <c r="D98" t="s">
        <v>3</v>
      </c>
      <c r="E98" s="1">
        <f t="shared" si="3"/>
        <v>0</v>
      </c>
    </row>
    <row r="99" spans="2:5" x14ac:dyDescent="0.4">
      <c r="C99" s="28" t="s">
        <v>131</v>
      </c>
      <c r="D99" t="s">
        <v>3</v>
      </c>
      <c r="E99" s="1">
        <f t="shared" si="3"/>
        <v>0</v>
      </c>
    </row>
    <row r="100" spans="2:5" x14ac:dyDescent="0.4">
      <c r="C100" s="28" t="s">
        <v>132</v>
      </c>
      <c r="D100" t="s">
        <v>3</v>
      </c>
      <c r="E100" s="1">
        <f t="shared" si="3"/>
        <v>0</v>
      </c>
    </row>
    <row r="101" spans="2:5" x14ac:dyDescent="0.4">
      <c r="C101" s="28" t="s">
        <v>133</v>
      </c>
      <c r="D101" t="s">
        <v>3</v>
      </c>
      <c r="E101" s="1">
        <f t="shared" si="3"/>
        <v>0</v>
      </c>
    </row>
    <row r="102" spans="2:5" x14ac:dyDescent="0.4">
      <c r="C102" s="28" t="s">
        <v>134</v>
      </c>
      <c r="D102" t="s">
        <v>3</v>
      </c>
      <c r="E102" s="1">
        <f t="shared" si="3"/>
        <v>0</v>
      </c>
    </row>
    <row r="103" spans="2:5" x14ac:dyDescent="0.4">
      <c r="C103" s="28" t="s">
        <v>135</v>
      </c>
      <c r="D103" t="s">
        <v>3</v>
      </c>
      <c r="E103" s="1">
        <f t="shared" si="3"/>
        <v>0</v>
      </c>
    </row>
    <row r="104" spans="2:5" x14ac:dyDescent="0.4">
      <c r="B104" s="29" t="s">
        <v>136</v>
      </c>
      <c r="D104" s="25">
        <f>SUM(E105:E113)/E104</f>
        <v>0</v>
      </c>
      <c r="E104" s="1">
        <f>COUNTA(C105:C113)</f>
        <v>9</v>
      </c>
    </row>
    <row r="105" spans="2:5" x14ac:dyDescent="0.4">
      <c r="C105" s="28" t="s">
        <v>137</v>
      </c>
      <c r="D105" t="s">
        <v>3</v>
      </c>
      <c r="E105" s="1">
        <f t="shared" si="3"/>
        <v>0</v>
      </c>
    </row>
    <row r="106" spans="2:5" x14ac:dyDescent="0.4">
      <c r="C106" s="28" t="s">
        <v>138</v>
      </c>
      <c r="D106" t="s">
        <v>3</v>
      </c>
      <c r="E106" s="1">
        <f t="shared" si="3"/>
        <v>0</v>
      </c>
    </row>
    <row r="107" spans="2:5" x14ac:dyDescent="0.4">
      <c r="C107" s="28" t="s">
        <v>139</v>
      </c>
      <c r="D107" t="s">
        <v>3</v>
      </c>
      <c r="E107" s="1">
        <f t="shared" si="3"/>
        <v>0</v>
      </c>
    </row>
    <row r="108" spans="2:5" x14ac:dyDescent="0.4">
      <c r="C108" s="28" t="s">
        <v>140</v>
      </c>
      <c r="D108" t="s">
        <v>3</v>
      </c>
      <c r="E108" s="1">
        <f t="shared" si="3"/>
        <v>0</v>
      </c>
    </row>
    <row r="109" spans="2:5" x14ac:dyDescent="0.4">
      <c r="C109" s="28" t="s">
        <v>141</v>
      </c>
      <c r="D109" t="s">
        <v>3</v>
      </c>
      <c r="E109" s="1">
        <f t="shared" si="3"/>
        <v>0</v>
      </c>
    </row>
    <row r="110" spans="2:5" x14ac:dyDescent="0.4">
      <c r="C110" s="28" t="s">
        <v>142</v>
      </c>
      <c r="D110" t="s">
        <v>3</v>
      </c>
      <c r="E110" s="1">
        <f t="shared" si="3"/>
        <v>0</v>
      </c>
    </row>
    <row r="111" spans="2:5" x14ac:dyDescent="0.4">
      <c r="C111" s="28" t="s">
        <v>143</v>
      </c>
      <c r="D111" t="s">
        <v>3</v>
      </c>
      <c r="E111" s="1">
        <f t="shared" si="3"/>
        <v>0</v>
      </c>
    </row>
    <row r="112" spans="2:5" x14ac:dyDescent="0.4">
      <c r="C112" s="28" t="s">
        <v>144</v>
      </c>
      <c r="D112" t="s">
        <v>3</v>
      </c>
      <c r="E112" s="1">
        <f t="shared" si="3"/>
        <v>0</v>
      </c>
    </row>
    <row r="113" spans="2:5" x14ac:dyDescent="0.4">
      <c r="C113" s="28" t="s">
        <v>145</v>
      </c>
      <c r="D113" t="s">
        <v>3</v>
      </c>
      <c r="E113" s="1">
        <f t="shared" si="3"/>
        <v>0</v>
      </c>
    </row>
    <row r="114" spans="2:5" x14ac:dyDescent="0.4">
      <c r="B114" s="29" t="s">
        <v>146</v>
      </c>
      <c r="D114" s="25">
        <f>SUM(E115:E121)/E114</f>
        <v>0</v>
      </c>
      <c r="E114" s="1">
        <f>COUNTA(C115:C121)</f>
        <v>7</v>
      </c>
    </row>
    <row r="115" spans="2:5" x14ac:dyDescent="0.4">
      <c r="C115" s="28" t="s">
        <v>147</v>
      </c>
      <c r="D115" t="s">
        <v>3</v>
      </c>
      <c r="E115" s="1">
        <f t="shared" si="3"/>
        <v>0</v>
      </c>
    </row>
    <row r="116" spans="2:5" x14ac:dyDescent="0.4">
      <c r="C116" s="28" t="s">
        <v>148</v>
      </c>
      <c r="D116" t="s">
        <v>3</v>
      </c>
      <c r="E116" s="1">
        <f t="shared" si="3"/>
        <v>0</v>
      </c>
    </row>
    <row r="117" spans="2:5" x14ac:dyDescent="0.4">
      <c r="C117" s="28" t="s">
        <v>149</v>
      </c>
      <c r="D117" t="s">
        <v>3</v>
      </c>
      <c r="E117" s="1">
        <f t="shared" si="3"/>
        <v>0</v>
      </c>
    </row>
    <row r="118" spans="2:5" x14ac:dyDescent="0.4">
      <c r="C118" s="28" t="s">
        <v>150</v>
      </c>
      <c r="D118" t="s">
        <v>3</v>
      </c>
      <c r="E118" s="1">
        <f t="shared" si="3"/>
        <v>0</v>
      </c>
    </row>
    <row r="119" spans="2:5" x14ac:dyDescent="0.4">
      <c r="C119" s="28" t="s">
        <v>170</v>
      </c>
      <c r="D119" t="s">
        <v>3</v>
      </c>
      <c r="E119" s="1">
        <f t="shared" si="3"/>
        <v>0</v>
      </c>
    </row>
    <row r="120" spans="2:5" x14ac:dyDescent="0.4">
      <c r="C120" s="28" t="s">
        <v>171</v>
      </c>
      <c r="D120" t="s">
        <v>3</v>
      </c>
      <c r="E120" s="1">
        <f t="shared" si="3"/>
        <v>0</v>
      </c>
    </row>
    <row r="121" spans="2:5" x14ac:dyDescent="0.4">
      <c r="C121" s="28" t="s">
        <v>169</v>
      </c>
      <c r="D121" t="s">
        <v>3</v>
      </c>
      <c r="E121" s="1">
        <f t="shared" si="3"/>
        <v>0</v>
      </c>
    </row>
    <row r="122" spans="2:5" x14ac:dyDescent="0.4">
      <c r="B122" s="29" t="s">
        <v>151</v>
      </c>
      <c r="D122" s="25">
        <f>SUM(E123:E131)/E122</f>
        <v>0</v>
      </c>
      <c r="E122" s="1">
        <f>COUNTA(C123:C131)</f>
        <v>9</v>
      </c>
    </row>
    <row r="123" spans="2:5" x14ac:dyDescent="0.4">
      <c r="C123" s="28" t="s">
        <v>152</v>
      </c>
      <c r="D123" t="s">
        <v>3</v>
      </c>
      <c r="E123" s="1">
        <f t="shared" si="3"/>
        <v>0</v>
      </c>
    </row>
    <row r="124" spans="2:5" x14ac:dyDescent="0.4">
      <c r="C124" s="28" t="s">
        <v>153</v>
      </c>
      <c r="D124" t="s">
        <v>3</v>
      </c>
      <c r="E124" s="1">
        <f t="shared" si="3"/>
        <v>0</v>
      </c>
    </row>
    <row r="125" spans="2:5" x14ac:dyDescent="0.4">
      <c r="C125" s="28" t="s">
        <v>154</v>
      </c>
      <c r="D125" t="s">
        <v>3</v>
      </c>
      <c r="E125" s="1">
        <f t="shared" si="3"/>
        <v>0</v>
      </c>
    </row>
    <row r="126" spans="2:5" x14ac:dyDescent="0.4">
      <c r="C126" s="28" t="s">
        <v>155</v>
      </c>
      <c r="D126" t="s">
        <v>3</v>
      </c>
      <c r="E126" s="1">
        <f t="shared" si="3"/>
        <v>0</v>
      </c>
    </row>
    <row r="127" spans="2:5" x14ac:dyDescent="0.4">
      <c r="C127" s="28" t="s">
        <v>156</v>
      </c>
      <c r="D127" t="s">
        <v>3</v>
      </c>
      <c r="E127" s="1">
        <f t="shared" si="3"/>
        <v>0</v>
      </c>
    </row>
    <row r="128" spans="2:5" x14ac:dyDescent="0.4">
      <c r="C128" s="28" t="s">
        <v>157</v>
      </c>
      <c r="D128" t="s">
        <v>3</v>
      </c>
      <c r="E128" s="1">
        <f t="shared" si="3"/>
        <v>0</v>
      </c>
    </row>
    <row r="129" spans="2:5" x14ac:dyDescent="0.4">
      <c r="C129" s="28" t="s">
        <v>158</v>
      </c>
      <c r="D129" t="s">
        <v>3</v>
      </c>
      <c r="E129" s="1">
        <f t="shared" si="3"/>
        <v>0</v>
      </c>
    </row>
    <row r="130" spans="2:5" x14ac:dyDescent="0.4">
      <c r="C130" s="28" t="s">
        <v>159</v>
      </c>
      <c r="D130" t="s">
        <v>3</v>
      </c>
      <c r="E130" s="1">
        <f t="shared" ref="E130:E137" si="4">IF(D130="Know Well",1,IF(D130="Know a Little",0.5,0))</f>
        <v>0</v>
      </c>
    </row>
    <row r="131" spans="2:5" x14ac:dyDescent="0.4">
      <c r="C131" s="28" t="s">
        <v>160</v>
      </c>
      <c r="D131" t="s">
        <v>3</v>
      </c>
      <c r="E131" s="1">
        <f t="shared" si="4"/>
        <v>0</v>
      </c>
    </row>
    <row r="132" spans="2:5" x14ac:dyDescent="0.4">
      <c r="B132" s="29" t="s">
        <v>161</v>
      </c>
      <c r="D132" s="25">
        <f>SUM(E133:E137)/E132</f>
        <v>0</v>
      </c>
      <c r="E132" s="1">
        <f>COUNTA(C133:C137)</f>
        <v>5</v>
      </c>
    </row>
    <row r="133" spans="2:5" x14ac:dyDescent="0.4">
      <c r="C133" s="28" t="s">
        <v>162</v>
      </c>
      <c r="D133" t="s">
        <v>3</v>
      </c>
      <c r="E133" s="1">
        <f t="shared" si="4"/>
        <v>0</v>
      </c>
    </row>
    <row r="134" spans="2:5" x14ac:dyDescent="0.4">
      <c r="C134" s="28" t="s">
        <v>163</v>
      </c>
      <c r="D134" t="s">
        <v>3</v>
      </c>
      <c r="E134" s="1">
        <f t="shared" si="4"/>
        <v>0</v>
      </c>
    </row>
    <row r="135" spans="2:5" x14ac:dyDescent="0.4">
      <c r="C135" s="28" t="s">
        <v>164</v>
      </c>
      <c r="D135" t="s">
        <v>3</v>
      </c>
      <c r="E135" s="1">
        <f t="shared" si="4"/>
        <v>0</v>
      </c>
    </row>
    <row r="136" spans="2:5" x14ac:dyDescent="0.4">
      <c r="C136" s="28" t="s">
        <v>165</v>
      </c>
      <c r="D136" t="s">
        <v>3</v>
      </c>
      <c r="E136" s="1">
        <f t="shared" si="4"/>
        <v>0</v>
      </c>
    </row>
    <row r="137" spans="2:5" x14ac:dyDescent="0.4">
      <c r="C137" s="28" t="s">
        <v>166</v>
      </c>
      <c r="D137" t="s">
        <v>3</v>
      </c>
      <c r="E137" s="1">
        <f t="shared" si="4"/>
        <v>0</v>
      </c>
    </row>
  </sheetData>
  <conditionalFormatting sqref="D4:D14 D16:D19 D21:D26 D28:D32 D34:D38 D41:D44 D46:D48 D50:D52 D54:D57 D59:D63 D65:D72 D75:D77 D79:D81 D83:D87 D90:D95 D97:D103 D105:D113 D115:D121 D123:D131 D133:D137">
    <cfRule type="cellIs" dxfId="74" priority="336" operator="equal">
      <formula>"No Idea"</formula>
    </cfRule>
  </conditionalFormatting>
  <conditionalFormatting sqref="D4:D14 D16:D19 D21:D26 D28:D32 D34:D38 D41:D44 D46:D48 D50:D52 D54:D57 D59:D63 D65:D72 D75:D77 D79:D81 D83:D87 D90:D95 D97:D103 D105:D113 D115:D121 D123:D131 D133:D137">
    <cfRule type="cellIs" dxfId="73" priority="335" operator="equal">
      <formula>"Know a Little"</formula>
    </cfRule>
  </conditionalFormatting>
  <conditionalFormatting sqref="D4:D14 D16:D19 D21:D26 D28:D32 D34:D38 D41:D44 D46:D48 D50:D52 D54:D57 D59:D63 D65:D72 D75:D77 D79:D81 D83:D87 D90:D95 D97:D103 D105:D113 D115:D121 D123:D131 D133:D137">
    <cfRule type="cellIs" dxfId="72" priority="334" operator="equal">
      <formula>"Know Well"</formula>
    </cfRule>
  </conditionalFormatting>
  <conditionalFormatting sqref="D3">
    <cfRule type="cellIs" dxfId="71" priority="270" operator="greaterThan">
      <formula>0.7</formula>
    </cfRule>
  </conditionalFormatting>
  <conditionalFormatting sqref="D3">
    <cfRule type="cellIs" dxfId="70" priority="269" operator="lessThan">
      <formula>0.5</formula>
    </cfRule>
  </conditionalFormatting>
  <conditionalFormatting sqref="D3">
    <cfRule type="cellIs" dxfId="69" priority="268" operator="between">
      <formula>0.5</formula>
      <formula>0.7</formula>
    </cfRule>
  </conditionalFormatting>
  <conditionalFormatting sqref="D2">
    <cfRule type="cellIs" dxfId="68" priority="273" operator="greaterThan">
      <formula>0.7</formula>
    </cfRule>
  </conditionalFormatting>
  <conditionalFormatting sqref="D2">
    <cfRule type="cellIs" dxfId="67" priority="272" operator="lessThan">
      <formula>0.5</formula>
    </cfRule>
  </conditionalFormatting>
  <conditionalFormatting sqref="D2">
    <cfRule type="cellIs" dxfId="66" priority="271" operator="between">
      <formula>0.5</formula>
      <formula>0.7</formula>
    </cfRule>
  </conditionalFormatting>
  <conditionalFormatting sqref="D15">
    <cfRule type="cellIs" dxfId="65" priority="66" operator="greaterThan">
      <formula>0.7</formula>
    </cfRule>
  </conditionalFormatting>
  <conditionalFormatting sqref="D15">
    <cfRule type="cellIs" dxfId="64" priority="65" operator="lessThan">
      <formula>0.5</formula>
    </cfRule>
  </conditionalFormatting>
  <conditionalFormatting sqref="D15">
    <cfRule type="cellIs" dxfId="63" priority="64" operator="between">
      <formula>0.5</formula>
      <formula>0.7</formula>
    </cfRule>
  </conditionalFormatting>
  <conditionalFormatting sqref="D20">
    <cfRule type="cellIs" dxfId="62" priority="63" operator="greaterThan">
      <formula>0.7</formula>
    </cfRule>
  </conditionalFormatting>
  <conditionalFormatting sqref="D20">
    <cfRule type="cellIs" dxfId="61" priority="62" operator="lessThan">
      <formula>0.5</formula>
    </cfRule>
  </conditionalFormatting>
  <conditionalFormatting sqref="D20">
    <cfRule type="cellIs" dxfId="60" priority="61" operator="between">
      <formula>0.5</formula>
      <formula>0.7</formula>
    </cfRule>
  </conditionalFormatting>
  <conditionalFormatting sqref="D27">
    <cfRule type="cellIs" dxfId="59" priority="60" operator="greaterThan">
      <formula>0.7</formula>
    </cfRule>
  </conditionalFormatting>
  <conditionalFormatting sqref="D27">
    <cfRule type="cellIs" dxfId="58" priority="59" operator="lessThan">
      <formula>0.5</formula>
    </cfRule>
  </conditionalFormatting>
  <conditionalFormatting sqref="D27">
    <cfRule type="cellIs" dxfId="57" priority="58" operator="between">
      <formula>0.5</formula>
      <formula>0.7</formula>
    </cfRule>
  </conditionalFormatting>
  <conditionalFormatting sqref="D33">
    <cfRule type="cellIs" dxfId="56" priority="57" operator="greaterThan">
      <formula>0.7</formula>
    </cfRule>
  </conditionalFormatting>
  <conditionalFormatting sqref="D33">
    <cfRule type="cellIs" dxfId="55" priority="56" operator="lessThan">
      <formula>0.5</formula>
    </cfRule>
  </conditionalFormatting>
  <conditionalFormatting sqref="D33">
    <cfRule type="cellIs" dxfId="54" priority="55" operator="between">
      <formula>0.5</formula>
      <formula>0.7</formula>
    </cfRule>
  </conditionalFormatting>
  <conditionalFormatting sqref="D40">
    <cfRule type="cellIs" dxfId="53" priority="54" operator="greaterThan">
      <formula>0.7</formula>
    </cfRule>
  </conditionalFormatting>
  <conditionalFormatting sqref="D40">
    <cfRule type="cellIs" dxfId="52" priority="53" operator="lessThan">
      <formula>0.5</formula>
    </cfRule>
  </conditionalFormatting>
  <conditionalFormatting sqref="D40">
    <cfRule type="cellIs" dxfId="51" priority="52" operator="between">
      <formula>0.5</formula>
      <formula>0.7</formula>
    </cfRule>
  </conditionalFormatting>
  <conditionalFormatting sqref="D45">
    <cfRule type="cellIs" dxfId="50" priority="51" operator="greaterThan">
      <formula>0.7</formula>
    </cfRule>
  </conditionalFormatting>
  <conditionalFormatting sqref="D45">
    <cfRule type="cellIs" dxfId="49" priority="50" operator="lessThan">
      <formula>0.5</formula>
    </cfRule>
  </conditionalFormatting>
  <conditionalFormatting sqref="D45">
    <cfRule type="cellIs" dxfId="48" priority="49" operator="between">
      <formula>0.5</formula>
      <formula>0.7</formula>
    </cfRule>
  </conditionalFormatting>
  <conditionalFormatting sqref="D49">
    <cfRule type="cellIs" dxfId="47" priority="48" operator="greaterThan">
      <formula>0.7</formula>
    </cfRule>
  </conditionalFormatting>
  <conditionalFormatting sqref="D49">
    <cfRule type="cellIs" dxfId="46" priority="47" operator="lessThan">
      <formula>0.5</formula>
    </cfRule>
  </conditionalFormatting>
  <conditionalFormatting sqref="D49">
    <cfRule type="cellIs" dxfId="45" priority="46" operator="between">
      <formula>0.5</formula>
      <formula>0.7</formula>
    </cfRule>
  </conditionalFormatting>
  <conditionalFormatting sqref="D53">
    <cfRule type="cellIs" dxfId="44" priority="45" operator="greaterThan">
      <formula>0.7</formula>
    </cfRule>
  </conditionalFormatting>
  <conditionalFormatting sqref="D53">
    <cfRule type="cellIs" dxfId="43" priority="44" operator="lessThan">
      <formula>0.5</formula>
    </cfRule>
  </conditionalFormatting>
  <conditionalFormatting sqref="D53">
    <cfRule type="cellIs" dxfId="42" priority="43" operator="between">
      <formula>0.5</formula>
      <formula>0.7</formula>
    </cfRule>
  </conditionalFormatting>
  <conditionalFormatting sqref="D58">
    <cfRule type="cellIs" dxfId="41" priority="42" operator="greaterThan">
      <formula>0.7</formula>
    </cfRule>
  </conditionalFormatting>
  <conditionalFormatting sqref="D58">
    <cfRule type="cellIs" dxfId="40" priority="41" operator="lessThan">
      <formula>0.5</formula>
    </cfRule>
  </conditionalFormatting>
  <conditionalFormatting sqref="D58">
    <cfRule type="cellIs" dxfId="39" priority="40" operator="between">
      <formula>0.5</formula>
      <formula>0.7</formula>
    </cfRule>
  </conditionalFormatting>
  <conditionalFormatting sqref="D64">
    <cfRule type="cellIs" dxfId="38" priority="39" operator="greaterThan">
      <formula>0.7</formula>
    </cfRule>
  </conditionalFormatting>
  <conditionalFormatting sqref="D64">
    <cfRule type="cellIs" dxfId="37" priority="38" operator="lessThan">
      <formula>0.5</formula>
    </cfRule>
  </conditionalFormatting>
  <conditionalFormatting sqref="D64">
    <cfRule type="cellIs" dxfId="36" priority="37" operator="between">
      <formula>0.5</formula>
      <formula>0.7</formula>
    </cfRule>
  </conditionalFormatting>
  <conditionalFormatting sqref="D74">
    <cfRule type="cellIs" dxfId="35" priority="36" operator="greaterThan">
      <formula>0.7</formula>
    </cfRule>
  </conditionalFormatting>
  <conditionalFormatting sqref="D74">
    <cfRule type="cellIs" dxfId="34" priority="35" operator="lessThan">
      <formula>0.5</formula>
    </cfRule>
  </conditionalFormatting>
  <conditionalFormatting sqref="D74">
    <cfRule type="cellIs" dxfId="33" priority="34" operator="between">
      <formula>0.5</formula>
      <formula>0.7</formula>
    </cfRule>
  </conditionalFormatting>
  <conditionalFormatting sqref="D78">
    <cfRule type="cellIs" dxfId="32" priority="33" operator="greaterThan">
      <formula>0.7</formula>
    </cfRule>
  </conditionalFormatting>
  <conditionalFormatting sqref="D78">
    <cfRule type="cellIs" dxfId="31" priority="32" operator="lessThan">
      <formula>0.5</formula>
    </cfRule>
  </conditionalFormatting>
  <conditionalFormatting sqref="D78">
    <cfRule type="cellIs" dxfId="30" priority="31" operator="between">
      <formula>0.5</formula>
      <formula>0.7</formula>
    </cfRule>
  </conditionalFormatting>
  <conditionalFormatting sqref="D82">
    <cfRule type="cellIs" dxfId="29" priority="30" operator="greaterThan">
      <formula>0.7</formula>
    </cfRule>
  </conditionalFormatting>
  <conditionalFormatting sqref="D82">
    <cfRule type="cellIs" dxfId="28" priority="29" operator="lessThan">
      <formula>0.5</formula>
    </cfRule>
  </conditionalFormatting>
  <conditionalFormatting sqref="D82">
    <cfRule type="cellIs" dxfId="27" priority="28" operator="between">
      <formula>0.5</formula>
      <formula>0.7</formula>
    </cfRule>
  </conditionalFormatting>
  <conditionalFormatting sqref="D89">
    <cfRule type="cellIs" dxfId="26" priority="27" operator="greaterThan">
      <formula>0.7</formula>
    </cfRule>
  </conditionalFormatting>
  <conditionalFormatting sqref="D89">
    <cfRule type="cellIs" dxfId="25" priority="26" operator="lessThan">
      <formula>0.5</formula>
    </cfRule>
  </conditionalFormatting>
  <conditionalFormatting sqref="D89">
    <cfRule type="cellIs" dxfId="24" priority="25" operator="between">
      <formula>0.5</formula>
      <formula>0.7</formula>
    </cfRule>
  </conditionalFormatting>
  <conditionalFormatting sqref="D96">
    <cfRule type="cellIs" dxfId="23" priority="24" operator="greaterThan">
      <formula>0.7</formula>
    </cfRule>
  </conditionalFormatting>
  <conditionalFormatting sqref="D96">
    <cfRule type="cellIs" dxfId="22" priority="23" operator="lessThan">
      <formula>0.5</formula>
    </cfRule>
  </conditionalFormatting>
  <conditionalFormatting sqref="D96">
    <cfRule type="cellIs" dxfId="21" priority="22" operator="between">
      <formula>0.5</formula>
      <formula>0.7</formula>
    </cfRule>
  </conditionalFormatting>
  <conditionalFormatting sqref="D104">
    <cfRule type="cellIs" dxfId="20" priority="21" operator="greaterThan">
      <formula>0.7</formula>
    </cfRule>
  </conditionalFormatting>
  <conditionalFormatting sqref="D104">
    <cfRule type="cellIs" dxfId="19" priority="20" operator="lessThan">
      <formula>0.5</formula>
    </cfRule>
  </conditionalFormatting>
  <conditionalFormatting sqref="D104">
    <cfRule type="cellIs" dxfId="18" priority="19" operator="between">
      <formula>0.5</formula>
      <formula>0.7</formula>
    </cfRule>
  </conditionalFormatting>
  <conditionalFormatting sqref="D114">
    <cfRule type="cellIs" dxfId="17" priority="18" operator="greaterThan">
      <formula>0.7</formula>
    </cfRule>
  </conditionalFormatting>
  <conditionalFormatting sqref="D114">
    <cfRule type="cellIs" dxfId="16" priority="17" operator="lessThan">
      <formula>0.5</formula>
    </cfRule>
  </conditionalFormatting>
  <conditionalFormatting sqref="D114">
    <cfRule type="cellIs" dxfId="15" priority="16" operator="between">
      <formula>0.5</formula>
      <formula>0.7</formula>
    </cfRule>
  </conditionalFormatting>
  <conditionalFormatting sqref="D122">
    <cfRule type="cellIs" dxfId="14" priority="15" operator="greaterThan">
      <formula>0.7</formula>
    </cfRule>
  </conditionalFormatting>
  <conditionalFormatting sqref="D122">
    <cfRule type="cellIs" dxfId="13" priority="14" operator="lessThan">
      <formula>0.5</formula>
    </cfRule>
  </conditionalFormatting>
  <conditionalFormatting sqref="D122">
    <cfRule type="cellIs" dxfId="12" priority="13" operator="between">
      <formula>0.5</formula>
      <formula>0.7</formula>
    </cfRule>
  </conditionalFormatting>
  <conditionalFormatting sqref="D132">
    <cfRule type="cellIs" dxfId="11" priority="12" operator="greaterThan">
      <formula>0.7</formula>
    </cfRule>
  </conditionalFormatting>
  <conditionalFormatting sqref="D132">
    <cfRule type="cellIs" dxfId="10" priority="11" operator="lessThan">
      <formula>0.5</formula>
    </cfRule>
  </conditionalFormatting>
  <conditionalFormatting sqref="D132">
    <cfRule type="cellIs" dxfId="9" priority="10" operator="between">
      <formula>0.5</formula>
      <formula>0.7</formula>
    </cfRule>
  </conditionalFormatting>
  <conditionalFormatting sqref="D39">
    <cfRule type="cellIs" dxfId="8" priority="9" operator="greaterThan">
      <formula>0.7</formula>
    </cfRule>
  </conditionalFormatting>
  <conditionalFormatting sqref="D39">
    <cfRule type="cellIs" dxfId="7" priority="8" operator="lessThan">
      <formula>0.5</formula>
    </cfRule>
  </conditionalFormatting>
  <conditionalFormatting sqref="D39">
    <cfRule type="cellIs" dxfId="6" priority="7" operator="between">
      <formula>0.5</formula>
      <formula>0.7</formula>
    </cfRule>
  </conditionalFormatting>
  <conditionalFormatting sqref="D73">
    <cfRule type="cellIs" dxfId="5" priority="6" operator="greaterThan">
      <formula>0.7</formula>
    </cfRule>
  </conditionalFormatting>
  <conditionalFormatting sqref="D73">
    <cfRule type="cellIs" dxfId="4" priority="5" operator="lessThan">
      <formula>0.5</formula>
    </cfRule>
  </conditionalFormatting>
  <conditionalFormatting sqref="D73">
    <cfRule type="cellIs" dxfId="3" priority="4" operator="between">
      <formula>0.5</formula>
      <formula>0.7</formula>
    </cfRule>
  </conditionalFormatting>
  <conditionalFormatting sqref="D88">
    <cfRule type="cellIs" dxfId="2" priority="3" operator="greaterThan">
      <formula>0.7</formula>
    </cfRule>
  </conditionalFormatting>
  <conditionalFormatting sqref="D88">
    <cfRule type="cellIs" dxfId="1" priority="2" operator="lessThan">
      <formula>0.5</formula>
    </cfRule>
  </conditionalFormatting>
  <conditionalFormatting sqref="D88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D4:D14 D16:D19 D21:D26 D28:D32 D133:D137 D41:D44 D46:D48 D50:D52 D54:D57 D59:D63 D34:D38 D75:D77 D79:D81 D65:D72 D90:D95 D97:D103 D105:D113 D115:D121 D123:D131 D83:D87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2020-11-23T12:51:06Z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