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482" documentId="114_{529522D5-EB11-4DD4-B4F6-C1FE67634159}" xr6:coauthVersionLast="45" xr6:coauthVersionMax="45" xr10:uidLastSave="{8E9211FA-E370-4663-8A8E-F65B3CC73658}"/>
  <bookViews>
    <workbookView xWindow="5256" yWindow="1572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D96" i="1"/>
  <c r="D91" i="1" s="1"/>
  <c r="D92" i="1"/>
  <c r="D85" i="1"/>
  <c r="D78" i="1"/>
  <c r="D73" i="1"/>
  <c r="D56" i="1" s="1"/>
  <c r="D69" i="1"/>
  <c r="D62" i="1"/>
  <c r="D57" i="1"/>
  <c r="D52" i="1"/>
  <c r="D46" i="1"/>
  <c r="D40" i="1"/>
  <c r="D39" i="1"/>
  <c r="D35" i="1"/>
  <c r="D23" i="1" s="1"/>
  <c r="D31" i="1"/>
  <c r="D24" i="1"/>
  <c r="D2" i="1"/>
  <c r="D16" i="1"/>
  <c r="D10" i="1"/>
  <c r="D3" i="1"/>
  <c r="E96" i="1"/>
  <c r="E92" i="1"/>
  <c r="E85" i="1"/>
  <c r="E78" i="1"/>
  <c r="E73" i="1"/>
  <c r="E69" i="1"/>
  <c r="E62" i="1"/>
  <c r="E57" i="1"/>
  <c r="E52" i="1"/>
  <c r="E46" i="1"/>
  <c r="E40" i="1"/>
  <c r="E35" i="1"/>
  <c r="E31" i="1"/>
  <c r="E24" i="1"/>
  <c r="E16" i="1"/>
  <c r="E10" i="1"/>
  <c r="E3" i="1"/>
  <c r="E79" i="1"/>
  <c r="E80" i="1"/>
  <c r="E81" i="1"/>
  <c r="E82" i="1"/>
  <c r="E83" i="1"/>
  <c r="E84" i="1"/>
  <c r="E86" i="1"/>
  <c r="E87" i="1"/>
  <c r="E88" i="1"/>
  <c r="E89" i="1"/>
  <c r="E90" i="1"/>
  <c r="E93" i="1"/>
  <c r="E94" i="1"/>
  <c r="E95" i="1"/>
  <c r="E97" i="1"/>
  <c r="E98" i="1"/>
  <c r="E99" i="1"/>
  <c r="E100" i="1"/>
  <c r="E101" i="1"/>
  <c r="E102" i="1"/>
  <c r="E58" i="1"/>
  <c r="E59" i="1"/>
  <c r="E60" i="1"/>
  <c r="E61" i="1"/>
  <c r="E63" i="1"/>
  <c r="E64" i="1"/>
  <c r="E65" i="1"/>
  <c r="E66" i="1"/>
  <c r="E67" i="1"/>
  <c r="E68" i="1"/>
  <c r="E70" i="1"/>
  <c r="E71" i="1"/>
  <c r="E72" i="1"/>
  <c r="E74" i="1"/>
  <c r="E75" i="1"/>
  <c r="E76" i="1"/>
  <c r="E37" i="1"/>
  <c r="E38" i="1"/>
  <c r="E41" i="1"/>
  <c r="E42" i="1"/>
  <c r="E43" i="1"/>
  <c r="E44" i="1"/>
  <c r="E45" i="1"/>
  <c r="E47" i="1"/>
  <c r="E48" i="1"/>
  <c r="E49" i="1"/>
  <c r="E50" i="1"/>
  <c r="E51" i="1"/>
  <c r="E53" i="1"/>
  <c r="E54" i="1"/>
  <c r="E55" i="1"/>
  <c r="E32" i="1"/>
  <c r="E33" i="1"/>
  <c r="E34" i="1"/>
  <c r="E36" i="1"/>
  <c r="E25" i="1"/>
  <c r="E26" i="1"/>
  <c r="E27" i="1"/>
  <c r="E28" i="1"/>
  <c r="E29" i="1"/>
  <c r="E30" i="1"/>
  <c r="E17" i="1"/>
  <c r="E18" i="1"/>
  <c r="E19" i="1"/>
  <c r="E20" i="1"/>
  <c r="E21" i="1"/>
  <c r="E22" i="1"/>
  <c r="E11" i="1"/>
  <c r="E12" i="1"/>
  <c r="E13" i="1"/>
  <c r="E14" i="1"/>
  <c r="E15" i="1"/>
  <c r="E9" i="1"/>
  <c r="E8" i="1"/>
  <c r="E7" i="1"/>
  <c r="E6" i="1"/>
  <c r="E5" i="1"/>
  <c r="E91" i="1"/>
  <c r="E77" i="1"/>
  <c r="E56" i="1"/>
  <c r="E39" i="1"/>
  <c r="E23" i="1"/>
  <c r="E2" i="1"/>
  <c r="E4" i="1" l="1"/>
  <c r="B17" i="3" l="1"/>
  <c r="B16" i="3"/>
  <c r="D77" i="1"/>
  <c r="B22" i="3" l="1"/>
</calcChain>
</file>

<file path=xl/sharedStrings.xml><?xml version="1.0" encoding="utf-8"?>
<sst xmlns="http://schemas.openxmlformats.org/spreadsheetml/2006/main" count="222" uniqueCount="140">
  <si>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</si>
  <si>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</si>
  <si>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</si>
  <si>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</si>
  <si>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</si>
  <si>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</si>
  <si>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</si>
  <si>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</si>
  <si>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</si>
  <si>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</si>
  <si>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</si>
  <si>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</si>
  <si>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</si>
  <si>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</si>
  <si>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</si>
  <si>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</si>
  <si>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</si>
  <si>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</si>
  <si>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</si>
  <si>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</si>
  <si>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</si>
  <si>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</si>
  <si>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</si>
  <si>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</si>
  <si>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</si>
  <si>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</si>
  <si>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</si>
  <si>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</si>
  <si>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</si>
  <si>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</si>
  <si>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</si>
  <si>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</si>
  <si>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https://docs.microsoft.com/en-us/learn/certifications/exams/pl-900</t>
  </si>
  <si>
    <t>Exam PL-900: Microsoft Power Platform Fundamentals</t>
  </si>
  <si>
    <t>Self Assessment last updated Nov 23, 2020</t>
  </si>
  <si>
    <t>Describe the business value of Power Platform (15-20%)</t>
  </si>
  <si>
    <t>Identify the core components of Power Platform (15-20%)</t>
  </si>
  <si>
    <t>Demonstrate the capabilities of Power BI (15-20%)</t>
  </si>
  <si>
    <t>Describe the capabilities of Power Apps (15-20%)</t>
  </si>
  <si>
    <t>Demonstrate the capabilities of Power Automate (15-20%)</t>
  </si>
  <si>
    <t>Demonstrate the business value of Power Virtual Agents (10-15%)</t>
  </si>
  <si>
    <r>
      <t>Describe the business value of Power Platform (15-20%)</t>
    </r>
    <r>
      <rPr>
        <sz val="14"/>
        <color rgb="FF1A1A1A"/>
        <rFont val="Segoe UI"/>
        <family val="2"/>
      </rPr>
      <t xml:space="preserve"> </t>
    </r>
  </si>
  <si>
    <t xml:space="preserve">Describe the business value of Power Platform services </t>
  </si>
  <si>
    <t>analyze data by using Power BI</t>
  </si>
  <si>
    <t>act with Power Apps</t>
  </si>
  <si>
    <t>build solutions that use Common Data Service</t>
  </si>
  <si>
    <t>create flows by using Power Automate</t>
  </si>
  <si>
    <t>use connectors to access services and data</t>
  </si>
  <si>
    <t>create powerful chatbots by using a guided, no-code graphical interface</t>
  </si>
  <si>
    <t xml:space="preserve">Describe the business value of extending business solutions by using Power Platform </t>
  </si>
  <si>
    <t>describe how Dynamics 365 apps can accelerate delivery of Power Platform business solutions</t>
  </si>
  <si>
    <t>describe how Power Platform business solutions can be used by Microsoft 365 apps including Microsoft Teams</t>
  </si>
  <si>
    <t>describe how Power Platform business solutions can consume Microsoft 365 services</t>
  </si>
  <si>
    <t>describe how Power Platform business solutions can consume Microsoft Azure services</t>
  </si>
  <si>
    <t>describe how Power Platform business solutions can consume third-party apps and services</t>
  </si>
  <si>
    <t xml:space="preserve">Describe Power Platform administration and security </t>
  </si>
  <si>
    <t>describe how Power Platform implements security including awareness of Common Data Service security roles, Azure Identity Services</t>
  </si>
  <si>
    <t>describe how to manage apps and users</t>
  </si>
  <si>
    <t>describe environments</t>
  </si>
  <si>
    <t>describe where to perform specific administrative tasks including Power Platform Admin center, Microsoft 365 admin center</t>
  </si>
  <si>
    <t>describe Data Loss Prevention (DLP) policies</t>
  </si>
  <si>
    <t>describe how the platform supports privacy and accessibility guidelines</t>
  </si>
  <si>
    <t>Identify the Core Components of Power Platform (15-20%)</t>
  </si>
  <si>
    <t xml:space="preserve">Describe Common Data Service </t>
  </si>
  <si>
    <t>describe the Power Apps user experience</t>
  </si>
  <si>
    <t>describe entities, fields, and relationships</t>
  </si>
  <si>
    <t>describe use cases for solutions</t>
  </si>
  <si>
    <t>describe use cases and limitations of business rules</t>
  </si>
  <si>
    <t>describe the Common Data Model (CDM)</t>
  </si>
  <si>
    <t>describe how to use common standard entities to describe people, places, and things</t>
  </si>
  <si>
    <t xml:space="preserve">Describe Connectors </t>
  </si>
  <si>
    <t>describe triggers including trigger types and where triggers are used</t>
  </si>
  <si>
    <t>describe actions</t>
  </si>
  <si>
    <t>describe licensing options for connectors including standard or premium tier Identify use cases for custom connectors</t>
  </si>
  <si>
    <t xml:space="preserve">Describe AI Builder </t>
  </si>
  <si>
    <t>identify the business value of AI Builder</t>
  </si>
  <si>
    <t>describe models including business card reader, detection model, form processing model, and prediction model</t>
  </si>
  <si>
    <t>describe how the Power Apps and Power Automate can consume AI Builder data</t>
  </si>
  <si>
    <t xml:space="preserve">Identify common Power BI components </t>
  </si>
  <si>
    <t>identify and describe uses for visualization controls including pie, bar, donut, and scatter plots and KPIs describe types of filters</t>
  </si>
  <si>
    <t>describe the Power BI Desktop Reports, Data, and Model tabs</t>
  </si>
  <si>
    <t xml:space="preserve">describe uses for custom visuals including charts or controls  </t>
  </si>
  <si>
    <t>compare and contrast Power BI Desktop and Power BI Service</t>
  </si>
  <si>
    <t xml:space="preserve">Connect to and consume data </t>
  </si>
  <si>
    <t>combine multiple data sources</t>
  </si>
  <si>
    <t>clean and transform data</t>
  </si>
  <si>
    <t>describe and implement aggregate functions</t>
  </si>
  <si>
    <t>identify available types of data sources including Microsoft Excel</t>
  </si>
  <si>
    <t>describe use cases for shared datasets and template apps and how to consume each</t>
  </si>
  <si>
    <t xml:space="preserve">Build a basic dashboard using Power BI </t>
  </si>
  <si>
    <t>design a Power BI dashboard</t>
  </si>
  <si>
    <t>design data layout and mapping</t>
  </si>
  <si>
    <t>publish and share reports and dashboards</t>
  </si>
  <si>
    <t>Demonstrate the capabilities of Power Apps (15-20%)</t>
  </si>
  <si>
    <t xml:space="preserve">Identify common Power Apps components </t>
  </si>
  <si>
    <t>describe differences between canvas apps and model-driven apps</t>
  </si>
  <si>
    <t>describe portal apps</t>
  </si>
  <si>
    <t>identify and describe types of reusable components including canvas component libraries and Power Apps Component Framework (PCF) components</t>
  </si>
  <si>
    <t>describe use cases for formulas</t>
  </si>
  <si>
    <t xml:space="preserve">Build a basic canvas app </t>
  </si>
  <si>
    <t>describe types of data sources</t>
  </si>
  <si>
    <t>connect to data by using connectors</t>
  </si>
  <si>
    <t>use controls to design the user experience</t>
  </si>
  <si>
    <t>describe the customer journey</t>
  </si>
  <si>
    <t>publish and share an app</t>
  </si>
  <si>
    <t xml:space="preserve">Describe Power Apps portals </t>
  </si>
  <si>
    <t>create a portal by using a template</t>
  </si>
  <si>
    <t>describe common portal customizations identify differences in portal behavior based on whether a user is authenticated</t>
  </si>
  <si>
    <t>apply a theme to a portal</t>
  </si>
  <si>
    <t xml:space="preserve">Build a basic model-driven app </t>
  </si>
  <si>
    <t>add entities to app navigation</t>
  </si>
  <si>
    <t>modify forms and views</t>
  </si>
  <si>
    <t xml:space="preserve">Demonstrate the capabilities of Power Automate (15-20%) </t>
  </si>
  <si>
    <t xml:space="preserve">Identify common Power Automate components </t>
  </si>
  <si>
    <t>identify flow types</t>
  </si>
  <si>
    <t>describe use cases for and available templates</t>
  </si>
  <si>
    <t>describe how Power Automate uses connectors</t>
  </si>
  <si>
    <t>describe loops and conditions including switch, do until, and apply to each</t>
  </si>
  <si>
    <t>describe expressions</t>
  </si>
  <si>
    <t>describe approvals</t>
  </si>
  <si>
    <t xml:space="preserve">Build a basic flow </t>
  </si>
  <si>
    <t>create a flow by using the button, automated, or scheduled flow template</t>
  </si>
  <si>
    <t>modify a flow</t>
  </si>
  <si>
    <t>use flow controls to perform data operations</t>
  </si>
  <si>
    <t>run a flow</t>
  </si>
  <si>
    <t xml:space="preserve">Demonstrate the capabilities of Power Virtual Agents (10-15%) </t>
  </si>
  <si>
    <t xml:space="preserve">Describe Power Virtual Agents capabilities </t>
  </si>
  <si>
    <t xml:space="preserve">describe use cases for Power Virtual Agents </t>
  </si>
  <si>
    <t xml:space="preserve">describe where you can publish chatbots </t>
  </si>
  <si>
    <t xml:space="preserve">describe topics, entities and actions </t>
  </si>
  <si>
    <t xml:space="preserve">Build and publish a basic chatbot </t>
  </si>
  <si>
    <t xml:space="preserve">create a chatbot </t>
  </si>
  <si>
    <t xml:space="preserve">create a topic </t>
  </si>
  <si>
    <t xml:space="preserve">call an action </t>
  </si>
  <si>
    <t xml:space="preserve">test a chatbot </t>
  </si>
  <si>
    <t xml:space="preserve">publish a chatbot </t>
  </si>
  <si>
    <t xml:space="preserve">monitor chatbot usage monitor chatbot performance </t>
  </si>
  <si>
    <t>compare and contrast dashboards and workspaces</t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</si>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</sst>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sz val="11"/>
      <color rgb="FF505055"/>
      <name val="Segoe UI"/>
      <family val="2"/>
    </font>
    <font>
      <b/>
      <sz val="11"/>
      <color rgb="FF505055"/>
      <name val="Segoe UI"/>
      <family val="2"/>
    </font>
    <font>
      <b/>
      <sz val="14"/>
      <color rgb="FF000000"/>
      <name val="Segoe UI"/>
      <family val="2"/>
    </font>
    <font>
      <b/>
      <sz val="11"/>
      <color rgb="FF505050"/>
      <name val="Segoe UI"/>
      <family val="2"/>
    </font>
    <font>
      <sz val="11"/>
      <color rgb="FF505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7" fillId="0" borderId="0" xfId="0" applyFont="1" applyAlignment="1">
      <alignment horizontal="left" vertical="center"/>
    </xf>
    <xf numFmtId="0" fontId="5" fillId="0" borderId="0" xfId="2" applyFill="1"/>
  </cellXfs>
  <cellStyles count="3">
    <cellStyle name="Hyperlink" xfId="2" builtinId="8"/>
    <cellStyle name="Normal" xfId="0" builtinId="0"/>
    <cellStyle name="Normal 2" xfId="1" xr:uid="{53131793-09E6-461C-8EFA-0A1B2AF0414A}"/>
  </cellStyles>
  <dxfs count="7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en-us/learn/certifications/exams/pl-900" TargetMode="External"/><Relationship Id="rId4" Type="http://schemas.openxmlformats.org/officeDocument/2006/relationships/hyperlink" Target="https://github.com/TheCloud42/Assessment-Sheets/blob/main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8"/>
  <sheetViews>
    <sheetView tabSelected="1" topLeftCell="A22" workbookViewId="0">
      <selection activeCell="A31" sqref="A31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33</v>
      </c>
    </row>
    <row r="13" spans="1:2" x14ac:dyDescent="0.3">
      <c r="A13" s="8" t="s">
        <v>32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35</v>
      </c>
      <c r="B16" s="13">
        <f>'Self Assessment'!D2</f>
        <v>0</v>
      </c>
    </row>
    <row r="17" spans="1:4" ht="18" x14ac:dyDescent="0.35">
      <c r="A17" s="14" t="s">
        <v>36</v>
      </c>
      <c r="B17" s="13">
        <f>'Self Assessment'!D23</f>
        <v>0</v>
      </c>
    </row>
    <row r="18" spans="1:4" ht="18" x14ac:dyDescent="0.35">
      <c r="A18" s="14" t="s">
        <v>37</v>
      </c>
      <c r="B18" s="13">
        <f>'Self Assessment'!D39</f>
        <v>0</v>
      </c>
    </row>
    <row r="19" spans="1:4" ht="18" x14ac:dyDescent="0.35">
      <c r="A19" s="14" t="s">
        <v>38</v>
      </c>
      <c r="B19" s="13">
        <f>'Self Assessment'!D56</f>
        <v>0</v>
      </c>
    </row>
    <row r="20" spans="1:4" ht="18" x14ac:dyDescent="0.35">
      <c r="A20" s="14" t="s">
        <v>39</v>
      </c>
      <c r="B20" s="13">
        <f>'Self Assessment'!D77</f>
        <v>0</v>
      </c>
    </row>
    <row r="21" spans="1:4" ht="18" x14ac:dyDescent="0.35">
      <c r="A21" s="14" t="s">
        <v>40</v>
      </c>
      <c r="B21" s="13">
        <f>'Self Assessment'!D91</f>
        <v>0</v>
      </c>
    </row>
    <row r="22" spans="1:4" ht="25.8" x14ac:dyDescent="0.5">
      <c r="A22" s="12" t="s">
        <v>14</v>
      </c>
      <c r="B22" s="11">
        <f>SUM(B16:B21)/6</f>
        <v>0</v>
      </c>
    </row>
    <row r="24" spans="1:4" ht="21" x14ac:dyDescent="0.4">
      <c r="A24" s="10" t="s">
        <v>13</v>
      </c>
    </row>
    <row r="25" spans="1:4" x14ac:dyDescent="0.3">
      <c r="A25" s="2" t="s">
        <v>30</v>
      </c>
      <c r="D25" s="8" t="s">
        <v>31</v>
      </c>
    </row>
    <row r="26" spans="1:4" x14ac:dyDescent="0.3">
      <c r="A26" s="2" t="s">
        <v>12</v>
      </c>
      <c r="D26" s="8" t="s">
        <v>11</v>
      </c>
    </row>
    <row r="27" spans="1:4" x14ac:dyDescent="0.3">
      <c r="A27" s="2" t="s">
        <v>10</v>
      </c>
      <c r="D27" s="8" t="s">
        <v>9</v>
      </c>
    </row>
    <row r="29" spans="1:4" ht="21" x14ac:dyDescent="0.4">
      <c r="A29" s="9" t="s">
        <v>8</v>
      </c>
    </row>
    <row r="30" spans="1:4" x14ac:dyDescent="0.3">
      <c r="A30" s="3" t="s">
        <v>7</v>
      </c>
    </row>
    <row r="31" spans="1:4" x14ac:dyDescent="0.3">
      <c r="A31" s="34" t="s">
        <v>139</v>
      </c>
    </row>
    <row r="33" spans="1:1" ht="21" x14ac:dyDescent="0.4">
      <c r="A33" s="9" t="s">
        <v>6</v>
      </c>
    </row>
    <row r="34" spans="1:1" x14ac:dyDescent="0.3">
      <c r="A34" s="3" t="s">
        <v>5</v>
      </c>
    </row>
    <row r="35" spans="1:1" x14ac:dyDescent="0.3">
      <c r="A35" s="34" t="s">
        <v>138</v>
      </c>
    </row>
    <row r="36" spans="1:1" x14ac:dyDescent="0.3">
      <c r="A36" s="3" t="s">
        <v>4</v>
      </c>
    </row>
    <row r="38" spans="1:1" x14ac:dyDescent="0.3">
      <c r="A38" s="7" t="s">
        <v>34</v>
      </c>
    </row>
  </sheetData>
  <conditionalFormatting sqref="B16:B21">
    <cfRule type="cellIs" dxfId="77" priority="9" operator="greaterThan">
      <formula>0.7</formula>
    </cfRule>
  </conditionalFormatting>
  <conditionalFormatting sqref="B16:B21">
    <cfRule type="cellIs" dxfId="76" priority="8" operator="lessThan">
      <formula>0.5</formula>
    </cfRule>
  </conditionalFormatting>
  <conditionalFormatting sqref="B16:B21">
    <cfRule type="cellIs" dxfId="75" priority="7" operator="between">
      <formula>0.5</formula>
      <formula>0.7</formula>
    </cfRule>
  </conditionalFormatting>
  <conditionalFormatting sqref="B22">
    <cfRule type="cellIs" dxfId="74" priority="6" operator="greaterThan">
      <formula>0.7</formula>
    </cfRule>
  </conditionalFormatting>
  <conditionalFormatting sqref="B22">
    <cfRule type="cellIs" dxfId="73" priority="5" operator="lessThan">
      <formula>0.5</formula>
    </cfRule>
  </conditionalFormatting>
  <conditionalFormatting sqref="B22">
    <cfRule type="cellIs" dxfId="72" priority="4" operator="between">
      <formula>0.5</formula>
      <formula>0.7</formula>
    </cfRule>
  </conditionalFormatting>
  <hyperlinks>
    <hyperlink ref="D26" r:id="rId1" xr:uid="{EACC7D9E-7F83-458C-8F58-673A151E44D7}"/>
    <hyperlink ref="D27" r:id="rId2" xr:uid="{07983044-D44C-40D7-B031-44A449E5CFD1}"/>
    <hyperlink ref="A31" r:id="rId3" xr:uid="{387EB212-4436-44A3-8EAC-64C6D0AD65AA}"/>
    <hyperlink ref="A35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03"/>
  <sheetViews>
    <sheetView workbookViewId="0">
      <selection activeCell="E1" sqref="E1:E1048576"/>
    </sheetView>
  </sheetViews>
  <sheetFormatPr defaultColWidth="9.109375" defaultRowHeight="21" x14ac:dyDescent="0.4"/>
  <cols>
    <col min="1" max="1" width="20.5546875" style="19" customWidth="1"/>
    <col min="2" max="2" width="15.21875" style="20" customWidth="1"/>
    <col min="3" max="3" width="136.44140625" style="22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41</v>
      </c>
      <c r="D2" s="24">
        <f>SUM(D3,D10,D16)/E2</f>
        <v>0</v>
      </c>
      <c r="E2" s="1">
        <f>COUNTA(B3:B22)</f>
        <v>3</v>
      </c>
    </row>
    <row r="3" spans="1:5" x14ac:dyDescent="0.4">
      <c r="B3" s="27" t="s">
        <v>42</v>
      </c>
      <c r="C3" s="20"/>
      <c r="D3" s="25">
        <f>SUM(E4:E9)/E3</f>
        <v>0</v>
      </c>
      <c r="E3" s="1">
        <f>COUNTA(C4:C9)</f>
        <v>6</v>
      </c>
    </row>
    <row r="4" spans="1:5" x14ac:dyDescent="0.4">
      <c r="C4" s="28" t="s">
        <v>43</v>
      </c>
      <c r="D4" t="s">
        <v>3</v>
      </c>
      <c r="E4" s="1">
        <f t="shared" ref="E4:E71" si="0">IF(D4="Know Well",1,IF(D4="Know a Little",0.5,0))</f>
        <v>0</v>
      </c>
    </row>
    <row r="5" spans="1:5" x14ac:dyDescent="0.4">
      <c r="C5" s="28" t="s">
        <v>44</v>
      </c>
      <c r="D5" t="s">
        <v>3</v>
      </c>
      <c r="E5" s="1">
        <f t="shared" si="0"/>
        <v>0</v>
      </c>
    </row>
    <row r="6" spans="1:5" x14ac:dyDescent="0.4">
      <c r="C6" s="28" t="s">
        <v>45</v>
      </c>
      <c r="D6" t="s">
        <v>3</v>
      </c>
      <c r="E6" s="1">
        <f t="shared" si="0"/>
        <v>0</v>
      </c>
    </row>
    <row r="7" spans="1:5" x14ac:dyDescent="0.4">
      <c r="C7" s="28" t="s">
        <v>46</v>
      </c>
      <c r="D7" t="s">
        <v>3</v>
      </c>
      <c r="E7" s="1">
        <f t="shared" si="0"/>
        <v>0</v>
      </c>
    </row>
    <row r="8" spans="1:5" x14ac:dyDescent="0.4">
      <c r="C8" s="28" t="s">
        <v>47</v>
      </c>
      <c r="D8" t="s">
        <v>3</v>
      </c>
      <c r="E8" s="1">
        <f t="shared" si="0"/>
        <v>0</v>
      </c>
    </row>
    <row r="9" spans="1:5" x14ac:dyDescent="0.4">
      <c r="C9" s="28" t="s">
        <v>48</v>
      </c>
      <c r="D9" t="s">
        <v>3</v>
      </c>
      <c r="E9" s="1">
        <f t="shared" si="0"/>
        <v>0</v>
      </c>
    </row>
    <row r="10" spans="1:5" ht="18" x14ac:dyDescent="0.35">
      <c r="A10" s="1"/>
      <c r="B10" s="27" t="s">
        <v>49</v>
      </c>
      <c r="C10" s="20"/>
      <c r="D10" s="25">
        <f>SUM(E11:E15)/E10</f>
        <v>0</v>
      </c>
      <c r="E10" s="1">
        <f>COUNTA(C11:C15)</f>
        <v>5</v>
      </c>
    </row>
    <row r="11" spans="1:5" ht="18" x14ac:dyDescent="0.35">
      <c r="A11" s="1"/>
      <c r="C11" s="28" t="s">
        <v>50</v>
      </c>
      <c r="D11" t="s">
        <v>3</v>
      </c>
      <c r="E11" s="1">
        <f t="shared" si="0"/>
        <v>0</v>
      </c>
    </row>
    <row r="12" spans="1:5" ht="18" x14ac:dyDescent="0.35">
      <c r="A12" s="1"/>
      <c r="C12" s="28" t="s">
        <v>51</v>
      </c>
      <c r="D12" t="s">
        <v>3</v>
      </c>
      <c r="E12" s="1">
        <f t="shared" si="0"/>
        <v>0</v>
      </c>
    </row>
    <row r="13" spans="1:5" ht="18" x14ac:dyDescent="0.35">
      <c r="A13" s="1"/>
      <c r="C13" s="28" t="s">
        <v>52</v>
      </c>
      <c r="D13" t="s">
        <v>3</v>
      </c>
      <c r="E13" s="1">
        <f t="shared" si="0"/>
        <v>0</v>
      </c>
    </row>
    <row r="14" spans="1:5" ht="18" x14ac:dyDescent="0.35">
      <c r="A14" s="1"/>
      <c r="C14" s="28" t="s">
        <v>53</v>
      </c>
      <c r="D14" t="s">
        <v>3</v>
      </c>
      <c r="E14" s="1">
        <f t="shared" si="0"/>
        <v>0</v>
      </c>
    </row>
    <row r="15" spans="1:5" ht="18" x14ac:dyDescent="0.35">
      <c r="A15" s="1"/>
      <c r="C15" s="28" t="s">
        <v>54</v>
      </c>
      <c r="D15" t="s">
        <v>3</v>
      </c>
      <c r="E15" s="1">
        <f t="shared" si="0"/>
        <v>0</v>
      </c>
    </row>
    <row r="16" spans="1:5" ht="18" x14ac:dyDescent="0.35">
      <c r="A16" s="1"/>
      <c r="B16" s="27" t="s">
        <v>55</v>
      </c>
      <c r="C16" s="20"/>
      <c r="D16" s="25">
        <f>SUM(E17:E22)/E16</f>
        <v>0</v>
      </c>
      <c r="E16" s="1">
        <f>COUNTA(C17:C22)</f>
        <v>6</v>
      </c>
    </row>
    <row r="17" spans="1:5" ht="18" x14ac:dyDescent="0.35">
      <c r="A17" s="1"/>
      <c r="C17" s="28" t="s">
        <v>56</v>
      </c>
      <c r="D17" t="s">
        <v>3</v>
      </c>
      <c r="E17" s="1">
        <f t="shared" si="0"/>
        <v>0</v>
      </c>
    </row>
    <row r="18" spans="1:5" ht="18" x14ac:dyDescent="0.35">
      <c r="A18" s="1"/>
      <c r="C18" s="28" t="s">
        <v>57</v>
      </c>
      <c r="D18" t="s">
        <v>3</v>
      </c>
      <c r="E18" s="1">
        <f t="shared" si="0"/>
        <v>0</v>
      </c>
    </row>
    <row r="19" spans="1:5" ht="18" x14ac:dyDescent="0.35">
      <c r="A19" s="1"/>
      <c r="C19" s="28" t="s">
        <v>58</v>
      </c>
      <c r="D19" t="s">
        <v>3</v>
      </c>
      <c r="E19" s="1">
        <f t="shared" si="0"/>
        <v>0</v>
      </c>
    </row>
    <row r="20" spans="1:5" ht="18" x14ac:dyDescent="0.35">
      <c r="A20" s="1"/>
      <c r="C20" s="28" t="s">
        <v>59</v>
      </c>
      <c r="D20" t="s">
        <v>3</v>
      </c>
      <c r="E20" s="1">
        <f t="shared" si="0"/>
        <v>0</v>
      </c>
    </row>
    <row r="21" spans="1:5" ht="18" x14ac:dyDescent="0.35">
      <c r="A21" s="1"/>
      <c r="C21" s="28" t="s">
        <v>60</v>
      </c>
      <c r="D21" t="s">
        <v>3</v>
      </c>
      <c r="E21" s="1">
        <f t="shared" si="0"/>
        <v>0</v>
      </c>
    </row>
    <row r="22" spans="1:5" ht="18" x14ac:dyDescent="0.35">
      <c r="A22" s="1"/>
      <c r="C22" s="28" t="s">
        <v>61</v>
      </c>
      <c r="D22" t="s">
        <v>3</v>
      </c>
      <c r="E22" s="1">
        <f t="shared" si="0"/>
        <v>0</v>
      </c>
    </row>
    <row r="23" spans="1:5" x14ac:dyDescent="0.4">
      <c r="A23" s="26" t="s">
        <v>62</v>
      </c>
      <c r="D23" s="24">
        <f>SUM(D24,D31,D35)/E23</f>
        <v>0</v>
      </c>
      <c r="E23" s="1">
        <f>COUNTA(B24:B38)</f>
        <v>3</v>
      </c>
    </row>
    <row r="24" spans="1:5" x14ac:dyDescent="0.4">
      <c r="B24" s="27" t="s">
        <v>63</v>
      </c>
      <c r="D24" s="25">
        <f>SUM(E25:E30)/E24</f>
        <v>0</v>
      </c>
      <c r="E24" s="1">
        <f>COUNTA(C25:C30)</f>
        <v>6</v>
      </c>
    </row>
    <row r="25" spans="1:5" x14ac:dyDescent="0.4">
      <c r="C25" s="28" t="s">
        <v>64</v>
      </c>
      <c r="D25" t="s">
        <v>3</v>
      </c>
      <c r="E25" s="1">
        <f t="shared" si="0"/>
        <v>0</v>
      </c>
    </row>
    <row r="26" spans="1:5" x14ac:dyDescent="0.4">
      <c r="C26" s="28" t="s">
        <v>65</v>
      </c>
      <c r="D26" t="s">
        <v>3</v>
      </c>
      <c r="E26" s="1">
        <f t="shared" si="0"/>
        <v>0</v>
      </c>
    </row>
    <row r="27" spans="1:5" x14ac:dyDescent="0.4">
      <c r="C27" s="28" t="s">
        <v>66</v>
      </c>
      <c r="D27" t="s">
        <v>3</v>
      </c>
      <c r="E27" s="1">
        <f t="shared" si="0"/>
        <v>0</v>
      </c>
    </row>
    <row r="28" spans="1:5" x14ac:dyDescent="0.4">
      <c r="C28" s="28" t="s">
        <v>67</v>
      </c>
      <c r="D28" t="s">
        <v>3</v>
      </c>
      <c r="E28" s="1">
        <f t="shared" si="0"/>
        <v>0</v>
      </c>
    </row>
    <row r="29" spans="1:5" x14ac:dyDescent="0.4">
      <c r="C29" s="28" t="s">
        <v>68</v>
      </c>
      <c r="D29" t="s">
        <v>3</v>
      </c>
      <c r="E29" s="1">
        <f t="shared" si="0"/>
        <v>0</v>
      </c>
    </row>
    <row r="30" spans="1:5" x14ac:dyDescent="0.4">
      <c r="C30" s="28" t="s">
        <v>69</v>
      </c>
      <c r="D30" t="s">
        <v>3</v>
      </c>
      <c r="E30" s="1">
        <f t="shared" si="0"/>
        <v>0</v>
      </c>
    </row>
    <row r="31" spans="1:5" x14ac:dyDescent="0.4">
      <c r="B31" s="27" t="s">
        <v>70</v>
      </c>
      <c r="D31" s="25">
        <f>SUM(E32:E34)/E31</f>
        <v>0</v>
      </c>
      <c r="E31" s="1">
        <f>COUNTA(C32:C34)</f>
        <v>3</v>
      </c>
    </row>
    <row r="32" spans="1:5" x14ac:dyDescent="0.4">
      <c r="C32" s="28" t="s">
        <v>71</v>
      </c>
      <c r="D32" t="s">
        <v>3</v>
      </c>
      <c r="E32" s="1">
        <f t="shared" si="0"/>
        <v>0</v>
      </c>
    </row>
    <row r="33" spans="1:5" x14ac:dyDescent="0.4">
      <c r="C33" s="28" t="s">
        <v>72</v>
      </c>
      <c r="D33" t="s">
        <v>3</v>
      </c>
      <c r="E33" s="1">
        <f t="shared" si="0"/>
        <v>0</v>
      </c>
    </row>
    <row r="34" spans="1:5" x14ac:dyDescent="0.4">
      <c r="C34" s="28" t="s">
        <v>73</v>
      </c>
      <c r="D34" t="s">
        <v>3</v>
      </c>
      <c r="E34" s="1">
        <f t="shared" si="0"/>
        <v>0</v>
      </c>
    </row>
    <row r="35" spans="1:5" x14ac:dyDescent="0.4">
      <c r="B35" s="27" t="s">
        <v>74</v>
      </c>
      <c r="D35" s="25">
        <f>SUM(E36:E38)/E35</f>
        <v>0</v>
      </c>
      <c r="E35" s="1">
        <f>COUNTA(C36:C38)</f>
        <v>3</v>
      </c>
    </row>
    <row r="36" spans="1:5" x14ac:dyDescent="0.4">
      <c r="C36" s="28" t="s">
        <v>75</v>
      </c>
      <c r="D36" t="s">
        <v>3</v>
      </c>
      <c r="E36" s="1">
        <f t="shared" si="0"/>
        <v>0</v>
      </c>
    </row>
    <row r="37" spans="1:5" x14ac:dyDescent="0.4">
      <c r="C37" s="28" t="s">
        <v>76</v>
      </c>
      <c r="D37" t="s">
        <v>3</v>
      </c>
      <c r="E37" s="1">
        <f t="shared" si="0"/>
        <v>0</v>
      </c>
    </row>
    <row r="38" spans="1:5" x14ac:dyDescent="0.4">
      <c r="C38" s="28" t="s">
        <v>77</v>
      </c>
      <c r="D38" t="s">
        <v>3</v>
      </c>
      <c r="E38" s="1">
        <f t="shared" si="0"/>
        <v>0</v>
      </c>
    </row>
    <row r="39" spans="1:5" x14ac:dyDescent="0.4">
      <c r="A39" s="26" t="s">
        <v>37</v>
      </c>
      <c r="C39" s="23"/>
      <c r="D39" s="24">
        <f>SUM(D40,D46,D52)/E39</f>
        <v>0</v>
      </c>
      <c r="E39" s="1">
        <f>COUNTA(B40:B55)</f>
        <v>3</v>
      </c>
    </row>
    <row r="40" spans="1:5" x14ac:dyDescent="0.4">
      <c r="B40" s="27" t="s">
        <v>78</v>
      </c>
      <c r="C40" s="23"/>
      <c r="D40" s="25">
        <f>SUM(E41:E45)/E40</f>
        <v>0</v>
      </c>
      <c r="E40" s="1">
        <f>COUNTA(C41:C45)</f>
        <v>5</v>
      </c>
    </row>
    <row r="41" spans="1:5" x14ac:dyDescent="0.4">
      <c r="C41" s="28" t="s">
        <v>79</v>
      </c>
      <c r="D41" t="s">
        <v>3</v>
      </c>
      <c r="E41" s="1">
        <f t="shared" si="0"/>
        <v>0</v>
      </c>
    </row>
    <row r="42" spans="1:5" x14ac:dyDescent="0.4">
      <c r="C42" s="28" t="s">
        <v>80</v>
      </c>
      <c r="D42" t="s">
        <v>3</v>
      </c>
      <c r="E42" s="1">
        <f t="shared" si="0"/>
        <v>0</v>
      </c>
    </row>
    <row r="43" spans="1:5" x14ac:dyDescent="0.4">
      <c r="C43" s="28" t="s">
        <v>81</v>
      </c>
      <c r="D43" t="s">
        <v>3</v>
      </c>
      <c r="E43" s="1">
        <f t="shared" si="0"/>
        <v>0</v>
      </c>
    </row>
    <row r="44" spans="1:5" x14ac:dyDescent="0.4">
      <c r="C44" s="33" t="s">
        <v>137</v>
      </c>
      <c r="D44" t="s">
        <v>3</v>
      </c>
      <c r="E44" s="1">
        <f t="shared" si="0"/>
        <v>0</v>
      </c>
    </row>
    <row r="45" spans="1:5" x14ac:dyDescent="0.4">
      <c r="C45" s="28" t="s">
        <v>82</v>
      </c>
      <c r="D45" t="s">
        <v>3</v>
      </c>
      <c r="E45" s="1">
        <f t="shared" si="0"/>
        <v>0</v>
      </c>
    </row>
    <row r="46" spans="1:5" x14ac:dyDescent="0.4">
      <c r="B46" s="27" t="s">
        <v>83</v>
      </c>
      <c r="D46" s="25">
        <f>SUM(E47:E51)/E46</f>
        <v>0</v>
      </c>
      <c r="E46" s="1">
        <f>COUNTA(C47:C51)</f>
        <v>5</v>
      </c>
    </row>
    <row r="47" spans="1:5" x14ac:dyDescent="0.4">
      <c r="C47" s="28" t="s">
        <v>84</v>
      </c>
      <c r="D47" t="s">
        <v>3</v>
      </c>
      <c r="E47" s="1">
        <f t="shared" si="0"/>
        <v>0</v>
      </c>
    </row>
    <row r="48" spans="1:5" x14ac:dyDescent="0.4">
      <c r="C48" s="28" t="s">
        <v>85</v>
      </c>
      <c r="D48" t="s">
        <v>3</v>
      </c>
      <c r="E48" s="1">
        <f t="shared" si="0"/>
        <v>0</v>
      </c>
    </row>
    <row r="49" spans="1:5" x14ac:dyDescent="0.4">
      <c r="C49" s="28" t="s">
        <v>86</v>
      </c>
      <c r="D49" t="s">
        <v>3</v>
      </c>
      <c r="E49" s="1">
        <f t="shared" si="0"/>
        <v>0</v>
      </c>
    </row>
    <row r="50" spans="1:5" x14ac:dyDescent="0.4">
      <c r="C50" s="28" t="s">
        <v>87</v>
      </c>
      <c r="D50" t="s">
        <v>3</v>
      </c>
      <c r="E50" s="1">
        <f t="shared" si="0"/>
        <v>0</v>
      </c>
    </row>
    <row r="51" spans="1:5" x14ac:dyDescent="0.4">
      <c r="C51" s="28" t="s">
        <v>88</v>
      </c>
      <c r="D51" t="s">
        <v>3</v>
      </c>
      <c r="E51" s="1">
        <f t="shared" si="0"/>
        <v>0</v>
      </c>
    </row>
    <row r="52" spans="1:5" x14ac:dyDescent="0.4">
      <c r="B52" s="27" t="s">
        <v>89</v>
      </c>
      <c r="D52" s="25">
        <f>SUM(E53:E55)/E52</f>
        <v>0</v>
      </c>
      <c r="E52" s="1">
        <f>COUNTA(C53:C55)</f>
        <v>3</v>
      </c>
    </row>
    <row r="53" spans="1:5" x14ac:dyDescent="0.4">
      <c r="C53" s="28" t="s">
        <v>90</v>
      </c>
      <c r="D53" t="s">
        <v>3</v>
      </c>
      <c r="E53" s="1">
        <f t="shared" si="0"/>
        <v>0</v>
      </c>
    </row>
    <row r="54" spans="1:5" x14ac:dyDescent="0.4">
      <c r="C54" s="28" t="s">
        <v>91</v>
      </c>
      <c r="D54" t="s">
        <v>3</v>
      </c>
      <c r="E54" s="1">
        <f t="shared" si="0"/>
        <v>0</v>
      </c>
    </row>
    <row r="55" spans="1:5" x14ac:dyDescent="0.4">
      <c r="C55" s="28" t="s">
        <v>92</v>
      </c>
      <c r="D55" t="s">
        <v>3</v>
      </c>
      <c r="E55" s="1">
        <f t="shared" si="0"/>
        <v>0</v>
      </c>
    </row>
    <row r="56" spans="1:5" x14ac:dyDescent="0.4">
      <c r="A56" s="26" t="s">
        <v>93</v>
      </c>
      <c r="D56" s="24">
        <f>SUM(D57,D62,D69,D73)/E56</f>
        <v>0</v>
      </c>
      <c r="E56" s="1">
        <f>COUNTA(B57:B76)</f>
        <v>4</v>
      </c>
    </row>
    <row r="57" spans="1:5" x14ac:dyDescent="0.4">
      <c r="B57" s="27" t="s">
        <v>94</v>
      </c>
      <c r="D57" s="25">
        <f>SUM(E58:E61)/E57</f>
        <v>0</v>
      </c>
      <c r="E57" s="1">
        <f>COUNTA(C58:C61)</f>
        <v>4</v>
      </c>
    </row>
    <row r="58" spans="1:5" x14ac:dyDescent="0.4">
      <c r="C58" s="28" t="s">
        <v>95</v>
      </c>
      <c r="D58" t="s">
        <v>3</v>
      </c>
      <c r="E58" s="1">
        <f t="shared" si="0"/>
        <v>0</v>
      </c>
    </row>
    <row r="59" spans="1:5" x14ac:dyDescent="0.4">
      <c r="C59" s="28" t="s">
        <v>96</v>
      </c>
      <c r="D59" t="s">
        <v>3</v>
      </c>
      <c r="E59" s="1">
        <f t="shared" si="0"/>
        <v>0</v>
      </c>
    </row>
    <row r="60" spans="1:5" x14ac:dyDescent="0.4">
      <c r="C60" s="28" t="s">
        <v>97</v>
      </c>
      <c r="D60" t="s">
        <v>3</v>
      </c>
      <c r="E60" s="1">
        <f t="shared" si="0"/>
        <v>0</v>
      </c>
    </row>
    <row r="61" spans="1:5" x14ac:dyDescent="0.4">
      <c r="C61" s="28" t="s">
        <v>98</v>
      </c>
      <c r="D61" t="s">
        <v>3</v>
      </c>
      <c r="E61" s="1">
        <f t="shared" si="0"/>
        <v>0</v>
      </c>
    </row>
    <row r="62" spans="1:5" x14ac:dyDescent="0.4">
      <c r="B62" s="27" t="s">
        <v>99</v>
      </c>
      <c r="D62" s="25">
        <f>SUM(E63:E68)/E62</f>
        <v>0</v>
      </c>
      <c r="E62" s="1">
        <f>COUNTA(C63:C68)</f>
        <v>6</v>
      </c>
    </row>
    <row r="63" spans="1:5" x14ac:dyDescent="0.4">
      <c r="C63" s="28" t="s">
        <v>100</v>
      </c>
      <c r="D63" t="s">
        <v>3</v>
      </c>
      <c r="E63" s="1">
        <f t="shared" si="0"/>
        <v>0</v>
      </c>
    </row>
    <row r="64" spans="1:5" x14ac:dyDescent="0.4">
      <c r="C64" s="28" t="s">
        <v>101</v>
      </c>
      <c r="D64" t="s">
        <v>3</v>
      </c>
      <c r="E64" s="1">
        <f t="shared" si="0"/>
        <v>0</v>
      </c>
    </row>
    <row r="65" spans="1:5" x14ac:dyDescent="0.4">
      <c r="C65" s="28" t="s">
        <v>84</v>
      </c>
      <c r="D65" t="s">
        <v>3</v>
      </c>
      <c r="E65" s="1">
        <f t="shared" si="0"/>
        <v>0</v>
      </c>
    </row>
    <row r="66" spans="1:5" x14ac:dyDescent="0.4">
      <c r="C66" s="28" t="s">
        <v>102</v>
      </c>
      <c r="D66" t="s">
        <v>3</v>
      </c>
      <c r="E66" s="1">
        <f t="shared" si="0"/>
        <v>0</v>
      </c>
    </row>
    <row r="67" spans="1:5" x14ac:dyDescent="0.4">
      <c r="C67" s="28" t="s">
        <v>103</v>
      </c>
      <c r="D67" t="s">
        <v>3</v>
      </c>
      <c r="E67" s="1">
        <f t="shared" si="0"/>
        <v>0</v>
      </c>
    </row>
    <row r="68" spans="1:5" x14ac:dyDescent="0.4">
      <c r="C68" s="28" t="s">
        <v>104</v>
      </c>
      <c r="D68" t="s">
        <v>3</v>
      </c>
      <c r="E68" s="1">
        <f t="shared" si="0"/>
        <v>0</v>
      </c>
    </row>
    <row r="69" spans="1:5" x14ac:dyDescent="0.4">
      <c r="B69" s="27" t="s">
        <v>105</v>
      </c>
      <c r="D69" s="25">
        <f>SUM(E70:E72)/E69</f>
        <v>0</v>
      </c>
      <c r="E69" s="1">
        <f>COUNTA(C70:C72)</f>
        <v>3</v>
      </c>
    </row>
    <row r="70" spans="1:5" x14ac:dyDescent="0.4">
      <c r="C70" s="28" t="s">
        <v>106</v>
      </c>
      <c r="D70" t="s">
        <v>3</v>
      </c>
      <c r="E70" s="1">
        <f t="shared" si="0"/>
        <v>0</v>
      </c>
    </row>
    <row r="71" spans="1:5" x14ac:dyDescent="0.4">
      <c r="C71" s="28" t="s">
        <v>107</v>
      </c>
      <c r="D71" t="s">
        <v>3</v>
      </c>
      <c r="E71" s="1">
        <f t="shared" si="0"/>
        <v>0</v>
      </c>
    </row>
    <row r="72" spans="1:5" x14ac:dyDescent="0.4">
      <c r="C72" s="28" t="s">
        <v>108</v>
      </c>
      <c r="D72" t="s">
        <v>3</v>
      </c>
      <c r="E72" s="1">
        <f t="shared" ref="E72:E102" si="1">IF(D72="Know Well",1,IF(D72="Know a Little",0.5,0))</f>
        <v>0</v>
      </c>
    </row>
    <row r="73" spans="1:5" x14ac:dyDescent="0.4">
      <c r="B73" s="27" t="s">
        <v>109</v>
      </c>
      <c r="C73" s="23"/>
      <c r="D73" s="25">
        <f>SUM(E74:E76)/E73</f>
        <v>0</v>
      </c>
      <c r="E73" s="1">
        <f>COUNTA(C74:C76)</f>
        <v>3</v>
      </c>
    </row>
    <row r="74" spans="1:5" x14ac:dyDescent="0.4">
      <c r="C74" s="28" t="s">
        <v>110</v>
      </c>
      <c r="D74" t="s">
        <v>3</v>
      </c>
      <c r="E74" s="1">
        <f t="shared" si="1"/>
        <v>0</v>
      </c>
    </row>
    <row r="75" spans="1:5" x14ac:dyDescent="0.4">
      <c r="C75" s="28" t="s">
        <v>111</v>
      </c>
      <c r="D75" t="s">
        <v>3</v>
      </c>
      <c r="E75" s="1">
        <f t="shared" si="1"/>
        <v>0</v>
      </c>
    </row>
    <row r="76" spans="1:5" x14ac:dyDescent="0.4">
      <c r="C76" s="28" t="s">
        <v>104</v>
      </c>
      <c r="D76" t="s">
        <v>3</v>
      </c>
      <c r="E76" s="1">
        <f t="shared" si="1"/>
        <v>0</v>
      </c>
    </row>
    <row r="77" spans="1:5" x14ac:dyDescent="0.4">
      <c r="A77" s="29" t="s">
        <v>112</v>
      </c>
      <c r="B77" s="21"/>
      <c r="C77" s="23"/>
      <c r="D77" s="24">
        <f>SUM(D78,D85)/E77</f>
        <v>0</v>
      </c>
      <c r="E77" s="1">
        <f>COUNTA(B78:B90)</f>
        <v>2</v>
      </c>
    </row>
    <row r="78" spans="1:5" x14ac:dyDescent="0.4">
      <c r="B78" s="27" t="s">
        <v>113</v>
      </c>
      <c r="C78" s="23"/>
      <c r="D78" s="25">
        <f>SUM(E79:E84)/E78</f>
        <v>0</v>
      </c>
      <c r="E78" s="1">
        <f>COUNTA(C79:C84)</f>
        <v>6</v>
      </c>
    </row>
    <row r="79" spans="1:5" x14ac:dyDescent="0.4">
      <c r="C79" s="28" t="s">
        <v>114</v>
      </c>
      <c r="D79" t="s">
        <v>3</v>
      </c>
      <c r="E79" s="1">
        <f t="shared" si="1"/>
        <v>0</v>
      </c>
    </row>
    <row r="80" spans="1:5" x14ac:dyDescent="0.4">
      <c r="C80" s="28" t="s">
        <v>115</v>
      </c>
      <c r="D80" t="s">
        <v>3</v>
      </c>
      <c r="E80" s="1">
        <f t="shared" si="1"/>
        <v>0</v>
      </c>
    </row>
    <row r="81" spans="1:5" x14ac:dyDescent="0.4">
      <c r="C81" s="28" t="s">
        <v>116</v>
      </c>
      <c r="D81" t="s">
        <v>3</v>
      </c>
      <c r="E81" s="1">
        <f t="shared" si="1"/>
        <v>0</v>
      </c>
    </row>
    <row r="82" spans="1:5" x14ac:dyDescent="0.4">
      <c r="C82" s="28" t="s">
        <v>117</v>
      </c>
      <c r="D82" t="s">
        <v>3</v>
      </c>
      <c r="E82" s="1">
        <f t="shared" si="1"/>
        <v>0</v>
      </c>
    </row>
    <row r="83" spans="1:5" x14ac:dyDescent="0.4">
      <c r="C83" s="28" t="s">
        <v>118</v>
      </c>
      <c r="D83" t="s">
        <v>3</v>
      </c>
      <c r="E83" s="1">
        <f t="shared" si="1"/>
        <v>0</v>
      </c>
    </row>
    <row r="84" spans="1:5" x14ac:dyDescent="0.4">
      <c r="C84" s="28" t="s">
        <v>119</v>
      </c>
      <c r="D84" t="s">
        <v>3</v>
      </c>
      <c r="E84" s="1">
        <f t="shared" si="1"/>
        <v>0</v>
      </c>
    </row>
    <row r="85" spans="1:5" x14ac:dyDescent="0.4">
      <c r="B85" s="27" t="s">
        <v>120</v>
      </c>
      <c r="C85" s="23"/>
      <c r="D85" s="25">
        <f>SUM(E86:E90)/E85</f>
        <v>0</v>
      </c>
      <c r="E85" s="1">
        <f>COUNTA(C86:C90)</f>
        <v>5</v>
      </c>
    </row>
    <row r="86" spans="1:5" x14ac:dyDescent="0.4">
      <c r="C86" s="28" t="s">
        <v>121</v>
      </c>
      <c r="D86" t="s">
        <v>3</v>
      </c>
      <c r="E86" s="1">
        <f t="shared" si="1"/>
        <v>0</v>
      </c>
    </row>
    <row r="87" spans="1:5" x14ac:dyDescent="0.4">
      <c r="C87" s="28" t="s">
        <v>122</v>
      </c>
      <c r="D87" t="s">
        <v>3</v>
      </c>
      <c r="E87" s="1">
        <f t="shared" si="1"/>
        <v>0</v>
      </c>
    </row>
    <row r="88" spans="1:5" x14ac:dyDescent="0.4">
      <c r="C88" s="28" t="s">
        <v>123</v>
      </c>
      <c r="D88" t="s">
        <v>3</v>
      </c>
      <c r="E88" s="1">
        <f t="shared" si="1"/>
        <v>0</v>
      </c>
    </row>
    <row r="89" spans="1:5" x14ac:dyDescent="0.4">
      <c r="C89" s="28" t="s">
        <v>124</v>
      </c>
      <c r="D89" t="s">
        <v>3</v>
      </c>
      <c r="E89" s="1">
        <f t="shared" si="1"/>
        <v>0</v>
      </c>
    </row>
    <row r="90" spans="1:5" x14ac:dyDescent="0.4">
      <c r="C90" s="28" t="s">
        <v>122</v>
      </c>
      <c r="D90" t="s">
        <v>3</v>
      </c>
      <c r="E90" s="1">
        <f t="shared" si="1"/>
        <v>0</v>
      </c>
    </row>
    <row r="91" spans="1:5" x14ac:dyDescent="0.4">
      <c r="A91" s="29" t="s">
        <v>125</v>
      </c>
      <c r="D91" s="24">
        <f>SUM(D92,D96)/E91</f>
        <v>0</v>
      </c>
      <c r="E91" s="1">
        <f>COUNTA(B92:B102)</f>
        <v>2</v>
      </c>
    </row>
    <row r="92" spans="1:5" x14ac:dyDescent="0.4">
      <c r="B92" s="30" t="s">
        <v>126</v>
      </c>
      <c r="D92" s="25">
        <f>SUM(E93:E95)/E92</f>
        <v>0</v>
      </c>
      <c r="E92" s="1">
        <f>COUNTA(C93:C95)</f>
        <v>3</v>
      </c>
    </row>
    <row r="93" spans="1:5" x14ac:dyDescent="0.4">
      <c r="C93" s="31" t="s">
        <v>127</v>
      </c>
      <c r="D93" t="s">
        <v>3</v>
      </c>
      <c r="E93" s="1">
        <f t="shared" si="1"/>
        <v>0</v>
      </c>
    </row>
    <row r="94" spans="1:5" x14ac:dyDescent="0.4">
      <c r="C94" s="31" t="s">
        <v>128</v>
      </c>
      <c r="D94" t="s">
        <v>3</v>
      </c>
      <c r="E94" s="1">
        <f t="shared" si="1"/>
        <v>0</v>
      </c>
    </row>
    <row r="95" spans="1:5" x14ac:dyDescent="0.4">
      <c r="C95" s="31" t="s">
        <v>129</v>
      </c>
      <c r="D95" t="s">
        <v>3</v>
      </c>
      <c r="E95" s="1">
        <f t="shared" si="1"/>
        <v>0</v>
      </c>
    </row>
    <row r="96" spans="1:5" x14ac:dyDescent="0.4">
      <c r="B96" s="30" t="s">
        <v>130</v>
      </c>
      <c r="C96" s="23"/>
      <c r="D96" s="25">
        <f>SUM(E97:E102)/E96</f>
        <v>0</v>
      </c>
      <c r="E96" s="1">
        <f>COUNTA(C97:C102)</f>
        <v>6</v>
      </c>
    </row>
    <row r="97" spans="2:5" x14ac:dyDescent="0.4">
      <c r="C97" s="31" t="s">
        <v>131</v>
      </c>
      <c r="D97" t="s">
        <v>3</v>
      </c>
      <c r="E97" s="1">
        <f t="shared" si="1"/>
        <v>0</v>
      </c>
    </row>
    <row r="98" spans="2:5" x14ac:dyDescent="0.4">
      <c r="C98" s="31" t="s">
        <v>132</v>
      </c>
      <c r="D98" t="s">
        <v>3</v>
      </c>
      <c r="E98" s="1">
        <f t="shared" si="1"/>
        <v>0</v>
      </c>
    </row>
    <row r="99" spans="2:5" x14ac:dyDescent="0.4">
      <c r="C99" s="31" t="s">
        <v>133</v>
      </c>
      <c r="D99" t="s">
        <v>3</v>
      </c>
      <c r="E99" s="1">
        <f t="shared" si="1"/>
        <v>0</v>
      </c>
    </row>
    <row r="100" spans="2:5" x14ac:dyDescent="0.4">
      <c r="C100" s="31" t="s">
        <v>134</v>
      </c>
      <c r="D100" t="s">
        <v>3</v>
      </c>
      <c r="E100" s="1">
        <f t="shared" si="1"/>
        <v>0</v>
      </c>
    </row>
    <row r="101" spans="2:5" x14ac:dyDescent="0.4">
      <c r="C101" s="31" t="s">
        <v>135</v>
      </c>
      <c r="D101" t="s">
        <v>3</v>
      </c>
      <c r="E101" s="1">
        <f t="shared" si="1"/>
        <v>0</v>
      </c>
    </row>
    <row r="102" spans="2:5" x14ac:dyDescent="0.4">
      <c r="C102" s="32" t="s">
        <v>136</v>
      </c>
      <c r="D102" t="s">
        <v>3</v>
      </c>
      <c r="E102" s="1">
        <f t="shared" si="1"/>
        <v>0</v>
      </c>
    </row>
    <row r="103" spans="2:5" x14ac:dyDescent="0.4">
      <c r="B103" s="21"/>
      <c r="C103" s="23"/>
      <c r="D103" s="23"/>
    </row>
  </sheetData>
  <conditionalFormatting sqref="D4:D9 D11:D15 D25:D30 D41:D45 D58:D61 D79:D84 D93:D95 D17:D22 D32:D34 D47:D51 D53:D55 D63:D68 D70:D72 D74:D76 D86:D90 D97:D102 D36:D38">
    <cfRule type="cellIs" dxfId="71" priority="336" operator="equal">
      <formula>"No Idea"</formula>
    </cfRule>
  </conditionalFormatting>
  <conditionalFormatting sqref="D4:D9 D11:D15 D25:D30 D41:D45 D58:D61 D79:D84 D93:D95 D17:D22 D32:D34 D47:D51 D53:D55 D63:D68 D70:D72 D74:D76 D86:D90 D97:D102 D36:D38">
    <cfRule type="cellIs" dxfId="70" priority="335" operator="equal">
      <formula>"Know a Little"</formula>
    </cfRule>
  </conditionalFormatting>
  <conditionalFormatting sqref="D4:D9 D11:D15 D25:D30 D41:D45 D58:D61 D79:D84 D93:D95 D17:D22 D32:D34 D47:D51 D53:D55 D63:D68 D70:D72 D74:D76 D86:D90 D97:D102 D36:D38">
    <cfRule type="cellIs" dxfId="69" priority="334" operator="equal">
      <formula>"Know Well"</formula>
    </cfRule>
  </conditionalFormatting>
  <conditionalFormatting sqref="D3">
    <cfRule type="cellIs" dxfId="68" priority="270" operator="greaterThan">
      <formula>0.7</formula>
    </cfRule>
  </conditionalFormatting>
  <conditionalFormatting sqref="D3">
    <cfRule type="cellIs" dxfId="67" priority="269" operator="lessThan">
      <formula>0.5</formula>
    </cfRule>
  </conditionalFormatting>
  <conditionalFormatting sqref="D3">
    <cfRule type="cellIs" dxfId="66" priority="268" operator="between">
      <formula>0.5</formula>
      <formula>0.7</formula>
    </cfRule>
  </conditionalFormatting>
  <conditionalFormatting sqref="D2">
    <cfRule type="cellIs" dxfId="65" priority="273" operator="greaterThan">
      <formula>0.7</formula>
    </cfRule>
  </conditionalFormatting>
  <conditionalFormatting sqref="D2">
    <cfRule type="cellIs" dxfId="64" priority="272" operator="lessThan">
      <formula>0.5</formula>
    </cfRule>
  </conditionalFormatting>
  <conditionalFormatting sqref="D2">
    <cfRule type="cellIs" dxfId="63" priority="271" operator="between">
      <formula>0.5</formula>
      <formula>0.7</formula>
    </cfRule>
  </conditionalFormatting>
  <conditionalFormatting sqref="D10">
    <cfRule type="cellIs" dxfId="62" priority="123" operator="greaterThan">
      <formula>0.7</formula>
    </cfRule>
  </conditionalFormatting>
  <conditionalFormatting sqref="D10">
    <cfRule type="cellIs" dxfId="61" priority="122" operator="lessThan">
      <formula>0.5</formula>
    </cfRule>
  </conditionalFormatting>
  <conditionalFormatting sqref="D10">
    <cfRule type="cellIs" dxfId="60" priority="121" operator="between">
      <formula>0.5</formula>
      <formula>0.7</formula>
    </cfRule>
  </conditionalFormatting>
  <conditionalFormatting sqref="D23">
    <cfRule type="cellIs" dxfId="59" priority="60" operator="greaterThan">
      <formula>0.7</formula>
    </cfRule>
  </conditionalFormatting>
  <conditionalFormatting sqref="D23">
    <cfRule type="cellIs" dxfId="58" priority="59" operator="lessThan">
      <formula>0.5</formula>
    </cfRule>
  </conditionalFormatting>
  <conditionalFormatting sqref="D23">
    <cfRule type="cellIs" dxfId="57" priority="58" operator="between">
      <formula>0.5</formula>
      <formula>0.7</formula>
    </cfRule>
  </conditionalFormatting>
  <conditionalFormatting sqref="D39">
    <cfRule type="cellIs" dxfId="56" priority="57" operator="greaterThan">
      <formula>0.7</formula>
    </cfRule>
  </conditionalFormatting>
  <conditionalFormatting sqref="D39">
    <cfRule type="cellIs" dxfId="55" priority="56" operator="lessThan">
      <formula>0.5</formula>
    </cfRule>
  </conditionalFormatting>
  <conditionalFormatting sqref="D39">
    <cfRule type="cellIs" dxfId="54" priority="55" operator="between">
      <formula>0.5</formula>
      <formula>0.7</formula>
    </cfRule>
  </conditionalFormatting>
  <conditionalFormatting sqref="D56">
    <cfRule type="cellIs" dxfId="53" priority="54" operator="greaterThan">
      <formula>0.7</formula>
    </cfRule>
  </conditionalFormatting>
  <conditionalFormatting sqref="D56">
    <cfRule type="cellIs" dxfId="52" priority="53" operator="lessThan">
      <formula>0.5</formula>
    </cfRule>
  </conditionalFormatting>
  <conditionalFormatting sqref="D56">
    <cfRule type="cellIs" dxfId="51" priority="52" operator="between">
      <formula>0.5</formula>
      <formula>0.7</formula>
    </cfRule>
  </conditionalFormatting>
  <conditionalFormatting sqref="D77">
    <cfRule type="cellIs" dxfId="50" priority="51" operator="greaterThan">
      <formula>0.7</formula>
    </cfRule>
  </conditionalFormatting>
  <conditionalFormatting sqref="D77">
    <cfRule type="cellIs" dxfId="49" priority="50" operator="lessThan">
      <formula>0.5</formula>
    </cfRule>
  </conditionalFormatting>
  <conditionalFormatting sqref="D77">
    <cfRule type="cellIs" dxfId="48" priority="49" operator="between">
      <formula>0.5</formula>
      <formula>0.7</formula>
    </cfRule>
  </conditionalFormatting>
  <conditionalFormatting sqref="D91">
    <cfRule type="cellIs" dxfId="47" priority="48" operator="greaterThan">
      <formula>0.7</formula>
    </cfRule>
  </conditionalFormatting>
  <conditionalFormatting sqref="D91">
    <cfRule type="cellIs" dxfId="46" priority="47" operator="lessThan">
      <formula>0.5</formula>
    </cfRule>
  </conditionalFormatting>
  <conditionalFormatting sqref="D91">
    <cfRule type="cellIs" dxfId="45" priority="46" operator="between">
      <formula>0.5</formula>
      <formula>0.7</formula>
    </cfRule>
  </conditionalFormatting>
  <conditionalFormatting sqref="D16">
    <cfRule type="cellIs" dxfId="44" priority="45" operator="greaterThan">
      <formula>0.7</formula>
    </cfRule>
  </conditionalFormatting>
  <conditionalFormatting sqref="D16">
    <cfRule type="cellIs" dxfId="43" priority="44" operator="lessThan">
      <formula>0.5</formula>
    </cfRule>
  </conditionalFormatting>
  <conditionalFormatting sqref="D16">
    <cfRule type="cellIs" dxfId="42" priority="43" operator="between">
      <formula>0.5</formula>
      <formula>0.7</formula>
    </cfRule>
  </conditionalFormatting>
  <conditionalFormatting sqref="D24">
    <cfRule type="cellIs" dxfId="41" priority="42" operator="greaterThan">
      <formula>0.7</formula>
    </cfRule>
  </conditionalFormatting>
  <conditionalFormatting sqref="D24">
    <cfRule type="cellIs" dxfId="40" priority="41" operator="lessThan">
      <formula>0.5</formula>
    </cfRule>
  </conditionalFormatting>
  <conditionalFormatting sqref="D24">
    <cfRule type="cellIs" dxfId="39" priority="40" operator="between">
      <formula>0.5</formula>
      <formula>0.7</formula>
    </cfRule>
  </conditionalFormatting>
  <conditionalFormatting sqref="D31">
    <cfRule type="cellIs" dxfId="38" priority="39" operator="greaterThan">
      <formula>0.7</formula>
    </cfRule>
  </conditionalFormatting>
  <conditionalFormatting sqref="D31">
    <cfRule type="cellIs" dxfId="37" priority="38" operator="lessThan">
      <formula>0.5</formula>
    </cfRule>
  </conditionalFormatting>
  <conditionalFormatting sqref="D31">
    <cfRule type="cellIs" dxfId="36" priority="37" operator="between">
      <formula>0.5</formula>
      <formula>0.7</formula>
    </cfRule>
  </conditionalFormatting>
  <conditionalFormatting sqref="D46">
    <cfRule type="cellIs" dxfId="35" priority="36" operator="greaterThan">
      <formula>0.7</formula>
    </cfRule>
  </conditionalFormatting>
  <conditionalFormatting sqref="D46">
    <cfRule type="cellIs" dxfId="34" priority="35" operator="lessThan">
      <formula>0.5</formula>
    </cfRule>
  </conditionalFormatting>
  <conditionalFormatting sqref="D46">
    <cfRule type="cellIs" dxfId="33" priority="34" operator="between">
      <formula>0.5</formula>
      <formula>0.7</formula>
    </cfRule>
  </conditionalFormatting>
  <conditionalFormatting sqref="D52">
    <cfRule type="cellIs" dxfId="32" priority="33" operator="greaterThan">
      <formula>0.7</formula>
    </cfRule>
  </conditionalFormatting>
  <conditionalFormatting sqref="D52">
    <cfRule type="cellIs" dxfId="31" priority="32" operator="lessThan">
      <formula>0.5</formula>
    </cfRule>
  </conditionalFormatting>
  <conditionalFormatting sqref="D52">
    <cfRule type="cellIs" dxfId="30" priority="31" operator="between">
      <formula>0.5</formula>
      <formula>0.7</formula>
    </cfRule>
  </conditionalFormatting>
  <conditionalFormatting sqref="D57">
    <cfRule type="cellIs" dxfId="29" priority="30" operator="greaterThan">
      <formula>0.7</formula>
    </cfRule>
  </conditionalFormatting>
  <conditionalFormatting sqref="D57">
    <cfRule type="cellIs" dxfId="28" priority="29" operator="lessThan">
      <formula>0.5</formula>
    </cfRule>
  </conditionalFormatting>
  <conditionalFormatting sqref="D57">
    <cfRule type="cellIs" dxfId="27" priority="28" operator="between">
      <formula>0.5</formula>
      <formula>0.7</formula>
    </cfRule>
  </conditionalFormatting>
  <conditionalFormatting sqref="D69">
    <cfRule type="cellIs" dxfId="26" priority="24" operator="greaterThan">
      <formula>0.7</formula>
    </cfRule>
  </conditionalFormatting>
  <conditionalFormatting sqref="D69">
    <cfRule type="cellIs" dxfId="25" priority="23" operator="lessThan">
      <formula>0.5</formula>
    </cfRule>
  </conditionalFormatting>
  <conditionalFormatting sqref="D69">
    <cfRule type="cellIs" dxfId="24" priority="22" operator="between">
      <formula>0.5</formula>
      <formula>0.7</formula>
    </cfRule>
  </conditionalFormatting>
  <conditionalFormatting sqref="D73">
    <cfRule type="cellIs" dxfId="23" priority="21" operator="greaterThan">
      <formula>0.7</formula>
    </cfRule>
  </conditionalFormatting>
  <conditionalFormatting sqref="D73">
    <cfRule type="cellIs" dxfId="22" priority="20" operator="lessThan">
      <formula>0.5</formula>
    </cfRule>
  </conditionalFormatting>
  <conditionalFormatting sqref="D73">
    <cfRule type="cellIs" dxfId="21" priority="19" operator="between">
      <formula>0.5</formula>
      <formula>0.7</formula>
    </cfRule>
  </conditionalFormatting>
  <conditionalFormatting sqref="D78">
    <cfRule type="cellIs" dxfId="20" priority="18" operator="greaterThan">
      <formula>0.7</formula>
    </cfRule>
  </conditionalFormatting>
  <conditionalFormatting sqref="D78">
    <cfRule type="cellIs" dxfId="19" priority="17" operator="lessThan">
      <formula>0.5</formula>
    </cfRule>
  </conditionalFormatting>
  <conditionalFormatting sqref="D78">
    <cfRule type="cellIs" dxfId="18" priority="16" operator="between">
      <formula>0.5</formula>
      <formula>0.7</formula>
    </cfRule>
  </conditionalFormatting>
  <conditionalFormatting sqref="D85">
    <cfRule type="cellIs" dxfId="17" priority="15" operator="greaterThan">
      <formula>0.7</formula>
    </cfRule>
  </conditionalFormatting>
  <conditionalFormatting sqref="D85">
    <cfRule type="cellIs" dxfId="16" priority="14" operator="lessThan">
      <formula>0.5</formula>
    </cfRule>
  </conditionalFormatting>
  <conditionalFormatting sqref="D85">
    <cfRule type="cellIs" dxfId="15" priority="13" operator="between">
      <formula>0.5</formula>
      <formula>0.7</formula>
    </cfRule>
  </conditionalFormatting>
  <conditionalFormatting sqref="D96">
    <cfRule type="cellIs" dxfId="14" priority="9" operator="greaterThan">
      <formula>0.7</formula>
    </cfRule>
  </conditionalFormatting>
  <conditionalFormatting sqref="D96">
    <cfRule type="cellIs" dxfId="13" priority="8" operator="lessThan">
      <formula>0.5</formula>
    </cfRule>
  </conditionalFormatting>
  <conditionalFormatting sqref="D96">
    <cfRule type="cellIs" dxfId="12" priority="7" operator="between">
      <formula>0.5</formula>
      <formula>0.7</formula>
    </cfRule>
  </conditionalFormatting>
  <conditionalFormatting sqref="D62">
    <cfRule type="cellIs" dxfId="11" priority="27" operator="greaterThan">
      <formula>0.7</formula>
    </cfRule>
  </conditionalFormatting>
  <conditionalFormatting sqref="D62">
    <cfRule type="cellIs" dxfId="10" priority="26" operator="lessThan">
      <formula>0.5</formula>
    </cfRule>
  </conditionalFormatting>
  <conditionalFormatting sqref="D62">
    <cfRule type="cellIs" dxfId="9" priority="25" operator="between">
      <formula>0.5</formula>
      <formula>0.7</formula>
    </cfRule>
  </conditionalFormatting>
  <conditionalFormatting sqref="D92">
    <cfRule type="cellIs" dxfId="8" priority="12" operator="greaterThan">
      <formula>0.7</formula>
    </cfRule>
  </conditionalFormatting>
  <conditionalFormatting sqref="D92">
    <cfRule type="cellIs" dxfId="7" priority="11" operator="lessThan">
      <formula>0.5</formula>
    </cfRule>
  </conditionalFormatting>
  <conditionalFormatting sqref="D92">
    <cfRule type="cellIs" dxfId="6" priority="10" operator="between">
      <formula>0.5</formula>
      <formula>0.7</formula>
    </cfRule>
  </conditionalFormatting>
  <conditionalFormatting sqref="D35">
    <cfRule type="cellIs" dxfId="5" priority="6" operator="greaterThan">
      <formula>0.7</formula>
    </cfRule>
  </conditionalFormatting>
  <conditionalFormatting sqref="D35">
    <cfRule type="cellIs" dxfId="4" priority="5" operator="lessThan">
      <formula>0.5</formula>
    </cfRule>
  </conditionalFormatting>
  <conditionalFormatting sqref="D35">
    <cfRule type="cellIs" dxfId="3" priority="4" operator="between">
      <formula>0.5</formula>
      <formula>0.7</formula>
    </cfRule>
  </conditionalFormatting>
  <conditionalFormatting sqref="D40">
    <cfRule type="cellIs" dxfId="2" priority="3" operator="greaterThan">
      <formula>0.7</formula>
    </cfRule>
  </conditionalFormatting>
  <conditionalFormatting sqref="D40">
    <cfRule type="cellIs" dxfId="1" priority="2" operator="lessThan">
      <formula>0.5</formula>
    </cfRule>
  </conditionalFormatting>
  <conditionalFormatting sqref="D40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D4:D9 D86:D90 D17:D22 D97:D102 D53:D55 D74:D76 D11:D15 D25:D30 D36:D38 D47:D51 D58:D61 D63:D68 D70:D72 D79:D84 D93:D95 D32:D34 D41:D45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