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cloud42ie-my.sharepoint.com/personal/rolf_thecloud42_com/Documents/Customer Projects/TheCloud 42 - Own Courses/Certification/"/>
    </mc:Choice>
  </mc:AlternateContent>
  <xr:revisionPtr revIDLastSave="454" documentId="114_{529522D5-EB11-4DD4-B4F6-C1FE67634159}" xr6:coauthVersionLast="45" xr6:coauthVersionMax="45" xr10:uidLastSave="{22D59A92-0879-4501-B818-9E6232553671}"/>
  <bookViews>
    <workbookView xWindow="10572" yWindow="1524" windowWidth="33708" windowHeight="13224" xr2:uid="{C935EA29-66AB-47BC-AD6E-3C33C43244A1}"/>
  </bookViews>
  <sheets>
    <sheet name="Assessment Overview" sheetId="3" r:id="rId1"/>
    <sheet name="Self Assessment" sheetId="1" r:id="rId2"/>
    <sheet name="Other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3" l="1"/>
  <c r="B17" i="3"/>
  <c r="D2" i="1"/>
  <c r="D43" i="1"/>
  <c r="D18" i="1"/>
  <c r="D56" i="1"/>
  <c r="D51" i="1"/>
  <c r="D44" i="1"/>
  <c r="D37" i="1"/>
  <c r="D33" i="1"/>
  <c r="D28" i="1"/>
  <c r="D26" i="1"/>
  <c r="D19" i="1"/>
  <c r="D14" i="1"/>
  <c r="D9" i="1"/>
  <c r="E56" i="1"/>
  <c r="E51" i="1"/>
  <c r="E44" i="1"/>
  <c r="E43" i="1"/>
  <c r="E37" i="1"/>
  <c r="E33" i="1"/>
  <c r="E28" i="1"/>
  <c r="E26" i="1"/>
  <c r="E19" i="1"/>
  <c r="E18" i="1"/>
  <c r="E14" i="1"/>
  <c r="E9" i="1"/>
  <c r="E3" i="1"/>
  <c r="E2" i="1"/>
  <c r="E10" i="1"/>
  <c r="E11" i="1"/>
  <c r="E12" i="1"/>
  <c r="E13" i="1"/>
  <c r="E15" i="1"/>
  <c r="E16" i="1"/>
  <c r="E17" i="1"/>
  <c r="E20" i="1"/>
  <c r="E21" i="1"/>
  <c r="E22" i="1"/>
  <c r="E23" i="1"/>
  <c r="E24" i="1"/>
  <c r="E25" i="1"/>
  <c r="E27" i="1"/>
  <c r="E29" i="1"/>
  <c r="E30" i="1"/>
  <c r="E31" i="1"/>
  <c r="E32" i="1"/>
  <c r="E34" i="1"/>
  <c r="E35" i="1"/>
  <c r="E36" i="1"/>
  <c r="E38" i="1"/>
  <c r="E39" i="1"/>
  <c r="E40" i="1"/>
  <c r="E41" i="1"/>
  <c r="E42" i="1"/>
  <c r="E45" i="1"/>
  <c r="E46" i="1"/>
  <c r="E47" i="1"/>
  <c r="E48" i="1"/>
  <c r="E49" i="1"/>
  <c r="E50" i="1"/>
  <c r="E52" i="1"/>
  <c r="E53" i="1"/>
  <c r="E54" i="1"/>
  <c r="E55" i="1"/>
  <c r="E57" i="1"/>
  <c r="E58" i="1"/>
  <c r="E59" i="1"/>
  <c r="E60" i="1"/>
  <c r="E61" i="1"/>
  <c r="D3" i="1" l="1"/>
  <c r="E5" i="1"/>
  <c r="E6" i="1"/>
  <c r="E7" i="1"/>
  <c r="E8" i="1"/>
  <c r="E4" i="1" l="1"/>
  <c r="B16" i="3" l="1"/>
  <c r="B19" i="3" s="1"/>
</calcChain>
</file>

<file path=xl/sharedStrings.xml><?xml version="1.0" encoding="utf-8"?>
<sst xmlns="http://schemas.openxmlformats.org/spreadsheetml/2006/main" count="146" uniqueCount="97">
  <si>
    <t>Self-Assessment Categories</t>
  </si>
  <si>
    <t>Know Well</t>
  </si>
  <si>
    <t>Know a Little</t>
  </si>
  <si>
    <t>No Idea</t>
  </si>
  <si>
    <t>Keep in mind that all exam Objective Domain info/text is copyright by Microsoft.</t>
  </si>
  <si>
    <t>This self assessment is licensed under the MIT License.</t>
  </si>
  <si>
    <t>License</t>
  </si>
  <si>
    <t>If you have feedback or suggestions on how to improve this tool, please post Issues to the Github project here:</t>
  </si>
  <si>
    <t>Got Feedback?</t>
  </si>
  <si>
    <t>https://twitter.com/deltadan</t>
  </si>
  <si>
    <t>Dan Patrick, General Manager DevOps and Chief Intrastructure Architect at Solliance &amp; Microsoft MVP - Azure</t>
  </si>
  <si>
    <t>https://build5nines.com</t>
  </si>
  <si>
    <t>Chris Pietschmann, Founder, Build5Nines.com &amp; Solution Architect at Solliance &amp; Microsoft MVP - Azure</t>
  </si>
  <si>
    <t>This self-assessment tool was created by:</t>
  </si>
  <si>
    <t>Your Overall Confidence Level</t>
  </si>
  <si>
    <t>Your Confidence Level</t>
  </si>
  <si>
    <t>Objective Domains</t>
  </si>
  <si>
    <t>You can see an overview of you Overall Confidence Level for the Exam Objective Domains below:</t>
  </si>
  <si>
    <t>Happy studying, and good luck on the exam!</t>
  </si>
  <si>
    <t>5. Once your self-assessment is at a high Overall Confidence Level, then you are ready to take the exam with confidence!</t>
  </si>
  <si>
    <t>4. Study each "Task / Topic" that's not set to "Know Well" and highlighted green, then update your confidence level accordingly.</t>
  </si>
  <si>
    <t>3. Review the different exam objective domains to see your level of confidence in each area</t>
  </si>
  <si>
    <t>2. Review the different exam sub-domains to see your level of confidence in each area</t>
  </si>
  <si>
    <t>1. Go to the "Self Assessment" sheet, and mark each "Task / Topic" with your level of confidence.</t>
  </si>
  <si>
    <t>Tips for use:</t>
  </si>
  <si>
    <t>Microsoft Certification Self-Assessment Tool</t>
  </si>
  <si>
    <t>Objective Domain</t>
  </si>
  <si>
    <t>Sub-Domain</t>
  </si>
  <si>
    <t>Task / Topic</t>
  </si>
  <si>
    <t>Confidence Level</t>
  </si>
  <si>
    <t>Rolf McLaughlin, Founder, TheCloud42.com, Cloud Solution Architect &amp; MCT Regional Lead</t>
  </si>
  <si>
    <t>https://TheCloud42.com</t>
  </si>
  <si>
    <t>https://github.com/TheCloud42/Assessment-Sheets</t>
  </si>
  <si>
    <t>https://github.com/TheCloud42/Assessment-Sheets/blob/main/LICENSE</t>
  </si>
  <si>
    <t>Self Assessment last updated November 23, 2020</t>
  </si>
  <si>
    <t>Exam AI-100: Designing and Implementing an Azure AI Solution</t>
  </si>
  <si>
    <t>https://docs.microsoft.com/en-us/learn/certifications/exams/ai-100</t>
  </si>
  <si>
    <t>Analyze solution requirements (25-30%)</t>
  </si>
  <si>
    <t>Design AI solutions (40-45%)</t>
  </si>
  <si>
    <t>Implement and monitor AI solutions (25-30%)</t>
  </si>
  <si>
    <t>Recommend Azure Cognitive Services APIs to meet business requirements</t>
  </si>
  <si>
    <t>Map security requirements to tools, technologies, and processes</t>
  </si>
  <si>
    <t>Select the software, services, and storage required to support a solution</t>
  </si>
  <si>
    <t>Design solutions that include one or more pipelines</t>
  </si>
  <si>
    <t>Design solutions that uses Cognitive Services</t>
  </si>
  <si>
    <t>design solutions that use vision, speech, language, knowledge, search, and anomaly detection APIs</t>
  </si>
  <si>
    <t>Design solutions that implement the Microsoft Bot Framework</t>
  </si>
  <si>
    <t>Design the compute infrastructure to support a solution</t>
  </si>
  <si>
    <t>Design for data governance, compliance, integrity, and security</t>
  </si>
  <si>
    <t>Implement an AI workflow</t>
  </si>
  <si>
    <t>Integrate AI services and solution components</t>
  </si>
  <si>
    <t>Monitor and evaluate the AI environment</t>
  </si>
  <si>
    <t>select the processing architecture for a solution</t>
  </si>
  <si>
    <t>select the appropriate data processing technologies</t>
  </si>
  <si>
    <t>select the appropriate AI models and services</t>
  </si>
  <si>
    <t>identify components and technologies required to connect service endpoints</t>
  </si>
  <si>
    <t>identify automation requirements</t>
  </si>
  <si>
    <t>identify processes and regulations needed to conform with data privacy, protection, and regulatory requirements</t>
  </si>
  <si>
    <t>identify which users and groups have access to information and interfaces</t>
  </si>
  <si>
    <t>identify appropriate tools for a solution</t>
  </si>
  <si>
    <t>identify auditing requirements</t>
  </si>
  <si>
    <t>identify appropriate services and tools for a solution</t>
  </si>
  <si>
    <t>identify integration points with other Microsoft services</t>
  </si>
  <si>
    <t>identify storage required to store logging, bot state data, and Azure Cognitive Services output</t>
  </si>
  <si>
    <t>define an AI application workflow process</t>
  </si>
  <si>
    <t>design a strategy for ingest and egress data</t>
  </si>
  <si>
    <t>design the integration point between multiple workflows and pipelines</t>
  </si>
  <si>
    <t>design pipelines that use AI apps</t>
  </si>
  <si>
    <t>design pipelines that call Azure Machine Learning models</t>
  </si>
  <si>
    <t>select an AI solution that meet cost constraints</t>
  </si>
  <si>
    <t>integrate bots and AI solutions</t>
  </si>
  <si>
    <t>design bot services that use Language Understanding (LUIS)</t>
  </si>
  <si>
    <t>design bots that integrate with channels</t>
  </si>
  <si>
    <t>integrate bots with Azure app services and Azure Application Insights</t>
  </si>
  <si>
    <t>identify whether to create a GPU, FPGA, or CPU-based solution</t>
  </si>
  <si>
    <t>identify whether to use a cloud-based, on-premises, or hybrid compute infrastructure</t>
  </si>
  <si>
    <t>select a compute solution that meets cost constraints</t>
  </si>
  <si>
    <t>define how users and applications will authenticate to AI services</t>
  </si>
  <si>
    <t>design a content moderation strategy for data usage within an AI solution</t>
  </si>
  <si>
    <t>ensure that data adheres to compliance requirements defined by your organization</t>
  </si>
  <si>
    <t>ensure appropriate governance of data</t>
  </si>
  <si>
    <t>design strategies to ensure that the solution meets data privacy regulations and industry standards</t>
  </si>
  <si>
    <t>develop AI pipelines</t>
  </si>
  <si>
    <t>manage the flow of data through the solution components</t>
  </si>
  <si>
    <t>implement data logging processes</t>
  </si>
  <si>
    <t>define and construct interfaces for custom AI services</t>
  </si>
  <si>
    <t>create solution endpoints</t>
  </si>
  <si>
    <t>develop streaming solutions</t>
  </si>
  <si>
    <t>configure prerequisite components and input datasets to allow the consumption of Azure Cognitive Services APIs</t>
  </si>
  <si>
    <t>configure integration with Azure Cognitive Services</t>
  </si>
  <si>
    <t>configure prerequisite components to allow connectivity to the Microsoft Bot Framework</t>
  </si>
  <si>
    <t>implement Azure Cognitive Search in a solution</t>
  </si>
  <si>
    <t>identify the differences between KPIs, reported metrics, and root causes of the differences</t>
  </si>
  <si>
    <t>identify the differences between expected and actual workflow throughput</t>
  </si>
  <si>
    <t>maintain an AI solution for continuous improvement</t>
  </si>
  <si>
    <t>monitor AI components for availability</t>
  </si>
  <si>
    <t>recommend changes to an AI solution based on performance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</si>
</sst>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1A1A1A"/>
      <name val="Segoe UI"/>
      <family val="2"/>
    </font>
    <font>
      <b/>
      <sz val="11"/>
      <color rgb="FF505055"/>
      <name val="Segoe UI"/>
      <family val="2"/>
    </font>
    <font>
      <sz val="11"/>
      <color rgb="FF505055"/>
      <name val="Segoe UI"/>
      <family val="2"/>
    </font>
    <font>
      <sz val="11"/>
      <color rgb="FF50505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2" fillId="0" borderId="0" xfId="1" applyFont="1"/>
    <xf numFmtId="0" fontId="1" fillId="0" borderId="0" xfId="1"/>
    <xf numFmtId="0" fontId="3" fillId="2" borderId="0" xfId="1" applyFont="1" applyFill="1"/>
    <xf numFmtId="0" fontId="1" fillId="3" borderId="0" xfId="1" applyFill="1"/>
    <xf numFmtId="0" fontId="3" fillId="4" borderId="0" xfId="1" applyFont="1" applyFill="1"/>
    <xf numFmtId="0" fontId="4" fillId="0" borderId="0" xfId="1" applyFont="1"/>
    <xf numFmtId="0" fontId="5" fillId="0" borderId="0" xfId="2"/>
    <xf numFmtId="0" fontId="6" fillId="0" borderId="0" xfId="1" applyFont="1"/>
    <xf numFmtId="0" fontId="7" fillId="0" borderId="0" xfId="1" applyFont="1"/>
    <xf numFmtId="10" fontId="8" fillId="5" borderId="0" xfId="1" applyNumberFormat="1" applyFont="1" applyFill="1"/>
    <xf numFmtId="0" fontId="9" fillId="5" borderId="0" xfId="1" applyFont="1" applyFill="1"/>
    <xf numFmtId="10" fontId="10" fillId="0" borderId="0" xfId="1" applyNumberFormat="1" applyFont="1"/>
    <xf numFmtId="0" fontId="11" fillId="0" borderId="0" xfId="1" applyFont="1"/>
    <xf numFmtId="0" fontId="12" fillId="5" borderId="0" xfId="1" applyFont="1" applyFill="1"/>
    <xf numFmtId="0" fontId="10" fillId="0" borderId="0" xfId="1" applyFont="1"/>
    <xf numFmtId="0" fontId="13" fillId="0" borderId="0" xfId="1" applyFont="1"/>
    <xf numFmtId="0" fontId="14" fillId="5" borderId="0" xfId="0" applyFont="1" applyFill="1"/>
    <xf numFmtId="0" fontId="7" fillId="0" borderId="0" xfId="0" applyFont="1" applyAlignment="1"/>
    <xf numFmtId="0" fontId="7" fillId="0" borderId="0" xfId="0" applyFont="1"/>
    <xf numFmtId="0" fontId="10" fillId="0" borderId="0" xfId="0" applyFont="1" applyAlignment="1"/>
    <xf numFmtId="0" fontId="10" fillId="0" borderId="0" xfId="0" applyFont="1"/>
    <xf numFmtId="0" fontId="1" fillId="0" borderId="0" xfId="0" applyFont="1" applyAlignment="1"/>
    <xf numFmtId="0" fontId="1" fillId="0" borderId="0" xfId="0" applyFont="1"/>
    <xf numFmtId="10" fontId="7" fillId="0" borderId="0" xfId="0" applyNumberFormat="1" applyFont="1"/>
    <xf numFmtId="10" fontId="10" fillId="0" borderId="0" xfId="0" applyNumberFormat="1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53131793-09E6-461C-8EFA-0A1B2AF0414A}"/>
  </cellStyles>
  <dxfs count="9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Cloud42/Assessment-Sheets/blob/main/LICENS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heCloud42/Assessment-Sheets" TargetMode="External"/><Relationship Id="rId1" Type="http://schemas.openxmlformats.org/officeDocument/2006/relationships/hyperlink" Target="https://docs.microsoft.com/en-us/learn/certifications/exams/ai-100" TargetMode="External"/><Relationship Id="rId6" Type="http://schemas.openxmlformats.org/officeDocument/2006/relationships/hyperlink" Target="https://thecloud42.com/" TargetMode="External"/><Relationship Id="rId5" Type="http://schemas.openxmlformats.org/officeDocument/2006/relationships/hyperlink" Target="https://twitter.com/deltadan" TargetMode="External"/><Relationship Id="rId4" Type="http://schemas.openxmlformats.org/officeDocument/2006/relationships/hyperlink" Target="https://build5nin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D26-65BA-4615-AC6E-5E99075537E5}">
  <dimension ref="A1:D35"/>
  <sheetViews>
    <sheetView tabSelected="1" workbookViewId="0"/>
  </sheetViews>
  <sheetFormatPr defaultColWidth="9.109375" defaultRowHeight="15.6" x14ac:dyDescent="0.3"/>
  <cols>
    <col min="1" max="1" width="95.33203125" style="3" customWidth="1"/>
    <col min="2" max="2" width="22" style="3" bestFit="1" customWidth="1"/>
    <col min="3" max="3" width="18.88671875" style="3" customWidth="1"/>
    <col min="4" max="4" width="28.109375" style="3" bestFit="1" customWidth="1"/>
    <col min="5" max="16384" width="9.109375" style="3"/>
  </cols>
  <sheetData>
    <row r="1" spans="1:2" ht="18" x14ac:dyDescent="0.35">
      <c r="A1" s="17" t="s">
        <v>25</v>
      </c>
    </row>
    <row r="2" spans="1:2" x14ac:dyDescent="0.3">
      <c r="A2" s="2" t="s">
        <v>24</v>
      </c>
    </row>
    <row r="3" spans="1:2" x14ac:dyDescent="0.3">
      <c r="A3" s="3" t="s">
        <v>23</v>
      </c>
    </row>
    <row r="4" spans="1:2" x14ac:dyDescent="0.3">
      <c r="A4" s="3" t="s">
        <v>22</v>
      </c>
    </row>
    <row r="5" spans="1:2" x14ac:dyDescent="0.3">
      <c r="A5" s="3" t="s">
        <v>21</v>
      </c>
    </row>
    <row r="6" spans="1:2" x14ac:dyDescent="0.3">
      <c r="A6" s="3" t="s">
        <v>20</v>
      </c>
    </row>
    <row r="7" spans="1:2" x14ac:dyDescent="0.3">
      <c r="A7" s="3" t="s">
        <v>19</v>
      </c>
    </row>
    <row r="8" spans="1:2" x14ac:dyDescent="0.3">
      <c r="A8" s="2" t="s">
        <v>18</v>
      </c>
    </row>
    <row r="10" spans="1:2" x14ac:dyDescent="0.3">
      <c r="A10" s="3" t="s">
        <v>17</v>
      </c>
    </row>
    <row r="12" spans="1:2" s="16" customFormat="1" ht="21" x14ac:dyDescent="0.4">
      <c r="A12" s="9" t="s">
        <v>35</v>
      </c>
    </row>
    <row r="13" spans="1:2" x14ac:dyDescent="0.3">
      <c r="A13" s="8" t="s">
        <v>36</v>
      </c>
    </row>
    <row r="15" spans="1:2" x14ac:dyDescent="0.3">
      <c r="A15" s="15" t="s">
        <v>16</v>
      </c>
      <c r="B15" s="15" t="s">
        <v>15</v>
      </c>
    </row>
    <row r="16" spans="1:2" ht="18" x14ac:dyDescent="0.35">
      <c r="A16" s="14" t="s">
        <v>37</v>
      </c>
      <c r="B16" s="13">
        <f>'Self Assessment'!D2</f>
        <v>0</v>
      </c>
    </row>
    <row r="17" spans="1:4" ht="18" x14ac:dyDescent="0.35">
      <c r="A17" s="14" t="s">
        <v>38</v>
      </c>
      <c r="B17" s="13">
        <f>'Self Assessment'!D18</f>
        <v>0</v>
      </c>
    </row>
    <row r="18" spans="1:4" ht="18" x14ac:dyDescent="0.35">
      <c r="A18" s="14" t="s">
        <v>39</v>
      </c>
      <c r="B18" s="13">
        <f>'Self Assessment'!D43</f>
        <v>0</v>
      </c>
    </row>
    <row r="19" spans="1:4" ht="25.8" x14ac:dyDescent="0.5">
      <c r="A19" s="12" t="s">
        <v>14</v>
      </c>
      <c r="B19" s="11">
        <f>SUM(B16:B18)/3</f>
        <v>0</v>
      </c>
    </row>
    <row r="21" spans="1:4" ht="21" x14ac:dyDescent="0.4">
      <c r="A21" s="10" t="s">
        <v>13</v>
      </c>
    </row>
    <row r="22" spans="1:4" x14ac:dyDescent="0.3">
      <c r="A22" s="2" t="s">
        <v>30</v>
      </c>
      <c r="D22" s="8" t="s">
        <v>31</v>
      </c>
    </row>
    <row r="23" spans="1:4" x14ac:dyDescent="0.3">
      <c r="A23" s="2" t="s">
        <v>12</v>
      </c>
      <c r="D23" s="8" t="s">
        <v>11</v>
      </c>
    </row>
    <row r="24" spans="1:4" x14ac:dyDescent="0.3">
      <c r="A24" s="2" t="s">
        <v>10</v>
      </c>
      <c r="D24" s="8" t="s">
        <v>9</v>
      </c>
    </row>
    <row r="26" spans="1:4" ht="21" x14ac:dyDescent="0.4">
      <c r="A26" s="9" t="s">
        <v>8</v>
      </c>
    </row>
    <row r="27" spans="1:4" x14ac:dyDescent="0.3">
      <c r="A27" s="3" t="s">
        <v>7</v>
      </c>
    </row>
    <row r="28" spans="1:4" x14ac:dyDescent="0.3">
      <c r="A28" s="8" t="s">
        <v>32</v>
      </c>
    </row>
    <row r="30" spans="1:4" ht="21" x14ac:dyDescent="0.4">
      <c r="A30" s="9" t="s">
        <v>6</v>
      </c>
    </row>
    <row r="31" spans="1:4" x14ac:dyDescent="0.3">
      <c r="A31" s="3" t="s">
        <v>5</v>
      </c>
    </row>
    <row r="32" spans="1:4" x14ac:dyDescent="0.3">
      <c r="A32" s="8" t="s">
        <v>33</v>
      </c>
    </row>
    <row r="33" spans="1:1" x14ac:dyDescent="0.3">
      <c r="A33" s="3" t="s">
        <v>4</v>
      </c>
    </row>
    <row r="35" spans="1:1" x14ac:dyDescent="0.3">
      <c r="A35" s="7" t="s">
        <v>34</v>
      </c>
    </row>
  </sheetData>
  <conditionalFormatting sqref="B16:B18">
    <cfRule type="cellIs" dxfId="95" priority="9" operator="greaterThan">
      <formula>0.7</formula>
    </cfRule>
  </conditionalFormatting>
  <conditionalFormatting sqref="B16:B18">
    <cfRule type="cellIs" dxfId="94" priority="8" operator="lessThan">
      <formula>0.5</formula>
    </cfRule>
  </conditionalFormatting>
  <conditionalFormatting sqref="B16:B18">
    <cfRule type="cellIs" dxfId="93" priority="7" operator="between">
      <formula>0.5</formula>
      <formula>0.7</formula>
    </cfRule>
  </conditionalFormatting>
  <conditionalFormatting sqref="B19">
    <cfRule type="cellIs" dxfId="92" priority="6" operator="greaterThan">
      <formula>0.7</formula>
    </cfRule>
  </conditionalFormatting>
  <conditionalFormatting sqref="B19">
    <cfRule type="cellIs" dxfId="91" priority="5" operator="lessThan">
      <formula>0.5</formula>
    </cfRule>
  </conditionalFormatting>
  <conditionalFormatting sqref="B19">
    <cfRule type="cellIs" dxfId="90" priority="4" operator="between">
      <formula>0.5</formula>
      <formula>0.7</formula>
    </cfRule>
  </conditionalFormatting>
  <hyperlinks>
    <hyperlink ref="A13" r:id="rId1" xr:uid="{FFA409A4-E101-4410-ABB7-6D0F076BA9B8}"/>
    <hyperlink ref="A28" r:id="rId2" xr:uid="{17E527F5-142F-496A-A3B4-0984B7ADA1ED}"/>
    <hyperlink ref="A32" r:id="rId3" xr:uid="{0F1B6828-204F-456A-A9A5-3CC82BFFF84C}"/>
    <hyperlink ref="D23" r:id="rId4" xr:uid="{931A1079-09E7-4071-B63A-121399F30303}"/>
    <hyperlink ref="D24" r:id="rId5" xr:uid="{C515DF29-E302-4BE4-BB5F-A47667AABC43}"/>
    <hyperlink ref="D22" r:id="rId6" xr:uid="{5E21B54F-8FC6-4E6D-A1CC-2F27A17C2F74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722-C888-4438-AEAE-DF7288158105}">
  <dimension ref="A1:E96"/>
  <sheetViews>
    <sheetView workbookViewId="0"/>
  </sheetViews>
  <sheetFormatPr defaultColWidth="9.109375" defaultRowHeight="21" x14ac:dyDescent="0.4"/>
  <cols>
    <col min="1" max="1" width="29" style="19" customWidth="1"/>
    <col min="2" max="2" width="34.5546875" style="21" customWidth="1"/>
    <col min="3" max="3" width="69.109375" style="23" bestFit="1" customWidth="1"/>
    <col min="4" max="4" width="20.88671875" style="1" bestFit="1" customWidth="1"/>
    <col min="5" max="5" width="9.109375" style="1" hidden="1" customWidth="1"/>
    <col min="6" max="6" width="16.88671875" style="1" customWidth="1"/>
    <col min="7" max="16384" width="9.109375" style="1"/>
  </cols>
  <sheetData>
    <row r="1" spans="1:5" s="18" customFormat="1" ht="18" x14ac:dyDescent="0.35">
      <c r="A1" s="18" t="s">
        <v>26</v>
      </c>
      <c r="B1" s="18" t="s">
        <v>27</v>
      </c>
      <c r="C1" s="18" t="s">
        <v>28</v>
      </c>
      <c r="D1" s="18" t="s">
        <v>29</v>
      </c>
    </row>
    <row r="2" spans="1:5" x14ac:dyDescent="0.4">
      <c r="A2" s="27" t="s">
        <v>37</v>
      </c>
      <c r="D2" s="25">
        <f>SUM(D3,D9,D14)/E2</f>
        <v>0</v>
      </c>
      <c r="E2" s="1">
        <f>COUNTA(B3:B17)</f>
        <v>3</v>
      </c>
    </row>
    <row r="3" spans="1:5" x14ac:dyDescent="0.4">
      <c r="B3" s="28" t="s">
        <v>40</v>
      </c>
      <c r="C3" s="21"/>
      <c r="D3" s="26">
        <f>SUM(E4:E8)/E3</f>
        <v>0</v>
      </c>
      <c r="E3" s="1">
        <f>COUNTA(C4:C8)</f>
        <v>5</v>
      </c>
    </row>
    <row r="4" spans="1:5" x14ac:dyDescent="0.4">
      <c r="C4" s="29" t="s">
        <v>52</v>
      </c>
      <c r="D4" t="s">
        <v>3</v>
      </c>
      <c r="E4" s="1">
        <f t="shared" ref="E4" si="0">IF(D4="Know Well",1,IF(D4="Know a Little",0.5,0))</f>
        <v>0</v>
      </c>
    </row>
    <row r="5" spans="1:5" x14ac:dyDescent="0.4">
      <c r="C5" s="29" t="s">
        <v>53</v>
      </c>
      <c r="D5" t="s">
        <v>3</v>
      </c>
      <c r="E5" s="1">
        <f t="shared" ref="E5:E67" si="1">IF(D5="Know Well",1,IF(D5="Know a Little",0.5,0))</f>
        <v>0</v>
      </c>
    </row>
    <row r="6" spans="1:5" x14ac:dyDescent="0.4">
      <c r="C6" s="29" t="s">
        <v>54</v>
      </c>
      <c r="D6" t="s">
        <v>3</v>
      </c>
      <c r="E6" s="1">
        <f t="shared" si="1"/>
        <v>0</v>
      </c>
    </row>
    <row r="7" spans="1:5" x14ac:dyDescent="0.4">
      <c r="C7" s="29" t="s">
        <v>55</v>
      </c>
      <c r="D7" t="s">
        <v>3</v>
      </c>
      <c r="E7" s="1">
        <f t="shared" si="1"/>
        <v>0</v>
      </c>
    </row>
    <row r="8" spans="1:5" x14ac:dyDescent="0.4">
      <c r="C8" s="29" t="s">
        <v>56</v>
      </c>
      <c r="D8" t="s">
        <v>3</v>
      </c>
      <c r="E8" s="1">
        <f t="shared" si="1"/>
        <v>0</v>
      </c>
    </row>
    <row r="9" spans="1:5" x14ac:dyDescent="0.4">
      <c r="B9" s="28" t="s">
        <v>41</v>
      </c>
      <c r="C9" s="21"/>
      <c r="D9" s="26">
        <f>SUM(E10:E13)/E9</f>
        <v>0</v>
      </c>
      <c r="E9" s="1">
        <f>COUNTA(C10:C13)</f>
        <v>4</v>
      </c>
    </row>
    <row r="10" spans="1:5" x14ac:dyDescent="0.4">
      <c r="C10" s="29" t="s">
        <v>57</v>
      </c>
      <c r="D10" t="s">
        <v>3</v>
      </c>
      <c r="E10" s="1">
        <f t="shared" ref="E9:E67" si="2">IF(D10="Know Well",1,IF(D10="Know a Little",0.5,0))</f>
        <v>0</v>
      </c>
    </row>
    <row r="11" spans="1:5" x14ac:dyDescent="0.4">
      <c r="C11" s="29" t="s">
        <v>58</v>
      </c>
      <c r="D11" t="s">
        <v>3</v>
      </c>
      <c r="E11" s="1">
        <f t="shared" si="2"/>
        <v>0</v>
      </c>
    </row>
    <row r="12" spans="1:5" x14ac:dyDescent="0.4">
      <c r="C12" s="29" t="s">
        <v>59</v>
      </c>
      <c r="D12" t="s">
        <v>3</v>
      </c>
      <c r="E12" s="1">
        <f t="shared" si="2"/>
        <v>0</v>
      </c>
    </row>
    <row r="13" spans="1:5" x14ac:dyDescent="0.4">
      <c r="C13" s="29" t="s">
        <v>60</v>
      </c>
      <c r="D13" t="s">
        <v>3</v>
      </c>
      <c r="E13" s="1">
        <f t="shared" si="2"/>
        <v>0</v>
      </c>
    </row>
    <row r="14" spans="1:5" x14ac:dyDescent="0.4">
      <c r="B14" s="28" t="s">
        <v>42</v>
      </c>
      <c r="C14" s="29"/>
      <c r="D14" s="26">
        <f>SUM(E15:E17)/E14</f>
        <v>0</v>
      </c>
      <c r="E14" s="1">
        <f>COUNTA(C15:C17)</f>
        <v>3</v>
      </c>
    </row>
    <row r="15" spans="1:5" x14ac:dyDescent="0.4">
      <c r="C15" s="29" t="s">
        <v>61</v>
      </c>
      <c r="D15" t="s">
        <v>3</v>
      </c>
      <c r="E15" s="1">
        <f t="shared" si="2"/>
        <v>0</v>
      </c>
    </row>
    <row r="16" spans="1:5" x14ac:dyDescent="0.4">
      <c r="C16" s="29" t="s">
        <v>62</v>
      </c>
      <c r="D16" t="s">
        <v>3</v>
      </c>
      <c r="E16" s="1">
        <f t="shared" si="2"/>
        <v>0</v>
      </c>
    </row>
    <row r="17" spans="1:5" x14ac:dyDescent="0.4">
      <c r="C17" s="29" t="s">
        <v>63</v>
      </c>
      <c r="D17" t="s">
        <v>3</v>
      </c>
      <c r="E17" s="1">
        <f t="shared" si="2"/>
        <v>0</v>
      </c>
    </row>
    <row r="18" spans="1:5" x14ac:dyDescent="0.4">
      <c r="A18" s="27" t="s">
        <v>38</v>
      </c>
      <c r="C18" s="29"/>
      <c r="D18" s="25">
        <f>SUM(D19,D26,D28,D33,D37)/E18</f>
        <v>0</v>
      </c>
      <c r="E18" s="1">
        <f>COUNTA(B19:B42)</f>
        <v>5</v>
      </c>
    </row>
    <row r="19" spans="1:5" x14ac:dyDescent="0.4">
      <c r="B19" s="28" t="s">
        <v>43</v>
      </c>
      <c r="C19" s="29"/>
      <c r="D19" s="26">
        <f>SUM(E20:E25)/E19</f>
        <v>0</v>
      </c>
      <c r="E19" s="1">
        <f>COUNTA(C20:C25)</f>
        <v>6</v>
      </c>
    </row>
    <row r="20" spans="1:5" x14ac:dyDescent="0.4">
      <c r="C20" s="29" t="s">
        <v>64</v>
      </c>
      <c r="D20" t="s">
        <v>3</v>
      </c>
      <c r="E20" s="1">
        <f t="shared" si="2"/>
        <v>0</v>
      </c>
    </row>
    <row r="21" spans="1:5" x14ac:dyDescent="0.4">
      <c r="C21" s="29" t="s">
        <v>65</v>
      </c>
      <c r="D21" t="s">
        <v>3</v>
      </c>
      <c r="E21" s="1">
        <f t="shared" si="2"/>
        <v>0</v>
      </c>
    </row>
    <row r="22" spans="1:5" x14ac:dyDescent="0.4">
      <c r="C22" s="29" t="s">
        <v>66</v>
      </c>
      <c r="D22" t="s">
        <v>3</v>
      </c>
      <c r="E22" s="1">
        <f t="shared" si="2"/>
        <v>0</v>
      </c>
    </row>
    <row r="23" spans="1:5" x14ac:dyDescent="0.4">
      <c r="C23" s="29" t="s">
        <v>67</v>
      </c>
      <c r="D23" t="s">
        <v>3</v>
      </c>
      <c r="E23" s="1">
        <f t="shared" si="2"/>
        <v>0</v>
      </c>
    </row>
    <row r="24" spans="1:5" x14ac:dyDescent="0.4">
      <c r="C24" s="29" t="s">
        <v>68</v>
      </c>
      <c r="D24" t="s">
        <v>3</v>
      </c>
      <c r="E24" s="1">
        <f t="shared" si="2"/>
        <v>0</v>
      </c>
    </row>
    <row r="25" spans="1:5" x14ac:dyDescent="0.4">
      <c r="C25" s="29" t="s">
        <v>69</v>
      </c>
      <c r="D25" t="s">
        <v>3</v>
      </c>
      <c r="E25" s="1">
        <f t="shared" si="2"/>
        <v>0</v>
      </c>
    </row>
    <row r="26" spans="1:5" x14ac:dyDescent="0.4">
      <c r="B26" s="28" t="s">
        <v>44</v>
      </c>
      <c r="D26" s="26">
        <f>SUM(E27)/E26</f>
        <v>0</v>
      </c>
      <c r="E26" s="1">
        <f>COUNTA(C27)</f>
        <v>1</v>
      </c>
    </row>
    <row r="27" spans="1:5" x14ac:dyDescent="0.4">
      <c r="C27" s="29" t="s">
        <v>45</v>
      </c>
      <c r="D27" t="s">
        <v>3</v>
      </c>
      <c r="E27" s="1">
        <f t="shared" si="2"/>
        <v>0</v>
      </c>
    </row>
    <row r="28" spans="1:5" x14ac:dyDescent="0.4">
      <c r="B28" s="28" t="s">
        <v>46</v>
      </c>
      <c r="C28" s="29"/>
      <c r="D28" s="26">
        <f>SUM(E29:E32)/E28</f>
        <v>0</v>
      </c>
      <c r="E28" s="1">
        <f>COUNTA(C29:C32)</f>
        <v>4</v>
      </c>
    </row>
    <row r="29" spans="1:5" x14ac:dyDescent="0.4">
      <c r="C29" s="29" t="s">
        <v>70</v>
      </c>
      <c r="D29" t="s">
        <v>3</v>
      </c>
      <c r="E29" s="1">
        <f t="shared" si="2"/>
        <v>0</v>
      </c>
    </row>
    <row r="30" spans="1:5" x14ac:dyDescent="0.4">
      <c r="C30" s="29" t="s">
        <v>71</v>
      </c>
      <c r="D30" t="s">
        <v>3</v>
      </c>
      <c r="E30" s="1">
        <f t="shared" si="2"/>
        <v>0</v>
      </c>
    </row>
    <row r="31" spans="1:5" x14ac:dyDescent="0.4">
      <c r="C31" s="29" t="s">
        <v>72</v>
      </c>
      <c r="D31" t="s">
        <v>3</v>
      </c>
      <c r="E31" s="1">
        <f t="shared" si="2"/>
        <v>0</v>
      </c>
    </row>
    <row r="32" spans="1:5" x14ac:dyDescent="0.4">
      <c r="C32" s="29" t="s">
        <v>73</v>
      </c>
      <c r="D32" t="s">
        <v>3</v>
      </c>
      <c r="E32" s="1">
        <f t="shared" si="2"/>
        <v>0</v>
      </c>
    </row>
    <row r="33" spans="1:5" x14ac:dyDescent="0.4">
      <c r="B33" s="28" t="s">
        <v>47</v>
      </c>
      <c r="C33" s="29"/>
      <c r="D33" s="26">
        <f>SUM(E34:E36)/E33</f>
        <v>0</v>
      </c>
      <c r="E33" s="1">
        <f>COUNTA(C34:C36)</f>
        <v>3</v>
      </c>
    </row>
    <row r="34" spans="1:5" x14ac:dyDescent="0.4">
      <c r="C34" s="29" t="s">
        <v>74</v>
      </c>
      <c r="D34" t="s">
        <v>3</v>
      </c>
      <c r="E34" s="1">
        <f t="shared" si="2"/>
        <v>0</v>
      </c>
    </row>
    <row r="35" spans="1:5" x14ac:dyDescent="0.4">
      <c r="C35" s="29" t="s">
        <v>75</v>
      </c>
      <c r="D35" t="s">
        <v>3</v>
      </c>
      <c r="E35" s="1">
        <f t="shared" si="2"/>
        <v>0</v>
      </c>
    </row>
    <row r="36" spans="1:5" x14ac:dyDescent="0.4">
      <c r="C36" s="29" t="s">
        <v>76</v>
      </c>
      <c r="D36" t="s">
        <v>3</v>
      </c>
      <c r="E36" s="1">
        <f t="shared" si="2"/>
        <v>0</v>
      </c>
    </row>
    <row r="37" spans="1:5" x14ac:dyDescent="0.4">
      <c r="B37" s="28" t="s">
        <v>48</v>
      </c>
      <c r="C37" s="29"/>
      <c r="D37" s="26">
        <f>SUM(E38:E42)/E37</f>
        <v>0</v>
      </c>
      <c r="E37" s="1">
        <f>COUNTA(C38:C42)</f>
        <v>5</v>
      </c>
    </row>
    <row r="38" spans="1:5" x14ac:dyDescent="0.4">
      <c r="C38" s="29" t="s">
        <v>77</v>
      </c>
      <c r="D38" t="s">
        <v>3</v>
      </c>
      <c r="E38" s="1">
        <f t="shared" si="2"/>
        <v>0</v>
      </c>
    </row>
    <row r="39" spans="1:5" x14ac:dyDescent="0.4">
      <c r="C39" s="29" t="s">
        <v>78</v>
      </c>
      <c r="D39" t="s">
        <v>3</v>
      </c>
      <c r="E39" s="1">
        <f t="shared" si="2"/>
        <v>0</v>
      </c>
    </row>
    <row r="40" spans="1:5" x14ac:dyDescent="0.4">
      <c r="C40" s="29" t="s">
        <v>79</v>
      </c>
      <c r="D40" t="s">
        <v>3</v>
      </c>
      <c r="E40" s="1">
        <f t="shared" si="2"/>
        <v>0</v>
      </c>
    </row>
    <row r="41" spans="1:5" x14ac:dyDescent="0.4">
      <c r="C41" s="29" t="s">
        <v>80</v>
      </c>
      <c r="D41" t="s">
        <v>3</v>
      </c>
      <c r="E41" s="1">
        <f t="shared" si="2"/>
        <v>0</v>
      </c>
    </row>
    <row r="42" spans="1:5" x14ac:dyDescent="0.4">
      <c r="C42" s="29" t="s">
        <v>81</v>
      </c>
      <c r="D42" t="s">
        <v>3</v>
      </c>
      <c r="E42" s="1">
        <f t="shared" si="2"/>
        <v>0</v>
      </c>
    </row>
    <row r="43" spans="1:5" x14ac:dyDescent="0.4">
      <c r="A43" s="27" t="s">
        <v>39</v>
      </c>
      <c r="C43" s="29"/>
      <c r="D43" s="25">
        <f>SUM(D44,D51,D56)/E43</f>
        <v>0</v>
      </c>
      <c r="E43" s="1">
        <f>COUNTA(B44:B61)</f>
        <v>3</v>
      </c>
    </row>
    <row r="44" spans="1:5" x14ac:dyDescent="0.4">
      <c r="B44" s="28" t="s">
        <v>49</v>
      </c>
      <c r="C44" s="29"/>
      <c r="D44" s="26">
        <f>SUM(E45:E50)/E44</f>
        <v>0</v>
      </c>
      <c r="E44" s="1">
        <f>COUNTA(C45:C50)</f>
        <v>6</v>
      </c>
    </row>
    <row r="45" spans="1:5" x14ac:dyDescent="0.4">
      <c r="C45" s="29" t="s">
        <v>82</v>
      </c>
      <c r="D45" t="s">
        <v>3</v>
      </c>
      <c r="E45" s="1">
        <f t="shared" si="2"/>
        <v>0</v>
      </c>
    </row>
    <row r="46" spans="1:5" x14ac:dyDescent="0.4">
      <c r="C46" s="29" t="s">
        <v>83</v>
      </c>
      <c r="D46" t="s">
        <v>3</v>
      </c>
      <c r="E46" s="1">
        <f t="shared" si="2"/>
        <v>0</v>
      </c>
    </row>
    <row r="47" spans="1:5" x14ac:dyDescent="0.4">
      <c r="C47" s="29" t="s">
        <v>84</v>
      </c>
      <c r="D47" t="s">
        <v>3</v>
      </c>
      <c r="E47" s="1">
        <f t="shared" si="2"/>
        <v>0</v>
      </c>
    </row>
    <row r="48" spans="1:5" x14ac:dyDescent="0.4">
      <c r="C48" s="29" t="s">
        <v>85</v>
      </c>
      <c r="D48" t="s">
        <v>3</v>
      </c>
      <c r="E48" s="1">
        <f t="shared" si="2"/>
        <v>0</v>
      </c>
    </row>
    <row r="49" spans="2:5" x14ac:dyDescent="0.4">
      <c r="C49" s="29" t="s">
        <v>86</v>
      </c>
      <c r="D49" t="s">
        <v>3</v>
      </c>
      <c r="E49" s="1">
        <f t="shared" si="2"/>
        <v>0</v>
      </c>
    </row>
    <row r="50" spans="2:5" x14ac:dyDescent="0.4">
      <c r="C50" s="29" t="s">
        <v>87</v>
      </c>
      <c r="D50" t="s">
        <v>3</v>
      </c>
      <c r="E50" s="1">
        <f t="shared" si="2"/>
        <v>0</v>
      </c>
    </row>
    <row r="51" spans="2:5" x14ac:dyDescent="0.4">
      <c r="B51" s="28" t="s">
        <v>50</v>
      </c>
      <c r="C51" s="29"/>
      <c r="D51" s="26">
        <f>SUM(E52:E55)/E51</f>
        <v>0</v>
      </c>
      <c r="E51" s="1">
        <f>COUNTA(C52:C55)</f>
        <v>4</v>
      </c>
    </row>
    <row r="52" spans="2:5" x14ac:dyDescent="0.4">
      <c r="C52" s="29" t="s">
        <v>88</v>
      </c>
      <c r="D52" t="s">
        <v>3</v>
      </c>
      <c r="E52" s="1">
        <f t="shared" si="2"/>
        <v>0</v>
      </c>
    </row>
    <row r="53" spans="2:5" x14ac:dyDescent="0.4">
      <c r="C53" s="29" t="s">
        <v>89</v>
      </c>
      <c r="D53" t="s">
        <v>3</v>
      </c>
      <c r="E53" s="1">
        <f t="shared" si="2"/>
        <v>0</v>
      </c>
    </row>
    <row r="54" spans="2:5" x14ac:dyDescent="0.4">
      <c r="C54" s="29" t="s">
        <v>90</v>
      </c>
      <c r="D54" t="s">
        <v>3</v>
      </c>
      <c r="E54" s="1">
        <f t="shared" si="2"/>
        <v>0</v>
      </c>
    </row>
    <row r="55" spans="2:5" x14ac:dyDescent="0.4">
      <c r="C55" s="29" t="s">
        <v>91</v>
      </c>
      <c r="D55" t="s">
        <v>3</v>
      </c>
      <c r="E55" s="1">
        <f t="shared" si="2"/>
        <v>0</v>
      </c>
    </row>
    <row r="56" spans="2:5" x14ac:dyDescent="0.4">
      <c r="B56" s="28" t="s">
        <v>51</v>
      </c>
      <c r="C56" s="29"/>
      <c r="D56" s="26">
        <f>SUM(E57:E61)/E56</f>
        <v>0</v>
      </c>
      <c r="E56" s="1">
        <f>COUNTA(C57:C61)</f>
        <v>5</v>
      </c>
    </row>
    <row r="57" spans="2:5" x14ac:dyDescent="0.4">
      <c r="C57" s="29" t="s">
        <v>92</v>
      </c>
      <c r="D57" t="s">
        <v>3</v>
      </c>
      <c r="E57" s="1">
        <f t="shared" si="2"/>
        <v>0</v>
      </c>
    </row>
    <row r="58" spans="2:5" x14ac:dyDescent="0.4">
      <c r="C58" s="29" t="s">
        <v>93</v>
      </c>
      <c r="D58" t="s">
        <v>3</v>
      </c>
      <c r="E58" s="1">
        <f t="shared" si="2"/>
        <v>0</v>
      </c>
    </row>
    <row r="59" spans="2:5" x14ac:dyDescent="0.4">
      <c r="C59" s="29" t="s">
        <v>94</v>
      </c>
      <c r="D59" t="s">
        <v>3</v>
      </c>
      <c r="E59" s="1">
        <f t="shared" si="2"/>
        <v>0</v>
      </c>
    </row>
    <row r="60" spans="2:5" x14ac:dyDescent="0.4">
      <c r="C60" s="29" t="s">
        <v>95</v>
      </c>
      <c r="D60" t="s">
        <v>3</v>
      </c>
      <c r="E60" s="1">
        <f t="shared" si="2"/>
        <v>0</v>
      </c>
    </row>
    <row r="61" spans="2:5" x14ac:dyDescent="0.4">
      <c r="C61" s="29" t="s">
        <v>96</v>
      </c>
      <c r="D61" t="s">
        <v>3</v>
      </c>
      <c r="E61" s="1">
        <f t="shared" si="2"/>
        <v>0</v>
      </c>
    </row>
    <row r="62" spans="2:5" x14ac:dyDescent="0.4">
      <c r="C62" s="29"/>
      <c r="D62" s="24"/>
    </row>
    <row r="63" spans="2:5" x14ac:dyDescent="0.4">
      <c r="C63" s="29"/>
      <c r="D63" s="24"/>
    </row>
    <row r="64" spans="2:5" x14ac:dyDescent="0.4">
      <c r="C64" s="30"/>
      <c r="D64" s="24"/>
    </row>
    <row r="65" spans="2:4" x14ac:dyDescent="0.4">
      <c r="B65" s="28"/>
      <c r="C65" s="24"/>
      <c r="D65" s="24"/>
    </row>
    <row r="66" spans="2:4" x14ac:dyDescent="0.4">
      <c r="C66" s="29"/>
      <c r="D66" s="24"/>
    </row>
    <row r="67" spans="2:4" x14ac:dyDescent="0.4">
      <c r="C67" s="29"/>
      <c r="D67" s="24"/>
    </row>
    <row r="68" spans="2:4" x14ac:dyDescent="0.4">
      <c r="B68" s="22"/>
      <c r="C68" s="24"/>
      <c r="D68" s="24"/>
    </row>
    <row r="69" spans="2:4" x14ac:dyDescent="0.4">
      <c r="B69" s="22"/>
      <c r="C69" s="24"/>
      <c r="D69" s="24"/>
    </row>
    <row r="70" spans="2:4" x14ac:dyDescent="0.4">
      <c r="B70" s="22"/>
      <c r="C70" s="24"/>
      <c r="D70" s="24"/>
    </row>
    <row r="71" spans="2:4" x14ac:dyDescent="0.4">
      <c r="B71" s="22"/>
      <c r="C71" s="24"/>
      <c r="D71" s="24"/>
    </row>
    <row r="72" spans="2:4" x14ac:dyDescent="0.4">
      <c r="B72" s="22"/>
      <c r="C72" s="24"/>
      <c r="D72" s="24"/>
    </row>
    <row r="73" spans="2:4" x14ac:dyDescent="0.4">
      <c r="B73" s="22"/>
      <c r="C73" s="24"/>
      <c r="D73" s="24"/>
    </row>
    <row r="74" spans="2:4" x14ac:dyDescent="0.4">
      <c r="B74" s="22"/>
      <c r="C74" s="24"/>
      <c r="D74" s="24"/>
    </row>
    <row r="75" spans="2:4" x14ac:dyDescent="0.4">
      <c r="B75" s="22"/>
      <c r="C75" s="24"/>
      <c r="D75" s="24"/>
    </row>
    <row r="76" spans="2:4" x14ac:dyDescent="0.4">
      <c r="B76" s="22"/>
      <c r="C76" s="24"/>
      <c r="D76" s="24"/>
    </row>
    <row r="77" spans="2:4" x14ac:dyDescent="0.4">
      <c r="B77" s="22"/>
      <c r="C77" s="24"/>
      <c r="D77" s="24"/>
    </row>
    <row r="78" spans="2:4" x14ac:dyDescent="0.4">
      <c r="B78" s="22"/>
      <c r="C78" s="24"/>
      <c r="D78" s="24"/>
    </row>
    <row r="79" spans="2:4" x14ac:dyDescent="0.4">
      <c r="B79" s="22"/>
      <c r="C79" s="24"/>
      <c r="D79" s="24"/>
    </row>
    <row r="80" spans="2:4" x14ac:dyDescent="0.4">
      <c r="B80" s="22"/>
      <c r="C80" s="24"/>
      <c r="D80" s="24"/>
    </row>
    <row r="81" spans="1:4" x14ac:dyDescent="0.4">
      <c r="B81" s="22"/>
      <c r="C81" s="24"/>
      <c r="D81" s="24"/>
    </row>
    <row r="82" spans="1:4" x14ac:dyDescent="0.4">
      <c r="B82" s="22"/>
      <c r="C82" s="24"/>
      <c r="D82" s="24"/>
    </row>
    <row r="83" spans="1:4" x14ac:dyDescent="0.4">
      <c r="B83" s="22"/>
      <c r="C83" s="24"/>
      <c r="D83" s="24"/>
    </row>
    <row r="84" spans="1:4" x14ac:dyDescent="0.4">
      <c r="A84" s="20"/>
      <c r="D84" s="24"/>
    </row>
    <row r="85" spans="1:4" x14ac:dyDescent="0.4">
      <c r="B85" s="22"/>
      <c r="D85" s="24"/>
    </row>
    <row r="86" spans="1:4" x14ac:dyDescent="0.4">
      <c r="B86" s="22"/>
      <c r="C86" s="24"/>
      <c r="D86" s="24"/>
    </row>
    <row r="87" spans="1:4" x14ac:dyDescent="0.4">
      <c r="B87" s="22"/>
      <c r="C87" s="24"/>
      <c r="D87" s="24"/>
    </row>
    <row r="88" spans="1:4" x14ac:dyDescent="0.4">
      <c r="B88" s="22"/>
      <c r="C88" s="24"/>
      <c r="D88" s="24"/>
    </row>
    <row r="89" spans="1:4" x14ac:dyDescent="0.4">
      <c r="B89" s="22"/>
      <c r="C89" s="24"/>
      <c r="D89" s="24"/>
    </row>
    <row r="90" spans="1:4" x14ac:dyDescent="0.4">
      <c r="B90" s="22"/>
      <c r="D90" s="24"/>
    </row>
    <row r="91" spans="1:4" x14ac:dyDescent="0.4">
      <c r="B91" s="22"/>
      <c r="C91" s="24"/>
      <c r="D91" s="24"/>
    </row>
    <row r="92" spans="1:4" x14ac:dyDescent="0.4">
      <c r="B92" s="22"/>
      <c r="C92" s="24"/>
      <c r="D92" s="24"/>
    </row>
    <row r="93" spans="1:4" x14ac:dyDescent="0.4">
      <c r="B93" s="22"/>
      <c r="C93" s="24"/>
      <c r="D93" s="24"/>
    </row>
    <row r="94" spans="1:4" x14ac:dyDescent="0.4">
      <c r="B94" s="22"/>
      <c r="C94" s="24"/>
      <c r="D94" s="24"/>
    </row>
    <row r="95" spans="1:4" x14ac:dyDescent="0.4">
      <c r="B95" s="22"/>
      <c r="C95" s="24"/>
      <c r="D95" s="24"/>
    </row>
    <row r="96" spans="1:4" x14ac:dyDescent="0.4">
      <c r="B96" s="22"/>
      <c r="C96" s="24"/>
      <c r="D96" s="24"/>
    </row>
  </sheetData>
  <conditionalFormatting sqref="D4:D8 D10:D13 D15:D17 D20:D25 D27 D29:D32 D34:D36 D38:D42 D45:D50 D52:D55 D57:D61">
    <cfRule type="cellIs" dxfId="89" priority="351" operator="equal">
      <formula>"No Idea"</formula>
    </cfRule>
  </conditionalFormatting>
  <conditionalFormatting sqref="D4:D8 D10:D13 D15:D17 D20:D25 D27 D29:D32 D34:D36 D38:D42 D45:D50 D52:D55 D57:D61">
    <cfRule type="cellIs" dxfId="88" priority="350" operator="equal">
      <formula>"Know a Little"</formula>
    </cfRule>
  </conditionalFormatting>
  <conditionalFormatting sqref="D4:D8 D10:D13 D15:D17 D20:D25 D27 D29:D32 D34:D36 D38:D42 D45:D50 D52:D55 D57:D61">
    <cfRule type="cellIs" dxfId="87" priority="349" operator="equal">
      <formula>"Know Well"</formula>
    </cfRule>
  </conditionalFormatting>
  <conditionalFormatting sqref="D3">
    <cfRule type="cellIs" dxfId="86" priority="285" operator="greaterThan">
      <formula>0.7</formula>
    </cfRule>
  </conditionalFormatting>
  <conditionalFormatting sqref="D3">
    <cfRule type="cellIs" dxfId="85" priority="284" operator="lessThan">
      <formula>0.5</formula>
    </cfRule>
  </conditionalFormatting>
  <conditionalFormatting sqref="D3">
    <cfRule type="cellIs" dxfId="84" priority="283" operator="between">
      <formula>0.5</formula>
      <formula>0.7</formula>
    </cfRule>
  </conditionalFormatting>
  <conditionalFormatting sqref="D2">
    <cfRule type="cellIs" dxfId="83" priority="288" operator="greaterThan">
      <formula>0.7</formula>
    </cfRule>
  </conditionalFormatting>
  <conditionalFormatting sqref="D2">
    <cfRule type="cellIs" dxfId="82" priority="287" operator="lessThan">
      <formula>0.5</formula>
    </cfRule>
  </conditionalFormatting>
  <conditionalFormatting sqref="D2">
    <cfRule type="cellIs" dxfId="81" priority="286" operator="between">
      <formula>0.5</formula>
      <formula>0.7</formula>
    </cfRule>
  </conditionalFormatting>
  <conditionalFormatting sqref="D9">
    <cfRule type="cellIs" dxfId="35" priority="36" operator="greaterThan">
      <formula>0.7</formula>
    </cfRule>
  </conditionalFormatting>
  <conditionalFormatting sqref="D9">
    <cfRule type="cellIs" dxfId="34" priority="35" operator="lessThan">
      <formula>0.5</formula>
    </cfRule>
  </conditionalFormatting>
  <conditionalFormatting sqref="D9">
    <cfRule type="cellIs" dxfId="33" priority="34" operator="between">
      <formula>0.5</formula>
      <formula>0.7</formula>
    </cfRule>
  </conditionalFormatting>
  <conditionalFormatting sqref="D14">
    <cfRule type="cellIs" dxfId="32" priority="33" operator="greaterThan">
      <formula>0.7</formula>
    </cfRule>
  </conditionalFormatting>
  <conditionalFormatting sqref="D14">
    <cfRule type="cellIs" dxfId="31" priority="32" operator="lessThan">
      <formula>0.5</formula>
    </cfRule>
  </conditionalFormatting>
  <conditionalFormatting sqref="D14">
    <cfRule type="cellIs" dxfId="30" priority="31" operator="between">
      <formula>0.5</formula>
      <formula>0.7</formula>
    </cfRule>
  </conditionalFormatting>
  <conditionalFormatting sqref="D19">
    <cfRule type="cellIs" dxfId="29" priority="30" operator="greaterThan">
      <formula>0.7</formula>
    </cfRule>
  </conditionalFormatting>
  <conditionalFormatting sqref="D19">
    <cfRule type="cellIs" dxfId="28" priority="29" operator="lessThan">
      <formula>0.5</formula>
    </cfRule>
  </conditionalFormatting>
  <conditionalFormatting sqref="D19">
    <cfRule type="cellIs" dxfId="27" priority="28" operator="between">
      <formula>0.5</formula>
      <formula>0.7</formula>
    </cfRule>
  </conditionalFormatting>
  <conditionalFormatting sqref="D26">
    <cfRule type="cellIs" dxfId="26" priority="27" operator="greaterThan">
      <formula>0.7</formula>
    </cfRule>
  </conditionalFormatting>
  <conditionalFormatting sqref="D26">
    <cfRule type="cellIs" dxfId="25" priority="26" operator="lessThan">
      <formula>0.5</formula>
    </cfRule>
  </conditionalFormatting>
  <conditionalFormatting sqref="D26">
    <cfRule type="cellIs" dxfId="24" priority="25" operator="between">
      <formula>0.5</formula>
      <formula>0.7</formula>
    </cfRule>
  </conditionalFormatting>
  <conditionalFormatting sqref="D28">
    <cfRule type="cellIs" dxfId="23" priority="24" operator="greaterThan">
      <formula>0.7</formula>
    </cfRule>
  </conditionalFormatting>
  <conditionalFormatting sqref="D28">
    <cfRule type="cellIs" dxfId="22" priority="23" operator="lessThan">
      <formula>0.5</formula>
    </cfRule>
  </conditionalFormatting>
  <conditionalFormatting sqref="D28">
    <cfRule type="cellIs" dxfId="21" priority="22" operator="between">
      <formula>0.5</formula>
      <formula>0.7</formula>
    </cfRule>
  </conditionalFormatting>
  <conditionalFormatting sqref="D33">
    <cfRule type="cellIs" dxfId="20" priority="21" operator="greaterThan">
      <formula>0.7</formula>
    </cfRule>
  </conditionalFormatting>
  <conditionalFormatting sqref="D33">
    <cfRule type="cellIs" dxfId="19" priority="20" operator="lessThan">
      <formula>0.5</formula>
    </cfRule>
  </conditionalFormatting>
  <conditionalFormatting sqref="D33">
    <cfRule type="cellIs" dxfId="18" priority="19" operator="between">
      <formula>0.5</formula>
      <formula>0.7</formula>
    </cfRule>
  </conditionalFormatting>
  <conditionalFormatting sqref="D37">
    <cfRule type="cellIs" dxfId="17" priority="18" operator="greaterThan">
      <formula>0.7</formula>
    </cfRule>
  </conditionalFormatting>
  <conditionalFormatting sqref="D37">
    <cfRule type="cellIs" dxfId="16" priority="17" operator="lessThan">
      <formula>0.5</formula>
    </cfRule>
  </conditionalFormatting>
  <conditionalFormatting sqref="D37">
    <cfRule type="cellIs" dxfId="15" priority="16" operator="between">
      <formula>0.5</formula>
      <formula>0.7</formula>
    </cfRule>
  </conditionalFormatting>
  <conditionalFormatting sqref="D44">
    <cfRule type="cellIs" dxfId="14" priority="15" operator="greaterThan">
      <formula>0.7</formula>
    </cfRule>
  </conditionalFormatting>
  <conditionalFormatting sqref="D44">
    <cfRule type="cellIs" dxfId="13" priority="14" operator="lessThan">
      <formula>0.5</formula>
    </cfRule>
  </conditionalFormatting>
  <conditionalFormatting sqref="D44">
    <cfRule type="cellIs" dxfId="12" priority="13" operator="between">
      <formula>0.5</formula>
      <formula>0.7</formula>
    </cfRule>
  </conditionalFormatting>
  <conditionalFormatting sqref="D51">
    <cfRule type="cellIs" dxfId="11" priority="12" operator="greaterThan">
      <formula>0.7</formula>
    </cfRule>
  </conditionalFormatting>
  <conditionalFormatting sqref="D51">
    <cfRule type="cellIs" dxfId="10" priority="11" operator="lessThan">
      <formula>0.5</formula>
    </cfRule>
  </conditionalFormatting>
  <conditionalFormatting sqref="D51">
    <cfRule type="cellIs" dxfId="9" priority="10" operator="between">
      <formula>0.5</formula>
      <formula>0.7</formula>
    </cfRule>
  </conditionalFormatting>
  <conditionalFormatting sqref="D56">
    <cfRule type="cellIs" dxfId="8" priority="9" operator="greaterThan">
      <formula>0.7</formula>
    </cfRule>
  </conditionalFormatting>
  <conditionalFormatting sqref="D56">
    <cfRule type="cellIs" dxfId="7" priority="8" operator="lessThan">
      <formula>0.5</formula>
    </cfRule>
  </conditionalFormatting>
  <conditionalFormatting sqref="D56">
    <cfRule type="cellIs" dxfId="6" priority="7" operator="between">
      <formula>0.5</formula>
      <formula>0.7</formula>
    </cfRule>
  </conditionalFormatting>
  <conditionalFormatting sqref="D18">
    <cfRule type="cellIs" dxfId="5" priority="6" operator="greaterThan">
      <formula>0.7</formula>
    </cfRule>
  </conditionalFormatting>
  <conditionalFormatting sqref="D18">
    <cfRule type="cellIs" dxfId="4" priority="5" operator="lessThan">
      <formula>0.5</formula>
    </cfRule>
  </conditionalFormatting>
  <conditionalFormatting sqref="D18">
    <cfRule type="cellIs" dxfId="3" priority="4" operator="between">
      <formula>0.5</formula>
      <formula>0.7</formula>
    </cfRule>
  </conditionalFormatting>
  <conditionalFormatting sqref="D43">
    <cfRule type="cellIs" dxfId="2" priority="3" operator="greaterThan">
      <formula>0.7</formula>
    </cfRule>
  </conditionalFormatting>
  <conditionalFormatting sqref="D43">
    <cfRule type="cellIs" dxfId="1" priority="2" operator="lessThan">
      <formula>0.5</formula>
    </cfRule>
  </conditionalFormatting>
  <conditionalFormatting sqref="D43">
    <cfRule type="cellIs" dxfId="0" priority="1" operator="between">
      <formula>0.5</formula>
      <formula>0.7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257F14-4921-4300-B1B2-21136F98C336}">
          <x14:formula1>
            <xm:f>'Other Values'!$A$2:$A$4</xm:f>
          </x14:formula1>
          <xm:sqref>D4:D8 D10:D13 D57:D61 D20:D25 D27 D29:D32 D34:D36 D15:D17 D45:D50 D52:D55 D38:D42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121-3AAC-490A-87FB-6FDB47A25489}">
  <dimension ref="A1:A4"/>
  <sheetViews>
    <sheetView workbookViewId="0"/>
  </sheetViews>
  <sheetFormatPr defaultColWidth="12.5546875" defaultRowHeight="15.6" x14ac:dyDescent="0.3"/>
  <cols>
    <col min="1" max="1" width="26.6640625" style="3" bestFit="1" customWidth="1"/>
    <col min="2" max="16384" width="12.5546875" style="3"/>
  </cols>
  <sheetData>
    <row r="1" spans="1:1" x14ac:dyDescent="0.3">
      <c r="A1" s="2" t="s">
        <v>0</v>
      </c>
    </row>
    <row r="2" spans="1:1" x14ac:dyDescent="0.3">
      <c r="A2" s="4" t="s">
        <v>1</v>
      </c>
    </row>
    <row r="3" spans="1:1" x14ac:dyDescent="0.3">
      <c r="A3" s="5" t="s">
        <v>2</v>
      </c>
    </row>
    <row r="4" spans="1:1" x14ac:dyDescent="0.3">
      <c r="A4" s="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7142713CD6D4C83CBD8BC01D705B5" ma:contentTypeVersion="15" ma:contentTypeDescription="Create a new document." ma:contentTypeScope="" ma:versionID="32aeae619b2d68ad0a0a617232c5ed1c">
  <xsd:schema xmlns:xsd="http://www.w3.org/2001/XMLSchema" xmlns:xs="http://www.w3.org/2001/XMLSchema" xmlns:p="http://schemas.microsoft.com/office/2006/metadata/properties" xmlns:ns1="http://schemas.microsoft.com/sharepoint/v3" xmlns:ns3="fdf91ed2-bd70-42ba-ab71-fba0383985f7" xmlns:ns4="f0622a8f-13ca-4d7c-a754-eaa399ac8b4a" targetNamespace="http://schemas.microsoft.com/office/2006/metadata/properties" ma:root="true" ma:fieldsID="3241b21036c9de17defa365b42b3bf51" ns1:_="" ns3:_="" ns4:_="">
    <xsd:import namespace="http://schemas.microsoft.com/sharepoint/v3"/>
    <xsd:import namespace="fdf91ed2-bd70-42ba-ab71-fba0383985f7"/>
    <xsd:import namespace="f0622a8f-13ca-4d7c-a754-eaa399ac8b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91ed2-bd70-42ba-ab71-fba038398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22a8f-13ca-4d7c-a754-eaa399ac8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C97D4-D35A-4BE7-99D7-230B389AC1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35C236B-8AE1-436F-B1E2-ED8D2060C8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D4A3B-2670-4E44-82A3-4A8CB763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f91ed2-bd70-42ba-ab71-fba0383985f7"/>
    <ds:schemaRef ds:uri="f0622a8f-13ca-4d7c-a754-eaa399ac8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Other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McLaughlin</dc:creator>
  <cp:lastModifiedBy>Rolf McLaughlin</cp:lastModifiedBy>
  <dcterms:created xsi:type="dcterms:W3CDTF">2020-04-27T15:50:17Z</dcterms:created>
  <dcterms:modified xsi:type="dcterms:W3CDTF">2020-11-23T17:25:01Z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0x010100EF07142713CD6D4C83CBD8BC01D705B5</vt:lpwstr>
  </property>
</Properties>
</file>