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cloud42ie-my.sharepoint.com/personal/rolf_thecloud42_com/Documents/Customer Projects/TheCloud 42 - Own Courses/Certification/"/>
    </mc:Choice>
  </mc:AlternateContent>
  <xr:revisionPtr revIDLastSave="374" documentId="114_{529522D5-EB11-4DD4-B4F6-C1FE67634159}" xr6:coauthVersionLast="45" xr6:coauthVersionMax="45" xr10:uidLastSave="{1701BE27-D330-4D7A-9490-629C0A5922F4}"/>
  <bookViews>
    <workbookView xWindow="8004" yWindow="3396" windowWidth="33708" windowHeight="13224" xr2:uid="{C935EA29-66AB-47BC-AD6E-3C33C43244A1}"/>
  </bookViews>
  <sheets>
    <sheet name="Assessment Overview" sheetId="3" r:id="rId1"/>
    <sheet name="Self Assessment" sheetId="1" r:id="rId2"/>
    <sheet name="Other Valu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D59" i="1"/>
  <c r="D65" i="1"/>
  <c r="D60" i="1"/>
  <c r="D46" i="1"/>
  <c r="D54" i="1"/>
  <c r="D47" i="1"/>
  <c r="D41" i="1"/>
  <c r="D35" i="1"/>
  <c r="D34" i="1" s="1"/>
  <c r="D16" i="1"/>
  <c r="D31" i="1"/>
  <c r="D26" i="1"/>
  <c r="D21" i="1"/>
  <c r="D17" i="1"/>
  <c r="D2" i="1"/>
  <c r="D9" i="1"/>
  <c r="D3" i="1"/>
  <c r="E65" i="1"/>
  <c r="E60" i="1"/>
  <c r="E59" i="1"/>
  <c r="E54" i="1"/>
  <c r="E47" i="1"/>
  <c r="E46" i="1"/>
  <c r="E41" i="1"/>
  <c r="E35" i="1"/>
  <c r="E34" i="1"/>
  <c r="E31" i="1"/>
  <c r="E26" i="1"/>
  <c r="E21" i="1"/>
  <c r="E17" i="1"/>
  <c r="E16" i="1"/>
  <c r="E9" i="1"/>
  <c r="E3" i="1"/>
  <c r="E2" i="1"/>
  <c r="E5" i="1"/>
  <c r="E6" i="1"/>
  <c r="E7" i="1"/>
  <c r="E8" i="1"/>
  <c r="E10" i="1"/>
  <c r="E11" i="1"/>
  <c r="E12" i="1"/>
  <c r="E13" i="1"/>
  <c r="E14" i="1"/>
  <c r="E15" i="1"/>
  <c r="E18" i="1"/>
  <c r="E19" i="1"/>
  <c r="E20" i="1"/>
  <c r="E22" i="1"/>
  <c r="E23" i="1"/>
  <c r="E24" i="1"/>
  <c r="E25" i="1"/>
  <c r="E27" i="1"/>
  <c r="E28" i="1"/>
  <c r="E29" i="1"/>
  <c r="E30" i="1"/>
  <c r="E32" i="1"/>
  <c r="E33" i="1"/>
  <c r="E36" i="1"/>
  <c r="E37" i="1"/>
  <c r="E38" i="1"/>
  <c r="E39" i="1"/>
  <c r="E40" i="1"/>
  <c r="E42" i="1"/>
  <c r="E43" i="1"/>
  <c r="E44" i="1"/>
  <c r="E45" i="1"/>
  <c r="E48" i="1"/>
  <c r="E49" i="1"/>
  <c r="E50" i="1"/>
  <c r="E51" i="1"/>
  <c r="E52" i="1"/>
  <c r="E53" i="1"/>
  <c r="E55" i="1"/>
  <c r="E56" i="1"/>
  <c r="E57" i="1"/>
  <c r="E58" i="1"/>
  <c r="E61" i="1"/>
  <c r="E62" i="1"/>
  <c r="E63" i="1"/>
  <c r="E64" i="1"/>
  <c r="E66" i="1"/>
  <c r="E67" i="1"/>
  <c r="E4" i="1" l="1"/>
  <c r="B16" i="3" l="1"/>
  <c r="B21" i="3" l="1"/>
</calcChain>
</file>

<file path=xl/sharedStrings.xml><?xml version="1.0" encoding="utf-8"?>
<sst xmlns="http://schemas.openxmlformats.org/spreadsheetml/2006/main" count="157" uniqueCount="107">
  <si>
    <t>Self-Assessment Categories</t>
  </si>
  <si>
    <t>Know Well</t>
  </si>
  <si>
    <t>Know a Little</t>
  </si>
  <si>
    <t>No Idea</t>
  </si>
  <si>
    <t>Keep in mind that all exam Objective Domain info/text is copyright by Microsoft.</t>
  </si>
  <si>
    <t>This self assessment is licensed under the MIT License.</t>
  </si>
  <si>
    <t>License</t>
  </si>
  <si>
    <t>If you have feedback or suggestions on how to improve this tool, please post Issues to the Github project here:</t>
  </si>
  <si>
    <t>Got Feedback?</t>
  </si>
  <si>
    <t>https://twitter.com/deltadan</t>
  </si>
  <si>
    <t>Dan Patrick, General Manager DevOps and Chief Intrastructure Architect at Solliance &amp; Microsoft MVP - Azure</t>
  </si>
  <si>
    <t>https://build5nines.com</t>
  </si>
  <si>
    <t>Chris Pietschmann, Founder, Build5Nines.com &amp; Solution Architect at Solliance &amp; Microsoft MVP - Azure</t>
  </si>
  <si>
    <t>This self-assessment tool was created by:</t>
  </si>
  <si>
    <t>Your Overall Confidence Level</t>
  </si>
  <si>
    <t>Your Confidence Level</t>
  </si>
  <si>
    <t>Objective Domains</t>
  </si>
  <si>
    <t>You can see an overview of you Overall Confidence Level for the Exam Objective Domains below:</t>
  </si>
  <si>
    <t>Happy studying, and good luck on the exam!</t>
  </si>
  <si>
    <t>5. Once your self-assessment is at a high Overall Confidence Level, then you are ready to take the exam with confidence!</t>
  </si>
  <si>
    <t>4. Study each "Task / Topic" that's not set to "Know Well" and highlighted green, then update your confidence level accordingly.</t>
  </si>
  <si>
    <t>3. Review the different exam objective domains to see your level of confidence in each area</t>
  </si>
  <si>
    <t>2. Review the different exam sub-domains to see your level of confidence in each area</t>
  </si>
  <si>
    <t>1. Go to the "Self Assessment" sheet, and mark each "Task / Topic" with your level of confidence.</t>
  </si>
  <si>
    <t>Tips for use:</t>
  </si>
  <si>
    <t>Microsoft Certification Self-Assessment Tool</t>
  </si>
  <si>
    <t>Objective Domain</t>
  </si>
  <si>
    <t>Sub-Domain</t>
  </si>
  <si>
    <t>Task / Topic</t>
  </si>
  <si>
    <t>Confidence Level</t>
  </si>
  <si>
    <t>Rolf McLaughlin, Founder, TheCloud42.com, Cloud Solution Architect &amp; MCT Regional Lead</t>
  </si>
  <si>
    <t>https://TheCloud42.com</t>
  </si>
  <si>
    <t>Exam AI-900: Microsoft Azure AI Fundamentals</t>
  </si>
  <si>
    <t>https://docs.microsoft.com/en-us/learn/certifications/exams/ai-900</t>
  </si>
  <si>
    <t>Describe AI workloads and considerations (15-20%)</t>
  </si>
  <si>
    <t>Describe fundamental principles of machine learning on Azure (30-35%)</t>
  </si>
  <si>
    <t>Describe features of computer vision workloads on Azure (15-20%)</t>
  </si>
  <si>
    <t>Describe features of Natural Language Processing (NLP) workloads on Azure (15-20%)</t>
  </si>
  <si>
    <t>Describe features of conversational AI workloads on Azure (15-20%)</t>
  </si>
  <si>
    <t>https://github.com/TheCloud42/Assessment-Sheets</t>
  </si>
  <si>
    <t>https://github.com/TheCloud42/Assessment-Sheets/blob/main/LICENSE</t>
  </si>
  <si>
    <t>Self Assessment last updated November 23, 2020</t>
  </si>
  <si>
    <r>
      <t>Describe Artificial Intelligence workloads and considerations (15-20%)</t>
    </r>
    <r>
      <rPr>
        <sz val="14"/>
        <color rgb="FF1A1A1A"/>
        <rFont val="Segoe UI"/>
        <family val="2"/>
      </rPr>
      <t xml:space="preserve"> </t>
    </r>
  </si>
  <si>
    <t>Identify features of common AI workloads</t>
  </si>
  <si>
    <t>identify prediction/forecasting workloads</t>
  </si>
  <si>
    <t>identify features of anomaly detection workloads</t>
  </si>
  <si>
    <t>identify computer vision workloads</t>
  </si>
  <si>
    <t>identify natural language processing or knowledge mining workloads</t>
  </si>
  <si>
    <t>identify conversational AI workloads</t>
  </si>
  <si>
    <t>Identify guiding principles for responsible AI</t>
  </si>
  <si>
    <r>
      <t xml:space="preserve">describe considerations for </t>
    </r>
    <r>
      <rPr>
        <i/>
        <sz val="11"/>
        <color rgb="FF505055"/>
        <rFont val="Segoe UI"/>
        <family val="2"/>
      </rPr>
      <t>fairness</t>
    </r>
    <r>
      <rPr>
        <sz val="11"/>
        <color rgb="FF505055"/>
        <rFont val="Segoe UI"/>
        <family val="2"/>
      </rPr>
      <t xml:space="preserve"> in an AI solution</t>
    </r>
  </si>
  <si>
    <r>
      <t xml:space="preserve">describe considerations for </t>
    </r>
    <r>
      <rPr>
        <i/>
        <sz val="11"/>
        <color rgb="FF505055"/>
        <rFont val="Segoe UI"/>
        <family val="2"/>
      </rPr>
      <t>reliability and safety</t>
    </r>
    <r>
      <rPr>
        <sz val="11"/>
        <color rgb="FF505055"/>
        <rFont val="Segoe UI"/>
        <family val="2"/>
      </rPr>
      <t xml:space="preserve"> in an AI solution</t>
    </r>
  </si>
  <si>
    <r>
      <t xml:space="preserve">describe considerations for </t>
    </r>
    <r>
      <rPr>
        <i/>
        <sz val="11"/>
        <color rgb="FF505055"/>
        <rFont val="Segoe UI"/>
        <family val="2"/>
      </rPr>
      <t>privacy and security</t>
    </r>
    <r>
      <rPr>
        <sz val="11"/>
        <color rgb="FF505055"/>
        <rFont val="Segoe UI"/>
        <family val="2"/>
      </rPr>
      <t xml:space="preserve"> in an AI solution</t>
    </r>
  </si>
  <si>
    <r>
      <t xml:space="preserve">describe considerations for </t>
    </r>
    <r>
      <rPr>
        <i/>
        <sz val="11"/>
        <color rgb="FF505055"/>
        <rFont val="Segoe UI"/>
        <family val="2"/>
      </rPr>
      <t>inclusiveness</t>
    </r>
    <r>
      <rPr>
        <sz val="11"/>
        <color rgb="FF505055"/>
        <rFont val="Segoe UI"/>
        <family val="2"/>
      </rPr>
      <t xml:space="preserve"> in an AI solution</t>
    </r>
  </si>
  <si>
    <r>
      <t xml:space="preserve">describe considerations for </t>
    </r>
    <r>
      <rPr>
        <i/>
        <sz val="11"/>
        <color rgb="FF505055"/>
        <rFont val="Segoe UI"/>
        <family val="2"/>
      </rPr>
      <t>transparency</t>
    </r>
    <r>
      <rPr>
        <sz val="11"/>
        <color rgb="FF505055"/>
        <rFont val="Segoe UI"/>
        <family val="2"/>
      </rPr>
      <t xml:space="preserve"> in an AI solution</t>
    </r>
  </si>
  <si>
    <r>
      <t xml:space="preserve">describe considerations for </t>
    </r>
    <r>
      <rPr>
        <i/>
        <sz val="11"/>
        <color rgb="FF505055"/>
        <rFont val="Segoe UI"/>
        <family val="2"/>
      </rPr>
      <t>accountability</t>
    </r>
    <r>
      <rPr>
        <sz val="11"/>
        <color rgb="FF505055"/>
        <rFont val="Segoe UI"/>
        <family val="2"/>
      </rPr>
      <t xml:space="preserve"> in an AI solution</t>
    </r>
  </si>
  <si>
    <t>Describe fundamental principles of machine learning on Azure (3035%)</t>
  </si>
  <si>
    <t>Identify common machine learning types</t>
  </si>
  <si>
    <r>
      <t xml:space="preserve">identify </t>
    </r>
    <r>
      <rPr>
        <i/>
        <sz val="11"/>
        <color rgb="FF505055"/>
        <rFont val="Segoe UI"/>
        <family val="2"/>
      </rPr>
      <t>regression</t>
    </r>
    <r>
      <rPr>
        <sz val="11"/>
        <color rgb="FF505055"/>
        <rFont val="Segoe UI"/>
        <family val="2"/>
      </rPr>
      <t xml:space="preserve"> machine learning scenarios</t>
    </r>
  </si>
  <si>
    <r>
      <t xml:space="preserve">identify </t>
    </r>
    <r>
      <rPr>
        <i/>
        <sz val="11"/>
        <color rgb="FF505055"/>
        <rFont val="Segoe UI"/>
        <family val="2"/>
      </rPr>
      <t>classification</t>
    </r>
    <r>
      <rPr>
        <sz val="11"/>
        <color rgb="FF505055"/>
        <rFont val="Segoe UI"/>
        <family val="2"/>
      </rPr>
      <t xml:space="preserve"> machine learning scenarios</t>
    </r>
  </si>
  <si>
    <r>
      <t xml:space="preserve">identify </t>
    </r>
    <r>
      <rPr>
        <i/>
        <sz val="11"/>
        <color rgb="FF505055"/>
        <rFont val="Segoe UI"/>
        <family val="2"/>
      </rPr>
      <t>clustering</t>
    </r>
    <r>
      <rPr>
        <sz val="11"/>
        <color rgb="FF505055"/>
        <rFont val="Segoe UI"/>
        <family val="2"/>
      </rPr>
      <t xml:space="preserve"> machine learning scenarios</t>
    </r>
  </si>
  <si>
    <t>Describe core machine learning concepts</t>
  </si>
  <si>
    <t>identify features and labels in a dataset for machine learning</t>
  </si>
  <si>
    <t>describe how training and validation datasets are used in machine learning</t>
  </si>
  <si>
    <t>describe how machine learning algorithms are used for model training</t>
  </si>
  <si>
    <t>select and interpret model evaluation metrics for classification and regression</t>
  </si>
  <si>
    <t>Identify core tasks in creating a machine learning solution</t>
  </si>
  <si>
    <t>describe common features of data ingestion and preparation</t>
  </si>
  <si>
    <t>describe common features of feature selection and engineering</t>
  </si>
  <si>
    <t>describe common features of model training and evaluation</t>
  </si>
  <si>
    <t>describe common features of model deployment and management</t>
  </si>
  <si>
    <t xml:space="preserve">Describe capabilities of no-code machine learning with Azure Machine Learning: </t>
  </si>
  <si>
    <r>
      <t xml:space="preserve">automated Machine Learning </t>
    </r>
    <r>
      <rPr>
        <sz val="11"/>
        <color rgb="FF505050"/>
        <rFont val="Segoe UI"/>
        <family val="2"/>
      </rPr>
      <t>UI</t>
    </r>
  </si>
  <si>
    <t>azure Machine Learning designer</t>
  </si>
  <si>
    <t xml:space="preserve">Identify common types of computer vision solution: </t>
  </si>
  <si>
    <t>identify features of image classification solutions</t>
  </si>
  <si>
    <t>identify features of object detection solutions</t>
  </si>
  <si>
    <t>identify features of semantic segmentation solutions</t>
  </si>
  <si>
    <t>identify features of optical character recognition solutions</t>
  </si>
  <si>
    <t>identify features of facial detection, facial recognition, and facial analysis solutions</t>
  </si>
  <si>
    <t xml:space="preserve">Identify Azure tools and services for computer vision tasks </t>
  </si>
  <si>
    <t>identify capabilities of the Computer Vision service</t>
  </si>
  <si>
    <t>identify capabilities of the Custom Vision service</t>
  </si>
  <si>
    <t>identify capabilities of the Face service</t>
  </si>
  <si>
    <t>identify capabilities of the Form Recognizer service</t>
  </si>
  <si>
    <t xml:space="preserve">Describe features of Natural Language Processing (NLP) workloads on Azure (15-20%) </t>
  </si>
  <si>
    <t>Identify features of common NLP Workload Scenarios</t>
  </si>
  <si>
    <t>identify features and uses for key phrase extraction</t>
  </si>
  <si>
    <t>identify features and uses for entity recognition</t>
  </si>
  <si>
    <t>identify features and uses for sentiment analysis</t>
  </si>
  <si>
    <t>identify features and uses for language modeling</t>
  </si>
  <si>
    <t>identify features and uses for speech recognition and synthesis</t>
  </si>
  <si>
    <t>identify features and uses for translation</t>
  </si>
  <si>
    <t>Identify Azure tools and services for NLP workloads</t>
  </si>
  <si>
    <t>identify capabilities of the Text Analytics service</t>
  </si>
  <si>
    <t>identify capabilities of the Language Understanding Intelligence Service (LUIS)</t>
  </si>
  <si>
    <t>identify capabilities of the Speech service</t>
  </si>
  <si>
    <t>identify capabilities of the Translator Text service</t>
  </si>
  <si>
    <t xml:space="preserve">Describe features of conversational AI workloads on Azure (15-20%) </t>
  </si>
  <si>
    <t>Identify common use cases for conversational AI</t>
  </si>
  <si>
    <t>identify features and uses for webchat bots</t>
  </si>
  <si>
    <t>identify features and uses for telephone voice menus</t>
  </si>
  <si>
    <t>identify features and uses for personal digital assistants</t>
  </si>
  <si>
    <t xml:space="preserve">identify common characteristics of conversational AI solutions </t>
  </si>
  <si>
    <t>Identify Azure services for conversational AI</t>
  </si>
  <si>
    <t>identify capabilities of the QnA Maker service</t>
  </si>
  <si>
    <t>identify capabilities of the Bot 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</si>
</sst>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12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1A1A1A"/>
      <name val="Segoe UI"/>
      <family val="2"/>
    </font>
    <font>
      <sz val="14"/>
      <color rgb="FF1A1A1A"/>
      <name val="Segoe UI"/>
      <family val="2"/>
    </font>
    <font>
      <b/>
      <sz val="11"/>
      <color rgb="FF505055"/>
      <name val="Segoe UI"/>
      <family val="2"/>
    </font>
    <font>
      <sz val="11"/>
      <color rgb="FF505055"/>
      <name val="Segoe UI"/>
      <family val="2"/>
    </font>
    <font>
      <i/>
      <sz val="11"/>
      <color rgb="FF505055"/>
      <name val="Segoe UI"/>
      <family val="2"/>
    </font>
    <font>
      <sz val="11"/>
      <color rgb="FF505050"/>
      <name val="Segoe UI"/>
      <family val="2"/>
    </font>
    <font>
      <b/>
      <sz val="14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/>
    <xf numFmtId="0" fontId="2" fillId="0" borderId="0" xfId="1" applyFont="1"/>
    <xf numFmtId="0" fontId="1" fillId="0" borderId="0" xfId="1"/>
    <xf numFmtId="0" fontId="3" fillId="2" borderId="0" xfId="1" applyFont="1" applyFill="1"/>
    <xf numFmtId="0" fontId="1" fillId="3" borderId="0" xfId="1" applyFill="1"/>
    <xf numFmtId="0" fontId="3" fillId="4" borderId="0" xfId="1" applyFont="1" applyFill="1"/>
    <xf numFmtId="0" fontId="4" fillId="0" borderId="0" xfId="1" applyFont="1"/>
    <xf numFmtId="0" fontId="5" fillId="0" borderId="0" xfId="2"/>
    <xf numFmtId="0" fontId="6" fillId="0" borderId="0" xfId="1" applyFont="1"/>
    <xf numFmtId="0" fontId="7" fillId="0" borderId="0" xfId="1" applyFont="1"/>
    <xf numFmtId="10" fontId="8" fillId="5" borderId="0" xfId="1" applyNumberFormat="1" applyFont="1" applyFill="1"/>
    <xf numFmtId="0" fontId="9" fillId="5" borderId="0" xfId="1" applyFont="1" applyFill="1"/>
    <xf numFmtId="10" fontId="10" fillId="0" borderId="0" xfId="1" applyNumberFormat="1" applyFont="1"/>
    <xf numFmtId="0" fontId="11" fillId="0" borderId="0" xfId="1" applyFont="1"/>
    <xf numFmtId="0" fontId="12" fillId="5" borderId="0" xfId="1" applyFont="1" applyFill="1"/>
    <xf numFmtId="0" fontId="10" fillId="0" borderId="0" xfId="1" applyFont="1"/>
    <xf numFmtId="0" fontId="13" fillId="0" borderId="0" xfId="1" applyFont="1"/>
    <xf numFmtId="0" fontId="14" fillId="5" borderId="0" xfId="0" applyFont="1" applyFill="1"/>
    <xf numFmtId="0" fontId="7" fillId="0" borderId="0" xfId="0" applyFont="1" applyAlignment="1"/>
    <xf numFmtId="0" fontId="7" fillId="0" borderId="0" xfId="0" applyFont="1"/>
    <xf numFmtId="0" fontId="10" fillId="0" borderId="0" xfId="0" applyFont="1" applyAlignment="1"/>
    <xf numFmtId="0" fontId="10" fillId="0" borderId="0" xfId="0" applyFont="1"/>
    <xf numFmtId="0" fontId="1" fillId="0" borderId="0" xfId="0" applyFont="1" applyAlignment="1"/>
    <xf numFmtId="0" fontId="1" fillId="0" borderId="0" xfId="0" applyFont="1"/>
    <xf numFmtId="10" fontId="7" fillId="0" borderId="0" xfId="0" applyNumberFormat="1" applyFont="1"/>
    <xf numFmtId="10" fontId="10" fillId="0" borderId="0" xfId="0" applyNumberFormat="1" applyFont="1"/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0" fillId="0" borderId="0" xfId="0" applyFont="1" applyAlignment="1">
      <alignment vertical="center"/>
    </xf>
  </cellXfs>
  <cellStyles count="3">
    <cellStyle name="Hyperlink" xfId="2" builtinId="8"/>
    <cellStyle name="Normal" xfId="0" builtinId="0"/>
    <cellStyle name="Normal 2" xfId="1" xr:uid="{53131793-09E6-461C-8EFA-0A1B2AF0414A}"/>
  </cellStyles>
  <dxfs count="11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TheCloud42/Assessment-Sheets/blob/main/LICENSE" TargetMode="External"/><Relationship Id="rId2" Type="http://schemas.openxmlformats.org/officeDocument/2006/relationships/hyperlink" Target="https://github.com/TheCloud42/Assessment-Sheets" TargetMode="External"/><Relationship Id="rId1" Type="http://schemas.openxmlformats.org/officeDocument/2006/relationships/hyperlink" Target="https://docs.microsoft.com/en-us/learn/certifications/exams/ai-900" TargetMode="External"/><Relationship Id="rId6" Type="http://schemas.openxmlformats.org/officeDocument/2006/relationships/hyperlink" Target="https://thecloud42.com/" TargetMode="External"/><Relationship Id="rId5" Type="http://schemas.openxmlformats.org/officeDocument/2006/relationships/hyperlink" Target="https://twitter.com/deltadan" TargetMode="External"/><Relationship Id="rId4" Type="http://schemas.openxmlformats.org/officeDocument/2006/relationships/hyperlink" Target="https://build5nine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0D26-65BA-4615-AC6E-5E99075537E5}">
  <dimension ref="A1:D37"/>
  <sheetViews>
    <sheetView tabSelected="1" workbookViewId="0"/>
  </sheetViews>
  <sheetFormatPr defaultColWidth="9.109375" defaultRowHeight="15.6" x14ac:dyDescent="0.3"/>
  <cols>
    <col min="1" max="1" width="95.33203125" style="3" customWidth="1"/>
    <col min="2" max="2" width="22" style="3" bestFit="1" customWidth="1"/>
    <col min="3" max="3" width="18.88671875" style="3" customWidth="1"/>
    <col min="4" max="4" width="28.109375" style="3" bestFit="1" customWidth="1"/>
    <col min="5" max="16384" width="9.109375" style="3"/>
  </cols>
  <sheetData>
    <row r="1" spans="1:2" ht="18" x14ac:dyDescent="0.35">
      <c r="A1" s="17" t="s">
        <v>25</v>
      </c>
    </row>
    <row r="2" spans="1:2" x14ac:dyDescent="0.3">
      <c r="A2" s="2" t="s">
        <v>24</v>
      </c>
    </row>
    <row r="3" spans="1:2" x14ac:dyDescent="0.3">
      <c r="A3" s="3" t="s">
        <v>23</v>
      </c>
    </row>
    <row r="4" spans="1:2" x14ac:dyDescent="0.3">
      <c r="A4" s="3" t="s">
        <v>22</v>
      </c>
    </row>
    <row r="5" spans="1:2" x14ac:dyDescent="0.3">
      <c r="A5" s="3" t="s">
        <v>21</v>
      </c>
    </row>
    <row r="6" spans="1:2" x14ac:dyDescent="0.3">
      <c r="A6" s="3" t="s">
        <v>20</v>
      </c>
    </row>
    <row r="7" spans="1:2" x14ac:dyDescent="0.3">
      <c r="A7" s="3" t="s">
        <v>19</v>
      </c>
    </row>
    <row r="8" spans="1:2" x14ac:dyDescent="0.3">
      <c r="A8" s="2" t="s">
        <v>18</v>
      </c>
    </row>
    <row r="10" spans="1:2" x14ac:dyDescent="0.3">
      <c r="A10" s="3" t="s">
        <v>17</v>
      </c>
    </row>
    <row r="12" spans="1:2" s="16" customFormat="1" ht="21" x14ac:dyDescent="0.4">
      <c r="A12" s="9" t="s">
        <v>32</v>
      </c>
    </row>
    <row r="13" spans="1:2" x14ac:dyDescent="0.3">
      <c r="A13" s="8" t="s">
        <v>33</v>
      </c>
    </row>
    <row r="15" spans="1:2" x14ac:dyDescent="0.3">
      <c r="A15" s="15" t="s">
        <v>16</v>
      </c>
      <c r="B15" s="15" t="s">
        <v>15</v>
      </c>
    </row>
    <row r="16" spans="1:2" ht="18" x14ac:dyDescent="0.35">
      <c r="A16" s="14" t="s">
        <v>34</v>
      </c>
      <c r="B16" s="13">
        <f>'Self Assessment'!D2</f>
        <v>0</v>
      </c>
    </row>
    <row r="17" spans="1:4" ht="18" x14ac:dyDescent="0.35">
      <c r="A17" s="14" t="s">
        <v>35</v>
      </c>
      <c r="B17" s="13">
        <f>'Self Assessment'!D16</f>
        <v>0</v>
      </c>
    </row>
    <row r="18" spans="1:4" ht="18" x14ac:dyDescent="0.35">
      <c r="A18" s="14" t="s">
        <v>36</v>
      </c>
      <c r="B18" s="13">
        <f>'Self Assessment'!D34</f>
        <v>0</v>
      </c>
    </row>
    <row r="19" spans="1:4" ht="18" x14ac:dyDescent="0.35">
      <c r="A19" s="14" t="s">
        <v>37</v>
      </c>
      <c r="B19" s="13">
        <f>'Self Assessment'!D46</f>
        <v>0</v>
      </c>
    </row>
    <row r="20" spans="1:4" ht="18" x14ac:dyDescent="0.35">
      <c r="A20" s="14" t="s">
        <v>38</v>
      </c>
      <c r="B20" s="13">
        <f>'Self Assessment'!D59</f>
        <v>0</v>
      </c>
    </row>
    <row r="21" spans="1:4" ht="25.8" x14ac:dyDescent="0.5">
      <c r="A21" s="12" t="s">
        <v>14</v>
      </c>
      <c r="B21" s="11">
        <f>SUM(B16:B20)/4</f>
        <v>0</v>
      </c>
    </row>
    <row r="23" spans="1:4" ht="21" x14ac:dyDescent="0.4">
      <c r="A23" s="10" t="s">
        <v>13</v>
      </c>
    </row>
    <row r="24" spans="1:4" x14ac:dyDescent="0.3">
      <c r="A24" s="2" t="s">
        <v>30</v>
      </c>
      <c r="D24" s="8" t="s">
        <v>31</v>
      </c>
    </row>
    <row r="25" spans="1:4" x14ac:dyDescent="0.3">
      <c r="A25" s="2" t="s">
        <v>12</v>
      </c>
      <c r="D25" s="8" t="s">
        <v>11</v>
      </c>
    </row>
    <row r="26" spans="1:4" x14ac:dyDescent="0.3">
      <c r="A26" s="2" t="s">
        <v>10</v>
      </c>
      <c r="D26" s="8" t="s">
        <v>9</v>
      </c>
    </row>
    <row r="28" spans="1:4" ht="21" x14ac:dyDescent="0.4">
      <c r="A28" s="9" t="s">
        <v>8</v>
      </c>
    </row>
    <row r="29" spans="1:4" x14ac:dyDescent="0.3">
      <c r="A29" s="3" t="s">
        <v>7</v>
      </c>
    </row>
    <row r="30" spans="1:4" x14ac:dyDescent="0.3">
      <c r="A30" s="8" t="s">
        <v>39</v>
      </c>
    </row>
    <row r="32" spans="1:4" ht="21" x14ac:dyDescent="0.4">
      <c r="A32" s="9" t="s">
        <v>6</v>
      </c>
    </row>
    <row r="33" spans="1:1" x14ac:dyDescent="0.3">
      <c r="A33" s="3" t="s">
        <v>5</v>
      </c>
    </row>
    <row r="34" spans="1:1" x14ac:dyDescent="0.3">
      <c r="A34" s="8" t="s">
        <v>40</v>
      </c>
    </row>
    <row r="35" spans="1:1" x14ac:dyDescent="0.3">
      <c r="A35" s="3" t="s">
        <v>4</v>
      </c>
    </row>
    <row r="37" spans="1:1" x14ac:dyDescent="0.3">
      <c r="A37" s="7" t="s">
        <v>41</v>
      </c>
    </row>
  </sheetData>
  <conditionalFormatting sqref="B16:B20">
    <cfRule type="cellIs" dxfId="113" priority="9" operator="greaterThan">
      <formula>0.7</formula>
    </cfRule>
  </conditionalFormatting>
  <conditionalFormatting sqref="B16:B20">
    <cfRule type="cellIs" dxfId="112" priority="8" operator="lessThan">
      <formula>0.5</formula>
    </cfRule>
  </conditionalFormatting>
  <conditionalFormatting sqref="B16:B20">
    <cfRule type="cellIs" dxfId="111" priority="7" operator="between">
      <formula>0.5</formula>
      <formula>0.7</formula>
    </cfRule>
  </conditionalFormatting>
  <conditionalFormatting sqref="B21">
    <cfRule type="cellIs" dxfId="110" priority="6" operator="greaterThan">
      <formula>0.7</formula>
    </cfRule>
  </conditionalFormatting>
  <conditionalFormatting sqref="B21">
    <cfRule type="cellIs" dxfId="109" priority="5" operator="lessThan">
      <formula>0.5</formula>
    </cfRule>
  </conditionalFormatting>
  <conditionalFormatting sqref="B21">
    <cfRule type="cellIs" dxfId="108" priority="4" operator="between">
      <formula>0.5</formula>
      <formula>0.7</formula>
    </cfRule>
  </conditionalFormatting>
  <hyperlinks>
    <hyperlink ref="A13" r:id="rId1" xr:uid="{FFA409A4-E101-4410-ABB7-6D0F076BA9B8}"/>
    <hyperlink ref="A30" r:id="rId2" xr:uid="{17E527F5-142F-496A-A3B4-0984B7ADA1ED}"/>
    <hyperlink ref="A34" r:id="rId3" xr:uid="{0F1B6828-204F-456A-A9A5-3CC82BFFF84C}"/>
    <hyperlink ref="D25" r:id="rId4" xr:uid="{931A1079-09E7-4071-B63A-121399F30303}"/>
    <hyperlink ref="D26" r:id="rId5" xr:uid="{C515DF29-E302-4BE4-BB5F-A47667AABC43}"/>
    <hyperlink ref="D24" r:id="rId6" xr:uid="{5E21B54F-8FC6-4E6D-A1CC-2F27A17C2F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1722-C888-4438-AEAE-DF7288158105}">
  <dimension ref="A1:E96"/>
  <sheetViews>
    <sheetView workbookViewId="0"/>
  </sheetViews>
  <sheetFormatPr defaultColWidth="9.109375" defaultRowHeight="21" x14ac:dyDescent="0.4"/>
  <cols>
    <col min="1" max="1" width="29" style="19" customWidth="1"/>
    <col min="2" max="2" width="34.5546875" style="21" customWidth="1"/>
    <col min="3" max="3" width="69.109375" style="23" bestFit="1" customWidth="1"/>
    <col min="4" max="4" width="20.88671875" style="1" bestFit="1" customWidth="1"/>
    <col min="5" max="5" width="9.109375" style="1" hidden="1" customWidth="1"/>
    <col min="6" max="6" width="16.88671875" style="1" customWidth="1"/>
    <col min="7" max="16384" width="9.109375" style="1"/>
  </cols>
  <sheetData>
    <row r="1" spans="1:5" s="18" customFormat="1" ht="18" x14ac:dyDescent="0.35">
      <c r="A1" s="18" t="s">
        <v>26</v>
      </c>
      <c r="B1" s="18" t="s">
        <v>27</v>
      </c>
      <c r="C1" s="18" t="s">
        <v>28</v>
      </c>
      <c r="D1" s="18" t="s">
        <v>29</v>
      </c>
    </row>
    <row r="2" spans="1:5" x14ac:dyDescent="0.4">
      <c r="A2" s="27" t="s">
        <v>42</v>
      </c>
      <c r="D2" s="25">
        <f>SUM(D3,D9)/E2</f>
        <v>0</v>
      </c>
      <c r="E2" s="1">
        <f>COUNTA(B3:B15)</f>
        <v>2</v>
      </c>
    </row>
    <row r="3" spans="1:5" x14ac:dyDescent="0.4">
      <c r="B3" s="28" t="s">
        <v>43</v>
      </c>
      <c r="C3" s="21"/>
      <c r="D3" s="26">
        <f>SUM(E4:E8)/E3</f>
        <v>0</v>
      </c>
      <c r="E3" s="1">
        <f>COUNTA(C4:C8)</f>
        <v>5</v>
      </c>
    </row>
    <row r="4" spans="1:5" x14ac:dyDescent="0.4">
      <c r="C4" s="29" t="s">
        <v>44</v>
      </c>
      <c r="D4" t="s">
        <v>3</v>
      </c>
      <c r="E4" s="1">
        <f t="shared" ref="E4:E64" si="0">IF(D4="Know Well",1,IF(D4="Know a Little",0.5,0))</f>
        <v>0</v>
      </c>
    </row>
    <row r="5" spans="1:5" x14ac:dyDescent="0.4">
      <c r="C5" s="29" t="s">
        <v>45</v>
      </c>
      <c r="D5" t="s">
        <v>3</v>
      </c>
      <c r="E5" s="1">
        <f t="shared" ref="E5:E67" si="1">IF(D5="Know Well",1,IF(D5="Know a Little",0.5,0))</f>
        <v>0</v>
      </c>
    </row>
    <row r="6" spans="1:5" x14ac:dyDescent="0.4">
      <c r="C6" s="29" t="s">
        <v>46</v>
      </c>
      <c r="D6" t="s">
        <v>3</v>
      </c>
      <c r="E6" s="1">
        <f t="shared" si="1"/>
        <v>0</v>
      </c>
    </row>
    <row r="7" spans="1:5" x14ac:dyDescent="0.4">
      <c r="C7" s="29" t="s">
        <v>47</v>
      </c>
      <c r="D7" t="s">
        <v>3</v>
      </c>
      <c r="E7" s="1">
        <f t="shared" si="1"/>
        <v>0</v>
      </c>
    </row>
    <row r="8" spans="1:5" x14ac:dyDescent="0.4">
      <c r="C8" s="29" t="s">
        <v>48</v>
      </c>
      <c r="D8" t="s">
        <v>3</v>
      </c>
      <c r="E8" s="1">
        <f t="shared" si="1"/>
        <v>0</v>
      </c>
    </row>
    <row r="9" spans="1:5" x14ac:dyDescent="0.4">
      <c r="B9" s="28" t="s">
        <v>49</v>
      </c>
      <c r="C9" s="21"/>
      <c r="D9" s="26">
        <f>SUM(E10:E15)/E9</f>
        <v>0</v>
      </c>
      <c r="E9" s="1">
        <f>COUNTA(C10:C15)</f>
        <v>6</v>
      </c>
    </row>
    <row r="10" spans="1:5" x14ac:dyDescent="0.4">
      <c r="C10" s="29" t="s">
        <v>50</v>
      </c>
      <c r="D10" t="s">
        <v>3</v>
      </c>
      <c r="E10" s="1">
        <f t="shared" si="1"/>
        <v>0</v>
      </c>
    </row>
    <row r="11" spans="1:5" x14ac:dyDescent="0.4">
      <c r="C11" s="29" t="s">
        <v>51</v>
      </c>
      <c r="D11" t="s">
        <v>3</v>
      </c>
      <c r="E11" s="1">
        <f t="shared" si="1"/>
        <v>0</v>
      </c>
    </row>
    <row r="12" spans="1:5" x14ac:dyDescent="0.4">
      <c r="C12" s="29" t="s">
        <v>52</v>
      </c>
      <c r="D12" t="s">
        <v>3</v>
      </c>
      <c r="E12" s="1">
        <f t="shared" si="1"/>
        <v>0</v>
      </c>
    </row>
    <row r="13" spans="1:5" x14ac:dyDescent="0.4">
      <c r="C13" s="29" t="s">
        <v>53</v>
      </c>
      <c r="D13" t="s">
        <v>3</v>
      </c>
      <c r="E13" s="1">
        <f t="shared" si="1"/>
        <v>0</v>
      </c>
    </row>
    <row r="14" spans="1:5" x14ac:dyDescent="0.4">
      <c r="C14" s="29" t="s">
        <v>54</v>
      </c>
      <c r="D14" t="s">
        <v>3</v>
      </c>
      <c r="E14" s="1">
        <f t="shared" si="1"/>
        <v>0</v>
      </c>
    </row>
    <row r="15" spans="1:5" x14ac:dyDescent="0.4">
      <c r="C15" s="29" t="s">
        <v>55</v>
      </c>
      <c r="D15" t="s">
        <v>3</v>
      </c>
      <c r="E15" s="1">
        <f t="shared" si="1"/>
        <v>0</v>
      </c>
    </row>
    <row r="16" spans="1:5" x14ac:dyDescent="0.4">
      <c r="A16" s="27" t="s">
        <v>56</v>
      </c>
      <c r="D16" s="25">
        <f>SUM(D17,D21,D26,D31)/E16</f>
        <v>0</v>
      </c>
      <c r="E16" s="1">
        <f>COUNTA(B17:B33)</f>
        <v>4</v>
      </c>
    </row>
    <row r="17" spans="2:5" x14ac:dyDescent="0.4">
      <c r="B17" s="28" t="s">
        <v>57</v>
      </c>
      <c r="D17" s="26">
        <f>SUM(E18:E20)/E17</f>
        <v>0</v>
      </c>
      <c r="E17" s="1">
        <f>COUNTA(C18:C20)</f>
        <v>3</v>
      </c>
    </row>
    <row r="18" spans="2:5" x14ac:dyDescent="0.4">
      <c r="C18" s="29" t="s">
        <v>58</v>
      </c>
      <c r="D18" t="s">
        <v>3</v>
      </c>
      <c r="E18" s="1">
        <f t="shared" si="1"/>
        <v>0</v>
      </c>
    </row>
    <row r="19" spans="2:5" x14ac:dyDescent="0.4">
      <c r="C19" s="29" t="s">
        <v>59</v>
      </c>
      <c r="D19" t="s">
        <v>3</v>
      </c>
      <c r="E19" s="1">
        <f t="shared" si="1"/>
        <v>0</v>
      </c>
    </row>
    <row r="20" spans="2:5" x14ac:dyDescent="0.4">
      <c r="C20" s="29" t="s">
        <v>60</v>
      </c>
      <c r="D20" t="s">
        <v>3</v>
      </c>
      <c r="E20" s="1">
        <f t="shared" si="1"/>
        <v>0</v>
      </c>
    </row>
    <row r="21" spans="2:5" x14ac:dyDescent="0.4">
      <c r="B21" s="28" t="s">
        <v>61</v>
      </c>
      <c r="D21" s="26">
        <f>SUM(E22:E25)/E21</f>
        <v>0</v>
      </c>
      <c r="E21" s="1">
        <f>COUNTA(C22:C25)</f>
        <v>4</v>
      </c>
    </row>
    <row r="22" spans="2:5" x14ac:dyDescent="0.4">
      <c r="C22" s="29" t="s">
        <v>62</v>
      </c>
      <c r="D22" t="s">
        <v>3</v>
      </c>
      <c r="E22" s="1">
        <f t="shared" si="1"/>
        <v>0</v>
      </c>
    </row>
    <row r="23" spans="2:5" x14ac:dyDescent="0.4">
      <c r="C23" s="29" t="s">
        <v>63</v>
      </c>
      <c r="D23" t="s">
        <v>3</v>
      </c>
      <c r="E23" s="1">
        <f t="shared" si="1"/>
        <v>0</v>
      </c>
    </row>
    <row r="24" spans="2:5" x14ac:dyDescent="0.4">
      <c r="C24" s="29" t="s">
        <v>64</v>
      </c>
      <c r="D24" t="s">
        <v>3</v>
      </c>
      <c r="E24" s="1">
        <f t="shared" si="1"/>
        <v>0</v>
      </c>
    </row>
    <row r="25" spans="2:5" x14ac:dyDescent="0.4">
      <c r="C25" s="29" t="s">
        <v>65</v>
      </c>
      <c r="D25" t="s">
        <v>3</v>
      </c>
      <c r="E25" s="1">
        <f t="shared" si="1"/>
        <v>0</v>
      </c>
    </row>
    <row r="26" spans="2:5" x14ac:dyDescent="0.4">
      <c r="B26" s="28" t="s">
        <v>66</v>
      </c>
      <c r="D26" s="26">
        <f>SUM(E27:E30)/E26</f>
        <v>0</v>
      </c>
      <c r="E26" s="1">
        <f>COUNTA(C27:C30)</f>
        <v>4</v>
      </c>
    </row>
    <row r="27" spans="2:5" x14ac:dyDescent="0.4">
      <c r="C27" s="29" t="s">
        <v>67</v>
      </c>
      <c r="D27" t="s">
        <v>3</v>
      </c>
      <c r="E27" s="1">
        <f t="shared" si="1"/>
        <v>0</v>
      </c>
    </row>
    <row r="28" spans="2:5" x14ac:dyDescent="0.4">
      <c r="C28" s="29" t="s">
        <v>68</v>
      </c>
      <c r="D28" t="s">
        <v>3</v>
      </c>
      <c r="E28" s="1">
        <f t="shared" si="1"/>
        <v>0</v>
      </c>
    </row>
    <row r="29" spans="2:5" x14ac:dyDescent="0.4">
      <c r="C29" s="29" t="s">
        <v>69</v>
      </c>
      <c r="D29" t="s">
        <v>3</v>
      </c>
      <c r="E29" s="1">
        <f t="shared" si="1"/>
        <v>0</v>
      </c>
    </row>
    <row r="30" spans="2:5" x14ac:dyDescent="0.4">
      <c r="C30" s="29" t="s">
        <v>70</v>
      </c>
      <c r="D30" t="s">
        <v>3</v>
      </c>
      <c r="E30" s="1">
        <f t="shared" si="1"/>
        <v>0</v>
      </c>
    </row>
    <row r="31" spans="2:5" x14ac:dyDescent="0.4">
      <c r="B31" s="28" t="s">
        <v>71</v>
      </c>
      <c r="C31" s="24"/>
      <c r="D31" s="26">
        <f>SUM(E32:E33)/E31</f>
        <v>0</v>
      </c>
      <c r="E31" s="1">
        <f>COUNTA(C32:C33)</f>
        <v>2</v>
      </c>
    </row>
    <row r="32" spans="2:5" x14ac:dyDescent="0.4">
      <c r="C32" s="29" t="s">
        <v>72</v>
      </c>
      <c r="D32" t="s">
        <v>3</v>
      </c>
      <c r="E32" s="1">
        <f t="shared" si="1"/>
        <v>0</v>
      </c>
    </row>
    <row r="33" spans="1:5" x14ac:dyDescent="0.4">
      <c r="C33" s="29" t="s">
        <v>73</v>
      </c>
      <c r="D33" t="s">
        <v>3</v>
      </c>
      <c r="E33" s="1">
        <f t="shared" si="1"/>
        <v>0</v>
      </c>
    </row>
    <row r="34" spans="1:5" x14ac:dyDescent="0.4">
      <c r="A34" s="27" t="s">
        <v>36</v>
      </c>
      <c r="D34" s="25">
        <f>SUM(D35,D37)/E34</f>
        <v>0</v>
      </c>
      <c r="E34" s="1">
        <f>COUNTA(B35:B45)</f>
        <v>2</v>
      </c>
    </row>
    <row r="35" spans="1:5" x14ac:dyDescent="0.4">
      <c r="B35" s="28" t="s">
        <v>74</v>
      </c>
      <c r="D35" s="26">
        <f>SUM(E36:E40)/E35</f>
        <v>0</v>
      </c>
      <c r="E35" s="1">
        <f>COUNTA(C36:C40)</f>
        <v>5</v>
      </c>
    </row>
    <row r="36" spans="1:5" x14ac:dyDescent="0.4">
      <c r="C36" s="29" t="s">
        <v>75</v>
      </c>
      <c r="D36" t="s">
        <v>3</v>
      </c>
      <c r="E36" s="1">
        <f t="shared" si="1"/>
        <v>0</v>
      </c>
    </row>
    <row r="37" spans="1:5" x14ac:dyDescent="0.4">
      <c r="C37" s="29" t="s">
        <v>76</v>
      </c>
      <c r="D37" t="s">
        <v>3</v>
      </c>
      <c r="E37" s="1">
        <f t="shared" si="1"/>
        <v>0</v>
      </c>
    </row>
    <row r="38" spans="1:5" x14ac:dyDescent="0.4">
      <c r="C38" s="29" t="s">
        <v>77</v>
      </c>
      <c r="D38" t="s">
        <v>3</v>
      </c>
      <c r="E38" s="1">
        <f t="shared" si="1"/>
        <v>0</v>
      </c>
    </row>
    <row r="39" spans="1:5" x14ac:dyDescent="0.4">
      <c r="C39" s="29" t="s">
        <v>78</v>
      </c>
      <c r="D39" t="s">
        <v>3</v>
      </c>
      <c r="E39" s="1">
        <f t="shared" si="1"/>
        <v>0</v>
      </c>
    </row>
    <row r="40" spans="1:5" x14ac:dyDescent="0.4">
      <c r="C40" s="29" t="s">
        <v>79</v>
      </c>
      <c r="D40" t="s">
        <v>3</v>
      </c>
      <c r="E40" s="1">
        <f t="shared" si="1"/>
        <v>0</v>
      </c>
    </row>
    <row r="41" spans="1:5" x14ac:dyDescent="0.4">
      <c r="B41" s="28" t="s">
        <v>80</v>
      </c>
      <c r="D41" s="26">
        <f>SUM(E42:E45)/E41</f>
        <v>0</v>
      </c>
      <c r="E41" s="1">
        <f>COUNTA(C42:C45)</f>
        <v>4</v>
      </c>
    </row>
    <row r="42" spans="1:5" x14ac:dyDescent="0.4">
      <c r="C42" s="29" t="s">
        <v>81</v>
      </c>
      <c r="D42" t="s">
        <v>3</v>
      </c>
      <c r="E42" s="1">
        <f t="shared" si="1"/>
        <v>0</v>
      </c>
    </row>
    <row r="43" spans="1:5" x14ac:dyDescent="0.4">
      <c r="C43" s="29" t="s">
        <v>82</v>
      </c>
      <c r="D43" t="s">
        <v>3</v>
      </c>
      <c r="E43" s="1">
        <f t="shared" si="1"/>
        <v>0</v>
      </c>
    </row>
    <row r="44" spans="1:5" x14ac:dyDescent="0.4">
      <c r="C44" s="29" t="s">
        <v>83</v>
      </c>
      <c r="D44" t="s">
        <v>3</v>
      </c>
      <c r="E44" s="1">
        <f t="shared" si="1"/>
        <v>0</v>
      </c>
    </row>
    <row r="45" spans="1:5" x14ac:dyDescent="0.4">
      <c r="C45" s="29" t="s">
        <v>84</v>
      </c>
      <c r="D45" t="s">
        <v>3</v>
      </c>
      <c r="E45" s="1">
        <f t="shared" si="1"/>
        <v>0</v>
      </c>
    </row>
    <row r="46" spans="1:5" x14ac:dyDescent="0.4">
      <c r="A46" s="30" t="s">
        <v>85</v>
      </c>
      <c r="D46" s="25">
        <f>SUM(D47,D54)/E46</f>
        <v>0</v>
      </c>
      <c r="E46" s="1">
        <f>COUNTA(B47:B58)</f>
        <v>2</v>
      </c>
    </row>
    <row r="47" spans="1:5" x14ac:dyDescent="0.4">
      <c r="B47" s="28" t="s">
        <v>86</v>
      </c>
      <c r="D47" s="26">
        <f>SUM(E48:E53)/E47</f>
        <v>0</v>
      </c>
      <c r="E47" s="1">
        <f>COUNTA(C48:C53)</f>
        <v>6</v>
      </c>
    </row>
    <row r="48" spans="1:5" x14ac:dyDescent="0.4">
      <c r="C48" s="29" t="s">
        <v>87</v>
      </c>
      <c r="D48" t="s">
        <v>3</v>
      </c>
      <c r="E48" s="1">
        <f t="shared" si="1"/>
        <v>0</v>
      </c>
    </row>
    <row r="49" spans="1:5" x14ac:dyDescent="0.4">
      <c r="C49" s="29" t="s">
        <v>88</v>
      </c>
      <c r="D49" t="s">
        <v>3</v>
      </c>
      <c r="E49" s="1">
        <f t="shared" si="1"/>
        <v>0</v>
      </c>
    </row>
    <row r="50" spans="1:5" x14ac:dyDescent="0.4">
      <c r="C50" s="29" t="s">
        <v>89</v>
      </c>
      <c r="D50" t="s">
        <v>3</v>
      </c>
      <c r="E50" s="1">
        <f t="shared" si="1"/>
        <v>0</v>
      </c>
    </row>
    <row r="51" spans="1:5" x14ac:dyDescent="0.4">
      <c r="C51" s="29" t="s">
        <v>90</v>
      </c>
      <c r="D51" t="s">
        <v>3</v>
      </c>
      <c r="E51" s="1">
        <f t="shared" si="1"/>
        <v>0</v>
      </c>
    </row>
    <row r="52" spans="1:5" x14ac:dyDescent="0.4">
      <c r="C52" s="29" t="s">
        <v>91</v>
      </c>
      <c r="D52" t="s">
        <v>3</v>
      </c>
      <c r="E52" s="1">
        <f t="shared" si="1"/>
        <v>0</v>
      </c>
    </row>
    <row r="53" spans="1:5" x14ac:dyDescent="0.4">
      <c r="C53" s="29" t="s">
        <v>92</v>
      </c>
      <c r="D53" t="s">
        <v>3</v>
      </c>
      <c r="E53" s="1">
        <f t="shared" si="1"/>
        <v>0</v>
      </c>
    </row>
    <row r="54" spans="1:5" x14ac:dyDescent="0.4">
      <c r="B54" s="28" t="s">
        <v>93</v>
      </c>
      <c r="D54" s="26">
        <f>SUM(E55:E58)/E54</f>
        <v>0</v>
      </c>
      <c r="E54" s="1">
        <f>COUNTA(C55:C58)</f>
        <v>4</v>
      </c>
    </row>
    <row r="55" spans="1:5" x14ac:dyDescent="0.4">
      <c r="C55" s="29" t="s">
        <v>94</v>
      </c>
      <c r="D55" t="s">
        <v>3</v>
      </c>
      <c r="E55" s="1">
        <f t="shared" si="1"/>
        <v>0</v>
      </c>
    </row>
    <row r="56" spans="1:5" x14ac:dyDescent="0.4">
      <c r="C56" s="29" t="s">
        <v>95</v>
      </c>
      <c r="D56" t="s">
        <v>3</v>
      </c>
      <c r="E56" s="1">
        <f t="shared" si="1"/>
        <v>0</v>
      </c>
    </row>
    <row r="57" spans="1:5" x14ac:dyDescent="0.4">
      <c r="C57" s="29" t="s">
        <v>96</v>
      </c>
      <c r="D57" t="s">
        <v>3</v>
      </c>
      <c r="E57" s="1">
        <f t="shared" si="1"/>
        <v>0</v>
      </c>
    </row>
    <row r="58" spans="1:5" x14ac:dyDescent="0.4">
      <c r="C58" s="29" t="s">
        <v>97</v>
      </c>
      <c r="D58" t="s">
        <v>3</v>
      </c>
      <c r="E58" s="1">
        <f t="shared" si="1"/>
        <v>0</v>
      </c>
    </row>
    <row r="59" spans="1:5" x14ac:dyDescent="0.4">
      <c r="A59" s="27" t="s">
        <v>98</v>
      </c>
      <c r="D59" s="25">
        <f>SUM(D60,D65)/E59</f>
        <v>0</v>
      </c>
      <c r="E59" s="1">
        <f>COUNTA(B60:B67)</f>
        <v>2</v>
      </c>
    </row>
    <row r="60" spans="1:5" x14ac:dyDescent="0.4">
      <c r="B60" s="28" t="s">
        <v>99</v>
      </c>
      <c r="D60" s="26">
        <f>SUM(E61:E64)/E60</f>
        <v>0</v>
      </c>
      <c r="E60" s="1">
        <f>COUNTA(C61:C64)</f>
        <v>4</v>
      </c>
    </row>
    <row r="61" spans="1:5" x14ac:dyDescent="0.4">
      <c r="C61" s="29" t="s">
        <v>100</v>
      </c>
      <c r="D61" t="s">
        <v>3</v>
      </c>
      <c r="E61" s="1">
        <f t="shared" si="1"/>
        <v>0</v>
      </c>
    </row>
    <row r="62" spans="1:5" x14ac:dyDescent="0.4">
      <c r="C62" s="29" t="s">
        <v>101</v>
      </c>
      <c r="D62" t="s">
        <v>3</v>
      </c>
      <c r="E62" s="1">
        <f t="shared" si="1"/>
        <v>0</v>
      </c>
    </row>
    <row r="63" spans="1:5" x14ac:dyDescent="0.4">
      <c r="C63" s="29" t="s">
        <v>102</v>
      </c>
      <c r="D63" t="s">
        <v>3</v>
      </c>
      <c r="E63" s="1">
        <f t="shared" si="1"/>
        <v>0</v>
      </c>
    </row>
    <row r="64" spans="1:5" x14ac:dyDescent="0.4">
      <c r="C64" s="31" t="s">
        <v>103</v>
      </c>
      <c r="D64" t="s">
        <v>3</v>
      </c>
      <c r="E64" s="1">
        <f t="shared" si="1"/>
        <v>0</v>
      </c>
    </row>
    <row r="65" spans="2:5" x14ac:dyDescent="0.4">
      <c r="B65" s="28" t="s">
        <v>104</v>
      </c>
      <c r="C65" s="24"/>
      <c r="D65" s="26">
        <f>SUM(E66:E67)/E65</f>
        <v>0</v>
      </c>
      <c r="E65" s="1">
        <f>COUNTA(C66:C67)</f>
        <v>2</v>
      </c>
    </row>
    <row r="66" spans="2:5" x14ac:dyDescent="0.4">
      <c r="C66" s="29" t="s">
        <v>105</v>
      </c>
      <c r="D66" t="s">
        <v>3</v>
      </c>
      <c r="E66" s="1">
        <f t="shared" si="1"/>
        <v>0</v>
      </c>
    </row>
    <row r="67" spans="2:5" x14ac:dyDescent="0.4">
      <c r="C67" s="29" t="s">
        <v>106</v>
      </c>
      <c r="D67" t="s">
        <v>3</v>
      </c>
      <c r="E67" s="1">
        <f t="shared" si="1"/>
        <v>0</v>
      </c>
    </row>
    <row r="68" spans="2:5" x14ac:dyDescent="0.4">
      <c r="B68" s="22"/>
      <c r="C68" s="24"/>
      <c r="D68" s="24"/>
    </row>
    <row r="69" spans="2:5" x14ac:dyDescent="0.4">
      <c r="B69" s="22"/>
      <c r="C69" s="24"/>
      <c r="D69" s="24"/>
    </row>
    <row r="70" spans="2:5" x14ac:dyDescent="0.4">
      <c r="B70" s="22"/>
      <c r="C70" s="24"/>
      <c r="D70" s="24"/>
    </row>
    <row r="71" spans="2:5" x14ac:dyDescent="0.4">
      <c r="B71" s="22"/>
      <c r="C71" s="24"/>
      <c r="D71" s="24"/>
    </row>
    <row r="72" spans="2:5" x14ac:dyDescent="0.4">
      <c r="B72" s="22"/>
      <c r="C72" s="24"/>
      <c r="D72" s="24"/>
    </row>
    <row r="73" spans="2:5" x14ac:dyDescent="0.4">
      <c r="B73" s="22"/>
      <c r="C73" s="24"/>
      <c r="D73" s="24"/>
    </row>
    <row r="74" spans="2:5" x14ac:dyDescent="0.4">
      <c r="B74" s="22"/>
      <c r="C74" s="24"/>
      <c r="D74" s="24"/>
    </row>
    <row r="75" spans="2:5" x14ac:dyDescent="0.4">
      <c r="B75" s="22"/>
      <c r="C75" s="24"/>
      <c r="D75" s="24"/>
    </row>
    <row r="76" spans="2:5" x14ac:dyDescent="0.4">
      <c r="B76" s="22"/>
      <c r="C76" s="24"/>
      <c r="D76" s="24"/>
    </row>
    <row r="77" spans="2:5" x14ac:dyDescent="0.4">
      <c r="B77" s="22"/>
      <c r="C77" s="24"/>
      <c r="D77" s="24"/>
    </row>
    <row r="78" spans="2:5" x14ac:dyDescent="0.4">
      <c r="B78" s="22"/>
      <c r="C78" s="24"/>
      <c r="D78" s="24"/>
    </row>
    <row r="79" spans="2:5" x14ac:dyDescent="0.4">
      <c r="B79" s="22"/>
      <c r="C79" s="24"/>
      <c r="D79" s="24"/>
    </row>
    <row r="80" spans="2:5" x14ac:dyDescent="0.4">
      <c r="B80" s="22"/>
      <c r="C80" s="24"/>
      <c r="D80" s="24"/>
    </row>
    <row r="81" spans="1:4" x14ac:dyDescent="0.4">
      <c r="B81" s="22"/>
      <c r="C81" s="24"/>
      <c r="D81" s="24"/>
    </row>
    <row r="82" spans="1:4" x14ac:dyDescent="0.4">
      <c r="B82" s="22"/>
      <c r="C82" s="24"/>
      <c r="D82" s="24"/>
    </row>
    <row r="83" spans="1:4" x14ac:dyDescent="0.4">
      <c r="B83" s="22"/>
      <c r="C83" s="24"/>
      <c r="D83" s="24"/>
    </row>
    <row r="84" spans="1:4" x14ac:dyDescent="0.4">
      <c r="A84" s="20"/>
      <c r="D84" s="24"/>
    </row>
    <row r="85" spans="1:4" x14ac:dyDescent="0.4">
      <c r="B85" s="22"/>
      <c r="D85" s="24"/>
    </row>
    <row r="86" spans="1:4" x14ac:dyDescent="0.4">
      <c r="B86" s="22"/>
      <c r="C86" s="24"/>
      <c r="D86" s="24"/>
    </row>
    <row r="87" spans="1:4" x14ac:dyDescent="0.4">
      <c r="B87" s="22"/>
      <c r="C87" s="24"/>
      <c r="D87" s="24"/>
    </row>
    <row r="88" spans="1:4" x14ac:dyDescent="0.4">
      <c r="B88" s="22"/>
      <c r="C88" s="24"/>
      <c r="D88" s="24"/>
    </row>
    <row r="89" spans="1:4" x14ac:dyDescent="0.4">
      <c r="B89" s="22"/>
      <c r="C89" s="24"/>
      <c r="D89" s="24"/>
    </row>
    <row r="90" spans="1:4" x14ac:dyDescent="0.4">
      <c r="B90" s="22"/>
      <c r="D90" s="24"/>
    </row>
    <row r="91" spans="1:4" x14ac:dyDescent="0.4">
      <c r="B91" s="22"/>
      <c r="C91" s="24"/>
      <c r="D91" s="24"/>
    </row>
    <row r="92" spans="1:4" x14ac:dyDescent="0.4">
      <c r="B92" s="22"/>
      <c r="C92" s="24"/>
      <c r="D92" s="24"/>
    </row>
    <row r="93" spans="1:4" x14ac:dyDescent="0.4">
      <c r="B93" s="22"/>
      <c r="C93" s="24"/>
      <c r="D93" s="24"/>
    </row>
    <row r="94" spans="1:4" x14ac:dyDescent="0.4">
      <c r="B94" s="22"/>
      <c r="C94" s="24"/>
      <c r="D94" s="24"/>
    </row>
    <row r="95" spans="1:4" x14ac:dyDescent="0.4">
      <c r="B95" s="22"/>
      <c r="C95" s="24"/>
      <c r="D95" s="24"/>
    </row>
    <row r="96" spans="1:4" x14ac:dyDescent="0.4">
      <c r="B96" s="22"/>
      <c r="C96" s="24"/>
      <c r="D96" s="24"/>
    </row>
  </sheetData>
  <conditionalFormatting sqref="D4:D8 D10:D15 D18:D20 D22:D25 D27:D30 D32:D33 D36:D40 D42:D45 D48:D53 D55:D58 D61:D64 D66:D67">
    <cfRule type="cellIs" dxfId="107" priority="315" operator="equal">
      <formula>"No Idea"</formula>
    </cfRule>
  </conditionalFormatting>
  <conditionalFormatting sqref="D4:D8 D10:D15 D18:D20 D22:D25 D27:D30 D32:D33 D36:D40 D42:D45 D48:D53 D55:D58 D61:D64 D66:D67">
    <cfRule type="cellIs" dxfId="106" priority="314" operator="equal">
      <formula>"Know a Little"</formula>
    </cfRule>
  </conditionalFormatting>
  <conditionalFormatting sqref="D4:D8 D10:D15 D18:D20 D22:D25 D27:D30 D32:D33 D36:D40 D42:D45 D48:D53 D55:D58 D61:D64 D66:D67">
    <cfRule type="cellIs" dxfId="105" priority="313" operator="equal">
      <formula>"Know Well"</formula>
    </cfRule>
  </conditionalFormatting>
  <conditionalFormatting sqref="D3">
    <cfRule type="cellIs" dxfId="104" priority="249" operator="greaterThan">
      <formula>0.7</formula>
    </cfRule>
  </conditionalFormatting>
  <conditionalFormatting sqref="D3">
    <cfRule type="cellIs" dxfId="103" priority="248" operator="lessThan">
      <formula>0.5</formula>
    </cfRule>
  </conditionalFormatting>
  <conditionalFormatting sqref="D3">
    <cfRule type="cellIs" dxfId="102" priority="247" operator="between">
      <formula>0.5</formula>
      <formula>0.7</formula>
    </cfRule>
  </conditionalFormatting>
  <conditionalFormatting sqref="D2">
    <cfRule type="cellIs" dxfId="101" priority="252" operator="greaterThan">
      <formula>0.7</formula>
    </cfRule>
  </conditionalFormatting>
  <conditionalFormatting sqref="D2">
    <cfRule type="cellIs" dxfId="100" priority="251" operator="lessThan">
      <formula>0.5</formula>
    </cfRule>
  </conditionalFormatting>
  <conditionalFormatting sqref="D2">
    <cfRule type="cellIs" dxfId="99" priority="250" operator="between">
      <formula>0.5</formula>
      <formula>0.7</formula>
    </cfRule>
  </conditionalFormatting>
  <conditionalFormatting sqref="D9">
    <cfRule type="cellIs" dxfId="44" priority="45" operator="greaterThan">
      <formula>0.7</formula>
    </cfRule>
  </conditionalFormatting>
  <conditionalFormatting sqref="D9">
    <cfRule type="cellIs" dxfId="43" priority="44" operator="lessThan">
      <formula>0.5</formula>
    </cfRule>
  </conditionalFormatting>
  <conditionalFormatting sqref="D9">
    <cfRule type="cellIs" dxfId="42" priority="43" operator="between">
      <formula>0.5</formula>
      <formula>0.7</formula>
    </cfRule>
  </conditionalFormatting>
  <conditionalFormatting sqref="D17">
    <cfRule type="cellIs" dxfId="41" priority="42" operator="greaterThan">
      <formula>0.7</formula>
    </cfRule>
  </conditionalFormatting>
  <conditionalFormatting sqref="D17">
    <cfRule type="cellIs" dxfId="40" priority="41" operator="lessThan">
      <formula>0.5</formula>
    </cfRule>
  </conditionalFormatting>
  <conditionalFormatting sqref="D17">
    <cfRule type="cellIs" dxfId="39" priority="40" operator="between">
      <formula>0.5</formula>
      <formula>0.7</formula>
    </cfRule>
  </conditionalFormatting>
  <conditionalFormatting sqref="D21">
    <cfRule type="cellIs" dxfId="38" priority="39" operator="greaterThan">
      <formula>0.7</formula>
    </cfRule>
  </conditionalFormatting>
  <conditionalFormatting sqref="D21">
    <cfRule type="cellIs" dxfId="37" priority="38" operator="lessThan">
      <formula>0.5</formula>
    </cfRule>
  </conditionalFormatting>
  <conditionalFormatting sqref="D21">
    <cfRule type="cellIs" dxfId="36" priority="37" operator="between">
      <formula>0.5</formula>
      <formula>0.7</formula>
    </cfRule>
  </conditionalFormatting>
  <conditionalFormatting sqref="D26">
    <cfRule type="cellIs" dxfId="35" priority="36" operator="greaterThan">
      <formula>0.7</formula>
    </cfRule>
  </conditionalFormatting>
  <conditionalFormatting sqref="D26">
    <cfRule type="cellIs" dxfId="34" priority="35" operator="lessThan">
      <formula>0.5</formula>
    </cfRule>
  </conditionalFormatting>
  <conditionalFormatting sqref="D26">
    <cfRule type="cellIs" dxfId="33" priority="34" operator="between">
      <formula>0.5</formula>
      <formula>0.7</formula>
    </cfRule>
  </conditionalFormatting>
  <conditionalFormatting sqref="D31">
    <cfRule type="cellIs" dxfId="32" priority="33" operator="greaterThan">
      <formula>0.7</formula>
    </cfRule>
  </conditionalFormatting>
  <conditionalFormatting sqref="D31">
    <cfRule type="cellIs" dxfId="31" priority="32" operator="lessThan">
      <formula>0.5</formula>
    </cfRule>
  </conditionalFormatting>
  <conditionalFormatting sqref="D31">
    <cfRule type="cellIs" dxfId="30" priority="31" operator="between">
      <formula>0.5</formula>
      <formula>0.7</formula>
    </cfRule>
  </conditionalFormatting>
  <conditionalFormatting sqref="D35">
    <cfRule type="cellIs" dxfId="29" priority="30" operator="greaterThan">
      <formula>0.7</formula>
    </cfRule>
  </conditionalFormatting>
  <conditionalFormatting sqref="D35">
    <cfRule type="cellIs" dxfId="28" priority="29" operator="lessThan">
      <formula>0.5</formula>
    </cfRule>
  </conditionalFormatting>
  <conditionalFormatting sqref="D35">
    <cfRule type="cellIs" dxfId="27" priority="28" operator="between">
      <formula>0.5</formula>
      <formula>0.7</formula>
    </cfRule>
  </conditionalFormatting>
  <conditionalFormatting sqref="D41">
    <cfRule type="cellIs" dxfId="26" priority="27" operator="greaterThan">
      <formula>0.7</formula>
    </cfRule>
  </conditionalFormatting>
  <conditionalFormatting sqref="D41">
    <cfRule type="cellIs" dxfId="25" priority="26" operator="lessThan">
      <formula>0.5</formula>
    </cfRule>
  </conditionalFormatting>
  <conditionalFormatting sqref="D41">
    <cfRule type="cellIs" dxfId="24" priority="25" operator="between">
      <formula>0.5</formula>
      <formula>0.7</formula>
    </cfRule>
  </conditionalFormatting>
  <conditionalFormatting sqref="D47">
    <cfRule type="cellIs" dxfId="23" priority="24" operator="greaterThan">
      <formula>0.7</formula>
    </cfRule>
  </conditionalFormatting>
  <conditionalFormatting sqref="D47">
    <cfRule type="cellIs" dxfId="22" priority="23" operator="lessThan">
      <formula>0.5</formula>
    </cfRule>
  </conditionalFormatting>
  <conditionalFormatting sqref="D47">
    <cfRule type="cellIs" dxfId="21" priority="22" operator="between">
      <formula>0.5</formula>
      <formula>0.7</formula>
    </cfRule>
  </conditionalFormatting>
  <conditionalFormatting sqref="D54">
    <cfRule type="cellIs" dxfId="20" priority="21" operator="greaterThan">
      <formula>0.7</formula>
    </cfRule>
  </conditionalFormatting>
  <conditionalFormatting sqref="D54">
    <cfRule type="cellIs" dxfId="19" priority="20" operator="lessThan">
      <formula>0.5</formula>
    </cfRule>
  </conditionalFormatting>
  <conditionalFormatting sqref="D54">
    <cfRule type="cellIs" dxfId="18" priority="19" operator="between">
      <formula>0.5</formula>
      <formula>0.7</formula>
    </cfRule>
  </conditionalFormatting>
  <conditionalFormatting sqref="D60">
    <cfRule type="cellIs" dxfId="17" priority="18" operator="greaterThan">
      <formula>0.7</formula>
    </cfRule>
  </conditionalFormatting>
  <conditionalFormatting sqref="D60">
    <cfRule type="cellIs" dxfId="16" priority="17" operator="lessThan">
      <formula>0.5</formula>
    </cfRule>
  </conditionalFormatting>
  <conditionalFormatting sqref="D60">
    <cfRule type="cellIs" dxfId="15" priority="16" operator="between">
      <formula>0.5</formula>
      <formula>0.7</formula>
    </cfRule>
  </conditionalFormatting>
  <conditionalFormatting sqref="D65">
    <cfRule type="cellIs" dxfId="14" priority="15" operator="greaterThan">
      <formula>0.7</formula>
    </cfRule>
  </conditionalFormatting>
  <conditionalFormatting sqref="D65">
    <cfRule type="cellIs" dxfId="13" priority="14" operator="lessThan">
      <formula>0.5</formula>
    </cfRule>
  </conditionalFormatting>
  <conditionalFormatting sqref="D65">
    <cfRule type="cellIs" dxfId="12" priority="13" operator="between">
      <formula>0.5</formula>
      <formula>0.7</formula>
    </cfRule>
  </conditionalFormatting>
  <conditionalFormatting sqref="D16">
    <cfRule type="cellIs" dxfId="11" priority="12" operator="greaterThan">
      <formula>0.7</formula>
    </cfRule>
  </conditionalFormatting>
  <conditionalFormatting sqref="D16">
    <cfRule type="cellIs" dxfId="10" priority="11" operator="lessThan">
      <formula>0.5</formula>
    </cfRule>
  </conditionalFormatting>
  <conditionalFormatting sqref="D16">
    <cfRule type="cellIs" dxfId="9" priority="10" operator="between">
      <formula>0.5</formula>
      <formula>0.7</formula>
    </cfRule>
  </conditionalFormatting>
  <conditionalFormatting sqref="D34">
    <cfRule type="cellIs" dxfId="8" priority="9" operator="greaterThan">
      <formula>0.7</formula>
    </cfRule>
  </conditionalFormatting>
  <conditionalFormatting sqref="D34">
    <cfRule type="cellIs" dxfId="7" priority="8" operator="lessThan">
      <formula>0.5</formula>
    </cfRule>
  </conditionalFormatting>
  <conditionalFormatting sqref="D34">
    <cfRule type="cellIs" dxfId="6" priority="7" operator="between">
      <formula>0.5</formula>
      <formula>0.7</formula>
    </cfRule>
  </conditionalFormatting>
  <conditionalFormatting sqref="D46">
    <cfRule type="cellIs" dxfId="5" priority="6" operator="greaterThan">
      <formula>0.7</formula>
    </cfRule>
  </conditionalFormatting>
  <conditionalFormatting sqref="D46">
    <cfRule type="cellIs" dxfId="4" priority="5" operator="lessThan">
      <formula>0.5</formula>
    </cfRule>
  </conditionalFormatting>
  <conditionalFormatting sqref="D46">
    <cfRule type="cellIs" dxfId="3" priority="4" operator="between">
      <formula>0.5</formula>
      <formula>0.7</formula>
    </cfRule>
  </conditionalFormatting>
  <conditionalFormatting sqref="D59">
    <cfRule type="cellIs" dxfId="2" priority="3" operator="greaterThan">
      <formula>0.7</formula>
    </cfRule>
  </conditionalFormatting>
  <conditionalFormatting sqref="D59">
    <cfRule type="cellIs" dxfId="1" priority="2" operator="lessThan">
      <formula>0.5</formula>
    </cfRule>
  </conditionalFormatting>
  <conditionalFormatting sqref="D59">
    <cfRule type="cellIs" dxfId="0" priority="1" operator="between">
      <formula>0.5</formula>
      <formula>0.7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257F14-4921-4300-B1B2-21136F98C336}">
          <x14:formula1>
            <xm:f>'Other Values'!$A$2:$A$4</xm:f>
          </x14:formula1>
          <xm:sqref>D4:D8 D66:D67 D18:D20 D22:D25 D27:D30 D10:D15 D36:D40 D32:D33 D48:D53 D42:D45 D61:D64 D55:D58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3121-3AAC-490A-87FB-6FDB47A25489}">
  <dimension ref="A1:A4"/>
  <sheetViews>
    <sheetView workbookViewId="0"/>
  </sheetViews>
  <sheetFormatPr defaultColWidth="12.5546875" defaultRowHeight="15.6" x14ac:dyDescent="0.3"/>
  <cols>
    <col min="1" max="1" width="26.6640625" style="3" bestFit="1" customWidth="1"/>
    <col min="2" max="16384" width="12.5546875" style="3"/>
  </cols>
  <sheetData>
    <row r="1" spans="1:1" x14ac:dyDescent="0.3">
      <c r="A1" s="2" t="s">
        <v>0</v>
      </c>
    </row>
    <row r="2" spans="1:1" x14ac:dyDescent="0.3">
      <c r="A2" s="4" t="s">
        <v>1</v>
      </c>
    </row>
    <row r="3" spans="1:1" x14ac:dyDescent="0.3">
      <c r="A3" s="5" t="s">
        <v>2</v>
      </c>
    </row>
    <row r="4" spans="1:1" x14ac:dyDescent="0.3">
      <c r="A4" s="6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07142713CD6D4C83CBD8BC01D705B5" ma:contentTypeVersion="15" ma:contentTypeDescription="Create a new document." ma:contentTypeScope="" ma:versionID="32aeae619b2d68ad0a0a617232c5ed1c">
  <xsd:schema xmlns:xsd="http://www.w3.org/2001/XMLSchema" xmlns:xs="http://www.w3.org/2001/XMLSchema" xmlns:p="http://schemas.microsoft.com/office/2006/metadata/properties" xmlns:ns1="http://schemas.microsoft.com/sharepoint/v3" xmlns:ns3="fdf91ed2-bd70-42ba-ab71-fba0383985f7" xmlns:ns4="f0622a8f-13ca-4d7c-a754-eaa399ac8b4a" targetNamespace="http://schemas.microsoft.com/office/2006/metadata/properties" ma:root="true" ma:fieldsID="3241b21036c9de17defa365b42b3bf51" ns1:_="" ns3:_="" ns4:_="">
    <xsd:import namespace="http://schemas.microsoft.com/sharepoint/v3"/>
    <xsd:import namespace="fdf91ed2-bd70-42ba-ab71-fba0383985f7"/>
    <xsd:import namespace="f0622a8f-13ca-4d7c-a754-eaa399ac8b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f91ed2-bd70-42ba-ab71-fba0383985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22a8f-13ca-4d7c-a754-eaa399ac8b4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5C236B-8AE1-436F-B1E2-ED8D2060C8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9C97D4-D35A-4BE7-99D7-230B389AC13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4EDD4A3B-2670-4E44-82A3-4A8CB7637D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df91ed2-bd70-42ba-ab71-fba0383985f7"/>
    <ds:schemaRef ds:uri="f0622a8f-13ca-4d7c-a754-eaa399ac8b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 Overview</vt:lpstr>
      <vt:lpstr>Self Assessment</vt:lpstr>
      <vt:lpstr>Other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McLaughlin</dc:creator>
  <cp:lastModifiedBy>Rolf McLaughlin</cp:lastModifiedBy>
  <dcterms:created xsi:type="dcterms:W3CDTF">2020-04-27T15:50:17Z</dcterms:created>
  <dcterms:modified xsi:type="dcterms:W3CDTF">2020-11-23T17:05:23Z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0x010100EF07142713CD6D4C83CBD8BC01D705B5</vt:lpwstr>
  </property>
</Properties>
</file>