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os/Repos/TheCloudScout/sentinel-pricing/excel-calculator/"/>
    </mc:Choice>
  </mc:AlternateContent>
  <xr:revisionPtr revIDLastSave="0" documentId="13_ncr:1_{71213A10-9871-3549-B64B-4107571F1B33}" xr6:coauthVersionLast="47" xr6:coauthVersionMax="47" xr10:uidLastSave="{00000000-0000-0000-0000-000000000000}"/>
  <bookViews>
    <workbookView xWindow="30460" yWindow="7640" windowWidth="31480" windowHeight="19120" xr2:uid="{366AC0B3-F41D-41BF-BCD0-996990D881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9" i="1" l="1"/>
  <c r="H28" i="1"/>
  <c r="H27" i="1"/>
  <c r="H26" i="1"/>
  <c r="H25" i="1"/>
  <c r="H24" i="1"/>
  <c r="H23" i="1"/>
  <c r="H14" i="1"/>
  <c r="H13" i="1"/>
  <c r="H12" i="1"/>
  <c r="H11" i="1"/>
  <c r="H10" i="1"/>
  <c r="H9" i="1"/>
  <c r="H8" i="1"/>
  <c r="L23" i="1"/>
  <c r="L24" i="1"/>
  <c r="L25" i="1"/>
  <c r="L26" i="1"/>
  <c r="L27" i="1"/>
  <c r="L28" i="1"/>
  <c r="L29" i="1"/>
  <c r="L22" i="1"/>
  <c r="L8" i="1"/>
  <c r="L9" i="1"/>
  <c r="L10" i="1"/>
  <c r="L11" i="1"/>
  <c r="L12" i="1"/>
  <c r="L13" i="1"/>
  <c r="L14" i="1"/>
  <c r="L7" i="1"/>
  <c r="H7" i="1"/>
  <c r="H22" i="1"/>
</calcChain>
</file>

<file path=xl/sharedStrings.xml><?xml version="1.0" encoding="utf-8"?>
<sst xmlns="http://schemas.openxmlformats.org/spreadsheetml/2006/main" count="61" uniqueCount="14">
  <si>
    <t>/GB</t>
  </si>
  <si>
    <t>GB / day</t>
  </si>
  <si>
    <t>/ GB</t>
  </si>
  <si>
    <t>&gt;</t>
  </si>
  <si>
    <t>GB</t>
  </si>
  <si>
    <t>Threshold</t>
  </si>
  <si>
    <t>Microsoft Sentinel</t>
  </si>
  <si>
    <t>Fill in your own rates or check</t>
  </si>
  <si>
    <t>https://azure.microsoft.com/en-us/pricing/details/microsoft-sentinel/</t>
  </si>
  <si>
    <t>https://azure.microsoft.com/en-us/pricing/details/monitor/</t>
  </si>
  <si>
    <t>Microsoft Sentinel pricing</t>
  </si>
  <si>
    <t>Log Analytics / Azure Monitor</t>
  </si>
  <si>
    <t>West Europe [ € ]</t>
  </si>
  <si>
    <t>Price/GB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</si>
</sst>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€&quot;\ * #,##0.00_ ;_ &quot;€&quot;\ * \-#,##0.00_ ;_ &quot;€&quot;\ * &quot;-&quot;??_ ;_ @_ 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2"/>
      <color rgb="FF4CD275"/>
      <name val="Calibri"/>
      <family val="2"/>
      <scheme val="minor"/>
    </font>
    <font>
      <u/>
      <sz val="11"/>
      <color theme="4" tint="0.39997558519241921"/>
      <name val="Calibri"/>
      <family val="2"/>
      <scheme val="minor"/>
    </font>
    <font>
      <b/>
      <sz val="22"/>
      <color rgb="FF4CD275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thick">
        <color rgb="FF8300FF"/>
      </left>
      <right/>
      <top style="thick">
        <color rgb="FF8300FF"/>
      </top>
      <bottom/>
      <diagonal/>
    </border>
    <border>
      <left/>
      <right/>
      <top style="thick">
        <color rgb="FF8300FF"/>
      </top>
      <bottom/>
      <diagonal/>
    </border>
    <border>
      <left/>
      <right style="thick">
        <color rgb="FF8300FF"/>
      </right>
      <top style="thick">
        <color rgb="FF8300FF"/>
      </top>
      <bottom/>
      <diagonal/>
    </border>
    <border>
      <left style="thick">
        <color rgb="FF8300FF"/>
      </left>
      <right/>
      <top/>
      <bottom/>
      <diagonal/>
    </border>
    <border>
      <left/>
      <right style="thick">
        <color rgb="FF8300FF"/>
      </right>
      <top/>
      <bottom/>
      <diagonal/>
    </border>
    <border>
      <left style="thick">
        <color rgb="FF8300FF"/>
      </left>
      <right/>
      <top/>
      <bottom style="thick">
        <color rgb="FF8300FF"/>
      </bottom>
      <diagonal/>
    </border>
    <border>
      <left/>
      <right/>
      <top/>
      <bottom style="thick">
        <color rgb="FF8300FF"/>
      </bottom>
      <diagonal/>
    </border>
    <border>
      <left/>
      <right style="thick">
        <color rgb="FF8300FF"/>
      </right>
      <top/>
      <bottom style="thick">
        <color rgb="FF8300FF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44" fontId="0" fillId="2" borderId="0" xfId="0" applyNumberFormat="1" applyFill="1"/>
    <xf numFmtId="0" fontId="0" fillId="2" borderId="0" xfId="0" applyFill="1"/>
    <xf numFmtId="0" fontId="4" fillId="2" borderId="0" xfId="0" applyFont="1" applyFill="1"/>
    <xf numFmtId="44" fontId="1" fillId="2" borderId="0" xfId="0" applyNumberFormat="1" applyFont="1" applyFill="1"/>
    <xf numFmtId="0" fontId="1" fillId="2" borderId="0" xfId="0" applyFont="1" applyFill="1"/>
    <xf numFmtId="44" fontId="0" fillId="2" borderId="0" xfId="0" applyNumberFormat="1" applyFill="1" applyProtection="1">
      <protection locked="0"/>
    </xf>
    <xf numFmtId="0" fontId="0" fillId="2" borderId="0" xfId="0" quotePrefix="1" applyFill="1"/>
    <xf numFmtId="0" fontId="0" fillId="2" borderId="0" xfId="0" quotePrefix="1" applyFill="1" applyAlignment="1">
      <alignment horizontal="right"/>
    </xf>
    <xf numFmtId="1" fontId="0" fillId="2" borderId="0" xfId="0" applyNumberFormat="1" applyFill="1" applyAlignment="1">
      <alignment horizontal="right"/>
    </xf>
    <xf numFmtId="2" fontId="0" fillId="2" borderId="0" xfId="0" applyNumberFormat="1" applyFill="1"/>
    <xf numFmtId="0" fontId="5" fillId="2" borderId="4" xfId="0" applyFont="1" applyFill="1" applyBorder="1"/>
    <xf numFmtId="0" fontId="5" fillId="2" borderId="0" xfId="0" applyFont="1" applyFill="1"/>
    <xf numFmtId="0" fontId="5" fillId="2" borderId="5" xfId="0" applyFont="1" applyFill="1" applyBorder="1"/>
    <xf numFmtId="0" fontId="5" fillId="2" borderId="4" xfId="0" quotePrefix="1" applyFont="1" applyFill="1" applyBorder="1" applyAlignment="1">
      <alignment horizontal="right"/>
    </xf>
    <xf numFmtId="1" fontId="5" fillId="2" borderId="0" xfId="0" applyNumberFormat="1" applyFont="1" applyFill="1" applyAlignment="1">
      <alignment horizontal="right"/>
    </xf>
    <xf numFmtId="0" fontId="5" fillId="2" borderId="5" xfId="0" quotePrefix="1" applyFont="1" applyFill="1" applyBorder="1"/>
    <xf numFmtId="0" fontId="5" fillId="2" borderId="6" xfId="0" quotePrefix="1" applyFont="1" applyFill="1" applyBorder="1" applyAlignment="1">
      <alignment horizontal="right"/>
    </xf>
    <xf numFmtId="1" fontId="5" fillId="2" borderId="7" xfId="0" applyNumberFormat="1" applyFont="1" applyFill="1" applyBorder="1" applyAlignment="1">
      <alignment horizontal="right"/>
    </xf>
    <xf numFmtId="0" fontId="5" fillId="2" borderId="8" xfId="0" quotePrefix="1" applyFont="1" applyFill="1" applyBorder="1"/>
    <xf numFmtId="1" fontId="5" fillId="2" borderId="0" xfId="0" applyNumberFormat="1" applyFont="1" applyFill="1"/>
    <xf numFmtId="0" fontId="5" fillId="2" borderId="6" xfId="0" applyFont="1" applyFill="1" applyBorder="1"/>
    <xf numFmtId="1" fontId="5" fillId="2" borderId="7" xfId="0" applyNumberFormat="1" applyFont="1" applyFill="1" applyBorder="1"/>
    <xf numFmtId="0" fontId="6" fillId="2" borderId="0" xfId="0" quotePrefix="1" applyFont="1" applyFill="1"/>
    <xf numFmtId="0" fontId="6" fillId="2" borderId="0" xfId="0" applyFont="1" applyFill="1"/>
    <xf numFmtId="44" fontId="7" fillId="2" borderId="0" xfId="0" applyNumberFormat="1" applyFont="1" applyFill="1" applyProtection="1">
      <protection locked="0"/>
    </xf>
    <xf numFmtId="44" fontId="7" fillId="2" borderId="0" xfId="0" applyNumberFormat="1" applyFont="1" applyFill="1"/>
    <xf numFmtId="0" fontId="8" fillId="2" borderId="0" xfId="0" applyFont="1" applyFill="1"/>
    <xf numFmtId="0" fontId="9" fillId="2" borderId="0" xfId="1" applyFont="1" applyFill="1" applyProtection="1">
      <protection locked="0"/>
    </xf>
    <xf numFmtId="0" fontId="10" fillId="2" borderId="0" xfId="0" applyFont="1" applyFill="1"/>
    <xf numFmtId="0" fontId="5" fillId="2" borderId="1" xfId="0" quotePrefix="1" applyFont="1" applyFill="1" applyBorder="1" applyAlignment="1">
      <alignment horizontal="center"/>
    </xf>
    <xf numFmtId="0" fontId="5" fillId="2" borderId="2" xfId="0" quotePrefix="1" applyFont="1" applyFill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2" fontId="11" fillId="2" borderId="0" xfId="0" applyNumberFormat="1" applyFont="1" applyFill="1"/>
    <xf numFmtId="44" fontId="11" fillId="2" borderId="0" xfId="0" applyNumberFormat="1" applyFont="1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8300FF"/>
      <color rgb="FF4CD275"/>
      <color rgb="FF2869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449580</xdr:colOff>
      <xdr:row>14</xdr:row>
      <xdr:rowOff>60960</xdr:rowOff>
    </xdr:from>
    <xdr:to>
      <xdr:col>3</xdr:col>
      <xdr:colOff>198120</xdr:colOff>
      <xdr:row>16</xdr:row>
      <xdr:rowOff>144780</xdr:rowOff>
    </xdr:to>
    <xdr:sp macro="" textlink="">
      <xdr:nvSpPr>
        <xdr:cNvPr id="3" name="Arrow: Bent-Up 2">
          <a:extLst>
            <a:ext uri="{FF2B5EF4-FFF2-40B4-BE49-F238E27FC236}">
              <a16:creationId xmlns:a16="http://schemas.microsoft.com/office/drawing/2014/main" id="{36C591F4-4EF1-4FEF-9C55-52EAF00FAF59}"/>
            </a:ext>
          </a:extLst>
        </xdr:cNvPr>
        <xdr:cNvSpPr/>
      </xdr:nvSpPr>
      <xdr:spPr>
        <a:xfrm flipH="1">
          <a:off x="2118360" y="2720340"/>
          <a:ext cx="647700" cy="449580"/>
        </a:xfrm>
        <a:prstGeom prst="bentUpArrow">
          <a:avLst/>
        </a:prstGeom>
        <a:solidFill>
          <a:srgbClr val="4CD275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2</xdr:col>
      <xdr:colOff>449580</xdr:colOff>
      <xdr:row>29</xdr:row>
      <xdr:rowOff>60960</xdr:rowOff>
    </xdr:from>
    <xdr:to>
      <xdr:col>3</xdr:col>
      <xdr:colOff>198120</xdr:colOff>
      <xdr:row>31</xdr:row>
      <xdr:rowOff>144780</xdr:rowOff>
    </xdr:to>
    <xdr:sp macro="" textlink="">
      <xdr:nvSpPr>
        <xdr:cNvPr id="4" name="Arrow: Bent-Up 3">
          <a:extLst>
            <a:ext uri="{FF2B5EF4-FFF2-40B4-BE49-F238E27FC236}">
              <a16:creationId xmlns:a16="http://schemas.microsoft.com/office/drawing/2014/main" id="{1C72B693-5F53-4F43-9CF4-86616D1A77EF}"/>
            </a:ext>
          </a:extLst>
        </xdr:cNvPr>
        <xdr:cNvSpPr/>
      </xdr:nvSpPr>
      <xdr:spPr>
        <a:xfrm flipH="1">
          <a:off x="2118360" y="2720340"/>
          <a:ext cx="647700" cy="449580"/>
        </a:xfrm>
        <a:prstGeom prst="bentUpArrow">
          <a:avLst/>
        </a:prstGeom>
        <a:solidFill>
          <a:srgbClr val="4CD275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azure.microsoft.com/en-us/pricing/details/microsoft-sentinel/" TargetMode="External"/><Relationship Id="rId1" Type="http://schemas.openxmlformats.org/officeDocument/2006/relationships/hyperlink" Target="https://azure.microsoft.com/en-us/pricing/details/monitor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5EF94-B75F-4922-9169-E5C76D7BBAA1}">
  <dimension ref="B2:N38"/>
  <sheetViews>
    <sheetView showGridLines="0" tabSelected="1" topLeftCell="A2" zoomScale="145" zoomScaleNormal="145" workbookViewId="0">
      <selection activeCell="C22" sqref="C22"/>
    </sheetView>
  </sheetViews>
  <sheetFormatPr baseColWidth="10" defaultColWidth="8.83203125" defaultRowHeight="15" x14ac:dyDescent="0.2"/>
  <cols>
    <col min="1" max="1" width="3.5" style="2" customWidth="1"/>
    <col min="2" max="2" width="41.5" style="2" bestFit="1" customWidth="1"/>
    <col min="3" max="3" width="13.1640625" style="1" customWidth="1"/>
    <col min="4" max="4" width="5" style="2" bestFit="1" customWidth="1"/>
    <col min="5" max="5" width="7.83203125" style="2" bestFit="1" customWidth="1"/>
    <col min="6" max="6" width="3.83203125" style="2" customWidth="1"/>
    <col min="7" max="7" width="2" style="2" bestFit="1" customWidth="1"/>
    <col min="8" max="8" width="5.5" style="2" bestFit="1" customWidth="1"/>
    <col min="9" max="9" width="3.33203125" style="2" bestFit="1" customWidth="1"/>
    <col min="10" max="10" width="3.33203125" style="2" customWidth="1"/>
    <col min="11" max="11" width="8.1640625" style="2" customWidth="1"/>
    <col min="12" max="12" width="13.1640625" style="1" hidden="1" customWidth="1"/>
    <col min="13" max="13" width="13.33203125" style="2" customWidth="1"/>
    <col min="14" max="14" width="10.33203125" style="2" bestFit="1" customWidth="1"/>
    <col min="15" max="15" width="7" style="2" customWidth="1"/>
    <col min="16" max="16" width="2" style="2" bestFit="1" customWidth="1"/>
    <col min="17" max="17" width="7.5" style="2" bestFit="1" customWidth="1"/>
    <col min="18" max="18" width="3.33203125" style="2" bestFit="1" customWidth="1"/>
    <col min="19" max="16384" width="8.83203125" style="2"/>
  </cols>
  <sheetData>
    <row r="2" spans="2:12" ht="29" x14ac:dyDescent="0.35">
      <c r="B2" s="29" t="s">
        <v>10</v>
      </c>
    </row>
    <row r="3" spans="2:12" s="5" customFormat="1" x14ac:dyDescent="0.2">
      <c r="B3" s="3" t="s">
        <v>12</v>
      </c>
      <c r="C3" s="4"/>
      <c r="L3" s="4"/>
    </row>
    <row r="4" spans="2:12" ht="16" thickBot="1" x14ac:dyDescent="0.25"/>
    <row r="5" spans="2:12" ht="17" thickTop="1" x14ac:dyDescent="0.2">
      <c r="B5" s="27" t="s">
        <v>11</v>
      </c>
      <c r="C5" s="25">
        <v>2.6819999999999999</v>
      </c>
      <c r="D5" s="23" t="s">
        <v>2</v>
      </c>
      <c r="E5" s="23"/>
      <c r="F5" s="7"/>
      <c r="G5" s="30" t="s">
        <v>5</v>
      </c>
      <c r="H5" s="31"/>
      <c r="I5" s="32"/>
      <c r="L5" s="34" t="s">
        <v>13</v>
      </c>
    </row>
    <row r="6" spans="2:12" x14ac:dyDescent="0.2">
      <c r="C6" s="26"/>
      <c r="D6" s="24"/>
      <c r="E6" s="24"/>
      <c r="G6" s="11"/>
      <c r="H6" s="12"/>
      <c r="I6" s="13"/>
    </row>
    <row r="7" spans="2:12" x14ac:dyDescent="0.2">
      <c r="C7" s="25">
        <v>226.79</v>
      </c>
      <c r="D7" s="24">
        <v>100</v>
      </c>
      <c r="E7" s="23" t="s">
        <v>1</v>
      </c>
      <c r="F7" s="7"/>
      <c r="G7" s="14" t="s">
        <v>3</v>
      </c>
      <c r="H7" s="15">
        <f>C7/C5</f>
        <v>84.560029828486208</v>
      </c>
      <c r="I7" s="16" t="s">
        <v>4</v>
      </c>
      <c r="L7" s="33">
        <f>(C7/D7)</f>
        <v>2.2679</v>
      </c>
    </row>
    <row r="8" spans="2:12" x14ac:dyDescent="0.2">
      <c r="C8" s="25">
        <v>425.8</v>
      </c>
      <c r="D8" s="24">
        <v>200</v>
      </c>
      <c r="E8" s="23" t="s">
        <v>1</v>
      </c>
      <c r="F8" s="7"/>
      <c r="G8" s="14" t="s">
        <v>3</v>
      </c>
      <c r="H8" s="15">
        <f>((C8-C7)/L8)+D7</f>
        <v>193.47581023954911</v>
      </c>
      <c r="I8" s="16" t="s">
        <v>4</v>
      </c>
      <c r="L8" s="33">
        <f>(C8/D8)</f>
        <v>2.129</v>
      </c>
    </row>
    <row r="9" spans="2:12" x14ac:dyDescent="0.2">
      <c r="C9" s="25">
        <v>624.80999999999995</v>
      </c>
      <c r="D9" s="24">
        <v>300</v>
      </c>
      <c r="E9" s="23" t="s">
        <v>1</v>
      </c>
      <c r="F9" s="7"/>
      <c r="G9" s="14" t="s">
        <v>3</v>
      </c>
      <c r="H9" s="15">
        <f>((C9-C8)/L8)+D8</f>
        <v>293.47581023954905</v>
      </c>
      <c r="I9" s="16" t="s">
        <v>4</v>
      </c>
      <c r="L9" s="33">
        <f>(C9/D9)</f>
        <v>2.0827</v>
      </c>
    </row>
    <row r="10" spans="2:12" x14ac:dyDescent="0.2">
      <c r="C10" s="25">
        <v>814.57</v>
      </c>
      <c r="D10" s="24">
        <v>400</v>
      </c>
      <c r="E10" s="23" t="s">
        <v>1</v>
      </c>
      <c r="F10" s="7"/>
      <c r="G10" s="14" t="s">
        <v>3</v>
      </c>
      <c r="H10" s="15">
        <f>((C10-C9)/L9)+D9</f>
        <v>391.11249819945272</v>
      </c>
      <c r="I10" s="16" t="s">
        <v>4</v>
      </c>
      <c r="L10" s="33">
        <f>(C10/D10)</f>
        <v>2.0364249999999999</v>
      </c>
    </row>
    <row r="11" spans="2:12" x14ac:dyDescent="0.2">
      <c r="C11" s="25">
        <v>1000.86</v>
      </c>
      <c r="D11" s="24">
        <v>500</v>
      </c>
      <c r="E11" s="23" t="s">
        <v>1</v>
      </c>
      <c r="F11" s="7"/>
      <c r="G11" s="14" t="s">
        <v>3</v>
      </c>
      <c r="H11" s="15">
        <f>((C11-C10)/L10)+D10</f>
        <v>491.47893980873346</v>
      </c>
      <c r="I11" s="16" t="s">
        <v>4</v>
      </c>
      <c r="L11" s="33">
        <f>(C11/D11)</f>
        <v>2.0017200000000002</v>
      </c>
    </row>
    <row r="12" spans="2:12" x14ac:dyDescent="0.2">
      <c r="C12" s="25">
        <v>1967</v>
      </c>
      <c r="D12" s="24">
        <v>1000</v>
      </c>
      <c r="E12" s="23" t="s">
        <v>1</v>
      </c>
      <c r="F12" s="7"/>
      <c r="G12" s="14" t="s">
        <v>3</v>
      </c>
      <c r="H12" s="15">
        <f>((C12-C11)/L11)+D11</f>
        <v>982.65491677157638</v>
      </c>
      <c r="I12" s="16" t="s">
        <v>4</v>
      </c>
      <c r="L12" s="33">
        <f>(C12/D12)</f>
        <v>1.9670000000000001</v>
      </c>
    </row>
    <row r="13" spans="2:12" x14ac:dyDescent="0.2">
      <c r="C13" s="25">
        <v>3841.43</v>
      </c>
      <c r="D13" s="24">
        <v>2000</v>
      </c>
      <c r="E13" s="23" t="s">
        <v>1</v>
      </c>
      <c r="F13" s="7"/>
      <c r="G13" s="14" t="s">
        <v>3</v>
      </c>
      <c r="H13" s="15">
        <f>((C13-C12)/L12)+D12</f>
        <v>1952.9384850025417</v>
      </c>
      <c r="I13" s="16" t="s">
        <v>4</v>
      </c>
      <c r="L13" s="33">
        <f>(C13/D13)</f>
        <v>1.920715</v>
      </c>
    </row>
    <row r="14" spans="2:12" ht="16" thickBot="1" x14ac:dyDescent="0.25">
      <c r="C14" s="25">
        <v>9314.2900000000009</v>
      </c>
      <c r="D14" s="24">
        <v>5000</v>
      </c>
      <c r="E14" s="23" t="s">
        <v>1</v>
      </c>
      <c r="F14" s="7"/>
      <c r="G14" s="17" t="s">
        <v>3</v>
      </c>
      <c r="H14" s="18">
        <f>((C14-C13)/L13)+D13</f>
        <v>4849.3868168885028</v>
      </c>
      <c r="I14" s="19" t="s">
        <v>4</v>
      </c>
      <c r="L14" s="33">
        <f>(C14/D14)</f>
        <v>1.8628580000000001</v>
      </c>
    </row>
    <row r="15" spans="2:12" ht="16" thickTop="1" x14ac:dyDescent="0.2">
      <c r="C15" s="6"/>
      <c r="E15" s="7"/>
      <c r="F15" s="7"/>
      <c r="G15" s="8"/>
      <c r="H15" s="9"/>
      <c r="I15" s="7"/>
    </row>
    <row r="16" spans="2:12" x14ac:dyDescent="0.2">
      <c r="C16" s="6"/>
      <c r="E16" s="7"/>
      <c r="F16" s="7"/>
      <c r="G16" s="8"/>
      <c r="H16" s="9"/>
      <c r="I16" s="7"/>
    </row>
    <row r="17" spans="2:14" x14ac:dyDescent="0.2">
      <c r="E17" s="3" t="s">
        <v>7</v>
      </c>
      <c r="K17" s="28" t="s">
        <v>9</v>
      </c>
    </row>
    <row r="19" spans="2:14" ht="16" thickBot="1" x14ac:dyDescent="0.25"/>
    <row r="20" spans="2:14" ht="17" thickTop="1" x14ac:dyDescent="0.2">
      <c r="B20" s="27" t="s">
        <v>6</v>
      </c>
      <c r="C20" s="25">
        <v>2.34</v>
      </c>
      <c r="D20" s="23" t="s">
        <v>0</v>
      </c>
      <c r="E20" s="24"/>
      <c r="G20" s="30" t="s">
        <v>5</v>
      </c>
      <c r="H20" s="31"/>
      <c r="I20" s="32"/>
    </row>
    <row r="21" spans="2:14" x14ac:dyDescent="0.2">
      <c r="C21" s="26"/>
      <c r="D21" s="24"/>
      <c r="E21" s="24"/>
      <c r="G21" s="11"/>
      <c r="H21" s="12"/>
      <c r="I21" s="13"/>
    </row>
    <row r="22" spans="2:14" x14ac:dyDescent="0.2">
      <c r="C22" s="25">
        <v>117</v>
      </c>
      <c r="D22" s="24">
        <v>100</v>
      </c>
      <c r="E22" s="23" t="s">
        <v>1</v>
      </c>
      <c r="G22" s="11" t="s">
        <v>3</v>
      </c>
      <c r="H22" s="20">
        <f>C22/C20</f>
        <v>50</v>
      </c>
      <c r="I22" s="16" t="s">
        <v>4</v>
      </c>
      <c r="J22" s="1"/>
      <c r="L22" s="33">
        <f>C22/D22</f>
        <v>1.17</v>
      </c>
      <c r="N22" s="1"/>
    </row>
    <row r="23" spans="2:14" x14ac:dyDescent="0.2">
      <c r="C23" s="25">
        <v>210</v>
      </c>
      <c r="D23" s="24">
        <v>200</v>
      </c>
      <c r="E23" s="23" t="s">
        <v>1</v>
      </c>
      <c r="G23" s="11" t="s">
        <v>3</v>
      </c>
      <c r="H23" s="20">
        <f>((C23-C22)/L22)+D22</f>
        <v>179.4871794871795</v>
      </c>
      <c r="I23" s="16" t="s">
        <v>4</v>
      </c>
      <c r="J23" s="1"/>
      <c r="L23" s="33">
        <f>C23/D23</f>
        <v>1.05</v>
      </c>
      <c r="N23" s="1"/>
    </row>
    <row r="24" spans="2:14" x14ac:dyDescent="0.2">
      <c r="C24" s="25">
        <v>304</v>
      </c>
      <c r="D24" s="24">
        <v>300</v>
      </c>
      <c r="E24" s="23" t="s">
        <v>1</v>
      </c>
      <c r="G24" s="11" t="s">
        <v>3</v>
      </c>
      <c r="H24" s="20">
        <f>((C24-C23)/L23)+D23</f>
        <v>289.52380952380952</v>
      </c>
      <c r="I24" s="16" t="s">
        <v>4</v>
      </c>
      <c r="J24" s="1"/>
      <c r="L24" s="33">
        <f>C24/D24</f>
        <v>1.0133333333333334</v>
      </c>
      <c r="N24" s="1"/>
    </row>
    <row r="25" spans="2:14" x14ac:dyDescent="0.2">
      <c r="C25" s="25">
        <v>389</v>
      </c>
      <c r="D25" s="24">
        <v>400</v>
      </c>
      <c r="E25" s="23" t="s">
        <v>1</v>
      </c>
      <c r="G25" s="11" t="s">
        <v>3</v>
      </c>
      <c r="H25" s="20">
        <f>((C25-C24)/L24)+D24</f>
        <v>383.88157894736844</v>
      </c>
      <c r="I25" s="16" t="s">
        <v>4</v>
      </c>
      <c r="J25" s="1"/>
      <c r="L25" s="33">
        <f>C25/D25</f>
        <v>0.97250000000000003</v>
      </c>
      <c r="N25" s="1"/>
    </row>
    <row r="26" spans="2:14" x14ac:dyDescent="0.2">
      <c r="C26" s="25">
        <v>467</v>
      </c>
      <c r="D26" s="24">
        <v>500</v>
      </c>
      <c r="E26" s="23" t="s">
        <v>1</v>
      </c>
      <c r="G26" s="11" t="s">
        <v>3</v>
      </c>
      <c r="H26" s="20">
        <f>((C26-C25)/L25)+D25</f>
        <v>480.2056555269923</v>
      </c>
      <c r="I26" s="16" t="s">
        <v>4</v>
      </c>
      <c r="J26" s="1"/>
      <c r="L26" s="33">
        <f>C26/D26</f>
        <v>0.93400000000000005</v>
      </c>
      <c r="N26" s="1"/>
    </row>
    <row r="27" spans="2:14" x14ac:dyDescent="0.2">
      <c r="C27" s="25">
        <v>910</v>
      </c>
      <c r="D27" s="24">
        <v>1000</v>
      </c>
      <c r="E27" s="23" t="s">
        <v>1</v>
      </c>
      <c r="G27" s="11" t="s">
        <v>3</v>
      </c>
      <c r="H27" s="20">
        <f>((C27-C26)/L26)+D26</f>
        <v>974.30406852248393</v>
      </c>
      <c r="I27" s="16" t="s">
        <v>4</v>
      </c>
      <c r="J27" s="1"/>
      <c r="L27" s="33">
        <f>C27/D27</f>
        <v>0.91</v>
      </c>
      <c r="N27" s="1"/>
    </row>
    <row r="28" spans="2:14" x14ac:dyDescent="0.2">
      <c r="C28" s="25">
        <v>1726</v>
      </c>
      <c r="D28" s="24">
        <v>2000</v>
      </c>
      <c r="E28" s="23" t="s">
        <v>1</v>
      </c>
      <c r="G28" s="11" t="s">
        <v>3</v>
      </c>
      <c r="H28" s="20">
        <f>((C28-C27)/L27)+D27</f>
        <v>1896.7032967032967</v>
      </c>
      <c r="I28" s="16" t="s">
        <v>4</v>
      </c>
      <c r="J28" s="1"/>
      <c r="L28" s="33">
        <f>C28/D28</f>
        <v>0.86299999999999999</v>
      </c>
      <c r="N28" s="1"/>
    </row>
    <row r="29" spans="2:14" ht="16" thickBot="1" x14ac:dyDescent="0.25">
      <c r="C29" s="25">
        <v>4082</v>
      </c>
      <c r="D29" s="24">
        <v>5000</v>
      </c>
      <c r="E29" s="23" t="s">
        <v>1</v>
      </c>
      <c r="G29" s="21" t="s">
        <v>3</v>
      </c>
      <c r="H29" s="22">
        <f>((C29-C28)/L28)+D28</f>
        <v>4730.0115874855155</v>
      </c>
      <c r="I29" s="19" t="s">
        <v>4</v>
      </c>
      <c r="L29" s="33">
        <f>C29/D29</f>
        <v>0.81640000000000001</v>
      </c>
    </row>
    <row r="30" spans="2:14" ht="16" thickTop="1" x14ac:dyDescent="0.2">
      <c r="C30" s="6"/>
      <c r="E30" s="7"/>
      <c r="F30" s="7"/>
      <c r="G30" s="8"/>
      <c r="H30" s="9"/>
      <c r="I30" s="7"/>
    </row>
    <row r="31" spans="2:14" x14ac:dyDescent="0.2">
      <c r="C31" s="6"/>
      <c r="E31" s="7"/>
      <c r="F31" s="7"/>
      <c r="G31" s="8"/>
      <c r="H31" s="9"/>
      <c r="I31" s="7"/>
    </row>
    <row r="32" spans="2:14" x14ac:dyDescent="0.2">
      <c r="E32" s="3" t="s">
        <v>7</v>
      </c>
      <c r="K32" s="28" t="s">
        <v>8</v>
      </c>
    </row>
    <row r="34" spans="3:12" x14ac:dyDescent="0.2">
      <c r="C34" s="2"/>
      <c r="L34" s="10"/>
    </row>
    <row r="35" spans="3:12" x14ac:dyDescent="0.2">
      <c r="C35" s="2"/>
      <c r="L35" s="10"/>
    </row>
    <row r="36" spans="3:12" x14ac:dyDescent="0.2">
      <c r="C36" s="2"/>
      <c r="L36" s="10"/>
    </row>
    <row r="37" spans="3:12" x14ac:dyDescent="0.2">
      <c r="C37" s="2"/>
      <c r="L37" s="2"/>
    </row>
    <row r="38" spans="3:12" x14ac:dyDescent="0.2">
      <c r="C38" s="2"/>
      <c r="L38" s="2"/>
    </row>
  </sheetData>
  <sheetProtection sheet="1" objects="1" scenarios="1" selectLockedCells="1"/>
  <mergeCells count="2">
    <mergeCell ref="G5:I5"/>
    <mergeCell ref="G20:I20"/>
  </mergeCells>
  <phoneticPr fontId="2" type="noConversion"/>
  <hyperlinks>
    <hyperlink ref="K17" r:id="rId1" xr:uid="{8CDB1F2E-8ADE-49C8-B8B2-941626E9D041}"/>
    <hyperlink ref="K32" r:id="rId2" xr:uid="{825B2261-DC72-452D-82E0-A2F3C01CC48E}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Koos Goossens</dc:creator>
  <cp:lastModifiedBy>Microsoft Office User</cp:lastModifiedBy>
  <dcterms:created xsi:type="dcterms:W3CDTF">2022-02-01T08:25:10Z</dcterms:created>
  <dcterms:modified xsi:type="dcterms:W3CDTF">2022-07-04T13:20:21Z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1cdf94-b825-48c2-8b27-51ed6f9320b0_Enabled">
    <vt:lpwstr>true</vt:lpwstr>
  </property>
  <property fmtid="{D5CDD505-2E9C-101B-9397-08002B2CF9AE}" pid="3" name="MSIP_Label_a51cdf94-b825-48c2-8b27-51ed6f9320b0_SetDate">
    <vt:lpwstr>2022-02-02T14:37:57Z</vt:lpwstr>
  </property>
  <property fmtid="{D5CDD505-2E9C-101B-9397-08002B2CF9AE}" pid="4" name="MSIP_Label_a51cdf94-b825-48c2-8b27-51ed6f9320b0_Method">
    <vt:lpwstr>Privileged</vt:lpwstr>
  </property>
  <property fmtid="{D5CDD505-2E9C-101B-9397-08002B2CF9AE}" pid="5" name="MSIP_Label_a51cdf94-b825-48c2-8b27-51ed6f9320b0_Name">
    <vt:lpwstr>Label laag</vt:lpwstr>
  </property>
  <property fmtid="{D5CDD505-2E9C-101B-9397-08002B2CF9AE}" pid="6" name="MSIP_Label_a51cdf94-b825-48c2-8b27-51ed6f9320b0_SiteId">
    <vt:lpwstr>b1a6616c-9473-4cab-82b6-b6affeed3e12</vt:lpwstr>
  </property>
  <property fmtid="{D5CDD505-2E9C-101B-9397-08002B2CF9AE}" pid="7" name="MSIP_Label_a51cdf94-b825-48c2-8b27-51ed6f9320b0_ActionId">
    <vt:lpwstr>9dd1aae5-0f0a-45e3-b85a-8e5ee4f4085e</vt:lpwstr>
  </property>
  <property fmtid="{D5CDD505-2E9C-101B-9397-08002B2CF9AE}" pid="8" name="MSIP_Label_a51cdf94-b825-48c2-8b27-51ed6f9320b0_ContentBits">
    <vt:lpwstr>0</vt:lpwstr>
  </property>
</Properties>
</file>