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diele/Downloads/MSBA 620 - Statistical Foundations of Business /Assignment/"/>
    </mc:Choice>
  </mc:AlternateContent>
  <xr:revisionPtr revIDLastSave="0" documentId="13_ncr:1_{70978D00-7CA4-424C-A6BC-1E5486122A0B}" xr6:coauthVersionLast="47" xr6:coauthVersionMax="47" xr10:uidLastSave="{00000000-0000-0000-0000-000000000000}"/>
  <bookViews>
    <workbookView xWindow="0" yWindow="500" windowWidth="22700" windowHeight="18920" activeTab="2" xr2:uid="{30931A2F-3E23-4B9B-B9A2-3959A8B58993}"/>
  </bookViews>
  <sheets>
    <sheet name="Sheet1 - Question 1a" sheetId="1" r:id="rId1"/>
    <sheet name="Sheet2 - Question 1b" sheetId="2" r:id="rId2"/>
    <sheet name="Sheet3 - Question 1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I9" i="1"/>
  <c r="I10" i="1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2" i="3"/>
  <c r="D2" i="3" s="1"/>
  <c r="J30" i="2"/>
  <c r="I25" i="2"/>
  <c r="I26" i="2" s="1"/>
  <c r="P10" i="1"/>
  <c r="I8" i="1"/>
  <c r="J9" i="1" s="1"/>
  <c r="D155" i="3" l="1"/>
  <c r="D154" i="3"/>
  <c r="P17" i="1"/>
  <c r="O17" i="1"/>
  <c r="P13" i="1"/>
  <c r="I17" i="1"/>
  <c r="H17" i="1"/>
</calcChain>
</file>

<file path=xl/sharedStrings.xml><?xml version="1.0" encoding="utf-8"?>
<sst xmlns="http://schemas.openxmlformats.org/spreadsheetml/2006/main" count="109" uniqueCount="38">
  <si>
    <t>Ebook</t>
  </si>
  <si>
    <t>Physbook</t>
  </si>
  <si>
    <t>NULL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</si>
  <si>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</si>
  <si>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</si>
  <si>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</si>
  <si>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</si>
  <si>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</si>
  <si>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</si>
  <si>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</si>
  <si>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</si>
  <si>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</si>
  <si>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</si>
  <si>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</si>
  <si>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se</t>
  </si>
  <si>
    <t>me</t>
  </si>
  <si>
    <t>mdiff. ± me</t>
  </si>
  <si>
    <t>10.227 ± 0.265</t>
  </si>
  <si>
    <t>LCL</t>
  </si>
  <si>
    <t>UCL</t>
  </si>
  <si>
    <t>s</t>
  </si>
  <si>
    <t>Int est.</t>
  </si>
  <si>
    <t>Confidence Interval</t>
  </si>
  <si>
    <t>Confidende Interval</t>
  </si>
  <si>
    <t>F-Test Two-Sample for Variances</t>
  </si>
  <si>
    <t>F</t>
  </si>
  <si>
    <t>P(F&lt;=f) one-tail</t>
  </si>
  <si>
    <t>F Critical one-tail</t>
  </si>
  <si>
    <t>P-value is less than ∝ (0.05) hence we reject the null hypothesis that the population variances are equal. ∴ It is a two-sample t-test with unequal variances ∴ We perform a two-sample t-test with unequal variances.</t>
  </si>
  <si>
    <t>P-value &lt; ∝</t>
  </si>
  <si>
    <t>P-value</t>
  </si>
  <si>
    <t xml:space="preserve"> there is sufficent evidence to conclude that there is a difference between the number of physical books read and the number of ebooks read.</t>
  </si>
  <si>
    <t>Total</t>
  </si>
  <si>
    <t>read &gt;= 20:</t>
  </si>
  <si>
    <t>read &lt; 20:</t>
  </si>
  <si>
    <t>At a 95% confidence level, our p-value is significantly lower that ∝ there for we reject the null hypothesis and conclude that the variances of physical book and ebook are not equal (or are unequal). There we would perform a two-sample t-test with unequal variances.</t>
  </si>
  <si>
    <t>At a 95% confidence level, our p-value is slightly less than alpha (0.0469 &lt; 0.05), therefore we reject the null hypothesis and conclude that the mean of physical book and ebooks are not the same/ there is a significant different between the number of pyhsical books and the number of ebooks/ and conclude that there is enough statistical evidence to suggest that there is a difference between the (average) number of physical books read and the (average) number of ebooks read.</t>
  </si>
  <si>
    <t>therefore we reject the null hypothesis that there is no difference between the number of physical books and the numberof ebooks. In essence we are saying that there is a difference between the number of pyhsical books and the number of ebooks.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</si>
</sst>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E50-352C-484B-947B-403D7965F231}">
  <dimension ref="A1:P151"/>
  <sheetViews>
    <sheetView zoomScale="87" zoomScaleNormal="150" workbookViewId="0">
      <selection activeCell="Q8" sqref="Q8"/>
    </sheetView>
  </sheetViews>
  <sheetFormatPr baseColWidth="10" defaultColWidth="8.83203125" defaultRowHeight="15" x14ac:dyDescent="0.2"/>
  <sheetData>
    <row r="1" spans="1:16" x14ac:dyDescent="0.2">
      <c r="A1" t="s">
        <v>1</v>
      </c>
      <c r="B1" t="s">
        <v>0</v>
      </c>
      <c r="C1" t="s">
        <v>2</v>
      </c>
    </row>
    <row r="2" spans="1:16" x14ac:dyDescent="0.2">
      <c r="A2">
        <v>13</v>
      </c>
      <c r="B2">
        <v>7</v>
      </c>
      <c r="C2">
        <v>0</v>
      </c>
    </row>
    <row r="3" spans="1:16" x14ac:dyDescent="0.2">
      <c r="A3">
        <v>10</v>
      </c>
      <c r="B3">
        <v>12</v>
      </c>
      <c r="C3">
        <v>0</v>
      </c>
    </row>
    <row r="4" spans="1:16" x14ac:dyDescent="0.2">
      <c r="A4">
        <v>11</v>
      </c>
      <c r="B4">
        <v>11</v>
      </c>
    </row>
    <row r="5" spans="1:16" x14ac:dyDescent="0.2">
      <c r="A5">
        <v>8</v>
      </c>
      <c r="B5">
        <v>12</v>
      </c>
    </row>
    <row r="6" spans="1:16" x14ac:dyDescent="0.2">
      <c r="A6">
        <v>12</v>
      </c>
      <c r="B6">
        <v>11</v>
      </c>
      <c r="E6" t="s">
        <v>3</v>
      </c>
      <c r="L6" t="s">
        <v>3</v>
      </c>
    </row>
    <row r="7" spans="1:16" ht="16" thickBot="1" x14ac:dyDescent="0.25">
      <c r="A7">
        <v>10</v>
      </c>
      <c r="B7">
        <v>14</v>
      </c>
    </row>
    <row r="8" spans="1:16" x14ac:dyDescent="0.2">
      <c r="A8">
        <v>8</v>
      </c>
      <c r="B8">
        <v>9</v>
      </c>
      <c r="E8" s="2"/>
      <c r="F8" s="2" t="s">
        <v>1</v>
      </c>
      <c r="G8" s="2" t="s">
        <v>2</v>
      </c>
      <c r="H8" t="s">
        <v>20</v>
      </c>
      <c r="I8">
        <f>SQRT(F10)</f>
        <v>1.9632416237891031</v>
      </c>
      <c r="L8" s="2"/>
      <c r="M8" s="2" t="s">
        <v>0</v>
      </c>
      <c r="N8" s="2" t="s">
        <v>2</v>
      </c>
    </row>
    <row r="9" spans="1:16" x14ac:dyDescent="0.2">
      <c r="A9">
        <v>11</v>
      </c>
      <c r="B9">
        <v>14</v>
      </c>
      <c r="E9" t="s">
        <v>4</v>
      </c>
      <c r="F9">
        <v>10.226666666666667</v>
      </c>
      <c r="G9">
        <v>0</v>
      </c>
      <c r="H9" t="s">
        <v>14</v>
      </c>
      <c r="I9">
        <f>(SQRT(F10)/SQRT(COUNT(A1:A151)))</f>
        <v>0.16029800733587996</v>
      </c>
      <c r="J9">
        <f>I8/SQRT(COUNT(A2:A151))</f>
        <v>0.16029800733587996</v>
      </c>
      <c r="L9" t="s">
        <v>4</v>
      </c>
      <c r="M9">
        <v>10.773333333333333</v>
      </c>
      <c r="N9">
        <v>0</v>
      </c>
      <c r="O9" t="s">
        <v>14</v>
      </c>
      <c r="P9">
        <f>SQRT(M10)/SQRT(M11)</f>
        <v>0.22208019324036851</v>
      </c>
    </row>
    <row r="10" spans="1:16" x14ac:dyDescent="0.2">
      <c r="A10">
        <v>14</v>
      </c>
      <c r="B10">
        <v>9</v>
      </c>
      <c r="E10" t="s">
        <v>5</v>
      </c>
      <c r="F10">
        <v>3.8543176733780742</v>
      </c>
      <c r="G10">
        <v>0</v>
      </c>
      <c r="H10" t="s">
        <v>15</v>
      </c>
      <c r="I10">
        <f>I9*F16</f>
        <v>0.26531637062068691</v>
      </c>
      <c r="L10" t="s">
        <v>5</v>
      </c>
      <c r="M10">
        <v>7.3979418344519123</v>
      </c>
      <c r="N10">
        <v>0</v>
      </c>
      <c r="O10" t="s">
        <v>15</v>
      </c>
      <c r="P10">
        <f>P9*M16</f>
        <v>0.36757481790659052</v>
      </c>
    </row>
    <row r="11" spans="1:16" x14ac:dyDescent="0.2">
      <c r="A11">
        <v>10</v>
      </c>
      <c r="B11">
        <v>16</v>
      </c>
      <c r="E11" t="s">
        <v>6</v>
      </c>
      <c r="F11">
        <v>150</v>
      </c>
      <c r="G11">
        <v>2</v>
      </c>
      <c r="L11" t="s">
        <v>6</v>
      </c>
      <c r="M11">
        <v>150</v>
      </c>
      <c r="N11">
        <v>2</v>
      </c>
    </row>
    <row r="12" spans="1:16" x14ac:dyDescent="0.2">
      <c r="A12">
        <v>7</v>
      </c>
      <c r="B12">
        <v>11</v>
      </c>
      <c r="E12" t="s">
        <v>7</v>
      </c>
      <c r="F12">
        <v>0</v>
      </c>
      <c r="H12" t="s">
        <v>21</v>
      </c>
      <c r="I12" t="s">
        <v>16</v>
      </c>
      <c r="L12" t="s">
        <v>7</v>
      </c>
      <c r="M12">
        <v>0</v>
      </c>
      <c r="O12" t="s">
        <v>21</v>
      </c>
      <c r="P12" t="s">
        <v>16</v>
      </c>
    </row>
    <row r="13" spans="1:16" x14ac:dyDescent="0.2">
      <c r="A13">
        <v>12</v>
      </c>
      <c r="B13">
        <v>15</v>
      </c>
      <c r="E13" t="s">
        <v>8</v>
      </c>
      <c r="F13">
        <v>149</v>
      </c>
      <c r="H13" t="s">
        <v>21</v>
      </c>
      <c r="I13" t="s">
        <v>17</v>
      </c>
      <c r="L13" t="s">
        <v>8</v>
      </c>
      <c r="M13">
        <v>149</v>
      </c>
      <c r="O13" t="s">
        <v>21</v>
      </c>
      <c r="P13" t="str">
        <f>_xlfn.CONCAT(ROUND(M9,3), " ± ", ROUND(P10,3))</f>
        <v>10.773 ± 0.368</v>
      </c>
    </row>
    <row r="14" spans="1:16" x14ac:dyDescent="0.2">
      <c r="A14">
        <v>13</v>
      </c>
      <c r="B14">
        <v>12</v>
      </c>
      <c r="E14" t="s">
        <v>9</v>
      </c>
      <c r="F14">
        <v>63.797840264091683</v>
      </c>
      <c r="L14" t="s">
        <v>9</v>
      </c>
      <c r="M14">
        <v>48.511004858829608</v>
      </c>
    </row>
    <row r="15" spans="1:16" x14ac:dyDescent="0.2">
      <c r="A15">
        <v>8</v>
      </c>
      <c r="B15">
        <v>8</v>
      </c>
      <c r="E15" t="s">
        <v>10</v>
      </c>
      <c r="F15">
        <v>2.2095138333352436E-110</v>
      </c>
      <c r="H15" t="s">
        <v>22</v>
      </c>
      <c r="L15" t="s">
        <v>10</v>
      </c>
      <c r="M15">
        <v>1.7889710214384517E-93</v>
      </c>
      <c r="O15" t="s">
        <v>23</v>
      </c>
    </row>
    <row r="16" spans="1:16" x14ac:dyDescent="0.2">
      <c r="A16">
        <v>10</v>
      </c>
      <c r="B16">
        <v>13</v>
      </c>
      <c r="E16" t="s">
        <v>11</v>
      </c>
      <c r="F16">
        <v>1.6551445337979596</v>
      </c>
      <c r="H16" t="s">
        <v>18</v>
      </c>
      <c r="I16" t="s">
        <v>19</v>
      </c>
      <c r="L16" t="s">
        <v>11</v>
      </c>
      <c r="M16">
        <v>1.6551445337979596</v>
      </c>
      <c r="O16" t="s">
        <v>18</v>
      </c>
      <c r="P16" t="s">
        <v>19</v>
      </c>
    </row>
    <row r="17" spans="1:16" x14ac:dyDescent="0.2">
      <c r="A17">
        <v>8</v>
      </c>
      <c r="B17">
        <v>14</v>
      </c>
      <c r="E17" t="s">
        <v>12</v>
      </c>
      <c r="F17">
        <v>4.4190276666704872E-110</v>
      </c>
      <c r="H17">
        <f>ROUND(F9,3) - ROUND(I10,3)</f>
        <v>9.9619999999999997</v>
      </c>
      <c r="I17">
        <f>ROUND(F9,3)+ROUND(I10,3)</f>
        <v>10.492000000000001</v>
      </c>
      <c r="L17" t="s">
        <v>12</v>
      </c>
      <c r="M17">
        <v>3.5779420428769035E-93</v>
      </c>
      <c r="O17">
        <f>ROUND(M9,3) - ROUND(P10,3)</f>
        <v>10.404999999999999</v>
      </c>
      <c r="P17">
        <f>ROUND(M9,3) + ROUND(P10,3)</f>
        <v>11.141</v>
      </c>
    </row>
    <row r="18" spans="1:16" ht="16" thickBot="1" x14ac:dyDescent="0.25">
      <c r="A18">
        <v>10</v>
      </c>
      <c r="B18">
        <v>11</v>
      </c>
      <c r="E18" s="1" t="s">
        <v>13</v>
      </c>
      <c r="F18" s="1">
        <v>1.976013177689196</v>
      </c>
      <c r="G18" s="1"/>
      <c r="L18" s="1" t="s">
        <v>13</v>
      </c>
      <c r="M18" s="1">
        <v>1.976013177689196</v>
      </c>
      <c r="N18" s="1"/>
    </row>
    <row r="19" spans="1:16" x14ac:dyDescent="0.2">
      <c r="A19">
        <v>11</v>
      </c>
      <c r="B19">
        <v>8</v>
      </c>
    </row>
    <row r="20" spans="1:16" x14ac:dyDescent="0.2">
      <c r="A20">
        <v>10</v>
      </c>
      <c r="B20">
        <v>11</v>
      </c>
    </row>
    <row r="21" spans="1:16" x14ac:dyDescent="0.2">
      <c r="A21">
        <v>13</v>
      </c>
      <c r="B21">
        <v>14</v>
      </c>
    </row>
    <row r="22" spans="1:16" x14ac:dyDescent="0.2">
      <c r="A22">
        <v>10</v>
      </c>
      <c r="B22">
        <v>14</v>
      </c>
    </row>
    <row r="23" spans="1:16" x14ac:dyDescent="0.2">
      <c r="A23">
        <v>8</v>
      </c>
      <c r="B23">
        <v>8</v>
      </c>
    </row>
    <row r="24" spans="1:16" x14ac:dyDescent="0.2">
      <c r="A24">
        <v>10</v>
      </c>
      <c r="B24">
        <v>13</v>
      </c>
    </row>
    <row r="25" spans="1:16" x14ac:dyDescent="0.2">
      <c r="A25">
        <v>11</v>
      </c>
      <c r="B25">
        <v>4</v>
      </c>
    </row>
    <row r="26" spans="1:16" x14ac:dyDescent="0.2">
      <c r="A26">
        <v>13</v>
      </c>
      <c r="B26">
        <v>11</v>
      </c>
    </row>
    <row r="27" spans="1:16" x14ac:dyDescent="0.2">
      <c r="A27">
        <v>11</v>
      </c>
      <c r="B27">
        <v>12</v>
      </c>
    </row>
    <row r="28" spans="1:16" x14ac:dyDescent="0.2">
      <c r="A28">
        <v>11</v>
      </c>
      <c r="B28">
        <v>10</v>
      </c>
    </row>
    <row r="29" spans="1:16" x14ac:dyDescent="0.2">
      <c r="A29">
        <v>8</v>
      </c>
      <c r="B29">
        <v>11</v>
      </c>
    </row>
    <row r="30" spans="1:16" x14ac:dyDescent="0.2">
      <c r="A30">
        <v>10</v>
      </c>
      <c r="B30">
        <v>13</v>
      </c>
    </row>
    <row r="31" spans="1:16" x14ac:dyDescent="0.2">
      <c r="A31">
        <v>11</v>
      </c>
      <c r="B31">
        <v>9</v>
      </c>
    </row>
    <row r="32" spans="1:16" x14ac:dyDescent="0.2">
      <c r="A32">
        <v>8</v>
      </c>
      <c r="B32">
        <v>9</v>
      </c>
    </row>
    <row r="33" spans="1:2" x14ac:dyDescent="0.2">
      <c r="A33">
        <v>13</v>
      </c>
      <c r="B33">
        <v>8</v>
      </c>
    </row>
    <row r="34" spans="1:2" x14ac:dyDescent="0.2">
      <c r="A34">
        <v>13</v>
      </c>
      <c r="B34">
        <v>11</v>
      </c>
    </row>
    <row r="35" spans="1:2" x14ac:dyDescent="0.2">
      <c r="A35">
        <v>8</v>
      </c>
      <c r="B35">
        <v>8</v>
      </c>
    </row>
    <row r="36" spans="1:2" x14ac:dyDescent="0.2">
      <c r="A36">
        <v>13</v>
      </c>
      <c r="B36">
        <v>7</v>
      </c>
    </row>
    <row r="37" spans="1:2" x14ac:dyDescent="0.2">
      <c r="A37">
        <v>10</v>
      </c>
      <c r="B37">
        <v>10</v>
      </c>
    </row>
    <row r="38" spans="1:2" x14ac:dyDescent="0.2">
      <c r="A38">
        <v>13</v>
      </c>
      <c r="B38">
        <v>8</v>
      </c>
    </row>
    <row r="39" spans="1:2" x14ac:dyDescent="0.2">
      <c r="A39">
        <v>13</v>
      </c>
      <c r="B39">
        <v>12</v>
      </c>
    </row>
    <row r="40" spans="1:2" x14ac:dyDescent="0.2">
      <c r="A40">
        <v>8</v>
      </c>
      <c r="B40">
        <v>8</v>
      </c>
    </row>
    <row r="41" spans="1:2" x14ac:dyDescent="0.2">
      <c r="A41">
        <v>10</v>
      </c>
      <c r="B41">
        <v>7</v>
      </c>
    </row>
    <row r="42" spans="1:2" x14ac:dyDescent="0.2">
      <c r="A42">
        <v>11</v>
      </c>
      <c r="B42">
        <v>13</v>
      </c>
    </row>
    <row r="43" spans="1:2" x14ac:dyDescent="0.2">
      <c r="A43">
        <v>8</v>
      </c>
      <c r="B43">
        <v>12</v>
      </c>
    </row>
    <row r="44" spans="1:2" x14ac:dyDescent="0.2">
      <c r="A44">
        <v>11</v>
      </c>
      <c r="B44">
        <v>14</v>
      </c>
    </row>
    <row r="45" spans="1:2" x14ac:dyDescent="0.2">
      <c r="A45">
        <v>9</v>
      </c>
      <c r="B45">
        <v>9</v>
      </c>
    </row>
    <row r="46" spans="1:2" x14ac:dyDescent="0.2">
      <c r="A46">
        <v>11</v>
      </c>
      <c r="B46">
        <v>8</v>
      </c>
    </row>
    <row r="47" spans="1:2" x14ac:dyDescent="0.2">
      <c r="A47">
        <v>11</v>
      </c>
      <c r="B47">
        <v>10</v>
      </c>
    </row>
    <row r="48" spans="1:2" x14ac:dyDescent="0.2">
      <c r="A48">
        <v>11</v>
      </c>
      <c r="B48">
        <v>13</v>
      </c>
    </row>
    <row r="49" spans="1:2" x14ac:dyDescent="0.2">
      <c r="A49">
        <v>13</v>
      </c>
      <c r="B49">
        <v>11</v>
      </c>
    </row>
    <row r="50" spans="1:2" x14ac:dyDescent="0.2">
      <c r="A50">
        <v>9</v>
      </c>
      <c r="B50">
        <v>11</v>
      </c>
    </row>
    <row r="51" spans="1:2" x14ac:dyDescent="0.2">
      <c r="A51">
        <v>10</v>
      </c>
      <c r="B51">
        <v>14</v>
      </c>
    </row>
    <row r="52" spans="1:2" x14ac:dyDescent="0.2">
      <c r="A52">
        <v>12</v>
      </c>
      <c r="B52">
        <v>14</v>
      </c>
    </row>
    <row r="53" spans="1:2" x14ac:dyDescent="0.2">
      <c r="A53">
        <v>12</v>
      </c>
      <c r="B53">
        <v>10</v>
      </c>
    </row>
    <row r="54" spans="1:2" x14ac:dyDescent="0.2">
      <c r="A54">
        <v>7</v>
      </c>
      <c r="B54">
        <v>10</v>
      </c>
    </row>
    <row r="55" spans="1:2" x14ac:dyDescent="0.2">
      <c r="A55">
        <v>10</v>
      </c>
      <c r="B55">
        <v>14</v>
      </c>
    </row>
    <row r="56" spans="1:2" x14ac:dyDescent="0.2">
      <c r="A56">
        <v>11</v>
      </c>
      <c r="B56">
        <v>8</v>
      </c>
    </row>
    <row r="57" spans="1:2" x14ac:dyDescent="0.2">
      <c r="A57">
        <v>10</v>
      </c>
      <c r="B57">
        <v>7</v>
      </c>
    </row>
    <row r="58" spans="1:2" x14ac:dyDescent="0.2">
      <c r="A58">
        <v>10</v>
      </c>
      <c r="B58">
        <v>11</v>
      </c>
    </row>
    <row r="59" spans="1:2" x14ac:dyDescent="0.2">
      <c r="A59">
        <v>11</v>
      </c>
      <c r="B59">
        <v>4</v>
      </c>
    </row>
    <row r="60" spans="1:2" x14ac:dyDescent="0.2">
      <c r="A60">
        <v>10</v>
      </c>
      <c r="B60">
        <v>10</v>
      </c>
    </row>
    <row r="61" spans="1:2" x14ac:dyDescent="0.2">
      <c r="A61">
        <v>8</v>
      </c>
      <c r="B61">
        <v>10</v>
      </c>
    </row>
    <row r="62" spans="1:2" x14ac:dyDescent="0.2">
      <c r="A62">
        <v>10</v>
      </c>
      <c r="B62">
        <v>8</v>
      </c>
    </row>
    <row r="63" spans="1:2" x14ac:dyDescent="0.2">
      <c r="A63">
        <v>11</v>
      </c>
      <c r="B63">
        <v>8</v>
      </c>
    </row>
    <row r="64" spans="1:2" x14ac:dyDescent="0.2">
      <c r="A64">
        <v>12</v>
      </c>
      <c r="B64">
        <v>11</v>
      </c>
    </row>
    <row r="65" spans="1:2" x14ac:dyDescent="0.2">
      <c r="A65">
        <v>14</v>
      </c>
      <c r="B65">
        <v>8</v>
      </c>
    </row>
    <row r="66" spans="1:2" x14ac:dyDescent="0.2">
      <c r="A66">
        <v>10</v>
      </c>
      <c r="B66">
        <v>13</v>
      </c>
    </row>
    <row r="67" spans="1:2" x14ac:dyDescent="0.2">
      <c r="A67">
        <v>11</v>
      </c>
      <c r="B67">
        <v>16</v>
      </c>
    </row>
    <row r="68" spans="1:2" x14ac:dyDescent="0.2">
      <c r="A68">
        <v>11</v>
      </c>
      <c r="B68">
        <v>7</v>
      </c>
    </row>
    <row r="69" spans="1:2" x14ac:dyDescent="0.2">
      <c r="A69">
        <v>13</v>
      </c>
      <c r="B69">
        <v>10</v>
      </c>
    </row>
    <row r="70" spans="1:2" x14ac:dyDescent="0.2">
      <c r="A70">
        <v>12</v>
      </c>
      <c r="B70">
        <v>10</v>
      </c>
    </row>
    <row r="71" spans="1:2" x14ac:dyDescent="0.2">
      <c r="A71">
        <v>8</v>
      </c>
      <c r="B71">
        <v>15</v>
      </c>
    </row>
    <row r="72" spans="1:2" x14ac:dyDescent="0.2">
      <c r="A72">
        <v>12</v>
      </c>
      <c r="B72">
        <v>11</v>
      </c>
    </row>
    <row r="73" spans="1:2" x14ac:dyDescent="0.2">
      <c r="A73">
        <v>9</v>
      </c>
      <c r="B73">
        <v>14</v>
      </c>
    </row>
    <row r="74" spans="1:2" x14ac:dyDescent="0.2">
      <c r="A74">
        <v>11</v>
      </c>
      <c r="B74">
        <v>13</v>
      </c>
    </row>
    <row r="75" spans="1:2" x14ac:dyDescent="0.2">
      <c r="A75">
        <v>11</v>
      </c>
      <c r="B75">
        <v>9</v>
      </c>
    </row>
    <row r="76" spans="1:2" x14ac:dyDescent="0.2">
      <c r="A76">
        <v>7</v>
      </c>
      <c r="B76">
        <v>7</v>
      </c>
    </row>
    <row r="77" spans="1:2" x14ac:dyDescent="0.2">
      <c r="A77">
        <v>9</v>
      </c>
      <c r="B77">
        <v>8</v>
      </c>
    </row>
    <row r="78" spans="1:2" x14ac:dyDescent="0.2">
      <c r="A78">
        <v>10</v>
      </c>
      <c r="B78">
        <v>10</v>
      </c>
    </row>
    <row r="79" spans="1:2" x14ac:dyDescent="0.2">
      <c r="A79">
        <v>9</v>
      </c>
      <c r="B79">
        <v>11</v>
      </c>
    </row>
    <row r="80" spans="1:2" x14ac:dyDescent="0.2">
      <c r="A80">
        <v>9</v>
      </c>
      <c r="B80">
        <v>14</v>
      </c>
    </row>
    <row r="81" spans="1:2" x14ac:dyDescent="0.2">
      <c r="A81">
        <v>12</v>
      </c>
      <c r="B81">
        <v>10</v>
      </c>
    </row>
    <row r="82" spans="1:2" x14ac:dyDescent="0.2">
      <c r="A82">
        <v>10</v>
      </c>
      <c r="B82">
        <v>10</v>
      </c>
    </row>
    <row r="83" spans="1:2" x14ac:dyDescent="0.2">
      <c r="A83">
        <v>12</v>
      </c>
      <c r="B83">
        <v>12</v>
      </c>
    </row>
    <row r="84" spans="1:2" x14ac:dyDescent="0.2">
      <c r="A84">
        <v>10</v>
      </c>
      <c r="B84">
        <v>10</v>
      </c>
    </row>
    <row r="85" spans="1:2" x14ac:dyDescent="0.2">
      <c r="A85">
        <v>5</v>
      </c>
      <c r="B85">
        <v>6</v>
      </c>
    </row>
    <row r="86" spans="1:2" x14ac:dyDescent="0.2">
      <c r="A86">
        <v>9</v>
      </c>
      <c r="B86">
        <v>10</v>
      </c>
    </row>
    <row r="87" spans="1:2" x14ac:dyDescent="0.2">
      <c r="A87">
        <v>12</v>
      </c>
      <c r="B87">
        <v>12</v>
      </c>
    </row>
    <row r="88" spans="1:2" x14ac:dyDescent="0.2">
      <c r="A88">
        <v>8</v>
      </c>
      <c r="B88">
        <v>14</v>
      </c>
    </row>
    <row r="89" spans="1:2" x14ac:dyDescent="0.2">
      <c r="A89">
        <v>11</v>
      </c>
      <c r="B89">
        <v>10</v>
      </c>
    </row>
    <row r="90" spans="1:2" x14ac:dyDescent="0.2">
      <c r="A90">
        <v>13</v>
      </c>
      <c r="B90">
        <v>11</v>
      </c>
    </row>
    <row r="91" spans="1:2" x14ac:dyDescent="0.2">
      <c r="A91">
        <v>11</v>
      </c>
      <c r="B91">
        <v>16</v>
      </c>
    </row>
    <row r="92" spans="1:2" x14ac:dyDescent="0.2">
      <c r="A92">
        <v>9</v>
      </c>
      <c r="B92">
        <v>10</v>
      </c>
    </row>
    <row r="93" spans="1:2" x14ac:dyDescent="0.2">
      <c r="A93">
        <v>10</v>
      </c>
      <c r="B93">
        <v>13</v>
      </c>
    </row>
    <row r="94" spans="1:2" x14ac:dyDescent="0.2">
      <c r="A94">
        <v>8</v>
      </c>
      <c r="B94">
        <v>12</v>
      </c>
    </row>
    <row r="95" spans="1:2" x14ac:dyDescent="0.2">
      <c r="A95">
        <v>11</v>
      </c>
      <c r="B95">
        <v>9</v>
      </c>
    </row>
    <row r="96" spans="1:2" x14ac:dyDescent="0.2">
      <c r="A96">
        <v>9</v>
      </c>
      <c r="B96">
        <v>11</v>
      </c>
    </row>
    <row r="97" spans="1:2" x14ac:dyDescent="0.2">
      <c r="A97">
        <v>13</v>
      </c>
      <c r="B97">
        <v>9</v>
      </c>
    </row>
    <row r="98" spans="1:2" x14ac:dyDescent="0.2">
      <c r="A98">
        <v>10</v>
      </c>
      <c r="B98">
        <v>10</v>
      </c>
    </row>
    <row r="99" spans="1:2" x14ac:dyDescent="0.2">
      <c r="A99">
        <v>10</v>
      </c>
      <c r="B99">
        <v>15</v>
      </c>
    </row>
    <row r="100" spans="1:2" x14ac:dyDescent="0.2">
      <c r="A100">
        <v>12</v>
      </c>
      <c r="B100">
        <v>4</v>
      </c>
    </row>
    <row r="101" spans="1:2" x14ac:dyDescent="0.2">
      <c r="A101">
        <v>16</v>
      </c>
      <c r="B101">
        <v>14</v>
      </c>
    </row>
    <row r="102" spans="1:2" x14ac:dyDescent="0.2">
      <c r="A102">
        <v>12</v>
      </c>
      <c r="B102">
        <v>8</v>
      </c>
    </row>
    <row r="103" spans="1:2" x14ac:dyDescent="0.2">
      <c r="A103">
        <v>13</v>
      </c>
      <c r="B103">
        <v>7</v>
      </c>
    </row>
    <row r="104" spans="1:2" x14ac:dyDescent="0.2">
      <c r="A104">
        <v>10</v>
      </c>
      <c r="B104">
        <v>9</v>
      </c>
    </row>
    <row r="105" spans="1:2" x14ac:dyDescent="0.2">
      <c r="A105">
        <v>8</v>
      </c>
      <c r="B105">
        <v>7</v>
      </c>
    </row>
    <row r="106" spans="1:2" x14ac:dyDescent="0.2">
      <c r="A106">
        <v>12</v>
      </c>
      <c r="B106">
        <v>15</v>
      </c>
    </row>
    <row r="107" spans="1:2" x14ac:dyDescent="0.2">
      <c r="A107">
        <v>11</v>
      </c>
      <c r="B107">
        <v>9</v>
      </c>
    </row>
    <row r="108" spans="1:2" x14ac:dyDescent="0.2">
      <c r="A108">
        <v>13</v>
      </c>
      <c r="B108">
        <v>10</v>
      </c>
    </row>
    <row r="109" spans="1:2" x14ac:dyDescent="0.2">
      <c r="A109">
        <v>10</v>
      </c>
      <c r="B109">
        <v>16</v>
      </c>
    </row>
    <row r="110" spans="1:2" x14ac:dyDescent="0.2">
      <c r="A110">
        <v>10</v>
      </c>
      <c r="B110">
        <v>8</v>
      </c>
    </row>
    <row r="111" spans="1:2" x14ac:dyDescent="0.2">
      <c r="A111">
        <v>11</v>
      </c>
      <c r="B111">
        <v>11</v>
      </c>
    </row>
    <row r="112" spans="1:2" x14ac:dyDescent="0.2">
      <c r="A112">
        <v>7</v>
      </c>
      <c r="B112">
        <v>11</v>
      </c>
    </row>
    <row r="113" spans="1:2" x14ac:dyDescent="0.2">
      <c r="A113">
        <v>11</v>
      </c>
      <c r="B113">
        <v>11</v>
      </c>
    </row>
    <row r="114" spans="1:2" x14ac:dyDescent="0.2">
      <c r="A114">
        <v>11</v>
      </c>
      <c r="B114">
        <v>13</v>
      </c>
    </row>
    <row r="115" spans="1:2" x14ac:dyDescent="0.2">
      <c r="A115">
        <v>10</v>
      </c>
      <c r="B115">
        <v>10</v>
      </c>
    </row>
    <row r="116" spans="1:2" x14ac:dyDescent="0.2">
      <c r="A116">
        <v>7</v>
      </c>
      <c r="B116">
        <v>7</v>
      </c>
    </row>
    <row r="117" spans="1:2" x14ac:dyDescent="0.2">
      <c r="A117">
        <v>7</v>
      </c>
      <c r="B117">
        <v>11</v>
      </c>
    </row>
    <row r="118" spans="1:2" x14ac:dyDescent="0.2">
      <c r="A118">
        <v>8</v>
      </c>
      <c r="B118">
        <v>8</v>
      </c>
    </row>
    <row r="119" spans="1:2" x14ac:dyDescent="0.2">
      <c r="A119">
        <v>11</v>
      </c>
      <c r="B119">
        <v>9</v>
      </c>
    </row>
    <row r="120" spans="1:2" x14ac:dyDescent="0.2">
      <c r="A120">
        <v>9</v>
      </c>
      <c r="B120">
        <v>12</v>
      </c>
    </row>
    <row r="121" spans="1:2" x14ac:dyDescent="0.2">
      <c r="A121">
        <v>10</v>
      </c>
      <c r="B121">
        <v>8</v>
      </c>
    </row>
    <row r="122" spans="1:2" x14ac:dyDescent="0.2">
      <c r="A122">
        <v>11</v>
      </c>
      <c r="B122">
        <v>15</v>
      </c>
    </row>
    <row r="123" spans="1:2" x14ac:dyDescent="0.2">
      <c r="A123">
        <v>6</v>
      </c>
      <c r="B123">
        <v>8</v>
      </c>
    </row>
    <row r="124" spans="1:2" x14ac:dyDescent="0.2">
      <c r="A124">
        <v>12</v>
      </c>
      <c r="B124">
        <v>14</v>
      </c>
    </row>
    <row r="125" spans="1:2" x14ac:dyDescent="0.2">
      <c r="A125">
        <v>8</v>
      </c>
      <c r="B125">
        <v>13</v>
      </c>
    </row>
    <row r="126" spans="1:2" x14ac:dyDescent="0.2">
      <c r="A126">
        <v>9</v>
      </c>
      <c r="B126">
        <v>5</v>
      </c>
    </row>
    <row r="127" spans="1:2" x14ac:dyDescent="0.2">
      <c r="A127">
        <v>13</v>
      </c>
      <c r="B127">
        <v>10</v>
      </c>
    </row>
    <row r="128" spans="1:2" x14ac:dyDescent="0.2">
      <c r="A128">
        <v>5</v>
      </c>
      <c r="B128">
        <v>9</v>
      </c>
    </row>
    <row r="129" spans="1:2" x14ac:dyDescent="0.2">
      <c r="A129">
        <v>6</v>
      </c>
      <c r="B129">
        <v>9</v>
      </c>
    </row>
    <row r="130" spans="1:2" x14ac:dyDescent="0.2">
      <c r="A130">
        <v>12</v>
      </c>
      <c r="B130">
        <v>11</v>
      </c>
    </row>
    <row r="131" spans="1:2" x14ac:dyDescent="0.2">
      <c r="A131">
        <v>9</v>
      </c>
      <c r="B131">
        <v>11</v>
      </c>
    </row>
    <row r="132" spans="1:2" x14ac:dyDescent="0.2">
      <c r="A132">
        <v>8</v>
      </c>
      <c r="B132">
        <v>16</v>
      </c>
    </row>
    <row r="133" spans="1:2" x14ac:dyDescent="0.2">
      <c r="A133">
        <v>7</v>
      </c>
      <c r="B133">
        <v>11</v>
      </c>
    </row>
    <row r="134" spans="1:2" x14ac:dyDescent="0.2">
      <c r="A134">
        <v>10</v>
      </c>
      <c r="B134">
        <v>14</v>
      </c>
    </row>
    <row r="135" spans="1:2" x14ac:dyDescent="0.2">
      <c r="A135">
        <v>8</v>
      </c>
      <c r="B135">
        <v>10</v>
      </c>
    </row>
    <row r="136" spans="1:2" x14ac:dyDescent="0.2">
      <c r="A136">
        <v>9</v>
      </c>
      <c r="B136">
        <v>12</v>
      </c>
    </row>
    <row r="137" spans="1:2" x14ac:dyDescent="0.2">
      <c r="A137">
        <v>15</v>
      </c>
      <c r="B137">
        <v>11</v>
      </c>
    </row>
    <row r="138" spans="1:2" x14ac:dyDescent="0.2">
      <c r="A138">
        <v>9</v>
      </c>
      <c r="B138">
        <v>15</v>
      </c>
    </row>
    <row r="139" spans="1:2" x14ac:dyDescent="0.2">
      <c r="A139">
        <v>8</v>
      </c>
      <c r="B139">
        <v>17</v>
      </c>
    </row>
    <row r="140" spans="1:2" x14ac:dyDescent="0.2">
      <c r="A140">
        <v>8</v>
      </c>
      <c r="B140">
        <v>17</v>
      </c>
    </row>
    <row r="141" spans="1:2" x14ac:dyDescent="0.2">
      <c r="A141">
        <v>10</v>
      </c>
      <c r="B141">
        <v>12</v>
      </c>
    </row>
    <row r="142" spans="1:2" x14ac:dyDescent="0.2">
      <c r="A142">
        <v>9</v>
      </c>
      <c r="B142">
        <v>11</v>
      </c>
    </row>
    <row r="143" spans="1:2" x14ac:dyDescent="0.2">
      <c r="A143">
        <v>12</v>
      </c>
      <c r="B143">
        <v>13</v>
      </c>
    </row>
    <row r="144" spans="1:2" x14ac:dyDescent="0.2">
      <c r="A144">
        <v>11</v>
      </c>
      <c r="B144">
        <v>11</v>
      </c>
    </row>
    <row r="145" spans="1:2" x14ac:dyDescent="0.2">
      <c r="A145">
        <v>10</v>
      </c>
      <c r="B145">
        <v>12</v>
      </c>
    </row>
    <row r="146" spans="1:2" x14ac:dyDescent="0.2">
      <c r="A146">
        <v>9</v>
      </c>
      <c r="B146">
        <v>9</v>
      </c>
    </row>
    <row r="147" spans="1:2" x14ac:dyDescent="0.2">
      <c r="A147">
        <v>11</v>
      </c>
      <c r="B147">
        <v>9</v>
      </c>
    </row>
    <row r="148" spans="1:2" x14ac:dyDescent="0.2">
      <c r="A148">
        <v>10</v>
      </c>
      <c r="B148">
        <v>12</v>
      </c>
    </row>
    <row r="149" spans="1:2" x14ac:dyDescent="0.2">
      <c r="A149">
        <v>9</v>
      </c>
      <c r="B149">
        <v>11</v>
      </c>
    </row>
    <row r="150" spans="1:2" x14ac:dyDescent="0.2">
      <c r="A150">
        <v>12</v>
      </c>
      <c r="B150">
        <v>6</v>
      </c>
    </row>
    <row r="151" spans="1:2" x14ac:dyDescent="0.2">
      <c r="A151">
        <v>11</v>
      </c>
      <c r="B15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0D46-95E9-7040-8E5C-47A742F5A242}">
  <dimension ref="A1:N152"/>
  <sheetViews>
    <sheetView topLeftCell="G24" zoomScale="175" zoomScaleNormal="160" workbookViewId="0">
      <selection activeCell="J32" sqref="J32:N35"/>
    </sheetView>
  </sheetViews>
  <sheetFormatPr baseColWidth="10" defaultRowHeight="15" x14ac:dyDescent="0.2"/>
  <cols>
    <col min="5" max="5" width="21.6640625" customWidth="1"/>
  </cols>
  <sheetData>
    <row r="1" spans="1:7" x14ac:dyDescent="0.2">
      <c r="A1" t="s">
        <v>1</v>
      </c>
      <c r="B1" t="s">
        <v>0</v>
      </c>
    </row>
    <row r="2" spans="1:7" x14ac:dyDescent="0.2">
      <c r="A2">
        <v>13</v>
      </c>
      <c r="B2">
        <v>7</v>
      </c>
    </row>
    <row r="3" spans="1:7" x14ac:dyDescent="0.2">
      <c r="A3">
        <v>10</v>
      </c>
      <c r="B3">
        <v>12</v>
      </c>
    </row>
    <row r="4" spans="1:7" x14ac:dyDescent="0.2">
      <c r="A4">
        <v>11</v>
      </c>
      <c r="B4">
        <v>11</v>
      </c>
    </row>
    <row r="5" spans="1:7" x14ac:dyDescent="0.2">
      <c r="A5">
        <v>8</v>
      </c>
      <c r="B5">
        <v>12</v>
      </c>
    </row>
    <row r="6" spans="1:7" x14ac:dyDescent="0.2">
      <c r="A6">
        <v>12</v>
      </c>
      <c r="B6">
        <v>11</v>
      </c>
      <c r="E6" t="s">
        <v>24</v>
      </c>
    </row>
    <row r="7" spans="1:7" ht="16" thickBot="1" x14ac:dyDescent="0.25">
      <c r="A7">
        <v>10</v>
      </c>
      <c r="B7">
        <v>14</v>
      </c>
    </row>
    <row r="8" spans="1:7" x14ac:dyDescent="0.2">
      <c r="A8">
        <v>8</v>
      </c>
      <c r="B8">
        <v>9</v>
      </c>
      <c r="E8" s="2"/>
      <c r="F8" s="2" t="s">
        <v>1</v>
      </c>
      <c r="G8" s="2" t="s">
        <v>0</v>
      </c>
    </row>
    <row r="9" spans="1:7" x14ac:dyDescent="0.2">
      <c r="A9">
        <v>11</v>
      </c>
      <c r="B9">
        <v>14</v>
      </c>
      <c r="E9" t="s">
        <v>4</v>
      </c>
      <c r="F9">
        <v>10.226666666666667</v>
      </c>
      <c r="G9">
        <v>10.773333333333333</v>
      </c>
    </row>
    <row r="10" spans="1:7" x14ac:dyDescent="0.2">
      <c r="A10">
        <v>14</v>
      </c>
      <c r="B10">
        <v>9</v>
      </c>
      <c r="E10" t="s">
        <v>5</v>
      </c>
      <c r="F10">
        <v>3.8543176733780742</v>
      </c>
      <c r="G10">
        <v>7.3979418344519123</v>
      </c>
    </row>
    <row r="11" spans="1:7" x14ac:dyDescent="0.2">
      <c r="A11">
        <v>10</v>
      </c>
      <c r="B11">
        <v>16</v>
      </c>
      <c r="E11" t="s">
        <v>6</v>
      </c>
      <c r="F11">
        <v>150</v>
      </c>
      <c r="G11">
        <v>150</v>
      </c>
    </row>
    <row r="12" spans="1:7" x14ac:dyDescent="0.2">
      <c r="A12">
        <v>7</v>
      </c>
      <c r="B12">
        <v>11</v>
      </c>
      <c r="E12" t="s">
        <v>8</v>
      </c>
      <c r="F12">
        <v>149</v>
      </c>
      <c r="G12">
        <v>149</v>
      </c>
    </row>
    <row r="13" spans="1:7" x14ac:dyDescent="0.2">
      <c r="A13">
        <v>12</v>
      </c>
      <c r="B13">
        <v>15</v>
      </c>
      <c r="E13" t="s">
        <v>25</v>
      </c>
      <c r="F13">
        <v>0.52099864524869266</v>
      </c>
    </row>
    <row r="14" spans="1:7" x14ac:dyDescent="0.2">
      <c r="A14">
        <v>13</v>
      </c>
      <c r="B14">
        <v>12</v>
      </c>
      <c r="E14" t="s">
        <v>26</v>
      </c>
      <c r="F14">
        <v>4.1012635257686725E-5</v>
      </c>
    </row>
    <row r="15" spans="1:7" ht="16" thickBot="1" x14ac:dyDescent="0.25">
      <c r="A15">
        <v>8</v>
      </c>
      <c r="B15">
        <v>8</v>
      </c>
      <c r="E15" s="1" t="s">
        <v>27</v>
      </c>
      <c r="F15" s="1">
        <v>0.7631007311355047</v>
      </c>
      <c r="G15" s="1"/>
    </row>
    <row r="16" spans="1:7" x14ac:dyDescent="0.2">
      <c r="A16">
        <v>10</v>
      </c>
      <c r="B16">
        <v>13</v>
      </c>
    </row>
    <row r="17" spans="1:14" x14ac:dyDescent="0.2">
      <c r="A17">
        <v>8</v>
      </c>
      <c r="B17">
        <v>14</v>
      </c>
      <c r="E17" s="4" t="s">
        <v>28</v>
      </c>
      <c r="F17" s="4"/>
      <c r="G17" s="4"/>
      <c r="H17" s="4"/>
      <c r="I17" s="4"/>
    </row>
    <row r="18" spans="1:14" x14ac:dyDescent="0.2">
      <c r="A18">
        <v>10</v>
      </c>
      <c r="B18">
        <v>11</v>
      </c>
      <c r="E18" s="4"/>
      <c r="F18" s="4"/>
      <c r="G18" s="4"/>
      <c r="H18" s="4"/>
      <c r="I18" s="4"/>
    </row>
    <row r="19" spans="1:14" x14ac:dyDescent="0.2">
      <c r="A19">
        <v>11</v>
      </c>
      <c r="B19">
        <v>8</v>
      </c>
      <c r="E19" s="4"/>
      <c r="F19" s="4"/>
      <c r="G19" s="4"/>
      <c r="H19" s="4"/>
      <c r="I19" s="4"/>
    </row>
    <row r="20" spans="1:14" x14ac:dyDescent="0.2">
      <c r="A20">
        <v>10</v>
      </c>
      <c r="B20">
        <v>11</v>
      </c>
      <c r="E20" s="3"/>
      <c r="F20" s="3"/>
      <c r="G20" s="3"/>
      <c r="H20" s="3"/>
      <c r="I20" s="3"/>
    </row>
    <row r="21" spans="1:14" x14ac:dyDescent="0.2">
      <c r="A21">
        <v>13</v>
      </c>
      <c r="B21">
        <v>14</v>
      </c>
    </row>
    <row r="22" spans="1:14" x14ac:dyDescent="0.2">
      <c r="A22">
        <v>10</v>
      </c>
      <c r="B22">
        <v>14</v>
      </c>
      <c r="E22" t="s">
        <v>3</v>
      </c>
    </row>
    <row r="23" spans="1:14" ht="16" thickBot="1" x14ac:dyDescent="0.25">
      <c r="A23">
        <v>8</v>
      </c>
      <c r="B23">
        <v>8</v>
      </c>
    </row>
    <row r="24" spans="1:14" x14ac:dyDescent="0.2">
      <c r="A24">
        <v>10</v>
      </c>
      <c r="B24">
        <v>13</v>
      </c>
      <c r="E24" s="2"/>
      <c r="F24" s="2" t="s">
        <v>1</v>
      </c>
      <c r="G24" s="2" t="s">
        <v>0</v>
      </c>
    </row>
    <row r="25" spans="1:14" x14ac:dyDescent="0.2">
      <c r="A25">
        <v>11</v>
      </c>
      <c r="B25">
        <v>4</v>
      </c>
      <c r="E25" t="s">
        <v>4</v>
      </c>
      <c r="F25">
        <v>10.226666666666667</v>
      </c>
      <c r="G25">
        <v>10.773333333333333</v>
      </c>
      <c r="H25" t="s">
        <v>14</v>
      </c>
      <c r="I25">
        <f>SQRT(F26/F27 + G26/G27)</f>
        <v>0.27388877922531479</v>
      </c>
    </row>
    <row r="26" spans="1:14" x14ac:dyDescent="0.2">
      <c r="A26">
        <v>13</v>
      </c>
      <c r="B26">
        <v>11</v>
      </c>
      <c r="E26" t="s">
        <v>5</v>
      </c>
      <c r="F26">
        <v>3.8543176733780742</v>
      </c>
      <c r="G26">
        <v>7.3979418344519123</v>
      </c>
      <c r="H26" t="s">
        <v>15</v>
      </c>
      <c r="I26">
        <f>I25*F34</f>
        <v>0.53922026338517914</v>
      </c>
    </row>
    <row r="27" spans="1:14" x14ac:dyDescent="0.2">
      <c r="A27">
        <v>11</v>
      </c>
      <c r="B27">
        <v>12</v>
      </c>
      <c r="E27" t="s">
        <v>6</v>
      </c>
      <c r="F27">
        <v>150</v>
      </c>
      <c r="G27">
        <v>150</v>
      </c>
    </row>
    <row r="28" spans="1:14" x14ac:dyDescent="0.2">
      <c r="A28">
        <v>11</v>
      </c>
      <c r="B28">
        <v>10</v>
      </c>
      <c r="E28" t="s">
        <v>7</v>
      </c>
      <c r="F28">
        <v>0</v>
      </c>
    </row>
    <row r="29" spans="1:14" x14ac:dyDescent="0.2">
      <c r="A29">
        <v>8</v>
      </c>
      <c r="B29">
        <v>11</v>
      </c>
      <c r="E29" t="s">
        <v>8</v>
      </c>
      <c r="F29">
        <v>271</v>
      </c>
    </row>
    <row r="30" spans="1:14" x14ac:dyDescent="0.2">
      <c r="A30">
        <v>10</v>
      </c>
      <c r="B30">
        <v>13</v>
      </c>
      <c r="E30" t="s">
        <v>9</v>
      </c>
      <c r="F30">
        <v>-1.9959440040329333</v>
      </c>
      <c r="I30" t="s">
        <v>30</v>
      </c>
      <c r="J30">
        <f>F33</f>
        <v>4.6940673968850502E-2</v>
      </c>
    </row>
    <row r="31" spans="1:14" ht="15" customHeight="1" x14ac:dyDescent="0.2">
      <c r="A31">
        <v>11</v>
      </c>
      <c r="B31">
        <v>9</v>
      </c>
      <c r="E31" t="s">
        <v>10</v>
      </c>
      <c r="F31">
        <v>2.3470336984425251E-2</v>
      </c>
    </row>
    <row r="32" spans="1:14" x14ac:dyDescent="0.2">
      <c r="A32">
        <v>8</v>
      </c>
      <c r="B32">
        <v>9</v>
      </c>
      <c r="E32" t="s">
        <v>11</v>
      </c>
      <c r="F32">
        <v>1.6504957788176544</v>
      </c>
      <c r="I32" t="s">
        <v>29</v>
      </c>
      <c r="J32" s="4" t="s">
        <v>37</v>
      </c>
      <c r="K32" s="4"/>
      <c r="L32" s="4"/>
      <c r="M32" s="4"/>
      <c r="N32" s="4"/>
    </row>
    <row r="33" spans="1:14" x14ac:dyDescent="0.2">
      <c r="A33">
        <v>13</v>
      </c>
      <c r="B33">
        <v>8</v>
      </c>
      <c r="E33" t="s">
        <v>12</v>
      </c>
      <c r="F33">
        <v>4.6940673968850502E-2</v>
      </c>
      <c r="J33" s="4"/>
      <c r="K33" s="4"/>
      <c r="L33" s="4"/>
      <c r="M33" s="4"/>
      <c r="N33" s="4"/>
    </row>
    <row r="34" spans="1:14" ht="16" thickBot="1" x14ac:dyDescent="0.25">
      <c r="E34" s="1" t="s">
        <v>13</v>
      </c>
      <c r="F34" s="1">
        <v>1.9687563138232445</v>
      </c>
      <c r="G34" s="1"/>
      <c r="I34" s="3"/>
      <c r="J34" s="4"/>
      <c r="K34" s="4"/>
      <c r="L34" s="4"/>
      <c r="M34" s="4"/>
      <c r="N34" s="4"/>
    </row>
    <row r="35" spans="1:14" x14ac:dyDescent="0.2">
      <c r="A35">
        <v>13</v>
      </c>
      <c r="B35">
        <v>11</v>
      </c>
      <c r="J35" s="4"/>
      <c r="K35" s="4"/>
      <c r="L35" s="4"/>
      <c r="M35" s="4"/>
      <c r="N35" s="4"/>
    </row>
    <row r="36" spans="1:14" ht="15" customHeight="1" x14ac:dyDescent="0.2">
      <c r="A36">
        <v>8</v>
      </c>
      <c r="B36">
        <v>8</v>
      </c>
      <c r="F36" s="3"/>
      <c r="G36" s="3"/>
      <c r="H36" s="3"/>
    </row>
    <row r="37" spans="1:14" x14ac:dyDescent="0.2">
      <c r="A37">
        <v>13</v>
      </c>
      <c r="B37">
        <v>7</v>
      </c>
      <c r="J37" s="5" t="s">
        <v>31</v>
      </c>
      <c r="K37" s="5"/>
      <c r="L37" s="5"/>
      <c r="M37" s="5"/>
      <c r="N37" s="5"/>
    </row>
    <row r="38" spans="1:14" x14ac:dyDescent="0.2">
      <c r="A38">
        <v>10</v>
      </c>
      <c r="B38">
        <v>10</v>
      </c>
      <c r="J38" s="5"/>
      <c r="K38" s="5"/>
      <c r="L38" s="5"/>
      <c r="M38" s="5"/>
      <c r="N38" s="5"/>
    </row>
    <row r="39" spans="1:14" x14ac:dyDescent="0.2">
      <c r="A39">
        <v>13</v>
      </c>
      <c r="B39">
        <v>8</v>
      </c>
      <c r="J39" s="5"/>
      <c r="K39" s="5"/>
      <c r="L39" s="5"/>
      <c r="M39" s="5"/>
      <c r="N39" s="5"/>
    </row>
    <row r="40" spans="1:14" x14ac:dyDescent="0.2">
      <c r="A40">
        <v>13</v>
      </c>
      <c r="B40">
        <v>12</v>
      </c>
    </row>
    <row r="41" spans="1:14" x14ac:dyDescent="0.2">
      <c r="A41">
        <v>8</v>
      </c>
      <c r="B41">
        <v>8</v>
      </c>
    </row>
    <row r="42" spans="1:14" x14ac:dyDescent="0.2">
      <c r="A42">
        <v>10</v>
      </c>
      <c r="B42">
        <v>7</v>
      </c>
    </row>
    <row r="43" spans="1:14" x14ac:dyDescent="0.2">
      <c r="A43">
        <v>11</v>
      </c>
      <c r="B43">
        <v>13</v>
      </c>
    </row>
    <row r="44" spans="1:14" x14ac:dyDescent="0.2">
      <c r="A44">
        <v>8</v>
      </c>
      <c r="B44">
        <v>12</v>
      </c>
    </row>
    <row r="45" spans="1:14" x14ac:dyDescent="0.2">
      <c r="A45">
        <v>11</v>
      </c>
      <c r="B45">
        <v>14</v>
      </c>
    </row>
    <row r="46" spans="1:14" x14ac:dyDescent="0.2">
      <c r="A46">
        <v>9</v>
      </c>
      <c r="B46">
        <v>9</v>
      </c>
    </row>
    <row r="47" spans="1:14" x14ac:dyDescent="0.2">
      <c r="A47">
        <v>11</v>
      </c>
      <c r="B47">
        <v>8</v>
      </c>
    </row>
    <row r="48" spans="1:14" x14ac:dyDescent="0.2">
      <c r="A48">
        <v>11</v>
      </c>
      <c r="B48">
        <v>10</v>
      </c>
    </row>
    <row r="49" spans="1:2" x14ac:dyDescent="0.2">
      <c r="A49">
        <v>11</v>
      </c>
      <c r="B49">
        <v>13</v>
      </c>
    </row>
    <row r="50" spans="1:2" x14ac:dyDescent="0.2">
      <c r="A50">
        <v>13</v>
      </c>
      <c r="B50">
        <v>11</v>
      </c>
    </row>
    <row r="51" spans="1:2" x14ac:dyDescent="0.2">
      <c r="A51">
        <v>9</v>
      </c>
      <c r="B51">
        <v>11</v>
      </c>
    </row>
    <row r="52" spans="1:2" x14ac:dyDescent="0.2">
      <c r="A52">
        <v>10</v>
      </c>
      <c r="B52">
        <v>14</v>
      </c>
    </row>
    <row r="53" spans="1:2" x14ac:dyDescent="0.2">
      <c r="A53">
        <v>12</v>
      </c>
      <c r="B53">
        <v>14</v>
      </c>
    </row>
    <row r="54" spans="1:2" x14ac:dyDescent="0.2">
      <c r="A54">
        <v>12</v>
      </c>
      <c r="B54">
        <v>10</v>
      </c>
    </row>
    <row r="55" spans="1:2" x14ac:dyDescent="0.2">
      <c r="A55">
        <v>7</v>
      </c>
      <c r="B55">
        <v>10</v>
      </c>
    </row>
    <row r="56" spans="1:2" x14ac:dyDescent="0.2">
      <c r="A56">
        <v>10</v>
      </c>
      <c r="B56">
        <v>14</v>
      </c>
    </row>
    <row r="57" spans="1:2" x14ac:dyDescent="0.2">
      <c r="A57">
        <v>11</v>
      </c>
      <c r="B57">
        <v>8</v>
      </c>
    </row>
    <row r="58" spans="1:2" x14ac:dyDescent="0.2">
      <c r="A58">
        <v>10</v>
      </c>
      <c r="B58">
        <v>7</v>
      </c>
    </row>
    <row r="59" spans="1:2" x14ac:dyDescent="0.2">
      <c r="A59">
        <v>10</v>
      </c>
      <c r="B59">
        <v>11</v>
      </c>
    </row>
    <row r="60" spans="1:2" x14ac:dyDescent="0.2">
      <c r="A60">
        <v>11</v>
      </c>
      <c r="B60">
        <v>4</v>
      </c>
    </row>
    <row r="61" spans="1:2" x14ac:dyDescent="0.2">
      <c r="A61">
        <v>10</v>
      </c>
      <c r="B61">
        <v>10</v>
      </c>
    </row>
    <row r="62" spans="1:2" x14ac:dyDescent="0.2">
      <c r="A62">
        <v>8</v>
      </c>
      <c r="B62">
        <v>10</v>
      </c>
    </row>
    <row r="63" spans="1:2" x14ac:dyDescent="0.2">
      <c r="A63">
        <v>10</v>
      </c>
      <c r="B63">
        <v>8</v>
      </c>
    </row>
    <row r="64" spans="1:2" x14ac:dyDescent="0.2">
      <c r="A64">
        <v>11</v>
      </c>
      <c r="B64">
        <v>8</v>
      </c>
    </row>
    <row r="65" spans="1:2" x14ac:dyDescent="0.2">
      <c r="A65">
        <v>12</v>
      </c>
      <c r="B65">
        <v>11</v>
      </c>
    </row>
    <row r="66" spans="1:2" x14ac:dyDescent="0.2">
      <c r="A66">
        <v>14</v>
      </c>
      <c r="B66">
        <v>8</v>
      </c>
    </row>
    <row r="67" spans="1:2" x14ac:dyDescent="0.2">
      <c r="A67">
        <v>10</v>
      </c>
      <c r="B67">
        <v>13</v>
      </c>
    </row>
    <row r="68" spans="1:2" x14ac:dyDescent="0.2">
      <c r="A68">
        <v>11</v>
      </c>
      <c r="B68">
        <v>16</v>
      </c>
    </row>
    <row r="69" spans="1:2" x14ac:dyDescent="0.2">
      <c r="A69">
        <v>11</v>
      </c>
      <c r="B69">
        <v>7</v>
      </c>
    </row>
    <row r="70" spans="1:2" x14ac:dyDescent="0.2">
      <c r="A70">
        <v>13</v>
      </c>
      <c r="B70">
        <v>10</v>
      </c>
    </row>
    <row r="71" spans="1:2" x14ac:dyDescent="0.2">
      <c r="A71">
        <v>12</v>
      </c>
      <c r="B71">
        <v>10</v>
      </c>
    </row>
    <row r="72" spans="1:2" x14ac:dyDescent="0.2">
      <c r="A72">
        <v>8</v>
      </c>
      <c r="B72">
        <v>15</v>
      </c>
    </row>
    <row r="73" spans="1:2" x14ac:dyDescent="0.2">
      <c r="A73">
        <v>12</v>
      </c>
      <c r="B73">
        <v>11</v>
      </c>
    </row>
    <row r="74" spans="1:2" x14ac:dyDescent="0.2">
      <c r="A74">
        <v>9</v>
      </c>
      <c r="B74">
        <v>14</v>
      </c>
    </row>
    <row r="75" spans="1:2" x14ac:dyDescent="0.2">
      <c r="A75">
        <v>11</v>
      </c>
      <c r="B75">
        <v>13</v>
      </c>
    </row>
    <row r="76" spans="1:2" x14ac:dyDescent="0.2">
      <c r="A76">
        <v>11</v>
      </c>
      <c r="B76">
        <v>9</v>
      </c>
    </row>
    <row r="77" spans="1:2" x14ac:dyDescent="0.2">
      <c r="A77">
        <v>7</v>
      </c>
      <c r="B77">
        <v>7</v>
      </c>
    </row>
    <row r="78" spans="1:2" x14ac:dyDescent="0.2">
      <c r="A78">
        <v>9</v>
      </c>
      <c r="B78">
        <v>8</v>
      </c>
    </row>
    <row r="79" spans="1:2" x14ac:dyDescent="0.2">
      <c r="A79">
        <v>10</v>
      </c>
      <c r="B79">
        <v>10</v>
      </c>
    </row>
    <row r="80" spans="1:2" x14ac:dyDescent="0.2">
      <c r="A80">
        <v>9</v>
      </c>
      <c r="B80">
        <v>11</v>
      </c>
    </row>
    <row r="81" spans="1:2" x14ac:dyDescent="0.2">
      <c r="A81">
        <v>9</v>
      </c>
      <c r="B81">
        <v>14</v>
      </c>
    </row>
    <row r="82" spans="1:2" x14ac:dyDescent="0.2">
      <c r="A82">
        <v>12</v>
      </c>
      <c r="B82">
        <v>10</v>
      </c>
    </row>
    <row r="83" spans="1:2" x14ac:dyDescent="0.2">
      <c r="A83">
        <v>10</v>
      </c>
      <c r="B83">
        <v>10</v>
      </c>
    </row>
    <row r="84" spans="1:2" x14ac:dyDescent="0.2">
      <c r="A84">
        <v>12</v>
      </c>
      <c r="B84">
        <v>12</v>
      </c>
    </row>
    <row r="85" spans="1:2" x14ac:dyDescent="0.2">
      <c r="A85">
        <v>10</v>
      </c>
      <c r="B85">
        <v>10</v>
      </c>
    </row>
    <row r="86" spans="1:2" x14ac:dyDescent="0.2">
      <c r="A86">
        <v>5</v>
      </c>
      <c r="B86">
        <v>6</v>
      </c>
    </row>
    <row r="87" spans="1:2" x14ac:dyDescent="0.2">
      <c r="A87">
        <v>9</v>
      </c>
      <c r="B87">
        <v>10</v>
      </c>
    </row>
    <row r="88" spans="1:2" x14ac:dyDescent="0.2">
      <c r="A88">
        <v>12</v>
      </c>
      <c r="B88">
        <v>12</v>
      </c>
    </row>
    <row r="89" spans="1:2" x14ac:dyDescent="0.2">
      <c r="A89">
        <v>8</v>
      </c>
      <c r="B89">
        <v>14</v>
      </c>
    </row>
    <row r="90" spans="1:2" x14ac:dyDescent="0.2">
      <c r="A90">
        <v>11</v>
      </c>
      <c r="B90">
        <v>10</v>
      </c>
    </row>
    <row r="91" spans="1:2" x14ac:dyDescent="0.2">
      <c r="A91">
        <v>13</v>
      </c>
      <c r="B91">
        <v>11</v>
      </c>
    </row>
    <row r="92" spans="1:2" x14ac:dyDescent="0.2">
      <c r="A92">
        <v>11</v>
      </c>
      <c r="B92">
        <v>16</v>
      </c>
    </row>
    <row r="93" spans="1:2" x14ac:dyDescent="0.2">
      <c r="A93">
        <v>9</v>
      </c>
      <c r="B93">
        <v>10</v>
      </c>
    </row>
    <row r="94" spans="1:2" x14ac:dyDescent="0.2">
      <c r="A94">
        <v>10</v>
      </c>
      <c r="B94">
        <v>13</v>
      </c>
    </row>
    <row r="95" spans="1:2" x14ac:dyDescent="0.2">
      <c r="A95">
        <v>8</v>
      </c>
      <c r="B95">
        <v>12</v>
      </c>
    </row>
    <row r="96" spans="1:2" x14ac:dyDescent="0.2">
      <c r="A96">
        <v>11</v>
      </c>
      <c r="B96">
        <v>9</v>
      </c>
    </row>
    <row r="97" spans="1:2" x14ac:dyDescent="0.2">
      <c r="A97">
        <v>9</v>
      </c>
      <c r="B97">
        <v>11</v>
      </c>
    </row>
    <row r="98" spans="1:2" x14ac:dyDescent="0.2">
      <c r="A98">
        <v>13</v>
      </c>
      <c r="B98">
        <v>9</v>
      </c>
    </row>
    <row r="99" spans="1:2" x14ac:dyDescent="0.2">
      <c r="A99">
        <v>10</v>
      </c>
      <c r="B99">
        <v>10</v>
      </c>
    </row>
    <row r="100" spans="1:2" x14ac:dyDescent="0.2">
      <c r="A100">
        <v>10</v>
      </c>
      <c r="B100">
        <v>15</v>
      </c>
    </row>
    <row r="101" spans="1:2" x14ac:dyDescent="0.2">
      <c r="A101">
        <v>12</v>
      </c>
      <c r="B101">
        <v>4</v>
      </c>
    </row>
    <row r="102" spans="1:2" x14ac:dyDescent="0.2">
      <c r="A102">
        <v>16</v>
      </c>
      <c r="B102">
        <v>14</v>
      </c>
    </row>
    <row r="103" spans="1:2" x14ac:dyDescent="0.2">
      <c r="A103">
        <v>12</v>
      </c>
      <c r="B103">
        <v>8</v>
      </c>
    </row>
    <row r="104" spans="1:2" x14ac:dyDescent="0.2">
      <c r="A104">
        <v>13</v>
      </c>
      <c r="B104">
        <v>7</v>
      </c>
    </row>
    <row r="105" spans="1:2" x14ac:dyDescent="0.2">
      <c r="A105">
        <v>10</v>
      </c>
      <c r="B105">
        <v>9</v>
      </c>
    </row>
    <row r="106" spans="1:2" x14ac:dyDescent="0.2">
      <c r="A106">
        <v>8</v>
      </c>
      <c r="B106">
        <v>7</v>
      </c>
    </row>
    <row r="107" spans="1:2" x14ac:dyDescent="0.2">
      <c r="A107">
        <v>12</v>
      </c>
      <c r="B107">
        <v>15</v>
      </c>
    </row>
    <row r="108" spans="1:2" x14ac:dyDescent="0.2">
      <c r="A108">
        <v>11</v>
      </c>
      <c r="B108">
        <v>9</v>
      </c>
    </row>
    <row r="109" spans="1:2" x14ac:dyDescent="0.2">
      <c r="A109">
        <v>13</v>
      </c>
      <c r="B109">
        <v>10</v>
      </c>
    </row>
    <row r="110" spans="1:2" x14ac:dyDescent="0.2">
      <c r="A110">
        <v>10</v>
      </c>
      <c r="B110">
        <v>16</v>
      </c>
    </row>
    <row r="111" spans="1:2" x14ac:dyDescent="0.2">
      <c r="A111">
        <v>10</v>
      </c>
      <c r="B111">
        <v>8</v>
      </c>
    </row>
    <row r="112" spans="1:2" x14ac:dyDescent="0.2">
      <c r="A112">
        <v>11</v>
      </c>
      <c r="B112">
        <v>11</v>
      </c>
    </row>
    <row r="113" spans="1:2" x14ac:dyDescent="0.2">
      <c r="A113">
        <v>7</v>
      </c>
      <c r="B113">
        <v>11</v>
      </c>
    </row>
    <row r="114" spans="1:2" x14ac:dyDescent="0.2">
      <c r="A114">
        <v>11</v>
      </c>
      <c r="B114">
        <v>11</v>
      </c>
    </row>
    <row r="115" spans="1:2" x14ac:dyDescent="0.2">
      <c r="A115">
        <v>11</v>
      </c>
      <c r="B115">
        <v>13</v>
      </c>
    </row>
    <row r="116" spans="1:2" x14ac:dyDescent="0.2">
      <c r="A116">
        <v>10</v>
      </c>
      <c r="B116">
        <v>10</v>
      </c>
    </row>
    <row r="117" spans="1:2" x14ac:dyDescent="0.2">
      <c r="A117">
        <v>7</v>
      </c>
      <c r="B117">
        <v>7</v>
      </c>
    </row>
    <row r="118" spans="1:2" x14ac:dyDescent="0.2">
      <c r="A118">
        <v>7</v>
      </c>
      <c r="B118">
        <v>11</v>
      </c>
    </row>
    <row r="119" spans="1:2" x14ac:dyDescent="0.2">
      <c r="A119">
        <v>8</v>
      </c>
      <c r="B119">
        <v>8</v>
      </c>
    </row>
    <row r="120" spans="1:2" x14ac:dyDescent="0.2">
      <c r="A120">
        <v>11</v>
      </c>
      <c r="B120">
        <v>9</v>
      </c>
    </row>
    <row r="121" spans="1:2" x14ac:dyDescent="0.2">
      <c r="A121">
        <v>9</v>
      </c>
      <c r="B121">
        <v>12</v>
      </c>
    </row>
    <row r="122" spans="1:2" x14ac:dyDescent="0.2">
      <c r="A122">
        <v>10</v>
      </c>
      <c r="B122">
        <v>8</v>
      </c>
    </row>
    <row r="123" spans="1:2" x14ac:dyDescent="0.2">
      <c r="A123">
        <v>11</v>
      </c>
      <c r="B123">
        <v>15</v>
      </c>
    </row>
    <row r="124" spans="1:2" x14ac:dyDescent="0.2">
      <c r="A124">
        <v>6</v>
      </c>
      <c r="B124">
        <v>8</v>
      </c>
    </row>
    <row r="125" spans="1:2" x14ac:dyDescent="0.2">
      <c r="A125">
        <v>12</v>
      </c>
      <c r="B125">
        <v>14</v>
      </c>
    </row>
    <row r="126" spans="1:2" x14ac:dyDescent="0.2">
      <c r="A126">
        <v>8</v>
      </c>
      <c r="B126">
        <v>13</v>
      </c>
    </row>
    <row r="127" spans="1:2" x14ac:dyDescent="0.2">
      <c r="A127">
        <v>9</v>
      </c>
      <c r="B127">
        <v>5</v>
      </c>
    </row>
    <row r="128" spans="1:2" x14ac:dyDescent="0.2">
      <c r="A128">
        <v>13</v>
      </c>
      <c r="B128">
        <v>10</v>
      </c>
    </row>
    <row r="129" spans="1:2" x14ac:dyDescent="0.2">
      <c r="A129">
        <v>5</v>
      </c>
      <c r="B129">
        <v>9</v>
      </c>
    </row>
    <row r="130" spans="1:2" x14ac:dyDescent="0.2">
      <c r="A130">
        <v>6</v>
      </c>
      <c r="B130">
        <v>9</v>
      </c>
    </row>
    <row r="131" spans="1:2" x14ac:dyDescent="0.2">
      <c r="A131">
        <v>12</v>
      </c>
      <c r="B131">
        <v>11</v>
      </c>
    </row>
    <row r="132" spans="1:2" x14ac:dyDescent="0.2">
      <c r="A132">
        <v>9</v>
      </c>
      <c r="B132">
        <v>11</v>
      </c>
    </row>
    <row r="133" spans="1:2" x14ac:dyDescent="0.2">
      <c r="A133">
        <v>8</v>
      </c>
      <c r="B133">
        <v>16</v>
      </c>
    </row>
    <row r="134" spans="1:2" x14ac:dyDescent="0.2">
      <c r="A134">
        <v>7</v>
      </c>
      <c r="B134">
        <v>11</v>
      </c>
    </row>
    <row r="135" spans="1:2" x14ac:dyDescent="0.2">
      <c r="A135">
        <v>10</v>
      </c>
      <c r="B135">
        <v>14</v>
      </c>
    </row>
    <row r="136" spans="1:2" x14ac:dyDescent="0.2">
      <c r="A136">
        <v>8</v>
      </c>
      <c r="B136">
        <v>10</v>
      </c>
    </row>
    <row r="137" spans="1:2" x14ac:dyDescent="0.2">
      <c r="A137">
        <v>9</v>
      </c>
      <c r="B137">
        <v>12</v>
      </c>
    </row>
    <row r="138" spans="1:2" x14ac:dyDescent="0.2">
      <c r="A138">
        <v>15</v>
      </c>
      <c r="B138">
        <v>11</v>
      </c>
    </row>
    <row r="139" spans="1:2" x14ac:dyDescent="0.2">
      <c r="A139">
        <v>9</v>
      </c>
      <c r="B139">
        <v>15</v>
      </c>
    </row>
    <row r="140" spans="1:2" x14ac:dyDescent="0.2">
      <c r="A140">
        <v>8</v>
      </c>
      <c r="B140">
        <v>17</v>
      </c>
    </row>
    <row r="141" spans="1:2" x14ac:dyDescent="0.2">
      <c r="A141">
        <v>8</v>
      </c>
      <c r="B141">
        <v>17</v>
      </c>
    </row>
    <row r="142" spans="1:2" x14ac:dyDescent="0.2">
      <c r="A142">
        <v>10</v>
      </c>
      <c r="B142">
        <v>12</v>
      </c>
    </row>
    <row r="143" spans="1:2" x14ac:dyDescent="0.2">
      <c r="A143">
        <v>9</v>
      </c>
      <c r="B143">
        <v>11</v>
      </c>
    </row>
    <row r="144" spans="1:2" x14ac:dyDescent="0.2">
      <c r="A144">
        <v>12</v>
      </c>
      <c r="B144">
        <v>13</v>
      </c>
    </row>
    <row r="145" spans="1:2" x14ac:dyDescent="0.2">
      <c r="A145">
        <v>11</v>
      </c>
      <c r="B145">
        <v>11</v>
      </c>
    </row>
    <row r="146" spans="1:2" x14ac:dyDescent="0.2">
      <c r="A146">
        <v>10</v>
      </c>
      <c r="B146">
        <v>12</v>
      </c>
    </row>
    <row r="147" spans="1:2" x14ac:dyDescent="0.2">
      <c r="A147">
        <v>9</v>
      </c>
      <c r="B147">
        <v>9</v>
      </c>
    </row>
    <row r="148" spans="1:2" x14ac:dyDescent="0.2">
      <c r="A148">
        <v>11</v>
      </c>
      <c r="B148">
        <v>9</v>
      </c>
    </row>
    <row r="149" spans="1:2" x14ac:dyDescent="0.2">
      <c r="A149">
        <v>10</v>
      </c>
      <c r="B149">
        <v>12</v>
      </c>
    </row>
    <row r="150" spans="1:2" x14ac:dyDescent="0.2">
      <c r="A150">
        <v>9</v>
      </c>
      <c r="B150">
        <v>11</v>
      </c>
    </row>
    <row r="151" spans="1:2" x14ac:dyDescent="0.2">
      <c r="A151">
        <v>12</v>
      </c>
      <c r="B151">
        <v>6</v>
      </c>
    </row>
    <row r="152" spans="1:2" x14ac:dyDescent="0.2">
      <c r="A152">
        <v>11</v>
      </c>
      <c r="B152">
        <v>13</v>
      </c>
    </row>
  </sheetData>
  <mergeCells count="3">
    <mergeCell ref="E17:I19"/>
    <mergeCell ref="J32:N35"/>
    <mergeCell ref="J37:N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787C-C151-AB48-9759-F69C7E96314F}">
  <dimension ref="A1:N155"/>
  <sheetViews>
    <sheetView tabSelected="1" zoomScale="115" zoomScaleNormal="170" workbookViewId="0">
      <selection activeCell="L83" sqref="L83"/>
    </sheetView>
  </sheetViews>
  <sheetFormatPr baseColWidth="10" defaultRowHeight="15" x14ac:dyDescent="0.2"/>
  <sheetData>
    <row r="1" spans="1:4" x14ac:dyDescent="0.2">
      <c r="A1" t="s">
        <v>1</v>
      </c>
      <c r="B1" t="s">
        <v>0</v>
      </c>
      <c r="C1" t="s">
        <v>32</v>
      </c>
    </row>
    <row r="2" spans="1:4" x14ac:dyDescent="0.2">
      <c r="A2">
        <v>13</v>
      </c>
      <c r="B2">
        <v>7</v>
      </c>
      <c r="C2">
        <f>A2+B2</f>
        <v>20</v>
      </c>
      <c r="D2" t="str">
        <f>IF(C2&gt;=20,"Yes","No")</f>
        <v>Yes</v>
      </c>
    </row>
    <row r="3" spans="1:4" x14ac:dyDescent="0.2">
      <c r="A3">
        <v>10</v>
      </c>
      <c r="B3">
        <v>12</v>
      </c>
      <c r="C3">
        <f t="shared" ref="C3:C66" si="0">A3+B3</f>
        <v>22</v>
      </c>
      <c r="D3" t="str">
        <f t="shared" ref="D3:D66" si="1">IF(C3&gt;=20,"Yes","No")</f>
        <v>Yes</v>
      </c>
    </row>
    <row r="4" spans="1:4" x14ac:dyDescent="0.2">
      <c r="A4">
        <v>11</v>
      </c>
      <c r="B4">
        <v>11</v>
      </c>
      <c r="C4">
        <f t="shared" si="0"/>
        <v>22</v>
      </c>
      <c r="D4" t="str">
        <f t="shared" si="1"/>
        <v>Yes</v>
      </c>
    </row>
    <row r="5" spans="1:4" x14ac:dyDescent="0.2">
      <c r="A5">
        <v>8</v>
      </c>
      <c r="B5">
        <v>12</v>
      </c>
      <c r="C5">
        <f t="shared" si="0"/>
        <v>20</v>
      </c>
      <c r="D5" t="str">
        <f t="shared" si="1"/>
        <v>Yes</v>
      </c>
    </row>
    <row r="6" spans="1:4" x14ac:dyDescent="0.2">
      <c r="A6">
        <v>12</v>
      </c>
      <c r="B6">
        <v>11</v>
      </c>
      <c r="C6">
        <f t="shared" si="0"/>
        <v>23</v>
      </c>
      <c r="D6" t="str">
        <f t="shared" si="1"/>
        <v>Yes</v>
      </c>
    </row>
    <row r="7" spans="1:4" x14ac:dyDescent="0.2">
      <c r="A7">
        <v>10</v>
      </c>
      <c r="B7">
        <v>14</v>
      </c>
      <c r="C7">
        <f t="shared" si="0"/>
        <v>24</v>
      </c>
      <c r="D7" t="str">
        <f t="shared" si="1"/>
        <v>Yes</v>
      </c>
    </row>
    <row r="8" spans="1:4" x14ac:dyDescent="0.2">
      <c r="A8">
        <v>8</v>
      </c>
      <c r="B8">
        <v>9</v>
      </c>
      <c r="C8">
        <f t="shared" si="0"/>
        <v>17</v>
      </c>
      <c r="D8" t="str">
        <f t="shared" si="1"/>
        <v>No</v>
      </c>
    </row>
    <row r="9" spans="1:4" x14ac:dyDescent="0.2">
      <c r="A9">
        <v>11</v>
      </c>
      <c r="B9">
        <v>14</v>
      </c>
      <c r="C9">
        <f t="shared" si="0"/>
        <v>25</v>
      </c>
      <c r="D9" t="str">
        <f t="shared" si="1"/>
        <v>Yes</v>
      </c>
    </row>
    <row r="10" spans="1:4" x14ac:dyDescent="0.2">
      <c r="A10">
        <v>14</v>
      </c>
      <c r="B10">
        <v>9</v>
      </c>
      <c r="C10">
        <f t="shared" si="0"/>
        <v>23</v>
      </c>
      <c r="D10" t="str">
        <f t="shared" si="1"/>
        <v>Yes</v>
      </c>
    </row>
    <row r="11" spans="1:4" x14ac:dyDescent="0.2">
      <c r="A11">
        <v>10</v>
      </c>
      <c r="B11">
        <v>16</v>
      </c>
      <c r="C11">
        <f t="shared" si="0"/>
        <v>26</v>
      </c>
      <c r="D11" t="str">
        <f t="shared" si="1"/>
        <v>Yes</v>
      </c>
    </row>
    <row r="12" spans="1:4" x14ac:dyDescent="0.2">
      <c r="A12">
        <v>7</v>
      </c>
      <c r="B12">
        <v>11</v>
      </c>
      <c r="C12">
        <f t="shared" si="0"/>
        <v>18</v>
      </c>
      <c r="D12" t="str">
        <f t="shared" si="1"/>
        <v>No</v>
      </c>
    </row>
    <row r="13" spans="1:4" x14ac:dyDescent="0.2">
      <c r="A13">
        <v>12</v>
      </c>
      <c r="B13">
        <v>15</v>
      </c>
      <c r="C13">
        <f t="shared" si="0"/>
        <v>27</v>
      </c>
      <c r="D13" t="str">
        <f t="shared" si="1"/>
        <v>Yes</v>
      </c>
    </row>
    <row r="14" spans="1:4" x14ac:dyDescent="0.2">
      <c r="A14">
        <v>13</v>
      </c>
      <c r="B14">
        <v>12</v>
      </c>
      <c r="C14">
        <f t="shared" si="0"/>
        <v>25</v>
      </c>
      <c r="D14" t="str">
        <f t="shared" si="1"/>
        <v>Yes</v>
      </c>
    </row>
    <row r="15" spans="1:4" x14ac:dyDescent="0.2">
      <c r="A15">
        <v>8</v>
      </c>
      <c r="B15">
        <v>8</v>
      </c>
      <c r="C15">
        <f t="shared" si="0"/>
        <v>16</v>
      </c>
      <c r="D15" t="str">
        <f t="shared" si="1"/>
        <v>No</v>
      </c>
    </row>
    <row r="16" spans="1:4" x14ac:dyDescent="0.2">
      <c r="A16">
        <v>10</v>
      </c>
      <c r="B16">
        <v>13</v>
      </c>
      <c r="C16">
        <f t="shared" si="0"/>
        <v>23</v>
      </c>
      <c r="D16" t="str">
        <f t="shared" si="1"/>
        <v>Yes</v>
      </c>
    </row>
    <row r="17" spans="1:4" x14ac:dyDescent="0.2">
      <c r="A17">
        <v>8</v>
      </c>
      <c r="B17">
        <v>14</v>
      </c>
      <c r="C17">
        <f t="shared" si="0"/>
        <v>22</v>
      </c>
      <c r="D17" t="str">
        <f t="shared" si="1"/>
        <v>Yes</v>
      </c>
    </row>
    <row r="18" spans="1:4" x14ac:dyDescent="0.2">
      <c r="A18">
        <v>10</v>
      </c>
      <c r="B18">
        <v>11</v>
      </c>
      <c r="C18">
        <f t="shared" si="0"/>
        <v>21</v>
      </c>
      <c r="D18" t="str">
        <f t="shared" si="1"/>
        <v>Yes</v>
      </c>
    </row>
    <row r="19" spans="1:4" x14ac:dyDescent="0.2">
      <c r="A19">
        <v>11</v>
      </c>
      <c r="B19">
        <v>8</v>
      </c>
      <c r="C19">
        <f t="shared" si="0"/>
        <v>19</v>
      </c>
      <c r="D19" t="str">
        <f t="shared" si="1"/>
        <v>No</v>
      </c>
    </row>
    <row r="20" spans="1:4" x14ac:dyDescent="0.2">
      <c r="A20">
        <v>10</v>
      </c>
      <c r="B20">
        <v>11</v>
      </c>
      <c r="C20">
        <f t="shared" si="0"/>
        <v>21</v>
      </c>
      <c r="D20" t="str">
        <f>IF(C20&gt;=20,"Yes","No")</f>
        <v>Yes</v>
      </c>
    </row>
    <row r="21" spans="1:4" x14ac:dyDescent="0.2">
      <c r="A21">
        <v>13</v>
      </c>
      <c r="B21">
        <v>14</v>
      </c>
      <c r="C21">
        <f t="shared" si="0"/>
        <v>27</v>
      </c>
      <c r="D21" t="str">
        <f t="shared" si="1"/>
        <v>Yes</v>
      </c>
    </row>
    <row r="22" spans="1:4" x14ac:dyDescent="0.2">
      <c r="A22">
        <v>10</v>
      </c>
      <c r="B22">
        <v>14</v>
      </c>
      <c r="C22">
        <f t="shared" si="0"/>
        <v>24</v>
      </c>
      <c r="D22" t="str">
        <f t="shared" si="1"/>
        <v>Yes</v>
      </c>
    </row>
    <row r="23" spans="1:4" x14ac:dyDescent="0.2">
      <c r="A23">
        <v>8</v>
      </c>
      <c r="B23">
        <v>8</v>
      </c>
      <c r="C23">
        <f t="shared" si="0"/>
        <v>16</v>
      </c>
      <c r="D23" t="str">
        <f t="shared" si="1"/>
        <v>No</v>
      </c>
    </row>
    <row r="24" spans="1:4" x14ac:dyDescent="0.2">
      <c r="A24">
        <v>10</v>
      </c>
      <c r="B24">
        <v>13</v>
      </c>
      <c r="C24">
        <f t="shared" si="0"/>
        <v>23</v>
      </c>
      <c r="D24" t="str">
        <f t="shared" si="1"/>
        <v>Yes</v>
      </c>
    </row>
    <row r="25" spans="1:4" x14ac:dyDescent="0.2">
      <c r="A25">
        <v>11</v>
      </c>
      <c r="B25">
        <v>4</v>
      </c>
      <c r="C25">
        <f t="shared" si="0"/>
        <v>15</v>
      </c>
      <c r="D25" t="str">
        <f t="shared" si="1"/>
        <v>No</v>
      </c>
    </row>
    <row r="26" spans="1:4" x14ac:dyDescent="0.2">
      <c r="A26">
        <v>13</v>
      </c>
      <c r="B26">
        <v>11</v>
      </c>
      <c r="C26">
        <f t="shared" si="0"/>
        <v>24</v>
      </c>
      <c r="D26" t="str">
        <f t="shared" si="1"/>
        <v>Yes</v>
      </c>
    </row>
    <row r="27" spans="1:4" x14ac:dyDescent="0.2">
      <c r="A27">
        <v>11</v>
      </c>
      <c r="B27">
        <v>12</v>
      </c>
      <c r="C27">
        <f t="shared" si="0"/>
        <v>23</v>
      </c>
      <c r="D27" t="str">
        <f t="shared" si="1"/>
        <v>Yes</v>
      </c>
    </row>
    <row r="28" spans="1:4" x14ac:dyDescent="0.2">
      <c r="A28">
        <v>11</v>
      </c>
      <c r="B28">
        <v>10</v>
      </c>
      <c r="C28">
        <f t="shared" si="0"/>
        <v>21</v>
      </c>
      <c r="D28" t="str">
        <f t="shared" si="1"/>
        <v>Yes</v>
      </c>
    </row>
    <row r="29" spans="1:4" x14ac:dyDescent="0.2">
      <c r="A29">
        <v>8</v>
      </c>
      <c r="B29">
        <v>11</v>
      </c>
      <c r="C29">
        <f t="shared" si="0"/>
        <v>19</v>
      </c>
      <c r="D29" t="str">
        <f t="shared" si="1"/>
        <v>No</v>
      </c>
    </row>
    <row r="30" spans="1:4" x14ac:dyDescent="0.2">
      <c r="A30">
        <v>10</v>
      </c>
      <c r="B30">
        <v>13</v>
      </c>
      <c r="C30">
        <f t="shared" si="0"/>
        <v>23</v>
      </c>
      <c r="D30" t="str">
        <f t="shared" si="1"/>
        <v>Yes</v>
      </c>
    </row>
    <row r="31" spans="1:4" x14ac:dyDescent="0.2">
      <c r="A31">
        <v>11</v>
      </c>
      <c r="B31">
        <v>9</v>
      </c>
      <c r="C31">
        <f t="shared" si="0"/>
        <v>20</v>
      </c>
      <c r="D31" t="str">
        <f t="shared" si="1"/>
        <v>Yes</v>
      </c>
    </row>
    <row r="32" spans="1:4" x14ac:dyDescent="0.2">
      <c r="A32">
        <v>8</v>
      </c>
      <c r="B32">
        <v>9</v>
      </c>
      <c r="C32">
        <f t="shared" si="0"/>
        <v>17</v>
      </c>
      <c r="D32" t="str">
        <f t="shared" si="1"/>
        <v>No</v>
      </c>
    </row>
    <row r="33" spans="1:4" x14ac:dyDescent="0.2">
      <c r="A33">
        <v>13</v>
      </c>
      <c r="B33">
        <v>8</v>
      </c>
      <c r="C33">
        <f t="shared" si="0"/>
        <v>21</v>
      </c>
      <c r="D33" t="str">
        <f t="shared" si="1"/>
        <v>Yes</v>
      </c>
    </row>
    <row r="34" spans="1:4" x14ac:dyDescent="0.2">
      <c r="A34">
        <v>13</v>
      </c>
      <c r="B34">
        <v>11</v>
      </c>
      <c r="C34">
        <f t="shared" si="0"/>
        <v>24</v>
      </c>
      <c r="D34" t="str">
        <f t="shared" si="1"/>
        <v>Yes</v>
      </c>
    </row>
    <row r="35" spans="1:4" x14ac:dyDescent="0.2">
      <c r="A35">
        <v>8</v>
      </c>
      <c r="B35">
        <v>8</v>
      </c>
      <c r="C35">
        <f t="shared" si="0"/>
        <v>16</v>
      </c>
      <c r="D35" t="str">
        <f t="shared" si="1"/>
        <v>No</v>
      </c>
    </row>
    <row r="36" spans="1:4" x14ac:dyDescent="0.2">
      <c r="A36">
        <v>13</v>
      </c>
      <c r="B36">
        <v>7</v>
      </c>
      <c r="C36">
        <f t="shared" si="0"/>
        <v>20</v>
      </c>
      <c r="D36" t="str">
        <f t="shared" si="1"/>
        <v>Yes</v>
      </c>
    </row>
    <row r="37" spans="1:4" x14ac:dyDescent="0.2">
      <c r="A37">
        <v>10</v>
      </c>
      <c r="B37">
        <v>10</v>
      </c>
      <c r="C37">
        <f t="shared" si="0"/>
        <v>20</v>
      </c>
      <c r="D37" t="str">
        <f t="shared" si="1"/>
        <v>Yes</v>
      </c>
    </row>
    <row r="38" spans="1:4" x14ac:dyDescent="0.2">
      <c r="A38">
        <v>13</v>
      </c>
      <c r="B38">
        <v>8</v>
      </c>
      <c r="C38">
        <f t="shared" si="0"/>
        <v>21</v>
      </c>
      <c r="D38" t="str">
        <f t="shared" si="1"/>
        <v>Yes</v>
      </c>
    </row>
    <row r="39" spans="1:4" x14ac:dyDescent="0.2">
      <c r="A39">
        <v>13</v>
      </c>
      <c r="B39">
        <v>12</v>
      </c>
      <c r="C39">
        <f t="shared" si="0"/>
        <v>25</v>
      </c>
      <c r="D39" t="str">
        <f t="shared" si="1"/>
        <v>Yes</v>
      </c>
    </row>
    <row r="40" spans="1:4" x14ac:dyDescent="0.2">
      <c r="A40">
        <v>8</v>
      </c>
      <c r="B40">
        <v>8</v>
      </c>
      <c r="C40">
        <f t="shared" si="0"/>
        <v>16</v>
      </c>
      <c r="D40" t="str">
        <f t="shared" si="1"/>
        <v>No</v>
      </c>
    </row>
    <row r="41" spans="1:4" x14ac:dyDescent="0.2">
      <c r="A41">
        <v>10</v>
      </c>
      <c r="B41">
        <v>7</v>
      </c>
      <c r="C41">
        <f t="shared" si="0"/>
        <v>17</v>
      </c>
      <c r="D41" t="str">
        <f t="shared" si="1"/>
        <v>No</v>
      </c>
    </row>
    <row r="42" spans="1:4" x14ac:dyDescent="0.2">
      <c r="A42">
        <v>11</v>
      </c>
      <c r="B42">
        <v>13</v>
      </c>
      <c r="C42">
        <f t="shared" si="0"/>
        <v>24</v>
      </c>
      <c r="D42" t="str">
        <f t="shared" si="1"/>
        <v>Yes</v>
      </c>
    </row>
    <row r="43" spans="1:4" x14ac:dyDescent="0.2">
      <c r="A43">
        <v>8</v>
      </c>
      <c r="B43">
        <v>12</v>
      </c>
      <c r="C43">
        <f t="shared" si="0"/>
        <v>20</v>
      </c>
      <c r="D43" t="str">
        <f t="shared" si="1"/>
        <v>Yes</v>
      </c>
    </row>
    <row r="44" spans="1:4" x14ac:dyDescent="0.2">
      <c r="A44">
        <v>11</v>
      </c>
      <c r="B44">
        <v>14</v>
      </c>
      <c r="C44">
        <f t="shared" si="0"/>
        <v>25</v>
      </c>
      <c r="D44" t="str">
        <f t="shared" si="1"/>
        <v>Yes</v>
      </c>
    </row>
    <row r="45" spans="1:4" x14ac:dyDescent="0.2">
      <c r="A45">
        <v>9</v>
      </c>
      <c r="B45">
        <v>9</v>
      </c>
      <c r="C45">
        <f t="shared" si="0"/>
        <v>18</v>
      </c>
      <c r="D45" t="str">
        <f t="shared" si="1"/>
        <v>No</v>
      </c>
    </row>
    <row r="46" spans="1:4" x14ac:dyDescent="0.2">
      <c r="A46">
        <v>11</v>
      </c>
      <c r="B46">
        <v>8</v>
      </c>
      <c r="C46">
        <f t="shared" si="0"/>
        <v>19</v>
      </c>
      <c r="D46" t="str">
        <f t="shared" si="1"/>
        <v>No</v>
      </c>
    </row>
    <row r="47" spans="1:4" x14ac:dyDescent="0.2">
      <c r="A47">
        <v>11</v>
      </c>
      <c r="B47">
        <v>10</v>
      </c>
      <c r="C47">
        <f t="shared" si="0"/>
        <v>21</v>
      </c>
      <c r="D47" t="str">
        <f t="shared" si="1"/>
        <v>Yes</v>
      </c>
    </row>
    <row r="48" spans="1:4" x14ac:dyDescent="0.2">
      <c r="A48">
        <v>11</v>
      </c>
      <c r="B48">
        <v>13</v>
      </c>
      <c r="C48">
        <f t="shared" si="0"/>
        <v>24</v>
      </c>
      <c r="D48" t="str">
        <f t="shared" si="1"/>
        <v>Yes</v>
      </c>
    </row>
    <row r="49" spans="1:13" x14ac:dyDescent="0.2">
      <c r="A49">
        <v>13</v>
      </c>
      <c r="B49">
        <v>11</v>
      </c>
      <c r="C49">
        <f t="shared" si="0"/>
        <v>24</v>
      </c>
      <c r="D49" t="str">
        <f t="shared" si="1"/>
        <v>Yes</v>
      </c>
    </row>
    <row r="50" spans="1:13" x14ac:dyDescent="0.2">
      <c r="A50">
        <v>9</v>
      </c>
      <c r="B50">
        <v>11</v>
      </c>
      <c r="C50">
        <f t="shared" si="0"/>
        <v>20</v>
      </c>
      <c r="D50" t="str">
        <f t="shared" si="1"/>
        <v>Yes</v>
      </c>
    </row>
    <row r="51" spans="1:13" x14ac:dyDescent="0.2">
      <c r="A51">
        <v>10</v>
      </c>
      <c r="B51">
        <v>14</v>
      </c>
      <c r="C51">
        <f t="shared" si="0"/>
        <v>24</v>
      </c>
      <c r="D51" t="str">
        <f t="shared" si="1"/>
        <v>Yes</v>
      </c>
      <c r="F51" t="s">
        <v>24</v>
      </c>
    </row>
    <row r="52" spans="1:13" ht="16" thickBot="1" x14ac:dyDescent="0.25">
      <c r="A52">
        <v>12</v>
      </c>
      <c r="B52">
        <v>14</v>
      </c>
      <c r="C52">
        <f t="shared" si="0"/>
        <v>26</v>
      </c>
      <c r="D52" t="str">
        <f t="shared" si="1"/>
        <v>Yes</v>
      </c>
    </row>
    <row r="53" spans="1:13" x14ac:dyDescent="0.2">
      <c r="A53">
        <v>12</v>
      </c>
      <c r="B53">
        <v>10</v>
      </c>
      <c r="C53">
        <f t="shared" si="0"/>
        <v>22</v>
      </c>
      <c r="D53" t="str">
        <f t="shared" si="1"/>
        <v>Yes</v>
      </c>
      <c r="F53" s="8"/>
      <c r="G53" s="8" t="s">
        <v>1</v>
      </c>
      <c r="H53" s="8" t="s">
        <v>0</v>
      </c>
      <c r="J53" s="9" t="s">
        <v>35</v>
      </c>
      <c r="K53" s="9"/>
      <c r="L53" s="9"/>
      <c r="M53" s="9"/>
    </row>
    <row r="54" spans="1:13" x14ac:dyDescent="0.2">
      <c r="A54">
        <v>7</v>
      </c>
      <c r="B54">
        <v>10</v>
      </c>
      <c r="C54">
        <f t="shared" si="0"/>
        <v>17</v>
      </c>
      <c r="D54" t="str">
        <f t="shared" si="1"/>
        <v>No</v>
      </c>
      <c r="F54" s="6" t="s">
        <v>4</v>
      </c>
      <c r="G54" s="6">
        <v>10.226666666666667</v>
      </c>
      <c r="H54" s="6">
        <v>10.773333333333333</v>
      </c>
      <c r="J54" s="9"/>
      <c r="K54" s="9"/>
      <c r="L54" s="9"/>
      <c r="M54" s="9"/>
    </row>
    <row r="55" spans="1:13" x14ac:dyDescent="0.2">
      <c r="A55">
        <v>10</v>
      </c>
      <c r="B55">
        <v>14</v>
      </c>
      <c r="C55">
        <f t="shared" si="0"/>
        <v>24</v>
      </c>
      <c r="D55" t="str">
        <f t="shared" si="1"/>
        <v>Yes</v>
      </c>
      <c r="F55" s="6" t="s">
        <v>5</v>
      </c>
      <c r="G55" s="6">
        <v>3.8543176733780742</v>
      </c>
      <c r="H55" s="6">
        <v>7.3979418344519123</v>
      </c>
      <c r="J55" s="9"/>
      <c r="K55" s="9"/>
      <c r="L55" s="9"/>
      <c r="M55" s="9"/>
    </row>
    <row r="56" spans="1:13" x14ac:dyDescent="0.2">
      <c r="A56">
        <v>11</v>
      </c>
      <c r="B56">
        <v>8</v>
      </c>
      <c r="C56">
        <f t="shared" si="0"/>
        <v>19</v>
      </c>
      <c r="D56" t="str">
        <f t="shared" si="1"/>
        <v>No</v>
      </c>
      <c r="F56" s="6" t="s">
        <v>6</v>
      </c>
      <c r="G56" s="6">
        <v>150</v>
      </c>
      <c r="H56" s="6">
        <v>150</v>
      </c>
      <c r="J56" s="9"/>
      <c r="K56" s="9"/>
      <c r="L56" s="9"/>
      <c r="M56" s="9"/>
    </row>
    <row r="57" spans="1:13" x14ac:dyDescent="0.2">
      <c r="A57">
        <v>10</v>
      </c>
      <c r="B57">
        <v>7</v>
      </c>
      <c r="C57">
        <f t="shared" si="0"/>
        <v>17</v>
      </c>
      <c r="D57" t="str">
        <f t="shared" si="1"/>
        <v>No</v>
      </c>
      <c r="F57" s="6" t="s">
        <v>8</v>
      </c>
      <c r="G57" s="6">
        <v>149</v>
      </c>
      <c r="H57" s="6">
        <v>149</v>
      </c>
      <c r="J57" s="9"/>
      <c r="K57" s="9"/>
      <c r="L57" s="9"/>
      <c r="M57" s="9"/>
    </row>
    <row r="58" spans="1:13" x14ac:dyDescent="0.2">
      <c r="A58">
        <v>10</v>
      </c>
      <c r="B58">
        <v>11</v>
      </c>
      <c r="C58">
        <f t="shared" si="0"/>
        <v>21</v>
      </c>
      <c r="D58" t="str">
        <f t="shared" si="1"/>
        <v>Yes</v>
      </c>
      <c r="F58" s="6" t="s">
        <v>25</v>
      </c>
      <c r="G58" s="6">
        <v>0.52099864524869266</v>
      </c>
      <c r="H58" s="6"/>
    </row>
    <row r="59" spans="1:13" x14ac:dyDescent="0.2">
      <c r="A59">
        <v>11</v>
      </c>
      <c r="B59">
        <v>4</v>
      </c>
      <c r="C59">
        <f t="shared" si="0"/>
        <v>15</v>
      </c>
      <c r="D59" t="str">
        <f t="shared" si="1"/>
        <v>No</v>
      </c>
      <c r="F59" s="6" t="s">
        <v>26</v>
      </c>
      <c r="G59" s="6">
        <v>4.1012635257686725E-5</v>
      </c>
      <c r="H59" s="6"/>
    </row>
    <row r="60" spans="1:13" ht="16" thickBot="1" x14ac:dyDescent="0.25">
      <c r="A60">
        <v>10</v>
      </c>
      <c r="B60">
        <v>10</v>
      </c>
      <c r="C60">
        <f t="shared" si="0"/>
        <v>20</v>
      </c>
      <c r="D60" t="str">
        <f t="shared" si="1"/>
        <v>Yes</v>
      </c>
      <c r="F60" s="7" t="s">
        <v>27</v>
      </c>
      <c r="G60" s="7">
        <v>0.7631007311355047</v>
      </c>
      <c r="H60" s="7"/>
    </row>
    <row r="61" spans="1:13" x14ac:dyDescent="0.2">
      <c r="A61">
        <v>8</v>
      </c>
      <c r="B61">
        <v>10</v>
      </c>
      <c r="C61">
        <f t="shared" si="0"/>
        <v>18</v>
      </c>
      <c r="D61" t="str">
        <f t="shared" si="1"/>
        <v>No</v>
      </c>
    </row>
    <row r="62" spans="1:13" x14ac:dyDescent="0.2">
      <c r="A62">
        <v>10</v>
      </c>
      <c r="B62">
        <v>8</v>
      </c>
      <c r="C62">
        <f t="shared" si="0"/>
        <v>18</v>
      </c>
      <c r="D62" t="str">
        <f t="shared" si="1"/>
        <v>No</v>
      </c>
    </row>
    <row r="63" spans="1:13" x14ac:dyDescent="0.2">
      <c r="A63">
        <v>11</v>
      </c>
      <c r="B63">
        <v>8</v>
      </c>
      <c r="C63">
        <f t="shared" si="0"/>
        <v>19</v>
      </c>
      <c r="D63" t="str">
        <f t="shared" si="1"/>
        <v>No</v>
      </c>
      <c r="F63" t="s">
        <v>3</v>
      </c>
    </row>
    <row r="64" spans="1:13" ht="16" thickBot="1" x14ac:dyDescent="0.25">
      <c r="A64">
        <v>12</v>
      </c>
      <c r="B64">
        <v>11</v>
      </c>
      <c r="C64">
        <f t="shared" si="0"/>
        <v>23</v>
      </c>
      <c r="D64" t="str">
        <f t="shared" si="1"/>
        <v>Yes</v>
      </c>
    </row>
    <row r="65" spans="1:14" x14ac:dyDescent="0.2">
      <c r="A65">
        <v>14</v>
      </c>
      <c r="B65">
        <v>8</v>
      </c>
      <c r="C65">
        <f t="shared" si="0"/>
        <v>22</v>
      </c>
      <c r="D65" t="str">
        <f t="shared" si="1"/>
        <v>Yes</v>
      </c>
      <c r="F65" s="8"/>
      <c r="G65" s="8" t="s">
        <v>1</v>
      </c>
      <c r="H65" s="8" t="s">
        <v>0</v>
      </c>
    </row>
    <row r="66" spans="1:14" x14ac:dyDescent="0.2">
      <c r="A66">
        <v>10</v>
      </c>
      <c r="B66">
        <v>13</v>
      </c>
      <c r="C66">
        <f t="shared" si="0"/>
        <v>23</v>
      </c>
      <c r="D66" t="str">
        <f t="shared" si="1"/>
        <v>Yes</v>
      </c>
      <c r="F66" s="6" t="s">
        <v>4</v>
      </c>
      <c r="G66" s="6">
        <v>10.226666666666667</v>
      </c>
      <c r="H66" s="6">
        <v>10.773333333333333</v>
      </c>
    </row>
    <row r="67" spans="1:14" x14ac:dyDescent="0.2">
      <c r="A67">
        <v>11</v>
      </c>
      <c r="B67">
        <v>16</v>
      </c>
      <c r="C67">
        <f t="shared" ref="C67:C130" si="2">A67+B67</f>
        <v>27</v>
      </c>
      <c r="D67" t="str">
        <f t="shared" ref="D67:D130" si="3">IF(C67&gt;=20,"Yes","No")</f>
        <v>Yes</v>
      </c>
      <c r="F67" s="6" t="s">
        <v>5</v>
      </c>
      <c r="G67" s="6">
        <v>3.8543176733780742</v>
      </c>
      <c r="H67" s="6">
        <v>7.3979418344519123</v>
      </c>
      <c r="I67" s="4" t="s">
        <v>36</v>
      </c>
      <c r="J67" s="4"/>
      <c r="K67" s="4"/>
      <c r="L67" s="4"/>
      <c r="M67" s="4"/>
      <c r="N67" s="4"/>
    </row>
    <row r="68" spans="1:14" x14ac:dyDescent="0.2">
      <c r="A68">
        <v>11</v>
      </c>
      <c r="B68">
        <v>7</v>
      </c>
      <c r="C68">
        <f t="shared" si="2"/>
        <v>18</v>
      </c>
      <c r="D68" t="str">
        <f t="shared" si="3"/>
        <v>No</v>
      </c>
      <c r="F68" s="6" t="s">
        <v>6</v>
      </c>
      <c r="G68" s="6">
        <v>150</v>
      </c>
      <c r="H68" s="6">
        <v>150</v>
      </c>
      <c r="I68" s="4"/>
      <c r="J68" s="4"/>
      <c r="K68" s="4"/>
      <c r="L68" s="4"/>
      <c r="M68" s="4"/>
      <c r="N68" s="4"/>
    </row>
    <row r="69" spans="1:14" x14ac:dyDescent="0.2">
      <c r="A69">
        <v>13</v>
      </c>
      <c r="B69">
        <v>10</v>
      </c>
      <c r="C69">
        <f t="shared" si="2"/>
        <v>23</v>
      </c>
      <c r="D69" t="str">
        <f t="shared" si="3"/>
        <v>Yes</v>
      </c>
      <c r="F69" s="6" t="s">
        <v>7</v>
      </c>
      <c r="G69" s="6">
        <v>0</v>
      </c>
      <c r="H69" s="6"/>
      <c r="I69" s="4"/>
      <c r="J69" s="4"/>
      <c r="K69" s="4"/>
      <c r="L69" s="4"/>
      <c r="M69" s="4"/>
      <c r="N69" s="4"/>
    </row>
    <row r="70" spans="1:14" x14ac:dyDescent="0.2">
      <c r="A70">
        <v>12</v>
      </c>
      <c r="B70">
        <v>10</v>
      </c>
      <c r="C70">
        <f t="shared" si="2"/>
        <v>22</v>
      </c>
      <c r="D70" t="str">
        <f t="shared" si="3"/>
        <v>Yes</v>
      </c>
      <c r="F70" s="6" t="s">
        <v>8</v>
      </c>
      <c r="G70" s="6">
        <v>271</v>
      </c>
      <c r="H70" s="6"/>
      <c r="I70" s="4"/>
      <c r="J70" s="4"/>
      <c r="K70" s="4"/>
      <c r="L70" s="4"/>
      <c r="M70" s="4"/>
      <c r="N70" s="4"/>
    </row>
    <row r="71" spans="1:14" x14ac:dyDescent="0.2">
      <c r="A71">
        <v>8</v>
      </c>
      <c r="B71">
        <v>15</v>
      </c>
      <c r="C71">
        <f t="shared" si="2"/>
        <v>23</v>
      </c>
      <c r="D71" t="str">
        <f t="shared" si="3"/>
        <v>Yes</v>
      </c>
      <c r="F71" s="6" t="s">
        <v>9</v>
      </c>
      <c r="G71" s="6">
        <v>-1.9959440040329333</v>
      </c>
      <c r="H71" s="6"/>
      <c r="I71" s="4"/>
      <c r="J71" s="4"/>
      <c r="K71" s="4"/>
      <c r="L71" s="4"/>
      <c r="M71" s="4"/>
      <c r="N71" s="4"/>
    </row>
    <row r="72" spans="1:14" x14ac:dyDescent="0.2">
      <c r="A72">
        <v>12</v>
      </c>
      <c r="B72">
        <v>11</v>
      </c>
      <c r="C72">
        <f t="shared" si="2"/>
        <v>23</v>
      </c>
      <c r="D72" t="str">
        <f t="shared" si="3"/>
        <v>Yes</v>
      </c>
      <c r="F72" s="6" t="s">
        <v>10</v>
      </c>
      <c r="G72" s="6">
        <v>2.3470336984425251E-2</v>
      </c>
      <c r="H72" s="6"/>
      <c r="I72" s="4"/>
      <c r="J72" s="4"/>
      <c r="K72" s="4"/>
      <c r="L72" s="4"/>
      <c r="M72" s="4"/>
      <c r="N72" s="4"/>
    </row>
    <row r="73" spans="1:14" x14ac:dyDescent="0.2">
      <c r="A73">
        <v>9</v>
      </c>
      <c r="B73">
        <v>14</v>
      </c>
      <c r="C73">
        <f t="shared" si="2"/>
        <v>23</v>
      </c>
      <c r="D73" t="str">
        <f t="shared" si="3"/>
        <v>Yes</v>
      </c>
      <c r="F73" s="6" t="s">
        <v>11</v>
      </c>
      <c r="G73" s="6">
        <v>1.6504957788176544</v>
      </c>
      <c r="H73" s="6"/>
      <c r="J73" s="3"/>
      <c r="K73" s="3"/>
      <c r="L73" s="3"/>
      <c r="M73" s="3"/>
      <c r="N73" s="3"/>
    </row>
    <row r="74" spans="1:14" x14ac:dyDescent="0.2">
      <c r="A74">
        <v>11</v>
      </c>
      <c r="B74">
        <v>13</v>
      </c>
      <c r="C74">
        <f t="shared" si="2"/>
        <v>24</v>
      </c>
      <c r="D74" t="str">
        <f t="shared" si="3"/>
        <v>Yes</v>
      </c>
      <c r="F74" s="6" t="s">
        <v>12</v>
      </c>
      <c r="G74" s="6">
        <v>4.6940673968850502E-2</v>
      </c>
      <c r="H74" s="6"/>
      <c r="J74" s="3"/>
      <c r="K74" s="3"/>
      <c r="L74" s="3"/>
      <c r="M74" s="3"/>
      <c r="N74" s="3"/>
    </row>
    <row r="75" spans="1:14" ht="16" thickBot="1" x14ac:dyDescent="0.25">
      <c r="A75">
        <v>11</v>
      </c>
      <c r="B75">
        <v>9</v>
      </c>
      <c r="C75">
        <f t="shared" si="2"/>
        <v>20</v>
      </c>
      <c r="D75" t="str">
        <f t="shared" si="3"/>
        <v>Yes</v>
      </c>
      <c r="F75" s="7" t="s">
        <v>13</v>
      </c>
      <c r="G75" s="7">
        <v>1.9687563138232445</v>
      </c>
      <c r="H75" s="7"/>
    </row>
    <row r="76" spans="1:14" x14ac:dyDescent="0.2">
      <c r="A76">
        <v>7</v>
      </c>
      <c r="B76">
        <v>7</v>
      </c>
      <c r="C76">
        <f t="shared" si="2"/>
        <v>14</v>
      </c>
      <c r="D76" t="str">
        <f t="shared" si="3"/>
        <v>No</v>
      </c>
    </row>
    <row r="77" spans="1:14" x14ac:dyDescent="0.2">
      <c r="A77">
        <v>9</v>
      </c>
      <c r="B77">
        <v>8</v>
      </c>
      <c r="C77">
        <f t="shared" si="2"/>
        <v>17</v>
      </c>
      <c r="D77" t="str">
        <f t="shared" si="3"/>
        <v>No</v>
      </c>
    </row>
    <row r="78" spans="1:14" x14ac:dyDescent="0.2">
      <c r="A78">
        <v>10</v>
      </c>
      <c r="B78">
        <v>10</v>
      </c>
      <c r="C78">
        <f t="shared" si="2"/>
        <v>20</v>
      </c>
      <c r="D78" t="str">
        <f t="shared" si="3"/>
        <v>Yes</v>
      </c>
    </row>
    <row r="79" spans="1:14" x14ac:dyDescent="0.2">
      <c r="A79">
        <v>9</v>
      </c>
      <c r="B79">
        <v>11</v>
      </c>
      <c r="C79">
        <f t="shared" si="2"/>
        <v>20</v>
      </c>
      <c r="D79" t="str">
        <f t="shared" si="3"/>
        <v>Yes</v>
      </c>
    </row>
    <row r="80" spans="1:14" x14ac:dyDescent="0.2">
      <c r="A80">
        <v>9</v>
      </c>
      <c r="B80">
        <v>14</v>
      </c>
      <c r="C80">
        <f t="shared" si="2"/>
        <v>23</v>
      </c>
      <c r="D80" t="str">
        <f t="shared" si="3"/>
        <v>Yes</v>
      </c>
    </row>
    <row r="81" spans="1:4" x14ac:dyDescent="0.2">
      <c r="A81">
        <v>12</v>
      </c>
      <c r="B81">
        <v>10</v>
      </c>
      <c r="C81">
        <f t="shared" si="2"/>
        <v>22</v>
      </c>
      <c r="D81" t="str">
        <f t="shared" si="3"/>
        <v>Yes</v>
      </c>
    </row>
    <row r="82" spans="1:4" x14ac:dyDescent="0.2">
      <c r="A82">
        <v>10</v>
      </c>
      <c r="B82">
        <v>10</v>
      </c>
      <c r="C82">
        <f t="shared" si="2"/>
        <v>20</v>
      </c>
      <c r="D82" t="str">
        <f t="shared" si="3"/>
        <v>Yes</v>
      </c>
    </row>
    <row r="83" spans="1:4" x14ac:dyDescent="0.2">
      <c r="A83">
        <v>12</v>
      </c>
      <c r="B83">
        <v>12</v>
      </c>
      <c r="C83">
        <f t="shared" si="2"/>
        <v>24</v>
      </c>
      <c r="D83" t="str">
        <f t="shared" si="3"/>
        <v>Yes</v>
      </c>
    </row>
    <row r="84" spans="1:4" x14ac:dyDescent="0.2">
      <c r="A84">
        <v>10</v>
      </c>
      <c r="B84">
        <v>10</v>
      </c>
      <c r="C84">
        <f t="shared" si="2"/>
        <v>20</v>
      </c>
      <c r="D84" t="str">
        <f t="shared" si="3"/>
        <v>Yes</v>
      </c>
    </row>
    <row r="85" spans="1:4" x14ac:dyDescent="0.2">
      <c r="A85">
        <v>5</v>
      </c>
      <c r="B85">
        <v>6</v>
      </c>
      <c r="C85">
        <f t="shared" si="2"/>
        <v>11</v>
      </c>
      <c r="D85" t="str">
        <f t="shared" si="3"/>
        <v>No</v>
      </c>
    </row>
    <row r="86" spans="1:4" x14ac:dyDescent="0.2">
      <c r="A86">
        <v>9</v>
      </c>
      <c r="B86">
        <v>10</v>
      </c>
      <c r="C86">
        <f t="shared" si="2"/>
        <v>19</v>
      </c>
      <c r="D86" t="str">
        <f t="shared" si="3"/>
        <v>No</v>
      </c>
    </row>
    <row r="87" spans="1:4" x14ac:dyDescent="0.2">
      <c r="A87">
        <v>12</v>
      </c>
      <c r="B87">
        <v>12</v>
      </c>
      <c r="C87">
        <f t="shared" si="2"/>
        <v>24</v>
      </c>
      <c r="D87" t="str">
        <f t="shared" si="3"/>
        <v>Yes</v>
      </c>
    </row>
    <row r="88" spans="1:4" x14ac:dyDescent="0.2">
      <c r="A88">
        <v>8</v>
      </c>
      <c r="B88">
        <v>14</v>
      </c>
      <c r="C88">
        <f t="shared" si="2"/>
        <v>22</v>
      </c>
      <c r="D88" t="str">
        <f t="shared" si="3"/>
        <v>Yes</v>
      </c>
    </row>
    <row r="89" spans="1:4" x14ac:dyDescent="0.2">
      <c r="A89">
        <v>11</v>
      </c>
      <c r="B89">
        <v>10</v>
      </c>
      <c r="C89">
        <f t="shared" si="2"/>
        <v>21</v>
      </c>
      <c r="D89" t="str">
        <f t="shared" si="3"/>
        <v>Yes</v>
      </c>
    </row>
    <row r="90" spans="1:4" x14ac:dyDescent="0.2">
      <c r="A90">
        <v>13</v>
      </c>
      <c r="B90">
        <v>11</v>
      </c>
      <c r="C90">
        <f t="shared" si="2"/>
        <v>24</v>
      </c>
      <c r="D90" t="str">
        <f t="shared" si="3"/>
        <v>Yes</v>
      </c>
    </row>
    <row r="91" spans="1:4" x14ac:dyDescent="0.2">
      <c r="A91">
        <v>11</v>
      </c>
      <c r="B91">
        <v>16</v>
      </c>
      <c r="C91">
        <f t="shared" si="2"/>
        <v>27</v>
      </c>
      <c r="D91" t="str">
        <f t="shared" si="3"/>
        <v>Yes</v>
      </c>
    </row>
    <row r="92" spans="1:4" x14ac:dyDescent="0.2">
      <c r="A92">
        <v>9</v>
      </c>
      <c r="B92">
        <v>10</v>
      </c>
      <c r="C92">
        <f t="shared" si="2"/>
        <v>19</v>
      </c>
      <c r="D92" t="str">
        <f t="shared" si="3"/>
        <v>No</v>
      </c>
    </row>
    <row r="93" spans="1:4" x14ac:dyDescent="0.2">
      <c r="A93">
        <v>10</v>
      </c>
      <c r="B93">
        <v>13</v>
      </c>
      <c r="C93">
        <f t="shared" si="2"/>
        <v>23</v>
      </c>
      <c r="D93" t="str">
        <f t="shared" si="3"/>
        <v>Yes</v>
      </c>
    </row>
    <row r="94" spans="1:4" x14ac:dyDescent="0.2">
      <c r="A94">
        <v>8</v>
      </c>
      <c r="B94">
        <v>12</v>
      </c>
      <c r="C94">
        <f t="shared" si="2"/>
        <v>20</v>
      </c>
      <c r="D94" t="str">
        <f t="shared" si="3"/>
        <v>Yes</v>
      </c>
    </row>
    <row r="95" spans="1:4" x14ac:dyDescent="0.2">
      <c r="A95">
        <v>11</v>
      </c>
      <c r="B95">
        <v>9</v>
      </c>
      <c r="C95">
        <f t="shared" si="2"/>
        <v>20</v>
      </c>
      <c r="D95" t="str">
        <f t="shared" si="3"/>
        <v>Yes</v>
      </c>
    </row>
    <row r="96" spans="1:4" x14ac:dyDescent="0.2">
      <c r="A96">
        <v>9</v>
      </c>
      <c r="B96">
        <v>11</v>
      </c>
      <c r="C96">
        <f t="shared" si="2"/>
        <v>20</v>
      </c>
      <c r="D96" t="str">
        <f t="shared" si="3"/>
        <v>Yes</v>
      </c>
    </row>
    <row r="97" spans="1:4" x14ac:dyDescent="0.2">
      <c r="A97">
        <v>13</v>
      </c>
      <c r="B97">
        <v>9</v>
      </c>
      <c r="C97">
        <f t="shared" si="2"/>
        <v>22</v>
      </c>
      <c r="D97" t="str">
        <f t="shared" si="3"/>
        <v>Yes</v>
      </c>
    </row>
    <row r="98" spans="1:4" x14ac:dyDescent="0.2">
      <c r="A98">
        <v>10</v>
      </c>
      <c r="B98">
        <v>10</v>
      </c>
      <c r="C98">
        <f t="shared" si="2"/>
        <v>20</v>
      </c>
      <c r="D98" t="str">
        <f t="shared" si="3"/>
        <v>Yes</v>
      </c>
    </row>
    <row r="99" spans="1:4" x14ac:dyDescent="0.2">
      <c r="A99">
        <v>10</v>
      </c>
      <c r="B99">
        <v>15</v>
      </c>
      <c r="C99">
        <f t="shared" si="2"/>
        <v>25</v>
      </c>
      <c r="D99" t="str">
        <f t="shared" si="3"/>
        <v>Yes</v>
      </c>
    </row>
    <row r="100" spans="1:4" x14ac:dyDescent="0.2">
      <c r="A100">
        <v>12</v>
      </c>
      <c r="B100">
        <v>4</v>
      </c>
      <c r="C100">
        <f t="shared" si="2"/>
        <v>16</v>
      </c>
      <c r="D100" t="str">
        <f t="shared" si="3"/>
        <v>No</v>
      </c>
    </row>
    <row r="101" spans="1:4" x14ac:dyDescent="0.2">
      <c r="A101">
        <v>16</v>
      </c>
      <c r="B101">
        <v>14</v>
      </c>
      <c r="C101">
        <f t="shared" si="2"/>
        <v>30</v>
      </c>
      <c r="D101" t="str">
        <f t="shared" si="3"/>
        <v>Yes</v>
      </c>
    </row>
    <row r="102" spans="1:4" ht="15" customHeight="1" x14ac:dyDescent="0.2">
      <c r="A102">
        <v>12</v>
      </c>
      <c r="B102">
        <v>8</v>
      </c>
      <c r="C102">
        <f t="shared" si="2"/>
        <v>20</v>
      </c>
      <c r="D102" t="str">
        <f t="shared" si="3"/>
        <v>Yes</v>
      </c>
    </row>
    <row r="103" spans="1:4" x14ac:dyDescent="0.2">
      <c r="A103">
        <v>13</v>
      </c>
      <c r="B103">
        <v>7</v>
      </c>
      <c r="C103">
        <f t="shared" si="2"/>
        <v>20</v>
      </c>
      <c r="D103" t="str">
        <f t="shared" si="3"/>
        <v>Yes</v>
      </c>
    </row>
    <row r="104" spans="1:4" x14ac:dyDescent="0.2">
      <c r="A104">
        <v>10</v>
      </c>
      <c r="B104">
        <v>9</v>
      </c>
      <c r="C104">
        <f t="shared" si="2"/>
        <v>19</v>
      </c>
      <c r="D104" t="str">
        <f t="shared" si="3"/>
        <v>No</v>
      </c>
    </row>
    <row r="105" spans="1:4" x14ac:dyDescent="0.2">
      <c r="A105">
        <v>8</v>
      </c>
      <c r="B105">
        <v>7</v>
      </c>
      <c r="C105">
        <f t="shared" si="2"/>
        <v>15</v>
      </c>
      <c r="D105" t="str">
        <f t="shared" si="3"/>
        <v>No</v>
      </c>
    </row>
    <row r="106" spans="1:4" x14ac:dyDescent="0.2">
      <c r="A106">
        <v>12</v>
      </c>
      <c r="B106">
        <v>15</v>
      </c>
      <c r="C106">
        <f t="shared" si="2"/>
        <v>27</v>
      </c>
      <c r="D106" t="str">
        <f t="shared" si="3"/>
        <v>Yes</v>
      </c>
    </row>
    <row r="107" spans="1:4" x14ac:dyDescent="0.2">
      <c r="A107">
        <v>11</v>
      </c>
      <c r="B107">
        <v>9</v>
      </c>
      <c r="C107">
        <f t="shared" si="2"/>
        <v>20</v>
      </c>
      <c r="D107" t="str">
        <f t="shared" si="3"/>
        <v>Yes</v>
      </c>
    </row>
    <row r="108" spans="1:4" x14ac:dyDescent="0.2">
      <c r="A108">
        <v>13</v>
      </c>
      <c r="B108">
        <v>10</v>
      </c>
      <c r="C108">
        <f t="shared" si="2"/>
        <v>23</v>
      </c>
      <c r="D108" t="str">
        <f t="shared" si="3"/>
        <v>Yes</v>
      </c>
    </row>
    <row r="109" spans="1:4" x14ac:dyDescent="0.2">
      <c r="A109">
        <v>10</v>
      </c>
      <c r="B109">
        <v>16</v>
      </c>
      <c r="C109">
        <f t="shared" si="2"/>
        <v>26</v>
      </c>
      <c r="D109" t="str">
        <f t="shared" si="3"/>
        <v>Yes</v>
      </c>
    </row>
    <row r="110" spans="1:4" x14ac:dyDescent="0.2">
      <c r="A110">
        <v>10</v>
      </c>
      <c r="B110">
        <v>8</v>
      </c>
      <c r="C110">
        <f t="shared" si="2"/>
        <v>18</v>
      </c>
      <c r="D110" t="str">
        <f t="shared" si="3"/>
        <v>No</v>
      </c>
    </row>
    <row r="111" spans="1:4" x14ac:dyDescent="0.2">
      <c r="A111">
        <v>11</v>
      </c>
      <c r="B111">
        <v>11</v>
      </c>
      <c r="C111">
        <f t="shared" si="2"/>
        <v>22</v>
      </c>
      <c r="D111" t="str">
        <f t="shared" si="3"/>
        <v>Yes</v>
      </c>
    </row>
    <row r="112" spans="1:4" x14ac:dyDescent="0.2">
      <c r="A112">
        <v>7</v>
      </c>
      <c r="B112">
        <v>11</v>
      </c>
      <c r="C112">
        <f t="shared" si="2"/>
        <v>18</v>
      </c>
      <c r="D112" t="str">
        <f t="shared" si="3"/>
        <v>No</v>
      </c>
    </row>
    <row r="113" spans="1:4" x14ac:dyDescent="0.2">
      <c r="A113">
        <v>11</v>
      </c>
      <c r="B113">
        <v>11</v>
      </c>
      <c r="C113">
        <f t="shared" si="2"/>
        <v>22</v>
      </c>
      <c r="D113" t="str">
        <f t="shared" si="3"/>
        <v>Yes</v>
      </c>
    </row>
    <row r="114" spans="1:4" x14ac:dyDescent="0.2">
      <c r="A114">
        <v>11</v>
      </c>
      <c r="B114">
        <v>13</v>
      </c>
      <c r="C114">
        <f t="shared" si="2"/>
        <v>24</v>
      </c>
      <c r="D114" t="str">
        <f t="shared" si="3"/>
        <v>Yes</v>
      </c>
    </row>
    <row r="115" spans="1:4" x14ac:dyDescent="0.2">
      <c r="A115">
        <v>10</v>
      </c>
      <c r="B115">
        <v>10</v>
      </c>
      <c r="C115">
        <f t="shared" si="2"/>
        <v>20</v>
      </c>
      <c r="D115" t="str">
        <f t="shared" si="3"/>
        <v>Yes</v>
      </c>
    </row>
    <row r="116" spans="1:4" x14ac:dyDescent="0.2">
      <c r="A116">
        <v>7</v>
      </c>
      <c r="B116">
        <v>7</v>
      </c>
      <c r="C116">
        <f t="shared" si="2"/>
        <v>14</v>
      </c>
      <c r="D116" t="str">
        <f t="shared" si="3"/>
        <v>No</v>
      </c>
    </row>
    <row r="117" spans="1:4" x14ac:dyDescent="0.2">
      <c r="A117">
        <v>7</v>
      </c>
      <c r="B117">
        <v>11</v>
      </c>
      <c r="C117">
        <f t="shared" si="2"/>
        <v>18</v>
      </c>
      <c r="D117" t="str">
        <f t="shared" si="3"/>
        <v>No</v>
      </c>
    </row>
    <row r="118" spans="1:4" x14ac:dyDescent="0.2">
      <c r="A118">
        <v>8</v>
      </c>
      <c r="B118">
        <v>8</v>
      </c>
      <c r="C118">
        <f t="shared" si="2"/>
        <v>16</v>
      </c>
      <c r="D118" t="str">
        <f t="shared" si="3"/>
        <v>No</v>
      </c>
    </row>
    <row r="119" spans="1:4" x14ac:dyDescent="0.2">
      <c r="A119">
        <v>11</v>
      </c>
      <c r="B119">
        <v>9</v>
      </c>
      <c r="C119">
        <f t="shared" si="2"/>
        <v>20</v>
      </c>
      <c r="D119" t="str">
        <f t="shared" si="3"/>
        <v>Yes</v>
      </c>
    </row>
    <row r="120" spans="1:4" x14ac:dyDescent="0.2">
      <c r="A120">
        <v>9</v>
      </c>
      <c r="B120">
        <v>12</v>
      </c>
      <c r="C120">
        <f t="shared" si="2"/>
        <v>21</v>
      </c>
      <c r="D120" t="str">
        <f t="shared" si="3"/>
        <v>Yes</v>
      </c>
    </row>
    <row r="121" spans="1:4" x14ac:dyDescent="0.2">
      <c r="A121">
        <v>10</v>
      </c>
      <c r="B121">
        <v>8</v>
      </c>
      <c r="C121">
        <f t="shared" si="2"/>
        <v>18</v>
      </c>
      <c r="D121" t="str">
        <f t="shared" si="3"/>
        <v>No</v>
      </c>
    </row>
    <row r="122" spans="1:4" x14ac:dyDescent="0.2">
      <c r="A122">
        <v>11</v>
      </c>
      <c r="B122">
        <v>15</v>
      </c>
      <c r="C122">
        <f t="shared" si="2"/>
        <v>26</v>
      </c>
      <c r="D122" t="str">
        <f t="shared" si="3"/>
        <v>Yes</v>
      </c>
    </row>
    <row r="123" spans="1:4" x14ac:dyDescent="0.2">
      <c r="A123">
        <v>6</v>
      </c>
      <c r="B123">
        <v>8</v>
      </c>
      <c r="C123">
        <f t="shared" si="2"/>
        <v>14</v>
      </c>
      <c r="D123" t="str">
        <f t="shared" si="3"/>
        <v>No</v>
      </c>
    </row>
    <row r="124" spans="1:4" x14ac:dyDescent="0.2">
      <c r="A124">
        <v>12</v>
      </c>
      <c r="B124">
        <v>14</v>
      </c>
      <c r="C124">
        <f t="shared" si="2"/>
        <v>26</v>
      </c>
      <c r="D124" t="str">
        <f t="shared" si="3"/>
        <v>Yes</v>
      </c>
    </row>
    <row r="125" spans="1:4" x14ac:dyDescent="0.2">
      <c r="A125">
        <v>8</v>
      </c>
      <c r="B125">
        <v>13</v>
      </c>
      <c r="C125">
        <f t="shared" si="2"/>
        <v>21</v>
      </c>
      <c r="D125" t="str">
        <f t="shared" si="3"/>
        <v>Yes</v>
      </c>
    </row>
    <row r="126" spans="1:4" x14ac:dyDescent="0.2">
      <c r="A126">
        <v>9</v>
      </c>
      <c r="B126">
        <v>5</v>
      </c>
      <c r="C126">
        <f t="shared" si="2"/>
        <v>14</v>
      </c>
      <c r="D126" t="str">
        <f t="shared" si="3"/>
        <v>No</v>
      </c>
    </row>
    <row r="127" spans="1:4" x14ac:dyDescent="0.2">
      <c r="A127">
        <v>13</v>
      </c>
      <c r="B127">
        <v>10</v>
      </c>
      <c r="C127">
        <f t="shared" si="2"/>
        <v>23</v>
      </c>
      <c r="D127" t="str">
        <f t="shared" si="3"/>
        <v>Yes</v>
      </c>
    </row>
    <row r="128" spans="1:4" x14ac:dyDescent="0.2">
      <c r="A128">
        <v>5</v>
      </c>
      <c r="B128">
        <v>9</v>
      </c>
      <c r="C128">
        <f t="shared" si="2"/>
        <v>14</v>
      </c>
      <c r="D128" t="str">
        <f t="shared" si="3"/>
        <v>No</v>
      </c>
    </row>
    <row r="129" spans="1:4" x14ac:dyDescent="0.2">
      <c r="A129">
        <v>6</v>
      </c>
      <c r="B129">
        <v>9</v>
      </c>
      <c r="C129">
        <f t="shared" si="2"/>
        <v>15</v>
      </c>
      <c r="D129" t="str">
        <f t="shared" si="3"/>
        <v>No</v>
      </c>
    </row>
    <row r="130" spans="1:4" x14ac:dyDescent="0.2">
      <c r="A130">
        <v>12</v>
      </c>
      <c r="B130">
        <v>11</v>
      </c>
      <c r="C130">
        <f t="shared" si="2"/>
        <v>23</v>
      </c>
      <c r="D130" t="str">
        <f t="shared" si="3"/>
        <v>Yes</v>
      </c>
    </row>
    <row r="131" spans="1:4" ht="15" customHeight="1" x14ac:dyDescent="0.2">
      <c r="A131">
        <v>9</v>
      </c>
      <c r="B131">
        <v>11</v>
      </c>
      <c r="C131">
        <f t="shared" ref="C131:C151" si="4">A131+B131</f>
        <v>20</v>
      </c>
      <c r="D131" t="str">
        <f t="shared" ref="D131:D151" si="5">IF(C131&gt;=20,"Yes","No")</f>
        <v>Yes</v>
      </c>
    </row>
    <row r="132" spans="1:4" ht="15" customHeight="1" x14ac:dyDescent="0.2">
      <c r="A132">
        <v>8</v>
      </c>
      <c r="B132">
        <v>16</v>
      </c>
      <c r="C132">
        <f t="shared" si="4"/>
        <v>24</v>
      </c>
      <c r="D132" t="str">
        <f t="shared" si="5"/>
        <v>Yes</v>
      </c>
    </row>
    <row r="133" spans="1:4" x14ac:dyDescent="0.2">
      <c r="A133">
        <v>7</v>
      </c>
      <c r="B133">
        <v>11</v>
      </c>
      <c r="C133">
        <f t="shared" si="4"/>
        <v>18</v>
      </c>
      <c r="D133" t="str">
        <f t="shared" si="5"/>
        <v>No</v>
      </c>
    </row>
    <row r="134" spans="1:4" x14ac:dyDescent="0.2">
      <c r="A134">
        <v>10</v>
      </c>
      <c r="B134">
        <v>14</v>
      </c>
      <c r="C134">
        <f t="shared" si="4"/>
        <v>24</v>
      </c>
      <c r="D134" t="str">
        <f t="shared" si="5"/>
        <v>Yes</v>
      </c>
    </row>
    <row r="135" spans="1:4" x14ac:dyDescent="0.2">
      <c r="A135">
        <v>8</v>
      </c>
      <c r="B135">
        <v>10</v>
      </c>
      <c r="C135">
        <f t="shared" si="4"/>
        <v>18</v>
      </c>
      <c r="D135" t="str">
        <f t="shared" si="5"/>
        <v>No</v>
      </c>
    </row>
    <row r="136" spans="1:4" x14ac:dyDescent="0.2">
      <c r="A136">
        <v>9</v>
      </c>
      <c r="B136">
        <v>12</v>
      </c>
      <c r="C136">
        <f t="shared" si="4"/>
        <v>21</v>
      </c>
      <c r="D136" t="str">
        <f t="shared" si="5"/>
        <v>Yes</v>
      </c>
    </row>
    <row r="137" spans="1:4" x14ac:dyDescent="0.2">
      <c r="A137">
        <v>15</v>
      </c>
      <c r="B137">
        <v>11</v>
      </c>
      <c r="C137">
        <f t="shared" si="4"/>
        <v>26</v>
      </c>
      <c r="D137" t="str">
        <f t="shared" si="5"/>
        <v>Yes</v>
      </c>
    </row>
    <row r="138" spans="1:4" x14ac:dyDescent="0.2">
      <c r="A138">
        <v>9</v>
      </c>
      <c r="B138">
        <v>15</v>
      </c>
      <c r="C138">
        <f t="shared" si="4"/>
        <v>24</v>
      </c>
      <c r="D138" t="str">
        <f t="shared" si="5"/>
        <v>Yes</v>
      </c>
    </row>
    <row r="139" spans="1:4" x14ac:dyDescent="0.2">
      <c r="A139">
        <v>8</v>
      </c>
      <c r="B139">
        <v>17</v>
      </c>
      <c r="C139">
        <f t="shared" si="4"/>
        <v>25</v>
      </c>
      <c r="D139" t="str">
        <f t="shared" si="5"/>
        <v>Yes</v>
      </c>
    </row>
    <row r="140" spans="1:4" x14ac:dyDescent="0.2">
      <c r="A140">
        <v>8</v>
      </c>
      <c r="B140">
        <v>17</v>
      </c>
      <c r="C140">
        <f t="shared" si="4"/>
        <v>25</v>
      </c>
      <c r="D140" t="str">
        <f t="shared" si="5"/>
        <v>Yes</v>
      </c>
    </row>
    <row r="141" spans="1:4" x14ac:dyDescent="0.2">
      <c r="A141">
        <v>10</v>
      </c>
      <c r="B141">
        <v>12</v>
      </c>
      <c r="C141">
        <f t="shared" si="4"/>
        <v>22</v>
      </c>
      <c r="D141" t="str">
        <f t="shared" si="5"/>
        <v>Yes</v>
      </c>
    </row>
    <row r="142" spans="1:4" x14ac:dyDescent="0.2">
      <c r="A142">
        <v>9</v>
      </c>
      <c r="B142">
        <v>11</v>
      </c>
      <c r="C142">
        <f t="shared" si="4"/>
        <v>20</v>
      </c>
      <c r="D142" t="str">
        <f t="shared" si="5"/>
        <v>Yes</v>
      </c>
    </row>
    <row r="143" spans="1:4" x14ac:dyDescent="0.2">
      <c r="A143">
        <v>12</v>
      </c>
      <c r="B143">
        <v>13</v>
      </c>
      <c r="C143">
        <f t="shared" si="4"/>
        <v>25</v>
      </c>
      <c r="D143" t="str">
        <f t="shared" si="5"/>
        <v>Yes</v>
      </c>
    </row>
    <row r="144" spans="1:4" x14ac:dyDescent="0.2">
      <c r="A144">
        <v>11</v>
      </c>
      <c r="B144">
        <v>11</v>
      </c>
      <c r="C144">
        <f t="shared" si="4"/>
        <v>22</v>
      </c>
      <c r="D144" t="str">
        <f t="shared" si="5"/>
        <v>Yes</v>
      </c>
    </row>
    <row r="145" spans="1:4" x14ac:dyDescent="0.2">
      <c r="A145">
        <v>10</v>
      </c>
      <c r="B145">
        <v>12</v>
      </c>
      <c r="C145">
        <f t="shared" si="4"/>
        <v>22</v>
      </c>
      <c r="D145" t="str">
        <f t="shared" si="5"/>
        <v>Yes</v>
      </c>
    </row>
    <row r="146" spans="1:4" x14ac:dyDescent="0.2">
      <c r="A146">
        <v>9</v>
      </c>
      <c r="B146">
        <v>9</v>
      </c>
      <c r="C146">
        <f t="shared" si="4"/>
        <v>18</v>
      </c>
      <c r="D146" t="str">
        <f t="shared" si="5"/>
        <v>No</v>
      </c>
    </row>
    <row r="147" spans="1:4" x14ac:dyDescent="0.2">
      <c r="A147">
        <v>11</v>
      </c>
      <c r="B147">
        <v>9</v>
      </c>
      <c r="C147">
        <f t="shared" si="4"/>
        <v>20</v>
      </c>
      <c r="D147" t="str">
        <f t="shared" si="5"/>
        <v>Yes</v>
      </c>
    </row>
    <row r="148" spans="1:4" x14ac:dyDescent="0.2">
      <c r="A148">
        <v>10</v>
      </c>
      <c r="B148">
        <v>12</v>
      </c>
      <c r="C148">
        <f t="shared" si="4"/>
        <v>22</v>
      </c>
      <c r="D148" t="str">
        <f t="shared" si="5"/>
        <v>Yes</v>
      </c>
    </row>
    <row r="149" spans="1:4" x14ac:dyDescent="0.2">
      <c r="A149">
        <v>9</v>
      </c>
      <c r="B149">
        <v>11</v>
      </c>
      <c r="C149">
        <f t="shared" si="4"/>
        <v>20</v>
      </c>
      <c r="D149" t="str">
        <f t="shared" si="5"/>
        <v>Yes</v>
      </c>
    </row>
    <row r="150" spans="1:4" x14ac:dyDescent="0.2">
      <c r="A150">
        <v>12</v>
      </c>
      <c r="B150">
        <v>6</v>
      </c>
      <c r="C150">
        <f t="shared" si="4"/>
        <v>18</v>
      </c>
      <c r="D150" t="str">
        <f t="shared" si="5"/>
        <v>No</v>
      </c>
    </row>
    <row r="151" spans="1:4" x14ac:dyDescent="0.2">
      <c r="A151">
        <v>11</v>
      </c>
      <c r="B151">
        <v>13</v>
      </c>
      <c r="C151">
        <f t="shared" si="4"/>
        <v>24</v>
      </c>
      <c r="D151" t="str">
        <f t="shared" si="5"/>
        <v>Yes</v>
      </c>
    </row>
    <row r="154" spans="1:4" x14ac:dyDescent="0.2">
      <c r="C154" t="s">
        <v>33</v>
      </c>
      <c r="D154">
        <f>COUNTIF(D2:D151, "Yes")</f>
        <v>107</v>
      </c>
    </row>
    <row r="155" spans="1:4" x14ac:dyDescent="0.2">
      <c r="C155" t="s">
        <v>34</v>
      </c>
      <c r="D155">
        <f>COUNTIF(D2:D151, "No")</f>
        <v>43</v>
      </c>
    </row>
  </sheetData>
  <mergeCells count="2">
    <mergeCell ref="I67:N72"/>
    <mergeCell ref="J53:M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Sheet1 - Question 1a</vt:lpstr>
      <vt:lpstr>Sheet2 - Question 1b</vt:lpstr>
      <vt:lpstr>Sheet3 - Question 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Chastain, Raymond</dc:creator>
  <cp:lastModifiedBy>Microsoft Office User</cp:lastModifiedBy>
  <dcterms:created xsi:type="dcterms:W3CDTF">2023-08-22T17:56:14Z</dcterms:created>
  <dcterms:modified xsi:type="dcterms:W3CDTF">2023-09-07T07:11:51Z</dcterms:modified>
</cp:coreProperties>
</file>