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<sst xmlns="http://schemas.openxmlformats.org/spreadsheetml/2006/main" count="202" uniqueCount="62">
  <si>
    <t>[Nombre proyecto]</t>
  </si>
  <si>
    <t>Fecha inicio:</t>
  </si>
  <si>
    <t>[ApellidosNombreAlumno]</t>
  </si>
  <si>
    <t>Dep</t>
  </si>
  <si>
    <t>Tarea</t>
  </si>
  <si>
    <t>Fecha Inicio</t>
  </si>
  <si>
    <t>Fecha Fin</t>
  </si>
  <si>
    <t>Duración estimada (dias)</t>
  </si>
  <si>
    <t>Duración real (Dias)</t>
  </si>
  <si>
    <t>% Completado</t>
  </si>
  <si>
    <t>Horas reales dedicadas</t>
  </si>
  <si>
    <t>Fecha:</t>
  </si>
  <si>
    <t>1.0 Identificación del problema</t>
  </si>
  <si>
    <t>X</t>
  </si>
  <si>
    <t>1.1 Recopilación de información</t>
  </si>
  <si>
    <t>1.2 Conclusiones</t>
  </si>
  <si>
    <t>2.0 Análisis de requisitos</t>
  </si>
  <si>
    <t>2.1 Descripción de actores</t>
  </si>
  <si>
    <t>2.2 Características del sistema</t>
  </si>
  <si>
    <t>2.3 Especificación de requerimientos funcionales</t>
  </si>
  <si>
    <t>2.4 Diagrama de caso de uso general</t>
  </si>
  <si>
    <t>2.5 Diseño de prototipo</t>
  </si>
  <si>
    <t>2.6 Requerimientos no funcionales</t>
  </si>
  <si>
    <t>3.0 Diseño del sistema</t>
  </si>
  <si>
    <t>3.1 Diagrama de casos de uso</t>
  </si>
  <si>
    <t>3.2 Diagrama de secuencia</t>
  </si>
  <si>
    <t>3.3 Diagrama de colaboración</t>
  </si>
  <si>
    <t>3.4 Diagrama de clases</t>
  </si>
  <si>
    <t>3.5 Diagrama de componentes</t>
  </si>
  <si>
    <t>3.6 Diagrama de despliegue</t>
  </si>
  <si>
    <t>3.6 Diseño de la BD</t>
  </si>
  <si>
    <t>4.0 Codificación</t>
  </si>
  <si>
    <t>4.1 Construcción de la solución</t>
  </si>
  <si>
    <t>5.0 Pruebas</t>
  </si>
  <si>
    <t>5.1 Pruebas de unidad</t>
  </si>
  <si>
    <t>5.2 Pruebas de integración</t>
  </si>
  <si>
    <t>6.0 Mantenimiento, coste de la solución, futuras ampliaciones y documentación</t>
  </si>
  <si>
    <t>6.1 Mantenimiento</t>
  </si>
  <si>
    <t>6.2 Coste de la solución</t>
  </si>
  <si>
    <t>6.3 Futuras ampliaciones</t>
  </si>
  <si>
    <t>6.4 Conclusiones</t>
  </si>
  <si>
    <t>6.5 Revisión de la documentación</t>
  </si>
  <si>
    <t>Ayuda:</t>
  </si>
  <si>
    <t>- Modificar sólo las céldas verdes cuando sea necesario para replanificar.Las otras celdas contienen fórmulas que llenarán en los otros datos y formará el diagrama de Gantt.
- En la columna TAREA se encuentra la tarea a realizar, que coincide con el punto indicado en la columna A del documento.
- Haga doble clic en un campo en la fecha de inicio y fin  de color verde para abrir un calendario pop-out para la selección de la fecha (totalmente recomendable, ya que las fechas internamente estan en formato americano).
- En el gráfico, los porcentajes de tarea incompleta se muestra en gris 
oscuro (tareas principales son casi negro), mientras que los porcentajes
 completados se muestran en el color amarillo para las principales 
tareas y azul para las subtareas.
- Los porcentajes en las listas se redondean hacia abajo. Si has completado el 50% de una tarea cuya duración es 5 días, 50% de los 5 días es 2,5 días; el gráfico redondear esto a 2 días por lo que sólo 2 de cada 5 céldas se mostrará como "hecho".
- El rango de fecha cambia automáticamente cuando se cambia el valor de fecha de inicio.
- IMPORTANTE: Antes de replanificar vosotros cualquier tarea (o subtarea) es mejor que me lo comuniqueis a mi, ya que una replanificación de una tarea arrastra a las demás, y hay que fijarse mucho en realizar el cambio, por lo que mejor yo lo superviso.
- Tener en cuenta que se ha realizado una estimación de las tareas y subtareas. En muchos de vosotros no se cumplirá, ya que, por ejemplo, quienes no trabajen con bases de datos esa tarea no la tendrá, o quien tenga muy claro que va a realizar su programa es posible que los casos de uso les cueste un día. Lo importante es tenerlo en cuenta y replanificar. Este control nos servirá para, al final del todo, comprobar lo que cuesta realizar un desarrollo software y valorar económicamente nuestro producto.</t>
  </si>
  <si>
    <t>Curso</t>
  </si>
  <si>
    <t>Modulos</t>
  </si>
  <si>
    <t>Horas Docencia</t>
  </si>
  <si>
    <t>Horas Dedicacion</t>
  </si>
  <si>
    <t>¿Aprobada?</t>
  </si>
  <si>
    <t>¿Matricularme de la asignatura?</t>
  </si>
  <si>
    <t>1º</t>
  </si>
  <si>
    <t>Programacion</t>
  </si>
  <si>
    <t>No</t>
  </si>
  <si>
    <t>Si</t>
  </si>
  <si>
    <t>EDD</t>
  </si>
  <si>
    <t>FOL</t>
  </si>
  <si>
    <t>2º</t>
  </si>
  <si>
    <t>Acceso a Datos</t>
  </si>
  <si>
    <t>Móviles</t>
  </si>
  <si>
    <t>Total Horas:</t>
  </si>
  <si>
    <t>Seleccionar Grupo:</t>
  </si>
  <si>
    <t>Matricula no recomendable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</si>
</sst>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/MM\/YYYY"/>
    <numFmt numFmtId="166" formatCode="M/D/YYYY\ H:MM:SS"/>
    <numFmt numFmtId="167" formatCode="M/D"/>
    <numFmt numFmtId="168" formatCode="0.00%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5"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00FFFF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4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N3" activeCellId="0" sqref="N3"/>
    </sheetView>
  </sheetViews>
  <sheetFormatPr defaultRowHeight="15.75"/>
  <cols>
    <col collapsed="false" hidden="false" max="1" min="1" style="0" width="4.18367346938776"/>
    <col collapsed="false" hidden="false" max="2" min="2" style="0" width="28.7551020408163"/>
    <col collapsed="false" hidden="false" max="4" min="3" style="0" width="10.8010204081633"/>
    <col collapsed="false" hidden="false" max="6" min="5" style="0" width="9.98979591836735"/>
    <col collapsed="false" hidden="false" max="7" min="7" style="0" width="12.4183673469388"/>
    <col collapsed="false" hidden="false" max="8" min="8" style="0" width="11.2040816326531"/>
    <col collapsed="false" hidden="false" max="109" min="9" style="0" width="3.10714285714286"/>
  </cols>
  <sheetData>
    <row r="1" customFormat="false" ht="26.25" hidden="false" customHeight="false" outlineLevel="0" collapsed="false">
      <c r="A1" s="1"/>
      <c r="B1" s="2" t="s">
        <v>0</v>
      </c>
      <c r="C1" s="1"/>
      <c r="D1" s="3" t="s">
        <v>1</v>
      </c>
      <c r="E1" s="4"/>
      <c r="F1" s="5" t="n">
        <v>42105</v>
      </c>
      <c r="G1" s="5"/>
    </row>
    <row r="2" customFormat="false" ht="12.75" hidden="false" customHeight="false" outlineLevel="0" collapsed="false">
      <c r="A2" s="1"/>
      <c r="B2" s="6" t="s">
        <v>2</v>
      </c>
      <c r="C2" s="7"/>
      <c r="D2" s="7"/>
      <c r="E2" s="6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</row>
    <row r="3" customFormat="false" ht="39" hidden="false" customHeight="false" outlineLevel="0" collapsed="false">
      <c r="A3" s="10" t="s">
        <v>3</v>
      </c>
      <c r="B3" s="11" t="s">
        <v>4</v>
      </c>
      <c r="C3" s="12" t="s">
        <v>5</v>
      </c>
      <c r="D3" s="13" t="s">
        <v>6</v>
      </c>
      <c r="E3" s="13" t="s">
        <v>7</v>
      </c>
      <c r="F3" s="13" t="s">
        <v>8</v>
      </c>
      <c r="G3" s="14" t="s">
        <v>9</v>
      </c>
      <c r="H3" s="15" t="s">
        <v>10</v>
      </c>
      <c r="I3" s="16" t="str">
        <f aca="false">IF(AND(DAY(I4)&gt;13,DAY(I4)&lt;17),CHOOSE(DAY(I4)-13,CHOOSE(MATCH(MONTH(I4),{1,2,3,4,5,6,7,8,9,10,11,12},0),"J","F","M","A","M","J","J","A","S","O","N","D"),CHOOSE(MATCH(MONTH(I4),{1,2,3,4,5,6,7,8,9,10,11,12},0),"a","e","a","p","a","u","u","u","e","c","o","e"),CHOOSE(MATCH(MONTH(I4),{1,2,3,4,5,6,7,8,9,10,11,12},0),"n","b","r","r","y","n","l","g","p","t","v","c"))," ")</f>
        <v> </v>
      </c>
      <c r="J3" s="16" t="str">
        <f aca="false">IF(AND(DAY(J4)&gt;13,DAY(J4)&lt;17),CHOOSE(DAY(J4)-13,CHOOSE(MATCH(MONTH(J4),{1,2,3,4,5,6,7,8,9,10,11,12},0),"J","F","M","A","M","J","J","A","S","O","N","D"),CHOOSE(MATCH(MONTH(J4),{1,2,3,4,5,6,7,8,9,10,11,12},0),"a","e","a","p","a","u","u","u","e","c","o","e"),CHOOSE(MATCH(MONTH(J4),{1,2,3,4,5,6,7,8,9,10,11,12},0),"n","b","r","r","y","n","l","g","p","t","v","c"))," ")</f>
        <v> </v>
      </c>
      <c r="K3" s="16" t="str">
        <f aca="false">IF(AND(DAY(K4)&gt;13,DAY(K4)&lt;17),CHOOSE(DAY(K4)-13,CHOOSE(MATCH(MONTH(K4),{1,2,3,4,5,6,7,8,9,10,11,12},0),"J","F","M","A","M","J","J","A","S","O","N","D"),CHOOSE(MATCH(MONTH(K4),{1,2,3,4,5,6,7,8,9,10,11,12},0),"a","e","a","p","a","u","u","u","e","c","o","e"),CHOOSE(MATCH(MONTH(K4),{1,2,3,4,5,6,7,8,9,10,11,12},0),"n","b","r","r","y","n","l","g","p","t","v","c"))," ")</f>
        <v> </v>
      </c>
      <c r="L3" s="16" t="str">
        <f aca="false">IF(AND(DAY(L4)&gt;13,DAY(L4)&lt;17),CHOOSE(DAY(L4)-13,CHOOSE(MATCH(MONTH(L4),{1,2,3,4,5,6,7,8,9,10,11,12},0),"J","F","M","A","M","J","J","A","S","O","N","D"),CHOOSE(MATCH(MONTH(L4),{1,2,3,4,5,6,7,8,9,10,11,12},0),"a","e","a","p","a","u","u","u","e","c","o","e"),CHOOSE(MATCH(MONTH(L4),{1,2,3,4,5,6,7,8,9,10,11,12},0),"n","b","r","r","y","n","l","g","p","t","v","c"))," ")</f>
        <v>A</v>
      </c>
      <c r="M3" s="16" t="str">
        <f aca="false">IF(AND(DAY(M4)&gt;13,DAY(M4)&lt;17),CHOOSE(DAY(M4)-13,CHOOSE(MATCH(MONTH(M4),{1,2,3,4,5,6,7,8,9,10,11,12},0),"J","F","M","A","M","J","J","A","S","O","N","D"),CHOOSE(MATCH(MONTH(M4),{1,2,3,4,5,6,7,8,9,10,11,12},0),"a","e","a","p","a","u","u","u","e","c","o","e"),CHOOSE(MATCH(MONTH(M4),{1,2,3,4,5,6,7,8,9,10,11,12},0),"n","b","r","r","y","n","l","g","p","t","v","c"))," ")</f>
        <v>p</v>
      </c>
      <c r="N3" s="16" t="str">
        <f aca="false">IF(AND(DAY(N4)&gt;13,DAY(N4)&lt;17),CHOOSE(DAY(N4)-13,CHOOSE(MATCH(MONTH(N4),{1,2,3,4,5,6,7,8,9,10,11,12},0),"J","F","M","A","M","J","J","A","S","O","N","D"),CHOOSE(MATCH(MONTH(N4),{1,2,3,4,5,6,7,8,9,10,11,12},0),"a","e","a","p","a","u","u","u","e","c","o","e"),CHOOSE(MATCH(MONTH(N4),{1,2,3,4,5,6,7,8,9,10,11,12},0),"n","b","r","r","y","n","l","g","p","t","v","c"))," ")</f>
        <v>r</v>
      </c>
      <c r="O3" s="16" t="str">
        <f aca="false">IF(AND(DAY(O4)&gt;13,DAY(O4)&lt;17),CHOOSE(DAY(O4)-13,CHOOSE(MATCH(MONTH(O4),{1,2,3,4,5,6,7,8,9,10,11,12},0),"J","F","M","A","M","J","J","A","S","O","N","D"),CHOOSE(MATCH(MONTH(O4),{1,2,3,4,5,6,7,8,9,10,11,12},0),"a","e","a","p","a","u","u","u","e","c","o","e"),CHOOSE(MATCH(MONTH(O4),{1,2,3,4,5,6,7,8,9,10,11,12},0),"n","b","r","r","y","n","l","g","p","t","v","c"))," ")</f>
        <v> </v>
      </c>
      <c r="P3" s="16" t="str">
        <f aca="false">IF(AND(DAY(P4)&gt;13,DAY(P4)&lt;17),CHOOSE(DAY(P4)-13,CHOOSE(MATCH(MONTH(P4),{1,2,3,4,5,6,7,8,9,10,11,12},0),"J","F","M","A","M","J","J","A","S","O","N","D"),CHOOSE(MATCH(MONTH(P4),{1,2,3,4,5,6,7,8,9,10,11,12},0),"a","e","a","p","a","u","u","u","e","c","o","e"),CHOOSE(MATCH(MONTH(P4),{1,2,3,4,5,6,7,8,9,10,11,12},0),"n","b","r","r","y","n","l","g","p","t","v","c"))," ")</f>
        <v> </v>
      </c>
      <c r="Q3" s="16" t="str">
        <f aca="false">IF(AND(DAY(Q4)&gt;13,DAY(Q4)&lt;17),CHOOSE(DAY(Q4)-13,CHOOSE(MATCH(MONTH(Q4),{1,2,3,4,5,6,7,8,9,10,11,12},0),"J","F","M","A","M","J","J","A","S","O","N","D"),CHOOSE(MATCH(MONTH(Q4),{1,2,3,4,5,6,7,8,9,10,11,12},0),"a","e","a","p","a","u","u","u","e","c","o","e"),CHOOSE(MATCH(MONTH(Q4),{1,2,3,4,5,6,7,8,9,10,11,12},0),"n","b","r","r","y","n","l","g","p","t","v","c"))," ")</f>
        <v> </v>
      </c>
      <c r="R3" s="16" t="str">
        <f aca="false">IF(AND(DAY(R4)&gt;13,DAY(R4)&lt;17),CHOOSE(DAY(R4)-13,CHOOSE(MATCH(MONTH(R4),{1,2,3,4,5,6,7,8,9,10,11,12},0),"J","F","M","A","M","J","J","A","S","O","N","D"),CHOOSE(MATCH(MONTH(R4),{1,2,3,4,5,6,7,8,9,10,11,12},0),"a","e","a","p","a","u","u","u","e","c","o","e"),CHOOSE(MATCH(MONTH(R4),{1,2,3,4,5,6,7,8,9,10,11,12},0),"n","b","r","r","y","n","l","g","p","t","v","c"))," ")</f>
        <v> </v>
      </c>
      <c r="S3" s="16" t="str">
        <f aca="false">IF(AND(DAY(S4)&gt;13,DAY(S4)&lt;17),CHOOSE(DAY(S4)-13,CHOOSE(MATCH(MONTH(S4),{1,2,3,4,5,6,7,8,9,10,11,12},0),"J","F","M","A","M","J","J","A","S","O","N","D"),CHOOSE(MATCH(MONTH(S4),{1,2,3,4,5,6,7,8,9,10,11,12},0),"a","e","a","p","a","u","u","u","e","c","o","e"),CHOOSE(MATCH(MONTH(S4),{1,2,3,4,5,6,7,8,9,10,11,12},0),"n","b","r","r","y","n","l","g","p","t","v","c"))," ")</f>
        <v> </v>
      </c>
      <c r="T3" s="16" t="str">
        <f aca="false">IF(AND(DAY(T4)&gt;13,DAY(T4)&lt;17),CHOOSE(DAY(T4)-13,CHOOSE(MATCH(MONTH(T4),{1,2,3,4,5,6,7,8,9,10,11,12},0),"J","F","M","A","M","J","J","A","S","O","N","D"),CHOOSE(MATCH(MONTH(T4),{1,2,3,4,5,6,7,8,9,10,11,12},0),"a","e","a","p","a","u","u","u","e","c","o","e"),CHOOSE(MATCH(MONTH(T4),{1,2,3,4,5,6,7,8,9,10,11,12},0),"n","b","r","r","y","n","l","g","p","t","v","c"))," ")</f>
        <v> </v>
      </c>
      <c r="U3" s="16" t="str">
        <f aca="false">IF(AND(DAY(U4)&gt;13,DAY(U4)&lt;17),CHOOSE(DAY(U4)-13,CHOOSE(MATCH(MONTH(U4),{1,2,3,4,5,6,7,8,9,10,11,12},0),"J","F","M","A","M","J","J","A","S","O","N","D"),CHOOSE(MATCH(MONTH(U4),{1,2,3,4,5,6,7,8,9,10,11,12},0),"a","e","a","p","a","u","u","u","e","c","o","e"),CHOOSE(MATCH(MONTH(U4),{1,2,3,4,5,6,7,8,9,10,11,12},0),"n","b","r","r","y","n","l","g","p","t","v","c"))," ")</f>
        <v> </v>
      </c>
      <c r="V3" s="16" t="str">
        <f aca="false">IF(AND(DAY(V4)&gt;13,DAY(V4)&lt;17),CHOOSE(DAY(V4)-13,CHOOSE(MATCH(MONTH(V4),{1,2,3,4,5,6,7,8,9,10,11,12},0),"J","F","M","A","M","J","J","A","S","O","N","D"),CHOOSE(MATCH(MONTH(V4),{1,2,3,4,5,6,7,8,9,10,11,12},0),"a","e","a","p","a","u","u","u","e","c","o","e"),CHOOSE(MATCH(MONTH(V4),{1,2,3,4,5,6,7,8,9,10,11,12},0),"n","b","r","r","y","n","l","g","p","t","v","c"))," ")</f>
        <v> </v>
      </c>
      <c r="W3" s="16" t="str">
        <f aca="false">IF(AND(DAY(W4)&gt;13,DAY(W4)&lt;17),CHOOSE(DAY(W4)-13,CHOOSE(MATCH(MONTH(W4),{1,2,3,4,5,6,7,8,9,10,11,12},0),"J","F","M","A","M","J","J","A","S","O","N","D"),CHOOSE(MATCH(MONTH(W4),{1,2,3,4,5,6,7,8,9,10,11,12},0),"a","e","a","p","a","u","u","u","e","c","o","e"),CHOOSE(MATCH(MONTH(W4),{1,2,3,4,5,6,7,8,9,10,11,12},0),"n","b","r","r","y","n","l","g","p","t","v","c"))," ")</f>
        <v> </v>
      </c>
      <c r="X3" s="16" t="str">
        <f aca="false">IF(AND(DAY(X4)&gt;13,DAY(X4)&lt;17),CHOOSE(DAY(X4)-13,CHOOSE(MATCH(MONTH(X4),{1,2,3,4,5,6,7,8,9,10,11,12},0),"J","F","M","A","M","J","J","A","S","O","N","D"),CHOOSE(MATCH(MONTH(X4),{1,2,3,4,5,6,7,8,9,10,11,12},0),"a","e","a","p","a","u","u","u","e","c","o","e"),CHOOSE(MATCH(MONTH(X4),{1,2,3,4,5,6,7,8,9,10,11,12},0),"n","b","r","r","y","n","l","g","p","t","v","c"))," ")</f>
        <v> </v>
      </c>
      <c r="Y3" s="16" t="str">
        <f aca="false">IF(AND(DAY(Y4)&gt;13,DAY(Y4)&lt;17),CHOOSE(DAY(Y4)-13,CHOOSE(MATCH(MONTH(Y4),{1,2,3,4,5,6,7,8,9,10,11,12},0),"J","F","M","A","M","J","J","A","S","O","N","D"),CHOOSE(MATCH(MONTH(Y4),{1,2,3,4,5,6,7,8,9,10,11,12},0),"a","e","a","p","a","u","u","u","e","c","o","e"),CHOOSE(MATCH(MONTH(Y4),{1,2,3,4,5,6,7,8,9,10,11,12},0),"n","b","r","r","y","n","l","g","p","t","v","c"))," ")</f>
        <v> </v>
      </c>
      <c r="Z3" s="16" t="str">
        <f aca="false">IF(AND(DAY(Z4)&gt;13,DAY(Z4)&lt;17),CHOOSE(DAY(Z4)-13,CHOOSE(MATCH(MONTH(Z4),{1,2,3,4,5,6,7,8,9,10,11,12},0),"J","F","M","A","M","J","J","A","S","O","N","D"),CHOOSE(MATCH(MONTH(Z4),{1,2,3,4,5,6,7,8,9,10,11,12},0),"a","e","a","p","a","u","u","u","e","c","o","e"),CHOOSE(MATCH(MONTH(Z4),{1,2,3,4,5,6,7,8,9,10,11,12},0),"n","b","r","r","y","n","l","g","p","t","v","c"))," ")</f>
        <v> </v>
      </c>
      <c r="AA3" s="16" t="str">
        <f aca="false">IF(AND(DAY(AA4)&gt;13,DAY(AA4)&lt;17),CHOOSE(DAY(AA4)-13,CHOOSE(MATCH(MONTH(AA4),{1,2,3,4,5,6,7,8,9,10,11,12},0),"J","F","M","A","M","J","J","A","S","O","N","D"),CHOOSE(MATCH(MONTH(AA4),{1,2,3,4,5,6,7,8,9,10,11,12},0),"a","e","a","p","a","u","u","u","e","c","o","e"),CHOOSE(MATCH(MONTH(AA4),{1,2,3,4,5,6,7,8,9,10,11,12},0),"n","b","r","r","y","n","l","g","p","t","v","c"))," ")</f>
        <v> </v>
      </c>
      <c r="AB3" s="16" t="str">
        <f aca="false">IF(AND(DAY(AB4)&gt;13,DAY(AB4)&lt;17),CHOOSE(DAY(AB4)-13,CHOOSE(MATCH(MONTH(AB4),{1,2,3,4,5,6,7,8,9,10,11,12},0),"J","F","M","A","M","J","J","A","S","O","N","D"),CHOOSE(MATCH(MONTH(AB4),{1,2,3,4,5,6,7,8,9,10,11,12},0),"a","e","a","p","a","u","u","u","e","c","o","e"),CHOOSE(MATCH(MONTH(AB4),{1,2,3,4,5,6,7,8,9,10,11,12},0),"n","b","r","r","y","n","l","g","p","t","v","c"))," ")</f>
        <v> </v>
      </c>
      <c r="AC3" s="16" t="str">
        <f aca="false">IF(AND(DAY(AC4)&gt;13,DAY(AC4)&lt;17),CHOOSE(DAY(AC4)-13,CHOOSE(MATCH(MONTH(AC4),{1,2,3,4,5,6,7,8,9,10,11,12},0),"J","F","M","A","M","J","J","A","S","O","N","D"),CHOOSE(MATCH(MONTH(AC4),{1,2,3,4,5,6,7,8,9,10,11,12},0),"a","e","a","p","a","u","u","u","e","c","o","e"),CHOOSE(MATCH(MONTH(AC4),{1,2,3,4,5,6,7,8,9,10,11,12},0),"n","b","r","r","y","n","l","g","p","t","v","c"))," ")</f>
        <v> </v>
      </c>
      <c r="AD3" s="16" t="str">
        <f aca="false">IF(AND(DAY(AD4)&gt;13,DAY(AD4)&lt;17),CHOOSE(DAY(AD4)-13,CHOOSE(MATCH(MONTH(AD4),{1,2,3,4,5,6,7,8,9,10,11,12},0),"J","F","M","A","M","J","J","A","S","O","N","D"),CHOOSE(MATCH(MONTH(AD4),{1,2,3,4,5,6,7,8,9,10,11,12},0),"a","e","a","p","a","u","u","u","e","c","o","e"),CHOOSE(MATCH(MONTH(AD4),{1,2,3,4,5,6,7,8,9,10,11,12},0),"n","b","r","r","y","n","l","g","p","t","v","c"))," ")</f>
        <v> </v>
      </c>
      <c r="AE3" s="16" t="str">
        <f aca="false">IF(AND(DAY(AE4)&gt;13,DAY(AE4)&lt;17),CHOOSE(DAY(AE4)-13,CHOOSE(MATCH(MONTH(AE4),{1,2,3,4,5,6,7,8,9,10,11,12},0),"J","F","M","A","M","J","J","A","S","O","N","D"),CHOOSE(MATCH(MONTH(AE4),{1,2,3,4,5,6,7,8,9,10,11,12},0),"a","e","a","p","a","u","u","u","e","c","o","e"),CHOOSE(MATCH(MONTH(AE4),{1,2,3,4,5,6,7,8,9,10,11,12},0),"n","b","r","r","y","n","l","g","p","t","v","c"))," ")</f>
        <v> </v>
      </c>
      <c r="AF3" s="16" t="str">
        <f aca="false">IF(AND(DAY(AF4)&gt;13,DAY(AF4)&lt;17),CHOOSE(DAY(AF4)-13,CHOOSE(MATCH(MONTH(AF4),{1,2,3,4,5,6,7,8,9,10,11,12},0),"J","F","M","A","M","J","J","A","S","O","N","D"),CHOOSE(MATCH(MONTH(AF4),{1,2,3,4,5,6,7,8,9,10,11,12},0),"a","e","a","p","a","u","u","u","e","c","o","e"),CHOOSE(MATCH(MONTH(AF4),{1,2,3,4,5,6,7,8,9,10,11,12},0),"n","b","r","r","y","n","l","g","p","t","v","c"))," ")</f>
        <v> </v>
      </c>
      <c r="AG3" s="16" t="str">
        <f aca="false">IF(AND(DAY(AG4)&gt;13,DAY(AG4)&lt;17),CHOOSE(DAY(AG4)-13,CHOOSE(MATCH(MONTH(AG4),{1,2,3,4,5,6,7,8,9,10,11,12},0),"J","F","M","A","M","J","J","A","S","O","N","D"),CHOOSE(MATCH(MONTH(AG4),{1,2,3,4,5,6,7,8,9,10,11,12},0),"a","e","a","p","a","u","u","u","e","c","o","e"),CHOOSE(MATCH(MONTH(AG4),{1,2,3,4,5,6,7,8,9,10,11,12},0),"n","b","r","r","y","n","l","g","p","t","v","c"))," ")</f>
        <v> </v>
      </c>
      <c r="AH3" s="16" t="str">
        <f aca="false">IF(AND(DAY(AH4)&gt;13,DAY(AH4)&lt;17),CHOOSE(DAY(AH4)-13,CHOOSE(MATCH(MONTH(AH4),{1,2,3,4,5,6,7,8,9,10,11,12},0),"J","F","M","A","M","J","J","A","S","O","N","D"),CHOOSE(MATCH(MONTH(AH4),{1,2,3,4,5,6,7,8,9,10,11,12},0),"a","e","a","p","a","u","u","u","e","c","o","e"),CHOOSE(MATCH(MONTH(AH4),{1,2,3,4,5,6,7,8,9,10,11,12},0),"n","b","r","r","y","n","l","g","p","t","v","c"))," ")</f>
        <v> </v>
      </c>
      <c r="AI3" s="16" t="str">
        <f aca="false">IF(AND(DAY(AI4)&gt;13,DAY(AI4)&lt;17),CHOOSE(DAY(AI4)-13,CHOOSE(MATCH(MONTH(AI4),{1,2,3,4,5,6,7,8,9,10,11,12},0),"J","F","M","A","M","J","J","A","S","O","N","D"),CHOOSE(MATCH(MONTH(AI4),{1,2,3,4,5,6,7,8,9,10,11,12},0),"a","e","a","p","a","u","u","u","e","c","o","e"),CHOOSE(MATCH(MONTH(AI4),{1,2,3,4,5,6,7,8,9,10,11,12},0),"n","b","r","r","y","n","l","g","p","t","v","c"))," ")</f>
        <v> </v>
      </c>
      <c r="AJ3" s="16" t="str">
        <f aca="false">IF(AND(DAY(AJ4)&gt;13,DAY(AJ4)&lt;17),CHOOSE(DAY(AJ4)-13,CHOOSE(MATCH(MONTH(AJ4),{1,2,3,4,5,6,7,8,9,10,11,12},0),"J","F","M","A","M","J","J","A","S","O","N","D"),CHOOSE(MATCH(MONTH(AJ4),{1,2,3,4,5,6,7,8,9,10,11,12},0),"a","e","a","p","a","u","u","u","e","c","o","e"),CHOOSE(MATCH(MONTH(AJ4),{1,2,3,4,5,6,7,8,9,10,11,12},0),"n","b","r","r","y","n","l","g","p","t","v","c"))," ")</f>
        <v> </v>
      </c>
      <c r="AK3" s="16" t="str">
        <f aca="false">IF(AND(DAY(AK4)&gt;13,DAY(AK4)&lt;17),CHOOSE(DAY(AK4)-13,CHOOSE(MATCH(MONTH(AK4),{1,2,3,4,5,6,7,8,9,10,11,12},0),"J","F","M","A","M","J","J","A","S","O","N","D"),CHOOSE(MATCH(MONTH(AK4),{1,2,3,4,5,6,7,8,9,10,11,12},0),"a","e","a","p","a","u","u","u","e","c","o","e"),CHOOSE(MATCH(MONTH(AK4),{1,2,3,4,5,6,7,8,9,10,11,12},0),"n","b","r","r","y","n","l","g","p","t","v","c"))," ")</f>
        <v> </v>
      </c>
      <c r="AL3" s="16" t="str">
        <f aca="false">IF(AND(DAY(AL4)&gt;13,DAY(AL4)&lt;17),CHOOSE(DAY(AL4)-13,CHOOSE(MATCH(MONTH(AL4),{1,2,3,4,5,6,7,8,9,10,11,12},0),"J","F","M","A","M","J","J","A","S","O","N","D"),CHOOSE(MATCH(MONTH(AL4),{1,2,3,4,5,6,7,8,9,10,11,12},0),"a","e","a","p","a","u","u","u","e","c","o","e"),CHOOSE(MATCH(MONTH(AL4),{1,2,3,4,5,6,7,8,9,10,11,12},0),"n","b","r","r","y","n","l","g","p","t","v","c"))," ")</f>
        <v> </v>
      </c>
      <c r="AM3" s="16" t="str">
        <f aca="false">IF(AND(DAY(AM4)&gt;13,DAY(AM4)&lt;17),CHOOSE(DAY(AM4)-13,CHOOSE(MATCH(MONTH(AM4),{1,2,3,4,5,6,7,8,9,10,11,12},0),"J","F","M","A","M","J","J","A","S","O","N","D"),CHOOSE(MATCH(MONTH(AM4),{1,2,3,4,5,6,7,8,9,10,11,12},0),"a","e","a","p","a","u","u","u","e","c","o","e"),CHOOSE(MATCH(MONTH(AM4),{1,2,3,4,5,6,7,8,9,10,11,12},0),"n","b","r","r","y","n","l","g","p","t","v","c"))," ")</f>
        <v> </v>
      </c>
      <c r="AN3" s="16" t="str">
        <f aca="false">IF(AND(DAY(AN4)&gt;13,DAY(AN4)&lt;17),CHOOSE(DAY(AN4)-13,CHOOSE(MATCH(MONTH(AN4),{1,2,3,4,5,6,7,8,9,10,11,12},0),"J","F","M","A","M","J","J","A","S","O","N","D"),CHOOSE(MATCH(MONTH(AN4),{1,2,3,4,5,6,7,8,9,10,11,12},0),"a","e","a","p","a","u","u","u","e","c","o","e"),CHOOSE(MATCH(MONTH(AN4),{1,2,3,4,5,6,7,8,9,10,11,12},0),"n","b","r","r","y","n","l","g","p","t","v","c"))," ")</f>
        <v> </v>
      </c>
      <c r="AO3" s="16" t="str">
        <f aca="false">IF(AND(DAY(AO4)&gt;13,DAY(AO4)&lt;17),CHOOSE(DAY(AO4)-13,CHOOSE(MATCH(MONTH(AO4),{1,2,3,4,5,6,7,8,9,10,11,12},0),"J","F","M","A","M","J","J","A","S","O","N","D"),CHOOSE(MATCH(MONTH(AO4),{1,2,3,4,5,6,7,8,9,10,11,12},0),"a","e","a","p","a","u","u","u","e","c","o","e"),CHOOSE(MATCH(MONTH(AO4),{1,2,3,4,5,6,7,8,9,10,11,12},0),"n","b","r","r","y","n","l","g","p","t","v","c"))," ")</f>
        <v> </v>
      </c>
      <c r="AP3" s="16" t="str">
        <f aca="false">IF(AND(DAY(AP4)&gt;13,DAY(AP4)&lt;17),CHOOSE(DAY(AP4)-13,CHOOSE(MATCH(MONTH(AP4),{1,2,3,4,5,6,7,8,9,10,11,12},0),"J","F","M","A","M","J","J","A","S","O","N","D"),CHOOSE(MATCH(MONTH(AP4),{1,2,3,4,5,6,7,8,9,10,11,12},0),"a","e","a","p","a","u","u","u","e","c","o","e"),CHOOSE(MATCH(MONTH(AP4),{1,2,3,4,5,6,7,8,9,10,11,12},0),"n","b","r","r","y","n","l","g","p","t","v","c"))," ")</f>
        <v>M</v>
      </c>
      <c r="AQ3" s="16" t="str">
        <f aca="false">IF(AND(DAY(AQ4)&gt;13,DAY(AQ4)&lt;17),CHOOSE(DAY(AQ4)-13,CHOOSE(MATCH(MONTH(AQ4),{1,2,3,4,5,6,7,8,9,10,11,12},0),"J","F","M","A","M","J","J","A","S","O","N","D"),CHOOSE(MATCH(MONTH(AQ4),{1,2,3,4,5,6,7,8,9,10,11,12},0),"a","e","a","p","a","u","u","u","e","c","o","e"),CHOOSE(MATCH(MONTH(AQ4),{1,2,3,4,5,6,7,8,9,10,11,12},0),"n","b","r","r","y","n","l","g","p","t","v","c"))," ")</f>
        <v>a</v>
      </c>
      <c r="AR3" s="16" t="str">
        <f aca="false">IF(AND(DAY(AR4)&gt;13,DAY(AR4)&lt;17),CHOOSE(DAY(AR4)-13,CHOOSE(MATCH(MONTH(AR4),{1,2,3,4,5,6,7,8,9,10,11,12},0),"J","F","M","A","M","J","J","A","S","O","N","D"),CHOOSE(MATCH(MONTH(AR4),{1,2,3,4,5,6,7,8,9,10,11,12},0),"a","e","a","p","a","u","u","u","e","c","o","e"),CHOOSE(MATCH(MONTH(AR4),{1,2,3,4,5,6,7,8,9,10,11,12},0),"n","b","r","r","y","n","l","g","p","t","v","c"))," ")</f>
        <v>y</v>
      </c>
      <c r="AS3" s="16" t="str">
        <f aca="false">IF(AND(DAY(AS4)&gt;13,DAY(AS4)&lt;17),CHOOSE(DAY(AS4)-13,CHOOSE(MATCH(MONTH(AS4),{1,2,3,4,5,6,7,8,9,10,11,12},0),"J","F","M","A","M","J","J","A","S","O","N","D"),CHOOSE(MATCH(MONTH(AS4),{1,2,3,4,5,6,7,8,9,10,11,12},0),"a","e","a","p","a","u","u","u","e","c","o","e"),CHOOSE(MATCH(MONTH(AS4),{1,2,3,4,5,6,7,8,9,10,11,12},0),"n","b","r","r","y","n","l","g","p","t","v","c"))," ")</f>
        <v> </v>
      </c>
      <c r="AT3" s="16" t="str">
        <f aca="false">IF(AND(DAY(AT4)&gt;13,DAY(AT4)&lt;17),CHOOSE(DAY(AT4)-13,CHOOSE(MATCH(MONTH(AT4),{1,2,3,4,5,6,7,8,9,10,11,12},0),"J","F","M","A","M","J","J","A","S","O","N","D"),CHOOSE(MATCH(MONTH(AT4),{1,2,3,4,5,6,7,8,9,10,11,12},0),"a","e","a","p","a","u","u","u","e","c","o","e"),CHOOSE(MATCH(MONTH(AT4),{1,2,3,4,5,6,7,8,9,10,11,12},0),"n","b","r","r","y","n","l","g","p","t","v","c"))," ")</f>
        <v> </v>
      </c>
      <c r="AU3" s="16" t="str">
        <f aca="false">IF(AND(DAY(AU4)&gt;13,DAY(AU4)&lt;17),CHOOSE(DAY(AU4)-13,CHOOSE(MATCH(MONTH(AU4),{1,2,3,4,5,6,7,8,9,10,11,12},0),"J","F","M","A","M","J","J","A","S","O","N","D"),CHOOSE(MATCH(MONTH(AU4),{1,2,3,4,5,6,7,8,9,10,11,12},0),"a","e","a","p","a","u","u","u","e","c","o","e"),CHOOSE(MATCH(MONTH(AU4),{1,2,3,4,5,6,7,8,9,10,11,12},0),"n","b","r","r","y","n","l","g","p","t","v","c"))," ")</f>
        <v> </v>
      </c>
      <c r="AV3" s="16" t="str">
        <f aca="false">IF(AND(DAY(AV4)&gt;13,DAY(AV4)&lt;17),CHOOSE(DAY(AV4)-13,CHOOSE(MATCH(MONTH(AV4),{1,2,3,4,5,6,7,8,9,10,11,12},0),"J","F","M","A","M","J","J","A","S","O","N","D"),CHOOSE(MATCH(MONTH(AV4),{1,2,3,4,5,6,7,8,9,10,11,12},0),"a","e","a","p","a","u","u","u","e","c","o","e"),CHOOSE(MATCH(MONTH(AV4),{1,2,3,4,5,6,7,8,9,10,11,12},0),"n","b","r","r","y","n","l","g","p","t","v","c"))," ")</f>
        <v> </v>
      </c>
      <c r="AW3" s="16" t="str">
        <f aca="false">IF(AND(DAY(AW4)&gt;13,DAY(AW4)&lt;17),CHOOSE(DAY(AW4)-13,CHOOSE(MATCH(MONTH(AW4),{1,2,3,4,5,6,7,8,9,10,11,12},0),"J","F","M","A","M","J","J","A","S","O","N","D"),CHOOSE(MATCH(MONTH(AW4),{1,2,3,4,5,6,7,8,9,10,11,12},0),"a","e","a","p","a","u","u","u","e","c","o","e"),CHOOSE(MATCH(MONTH(AW4),{1,2,3,4,5,6,7,8,9,10,11,12},0),"n","b","r","r","y","n","l","g","p","t","v","c"))," ")</f>
        <v> </v>
      </c>
      <c r="AX3" s="16" t="str">
        <f aca="false">IF(AND(DAY(AX4)&gt;13,DAY(AX4)&lt;17),CHOOSE(DAY(AX4)-13,CHOOSE(MATCH(MONTH(AX4),{1,2,3,4,5,6,7,8,9,10,11,12},0),"J","F","M","A","M","J","J","A","S","O","N","D"),CHOOSE(MATCH(MONTH(AX4),{1,2,3,4,5,6,7,8,9,10,11,12},0),"a","e","a","p","a","u","u","u","e","c","o","e"),CHOOSE(MATCH(MONTH(AX4),{1,2,3,4,5,6,7,8,9,10,11,12},0),"n","b","r","r","y","n","l","g","p","t","v","c"))," ")</f>
        <v> </v>
      </c>
      <c r="AY3" s="16" t="str">
        <f aca="false">IF(AND(DAY(AY4)&gt;13,DAY(AY4)&lt;17),CHOOSE(DAY(AY4)-13,CHOOSE(MATCH(MONTH(AY4),{1,2,3,4,5,6,7,8,9,10,11,12},0),"J","F","M","A","M","J","J","A","S","O","N","D"),CHOOSE(MATCH(MONTH(AY4),{1,2,3,4,5,6,7,8,9,10,11,12},0),"a","e","a","p","a","u","u","u","e","c","o","e"),CHOOSE(MATCH(MONTH(AY4),{1,2,3,4,5,6,7,8,9,10,11,12},0),"n","b","r","r","y","n","l","g","p","t","v","c"))," ")</f>
        <v> </v>
      </c>
      <c r="AZ3" s="16" t="str">
        <f aca="false">IF(AND(DAY(AZ4)&gt;13,DAY(AZ4)&lt;17),CHOOSE(DAY(AZ4)-13,CHOOSE(MATCH(MONTH(AZ4),{1,2,3,4,5,6,7,8,9,10,11,12},0),"J","F","M","A","M","J","J","A","S","O","N","D"),CHOOSE(MATCH(MONTH(AZ4),{1,2,3,4,5,6,7,8,9,10,11,12},0),"a","e","a","p","a","u","u","u","e","c","o","e"),CHOOSE(MATCH(MONTH(AZ4),{1,2,3,4,5,6,7,8,9,10,11,12},0),"n","b","r","r","y","n","l","g","p","t","v","c"))," ")</f>
        <v> </v>
      </c>
      <c r="BA3" s="16" t="str">
        <f aca="false">IF(AND(DAY(BA4)&gt;13,DAY(BA4)&lt;17),CHOOSE(DAY(BA4)-13,CHOOSE(MATCH(MONTH(BA4),{1,2,3,4,5,6,7,8,9,10,11,12},0),"J","F","M","A","M","J","J","A","S","O","N","D"),CHOOSE(MATCH(MONTH(BA4),{1,2,3,4,5,6,7,8,9,10,11,12},0),"a","e","a","p","a","u","u","u","e","c","o","e"),CHOOSE(MATCH(MONTH(BA4),{1,2,3,4,5,6,7,8,9,10,11,12},0),"n","b","r","r","y","n","l","g","p","t","v","c"))," ")</f>
        <v> </v>
      </c>
      <c r="BB3" s="16" t="str">
        <f aca="false">IF(AND(DAY(BB4)&gt;13,DAY(BB4)&lt;17),CHOOSE(DAY(BB4)-13,CHOOSE(MATCH(MONTH(BB4),{1,2,3,4,5,6,7,8,9,10,11,12},0),"J","F","M","A","M","J","J","A","S","O","N","D"),CHOOSE(MATCH(MONTH(BB4),{1,2,3,4,5,6,7,8,9,10,11,12},0),"a","e","a","p","a","u","u","u","e","c","o","e"),CHOOSE(MATCH(MONTH(BB4),{1,2,3,4,5,6,7,8,9,10,11,12},0),"n","b","r","r","y","n","l","g","p","t","v","c"))," ")</f>
        <v> </v>
      </c>
      <c r="BC3" s="16" t="str">
        <f aca="false">IF(AND(DAY(BC4)&gt;13,DAY(BC4)&lt;17),CHOOSE(DAY(BC4)-13,CHOOSE(MATCH(MONTH(BC4),{1,2,3,4,5,6,7,8,9,10,11,12},0),"J","F","M","A","M","J","J","A","S","O","N","D"),CHOOSE(MATCH(MONTH(BC4),{1,2,3,4,5,6,7,8,9,10,11,12},0),"a","e","a","p","a","u","u","u","e","c","o","e"),CHOOSE(MATCH(MONTH(BC4),{1,2,3,4,5,6,7,8,9,10,11,12},0),"n","b","r","r","y","n","l","g","p","t","v","c"))," ")</f>
        <v> </v>
      </c>
      <c r="BD3" s="16" t="str">
        <f aca="false">IF(AND(DAY(BD4)&gt;13,DAY(BD4)&lt;17),CHOOSE(DAY(BD4)-13,CHOOSE(MATCH(MONTH(BD4),{1,2,3,4,5,6,7,8,9,10,11,12},0),"J","F","M","A","M","J","J","A","S","O","N","D"),CHOOSE(MATCH(MONTH(BD4),{1,2,3,4,5,6,7,8,9,10,11,12},0),"a","e","a","p","a","u","u","u","e","c","o","e"),CHOOSE(MATCH(MONTH(BD4),{1,2,3,4,5,6,7,8,9,10,11,12},0),"n","b","r","r","y","n","l","g","p","t","v","c"))," ")</f>
        <v> </v>
      </c>
      <c r="BE3" s="16" t="str">
        <f aca="false">IF(AND(DAY(BE4)&gt;13,DAY(BE4)&lt;17),CHOOSE(DAY(BE4)-13,CHOOSE(MATCH(MONTH(BE4),{1,2,3,4,5,6,7,8,9,10,11,12},0),"J","F","M","A","M","J","J","A","S","O","N","D"),CHOOSE(MATCH(MONTH(BE4),{1,2,3,4,5,6,7,8,9,10,11,12},0),"a","e","a","p","a","u","u","u","e","c","o","e"),CHOOSE(MATCH(MONTH(BE4),{1,2,3,4,5,6,7,8,9,10,11,12},0),"n","b","r","r","y","n","l","g","p","t","v","c"))," ")</f>
        <v> </v>
      </c>
      <c r="BF3" s="16" t="str">
        <f aca="false">IF(AND(DAY(BF4)&gt;13,DAY(BF4)&lt;17),CHOOSE(DAY(BF4)-13,CHOOSE(MATCH(MONTH(BF4),{1,2,3,4,5,6,7,8,9,10,11,12},0),"J","F","M","A","M","J","J","A","S","O","N","D"),CHOOSE(MATCH(MONTH(BF4),{1,2,3,4,5,6,7,8,9,10,11,12},0),"a","e","a","p","a","u","u","u","e","c","o","e"),CHOOSE(MATCH(MONTH(BF4),{1,2,3,4,5,6,7,8,9,10,11,12},0),"n","b","r","r","y","n","l","g","p","t","v","c"))," ")</f>
        <v> </v>
      </c>
      <c r="BG3" s="16" t="str">
        <f aca="false">IF(AND(DAY(BG4)&gt;13,DAY(BG4)&lt;17),CHOOSE(DAY(BG4)-13,CHOOSE(MATCH(MONTH(BG4),{1,2,3,4,5,6,7,8,9,10,11,12},0),"J","F","M","A","M","J","J","A","S","O","N","D"),CHOOSE(MATCH(MONTH(BG4),{1,2,3,4,5,6,7,8,9,10,11,12},0),"a","e","a","p","a","u","u","u","e","c","o","e"),CHOOSE(MATCH(MONTH(BG4),{1,2,3,4,5,6,7,8,9,10,11,12},0),"n","b","r","r","y","n","l","g","p","t","v","c"))," ")</f>
        <v> </v>
      </c>
      <c r="BH3" s="16" t="str">
        <f aca="false">IF(AND(DAY(BH4)&gt;13,DAY(BH4)&lt;17),CHOOSE(DAY(BH4)-13,CHOOSE(MATCH(MONTH(BH4),{1,2,3,4,5,6,7,8,9,10,11,12},0),"J","F","M","A","M","J","J","A","S","O","N","D"),CHOOSE(MATCH(MONTH(BH4),{1,2,3,4,5,6,7,8,9,10,11,12},0),"a","e","a","p","a","u","u","u","e","c","o","e"),CHOOSE(MATCH(MONTH(BH4),{1,2,3,4,5,6,7,8,9,10,11,12},0),"n","b","r","r","y","n","l","g","p","t","v","c"))," ")</f>
        <v> </v>
      </c>
      <c r="BI3" s="16" t="str">
        <f aca="false">IF(AND(DAY(BI4)&gt;13,DAY(BI4)&lt;17),CHOOSE(DAY(BI4)-13,CHOOSE(MATCH(MONTH(BI4),{1,2,3,4,5,6,7,8,9,10,11,12},0),"J","F","M","A","M","J","J","A","S","O","N","D"),CHOOSE(MATCH(MONTH(BI4),{1,2,3,4,5,6,7,8,9,10,11,12},0),"a","e","a","p","a","u","u","u","e","c","o","e"),CHOOSE(MATCH(MONTH(BI4),{1,2,3,4,5,6,7,8,9,10,11,12},0),"n","b","r","r","y","n","l","g","p","t","v","c"))," ")</f>
        <v> </v>
      </c>
      <c r="BJ3" s="16" t="str">
        <f aca="false">IF(AND(DAY(BJ4)&gt;13,DAY(BJ4)&lt;17),CHOOSE(DAY(BJ4)-13,CHOOSE(MATCH(MONTH(BJ4),{1,2,3,4,5,6,7,8,9,10,11,12},0),"J","F","M","A","M","J","J","A","S","O","N","D"),CHOOSE(MATCH(MONTH(BJ4),{1,2,3,4,5,6,7,8,9,10,11,12},0),"a","e","a","p","a","u","u","u","e","c","o","e"),CHOOSE(MATCH(MONTH(BJ4),{1,2,3,4,5,6,7,8,9,10,11,12},0),"n","b","r","r","y","n","l","g","p","t","v","c"))," ")</f>
        <v> </v>
      </c>
      <c r="BK3" s="16" t="str">
        <f aca="false">IF(AND(DAY(BK4)&gt;13,DAY(BK4)&lt;17),CHOOSE(DAY(BK4)-13,CHOOSE(MATCH(MONTH(BK4),{1,2,3,4,5,6,7,8,9,10,11,12},0),"J","F","M","A","M","J","J","A","S","O","N","D"),CHOOSE(MATCH(MONTH(BK4),{1,2,3,4,5,6,7,8,9,10,11,12},0),"a","e","a","p","a","u","u","u","e","c","o","e"),CHOOSE(MATCH(MONTH(BK4),{1,2,3,4,5,6,7,8,9,10,11,12},0),"n","b","r","r","y","n","l","g","p","t","v","c"))," ")</f>
        <v> </v>
      </c>
      <c r="BL3" s="16" t="str">
        <f aca="false">IF(AND(DAY(BL4)&gt;13,DAY(BL4)&lt;17),CHOOSE(DAY(BL4)-13,CHOOSE(MATCH(MONTH(BL4),{1,2,3,4,5,6,7,8,9,10,11,12},0),"J","F","M","A","M","J","J","A","S","O","N","D"),CHOOSE(MATCH(MONTH(BL4),{1,2,3,4,5,6,7,8,9,10,11,12},0),"a","e","a","p","a","u","u","u","e","c","o","e"),CHOOSE(MATCH(MONTH(BL4),{1,2,3,4,5,6,7,8,9,10,11,12},0),"n","b","r","r","y","n","l","g","p","t","v","c"))," ")</f>
        <v> </v>
      </c>
      <c r="BM3" s="16" t="str">
        <f aca="false">IF(AND(DAY(BM4)&gt;13,DAY(BM4)&lt;17),CHOOSE(DAY(BM4)-13,CHOOSE(MATCH(MONTH(BM4),{1,2,3,4,5,6,7,8,9,10,11,12},0),"J","F","M","A","M","J","J","A","S","O","N","D"),CHOOSE(MATCH(MONTH(BM4),{1,2,3,4,5,6,7,8,9,10,11,12},0),"a","e","a","p","a","u","u","u","e","c","o","e"),CHOOSE(MATCH(MONTH(BM4),{1,2,3,4,5,6,7,8,9,10,11,12},0),"n","b","r","r","y","n","l","g","p","t","v","c"))," ")</f>
        <v> </v>
      </c>
      <c r="BN3" s="16" t="str">
        <f aca="false">IF(AND(DAY(BN4)&gt;13,DAY(BN4)&lt;17),CHOOSE(DAY(BN4)-13,CHOOSE(MATCH(MONTH(BN4),{1,2,3,4,5,6,7,8,9,10,11,12},0),"J","F","M","A","M","J","J","A","S","O","N","D"),CHOOSE(MATCH(MONTH(BN4),{1,2,3,4,5,6,7,8,9,10,11,12},0),"a","e","a","p","a","u","u","u","e","c","o","e"),CHOOSE(MATCH(MONTH(BN4),{1,2,3,4,5,6,7,8,9,10,11,12},0),"n","b","r","r","y","n","l","g","p","t","v","c"))," ")</f>
        <v> </v>
      </c>
      <c r="BO3" s="16" t="str">
        <f aca="false">IF(AND(DAY(BO4)&gt;13,DAY(BO4)&lt;17),CHOOSE(DAY(BO4)-13,CHOOSE(MATCH(MONTH(BO4),{1,2,3,4,5,6,7,8,9,10,11,12},0),"J","F","M","A","M","J","J","A","S","O","N","D"),CHOOSE(MATCH(MONTH(BO4),{1,2,3,4,5,6,7,8,9,10,11,12},0),"a","e","a","p","a","u","u","u","e","c","o","e"),CHOOSE(MATCH(MONTH(BO4),{1,2,3,4,5,6,7,8,9,10,11,12},0),"n","b","r","r","y","n","l","g","p","t","v","c"))," ")</f>
        <v> </v>
      </c>
      <c r="BP3" s="16" t="str">
        <f aca="false">IF(AND(DAY(BP4)&gt;13,DAY(BP4)&lt;17),CHOOSE(DAY(BP4)-13,CHOOSE(MATCH(MONTH(BP4),{1,2,3,4,5,6,7,8,9,10,11,12},0),"J","F","M","A","M","J","J","A","S","O","N","D"),CHOOSE(MATCH(MONTH(BP4),{1,2,3,4,5,6,7,8,9,10,11,12},0),"a","e","a","p","a","u","u","u","e","c","o","e"),CHOOSE(MATCH(MONTH(BP4),{1,2,3,4,5,6,7,8,9,10,11,12},0),"n","b","r","r","y","n","l","g","p","t","v","c"))," ")</f>
        <v> </v>
      </c>
      <c r="BQ3" s="16" t="str">
        <f aca="false">IF(AND(DAY(BQ4)&gt;13,DAY(BQ4)&lt;17),CHOOSE(DAY(BQ4)-13,CHOOSE(MATCH(MONTH(BQ4),{1,2,3,4,5,6,7,8,9,10,11,12},0),"J","F","M","A","M","J","J","A","S","O","N","D"),CHOOSE(MATCH(MONTH(BQ4),{1,2,3,4,5,6,7,8,9,10,11,12},0),"a","e","a","p","a","u","u","u","e","c","o","e"),CHOOSE(MATCH(MONTH(BQ4),{1,2,3,4,5,6,7,8,9,10,11,12},0),"n","b","r","r","y","n","l","g","p","t","v","c"))," ")</f>
        <v> </v>
      </c>
      <c r="BR3" s="16" t="str">
        <f aca="false">IF(AND(DAY(BR4)&gt;13,DAY(BR4)&lt;17),CHOOSE(DAY(BR4)-13,CHOOSE(MATCH(MONTH(BR4),{1,2,3,4,5,6,7,8,9,10,11,12},0),"J","F","M","A","M","J","J","A","S","O","N","D"),CHOOSE(MATCH(MONTH(BR4),{1,2,3,4,5,6,7,8,9,10,11,12},0),"a","e","a","p","a","u","u","u","e","c","o","e"),CHOOSE(MATCH(MONTH(BR4),{1,2,3,4,5,6,7,8,9,10,11,12},0),"n","b","r","r","y","n","l","g","p","t","v","c"))," ")</f>
        <v> </v>
      </c>
      <c r="BS3" s="16" t="str">
        <f aca="false">IF(AND(DAY(BS4)&gt;13,DAY(BS4)&lt;17),CHOOSE(DAY(BS4)-13,CHOOSE(MATCH(MONTH(BS4),{1,2,3,4,5,6,7,8,9,10,11,12},0),"J","F","M","A","M","J","J","A","S","O","N","D"),CHOOSE(MATCH(MONTH(BS4),{1,2,3,4,5,6,7,8,9,10,11,12},0),"a","e","a","p","a","u","u","u","e","c","o","e"),CHOOSE(MATCH(MONTH(BS4),{1,2,3,4,5,6,7,8,9,10,11,12},0),"n","b","r","r","y","n","l","g","p","t","v","c"))," ")</f>
        <v> </v>
      </c>
      <c r="BT3" s="16" t="str">
        <f aca="false">IF(AND(DAY(BT4)&gt;13,DAY(BT4)&lt;17),CHOOSE(DAY(BT4)-13,CHOOSE(MATCH(MONTH(BT4),{1,2,3,4,5,6,7,8,9,10,11,12},0),"J","F","M","A","M","J","J","A","S","O","N","D"),CHOOSE(MATCH(MONTH(BT4),{1,2,3,4,5,6,7,8,9,10,11,12},0),"a","e","a","p","a","u","u","u","e","c","o","e"),CHOOSE(MATCH(MONTH(BT4),{1,2,3,4,5,6,7,8,9,10,11,12},0),"n","b","r","r","y","n","l","g","p","t","v","c"))," ")</f>
        <v> </v>
      </c>
      <c r="BU3" s="16" t="str">
        <f aca="false">IF(AND(DAY(BU4)&gt;13,DAY(BU4)&lt;17),CHOOSE(DAY(BU4)-13,CHOOSE(MATCH(MONTH(BU4),{1,2,3,4,5,6,7,8,9,10,11,12},0),"J","F","M","A","M","J","J","A","S","O","N","D"),CHOOSE(MATCH(MONTH(BU4),{1,2,3,4,5,6,7,8,9,10,11,12},0),"a","e","a","p","a","u","u","u","e","c","o","e"),CHOOSE(MATCH(MONTH(BU4),{1,2,3,4,5,6,7,8,9,10,11,12},0),"n","b","r","r","y","n","l","g","p","t","v","c"))," ")</f>
        <v>J</v>
      </c>
      <c r="BV3" s="16" t="str">
        <f aca="false">IF(AND(DAY(BV4)&gt;13,DAY(BV4)&lt;17),CHOOSE(DAY(BV4)-13,CHOOSE(MATCH(MONTH(BV4),{1,2,3,4,5,6,7,8,9,10,11,12},0),"J","F","M","A","M","J","J","A","S","O","N","D"),CHOOSE(MATCH(MONTH(BV4),{1,2,3,4,5,6,7,8,9,10,11,12},0),"a","e","a","p","a","u","u","u","e","c","o","e"),CHOOSE(MATCH(MONTH(BV4),{1,2,3,4,5,6,7,8,9,10,11,12},0),"n","b","r","r","y","n","l","g","p","t","v","c"))," ")</f>
        <v>u</v>
      </c>
      <c r="BW3" s="16" t="str">
        <f aca="false">IF(AND(DAY(BW4)&gt;13,DAY(BW4)&lt;17),CHOOSE(DAY(BW4)-13,CHOOSE(MATCH(MONTH(BW4),{1,2,3,4,5,6,7,8,9,10,11,12},0),"J","F","M","A","M","J","J","A","S","O","N","D"),CHOOSE(MATCH(MONTH(BW4),{1,2,3,4,5,6,7,8,9,10,11,12},0),"a","e","a","p","a","u","u","u","e","c","o","e"),CHOOSE(MATCH(MONTH(BW4),{1,2,3,4,5,6,7,8,9,10,11,12},0),"n","b","r","r","y","n","l","g","p","t","v","c"))," ")</f>
        <v>n</v>
      </c>
      <c r="BX3" s="16" t="str">
        <f aca="false">IF(AND(DAY(BX4)&gt;13,DAY(BX4)&lt;17),CHOOSE(DAY(BX4)-13,CHOOSE(MATCH(MONTH(BX4),{1,2,3,4,5,6,7,8,9,10,11,12},0),"J","F","M","A","M","J","J","A","S","O","N","D"),CHOOSE(MATCH(MONTH(BX4),{1,2,3,4,5,6,7,8,9,10,11,12},0),"a","e","a","p","a","u","u","u","e","c","o","e"),CHOOSE(MATCH(MONTH(BX4),{1,2,3,4,5,6,7,8,9,10,11,12},0),"n","b","r","r","y","n","l","g","p","t","v","c"))," ")</f>
        <v> </v>
      </c>
      <c r="BY3" s="16" t="str">
        <f aca="false">IF(AND(DAY(BY4)&gt;13,DAY(BY4)&lt;17),CHOOSE(DAY(BY4)-13,CHOOSE(MATCH(MONTH(BY4),{1,2,3,4,5,6,7,8,9,10,11,12},0),"J","F","M","A","M","J","J","A","S","O","N","D"),CHOOSE(MATCH(MONTH(BY4),{1,2,3,4,5,6,7,8,9,10,11,12},0),"a","e","a","p","a","u","u","u","e","c","o","e"),CHOOSE(MATCH(MONTH(BY4),{1,2,3,4,5,6,7,8,9,10,11,12},0),"n","b","r","r","y","n","l","g","p","t","v","c"))," ")</f>
        <v> </v>
      </c>
      <c r="BZ3" s="16" t="str">
        <f aca="false">IF(AND(DAY(BZ4)&gt;13,DAY(BZ4)&lt;17),CHOOSE(DAY(BZ4)-13,CHOOSE(MATCH(MONTH(BZ4),{1,2,3,4,5,6,7,8,9,10,11,12},0),"J","F","M","A","M","J","J","A","S","O","N","D"),CHOOSE(MATCH(MONTH(BZ4),{1,2,3,4,5,6,7,8,9,10,11,12},0),"a","e","a","p","a","u","u","u","e","c","o","e"),CHOOSE(MATCH(MONTH(BZ4),{1,2,3,4,5,6,7,8,9,10,11,12},0),"n","b","r","r","y","n","l","g","p","t","v","c"))," ")</f>
        <v> </v>
      </c>
      <c r="CA3" s="16" t="str">
        <f aca="false">IF(AND(DAY(CA4)&gt;13,DAY(CA4)&lt;17),CHOOSE(DAY(CA4)-13,CHOOSE(MATCH(MONTH(CA4),{1,2,3,4,5,6,7,8,9,10,11,12},0),"J","F","M","A","M","J","J","A","S","O","N","D"),CHOOSE(MATCH(MONTH(CA4),{1,2,3,4,5,6,7,8,9,10,11,12},0),"a","e","a","p","a","u","u","u","e","c","o","e"),CHOOSE(MATCH(MONTH(CA4),{1,2,3,4,5,6,7,8,9,10,11,12},0),"n","b","r","r","y","n","l","g","p","t","v","c"))," ")</f>
        <v> </v>
      </c>
      <c r="CB3" s="16" t="str">
        <f aca="false">IF(AND(DAY(CB4)&gt;13,DAY(CB4)&lt;17),CHOOSE(DAY(CB4)-13,CHOOSE(MATCH(MONTH(CB4),{1,2,3,4,5,6,7,8,9,10,11,12},0),"J","F","M","A","M","J","J","A","S","O","N","D"),CHOOSE(MATCH(MONTH(CB4),{1,2,3,4,5,6,7,8,9,10,11,12},0),"a","e","a","p","a","u","u","u","e","c","o","e"),CHOOSE(MATCH(MONTH(CB4),{1,2,3,4,5,6,7,8,9,10,11,12},0),"n","b","r","r","y","n","l","g","p","t","v","c"))," ")</f>
        <v> </v>
      </c>
      <c r="CC3" s="16" t="str">
        <f aca="false">IF(AND(DAY(CC4)&gt;13,DAY(CC4)&lt;17),CHOOSE(DAY(CC4)-13,CHOOSE(MATCH(MONTH(CC4),{1,2,3,4,5,6,7,8,9,10,11,12},0),"J","F","M","A","M","J","J","A","S","O","N","D"),CHOOSE(MATCH(MONTH(CC4),{1,2,3,4,5,6,7,8,9,10,11,12},0),"a","e","a","p","a","u","u","u","e","c","o","e"),CHOOSE(MATCH(MONTH(CC4),{1,2,3,4,5,6,7,8,9,10,11,12},0),"n","b","r","r","y","n","l","g","p","t","v","c"))," ")</f>
        <v> </v>
      </c>
      <c r="CD3" s="16" t="str">
        <f aca="false">IF(AND(DAY(CD4)&gt;13,DAY(CD4)&lt;17),CHOOSE(DAY(CD4)-13,CHOOSE(MATCH(MONTH(CD4),{1,2,3,4,5,6,7,8,9,10,11,12},0),"J","F","M","A","M","J","J","A","S","O","N","D"),CHOOSE(MATCH(MONTH(CD4),{1,2,3,4,5,6,7,8,9,10,11,12},0),"a","e","a","p","a","u","u","u","e","c","o","e"),CHOOSE(MATCH(MONTH(CD4),{1,2,3,4,5,6,7,8,9,10,11,12},0),"n","b","r","r","y","n","l","g","p","t","v","c"))," ")</f>
        <v> </v>
      </c>
      <c r="CE3" s="16" t="str">
        <f aca="false">IF(AND(DAY(CE4)&gt;13,DAY(CE4)&lt;17),CHOOSE(DAY(CE4)-13,CHOOSE(MATCH(MONTH(CE4),{1,2,3,4,5,6,7,8,9,10,11,12},0),"J","F","M","A","M","J","J","A","S","O","N","D"),CHOOSE(MATCH(MONTH(CE4),{1,2,3,4,5,6,7,8,9,10,11,12},0),"a","e","a","p","a","u","u","u","e","c","o","e"),CHOOSE(MATCH(MONTH(CE4),{1,2,3,4,5,6,7,8,9,10,11,12},0),"n","b","r","r","y","n","l","g","p","t","v","c"))," ")</f>
        <v> </v>
      </c>
      <c r="CF3" s="16" t="str">
        <f aca="false">IF(AND(DAY(CF4)&gt;13,DAY(CF4)&lt;17),CHOOSE(DAY(CF4)-13,CHOOSE(MATCH(MONTH(CF4),{1,2,3,4,5,6,7,8,9,10,11,12},0),"J","F","M","A","M","J","J","A","S","O","N","D"),CHOOSE(MATCH(MONTH(CF4),{1,2,3,4,5,6,7,8,9,10,11,12},0),"a","e","a","p","a","u","u","u","e","c","o","e"),CHOOSE(MATCH(MONTH(CF4),{1,2,3,4,5,6,7,8,9,10,11,12},0),"n","b","r","r","y","n","l","g","p","t","v","c"))," ")</f>
        <v> </v>
      </c>
      <c r="CG3" s="16" t="str">
        <f aca="false">IF(AND(DAY(CG4)&gt;13,DAY(CG4)&lt;17),CHOOSE(DAY(CG4)-13,CHOOSE(MATCH(MONTH(CG4),{1,2,3,4,5,6,7,8,9,10,11,12},0),"J","F","M","A","M","J","J","A","S","O","N","D"),CHOOSE(MATCH(MONTH(CG4),{1,2,3,4,5,6,7,8,9,10,11,12},0),"a","e","a","p","a","u","u","u","e","c","o","e"),CHOOSE(MATCH(MONTH(CG4),{1,2,3,4,5,6,7,8,9,10,11,12},0),"n","b","r","r","y","n","l","g","p","t","v","c"))," ")</f>
        <v> </v>
      </c>
      <c r="CH3" s="16" t="str">
        <f aca="false">IF(AND(DAY(CH4)&gt;13,DAY(CH4)&lt;17),CHOOSE(DAY(CH4)-13,CHOOSE(MATCH(MONTH(CH4),{1,2,3,4,5,6,7,8,9,10,11,12},0),"J","F","M","A","M","J","J","A","S","O","N","D"),CHOOSE(MATCH(MONTH(CH4),{1,2,3,4,5,6,7,8,9,10,11,12},0),"a","e","a","p","a","u","u","u","e","c","o","e"),CHOOSE(MATCH(MONTH(CH4),{1,2,3,4,5,6,7,8,9,10,11,12},0),"n","b","r","r","y","n","l","g","p","t","v","c"))," ")</f>
        <v> </v>
      </c>
      <c r="CI3" s="16" t="str">
        <f aca="false">IF(AND(DAY(CI4)&gt;13,DAY(CI4)&lt;17),CHOOSE(DAY(CI4)-13,CHOOSE(MATCH(MONTH(CI4),{1,2,3,4,5,6,7,8,9,10,11,12},0),"J","F","M","A","M","J","J","A","S","O","N","D"),CHOOSE(MATCH(MONTH(CI4),{1,2,3,4,5,6,7,8,9,10,11,12},0),"a","e","a","p","a","u","u","u","e","c","o","e"),CHOOSE(MATCH(MONTH(CI4),{1,2,3,4,5,6,7,8,9,10,11,12},0),"n","b","r","r","y","n","l","g","p","t","v","c"))," ")</f>
        <v> </v>
      </c>
      <c r="CJ3" s="16" t="str">
        <f aca="false">IF(AND(DAY(CJ4)&gt;13,DAY(CJ4)&lt;17),CHOOSE(DAY(CJ4)-13,CHOOSE(MATCH(MONTH(CJ4),{1,2,3,4,5,6,7,8,9,10,11,12},0),"J","F","M","A","M","J","J","A","S","O","N","D"),CHOOSE(MATCH(MONTH(CJ4),{1,2,3,4,5,6,7,8,9,10,11,12},0),"a","e","a","p","a","u","u","u","e","c","o","e"),CHOOSE(MATCH(MONTH(CJ4),{1,2,3,4,5,6,7,8,9,10,11,12},0),"n","b","r","r","y","n","l","g","p","t","v","c"))," ")</f>
        <v> </v>
      </c>
      <c r="CK3" s="16" t="str">
        <f aca="false">IF(AND(DAY(CK4)&gt;13,DAY(CK4)&lt;17),CHOOSE(DAY(CK4)-13,CHOOSE(MATCH(MONTH(CK4),{1,2,3,4,5,6,7,8,9,10,11,12},0),"J","F","M","A","M","J","J","A","S","O","N","D"),CHOOSE(MATCH(MONTH(CK4),{1,2,3,4,5,6,7,8,9,10,11,12},0),"a","e","a","p","a","u","u","u","e","c","o","e"),CHOOSE(MATCH(MONTH(CK4),{1,2,3,4,5,6,7,8,9,10,11,12},0),"n","b","r","r","y","n","l","g","p","t","v","c"))," ")</f>
        <v> </v>
      </c>
      <c r="CL3" s="16" t="str">
        <f aca="false">IF(AND(DAY(CL4)&gt;13,DAY(CL4)&lt;17),CHOOSE(DAY(CL4)-13,CHOOSE(MATCH(MONTH(CL4),{1,2,3,4,5,6,7,8,9,10,11,12},0),"J","F","M","A","M","J","J","A","S","O","N","D"),CHOOSE(MATCH(MONTH(CL4),{1,2,3,4,5,6,7,8,9,10,11,12},0),"a","e","a","p","a","u","u","u","e","c","o","e"),CHOOSE(MATCH(MONTH(CL4),{1,2,3,4,5,6,7,8,9,10,11,12},0),"n","b","r","r","y","n","l","g","p","t","v","c"))," ")</f>
        <v> </v>
      </c>
      <c r="CM3" s="16" t="str">
        <f aca="false">IF(AND(DAY(CM4)&gt;13,DAY(CM4)&lt;17),CHOOSE(DAY(CM4)-13,CHOOSE(MATCH(MONTH(CM4),{1,2,3,4,5,6,7,8,9,10,11,12},0),"J","F","M","A","M","J","J","A","S","O","N","D"),CHOOSE(MATCH(MONTH(CM4),{1,2,3,4,5,6,7,8,9,10,11,12},0),"a","e","a","p","a","u","u","u","e","c","o","e"),CHOOSE(MATCH(MONTH(CM4),{1,2,3,4,5,6,7,8,9,10,11,12},0),"n","b","r","r","y","n","l","g","p","t","v","c"))," ")</f>
        <v> </v>
      </c>
      <c r="CN3" s="16" t="str">
        <f aca="false">IF(AND(DAY(CN4)&gt;13,DAY(CN4)&lt;17),CHOOSE(DAY(CN4)-13,CHOOSE(MATCH(MONTH(CN4),{1,2,3,4,5,6,7,8,9,10,11,12},0),"J","F","M","A","M","J","J","A","S","O","N","D"),CHOOSE(MATCH(MONTH(CN4),{1,2,3,4,5,6,7,8,9,10,11,12},0),"a","e","a","p","a","u","u","u","e","c","o","e"),CHOOSE(MATCH(MONTH(CN4),{1,2,3,4,5,6,7,8,9,10,11,12},0),"n","b","r","r","y","n","l","g","p","t","v","c"))," ")</f>
        <v> </v>
      </c>
      <c r="CO3" s="16" t="str">
        <f aca="false">IF(AND(DAY(CO4)&gt;13,DAY(CO4)&lt;17),CHOOSE(DAY(CO4)-13,CHOOSE(MATCH(MONTH(CO4),{1,2,3,4,5,6,7,8,9,10,11,12},0),"J","F","M","A","M","J","J","A","S","O","N","D"),CHOOSE(MATCH(MONTH(CO4),{1,2,3,4,5,6,7,8,9,10,11,12},0),"a","e","a","p","a","u","u","u","e","c","o","e"),CHOOSE(MATCH(MONTH(CO4),{1,2,3,4,5,6,7,8,9,10,11,12},0),"n","b","r","r","y","n","l","g","p","t","v","c"))," ")</f>
        <v> </v>
      </c>
      <c r="CP3" s="16" t="str">
        <f aca="false">IF(AND(DAY(CP4)&gt;13,DAY(CP4)&lt;17),CHOOSE(DAY(CP4)-13,CHOOSE(MATCH(MONTH(CP4),{1,2,3,4,5,6,7,8,9,10,11,12},0),"J","F","M","A","M","J","J","A","S","O","N","D"),CHOOSE(MATCH(MONTH(CP4),{1,2,3,4,5,6,7,8,9,10,11,12},0),"a","e","a","p","a","u","u","u","e","c","o","e"),CHOOSE(MATCH(MONTH(CP4),{1,2,3,4,5,6,7,8,9,10,11,12},0),"n","b","r","r","y","n","l","g","p","t","v","c"))," ")</f>
        <v> </v>
      </c>
      <c r="CQ3" s="16" t="str">
        <f aca="false">IF(AND(DAY(CQ4)&gt;13,DAY(CQ4)&lt;17),CHOOSE(DAY(CQ4)-13,CHOOSE(MATCH(MONTH(CQ4),{1,2,3,4,5,6,7,8,9,10,11,12},0),"J","F","M","A","M","J","J","A","S","O","N","D"),CHOOSE(MATCH(MONTH(CQ4),{1,2,3,4,5,6,7,8,9,10,11,12},0),"a","e","a","p","a","u","u","u","e","c","o","e"),CHOOSE(MATCH(MONTH(CQ4),{1,2,3,4,5,6,7,8,9,10,11,12},0),"n","b","r","r","y","n","l","g","p","t","v","c"))," ")</f>
        <v> </v>
      </c>
      <c r="CR3" s="16" t="str">
        <f aca="false">IF(AND(DAY(CR4)&gt;13,DAY(CR4)&lt;17),CHOOSE(DAY(CR4)-13,CHOOSE(MATCH(MONTH(CR4),{1,2,3,4,5,6,7,8,9,10,11,12},0),"J","F","M","A","M","J","J","A","S","O","N","D"),CHOOSE(MATCH(MONTH(CR4),{1,2,3,4,5,6,7,8,9,10,11,12},0),"a","e","a","p","a","u","u","u","e","c","o","e"),CHOOSE(MATCH(MONTH(CR4),{1,2,3,4,5,6,7,8,9,10,11,12},0),"n","b","r","r","y","n","l","g","p","t","v","c"))," ")</f>
        <v> </v>
      </c>
      <c r="CS3" s="16" t="str">
        <f aca="false">IF(AND(DAY(CS4)&gt;13,DAY(CS4)&lt;17),CHOOSE(DAY(CS4)-13,CHOOSE(MATCH(MONTH(CS4),{1,2,3,4,5,6,7,8,9,10,11,12},0),"J","F","M","A","M","J","J","A","S","O","N","D"),CHOOSE(MATCH(MONTH(CS4),{1,2,3,4,5,6,7,8,9,10,11,12},0),"a","e","a","p","a","u","u","u","e","c","o","e"),CHOOSE(MATCH(MONTH(CS4),{1,2,3,4,5,6,7,8,9,10,11,12},0),"n","b","r","r","y","n","l","g","p","t","v","c"))," ")</f>
        <v> </v>
      </c>
      <c r="CT3" s="16" t="str">
        <f aca="false">IF(AND(DAY(CT4)&gt;13,DAY(CT4)&lt;17),CHOOSE(DAY(CT4)-13,CHOOSE(MATCH(MONTH(CT4),{1,2,3,4,5,6,7,8,9,10,11,12},0),"J","F","M","A","M","J","J","A","S","O","N","D"),CHOOSE(MATCH(MONTH(CT4),{1,2,3,4,5,6,7,8,9,10,11,12},0),"a","e","a","p","a","u","u","u","e","c","o","e"),CHOOSE(MATCH(MONTH(CT4),{1,2,3,4,5,6,7,8,9,10,11,12},0),"n","b","r","r","y","n","l","g","p","t","v","c"))," ")</f>
        <v> </v>
      </c>
      <c r="CU3" s="16" t="str">
        <f aca="false">IF(AND(DAY(CU4)&gt;13,DAY(CU4)&lt;17),CHOOSE(DAY(CU4)-13,CHOOSE(MATCH(MONTH(CU4),{1,2,3,4,5,6,7,8,9,10,11,12},0),"J","F","M","A","M","J","J","A","S","O","N","D"),CHOOSE(MATCH(MONTH(CU4),{1,2,3,4,5,6,7,8,9,10,11,12},0),"a","e","a","p","a","u","u","u","e","c","o","e"),CHOOSE(MATCH(MONTH(CU4),{1,2,3,4,5,6,7,8,9,10,11,12},0),"n","b","r","r","y","n","l","g","p","t","v","c"))," ")</f>
        <v> </v>
      </c>
      <c r="CV3" s="16" t="str">
        <f aca="false">IF(AND(DAY(CV4)&gt;13,DAY(CV4)&lt;17),CHOOSE(DAY(CV4)-13,CHOOSE(MATCH(MONTH(CV4),{1,2,3,4,5,6,7,8,9,10,11,12},0),"J","F","M","A","M","J","J","A","S","O","N","D"),CHOOSE(MATCH(MONTH(CV4),{1,2,3,4,5,6,7,8,9,10,11,12},0),"a","e","a","p","a","u","u","u","e","c","o","e"),CHOOSE(MATCH(MONTH(CV4),{1,2,3,4,5,6,7,8,9,10,11,12},0),"n","b","r","r","y","n","l","g","p","t","v","c"))," ")</f>
        <v> </v>
      </c>
      <c r="CW3" s="16" t="str">
        <f aca="false">IF(AND(DAY(CW4)&gt;13,DAY(CW4)&lt;17),CHOOSE(DAY(CW4)-13,CHOOSE(MATCH(MONTH(CW4),{1,2,3,4,5,6,7,8,9,10,11,12},0),"J","F","M","A","M","J","J","A","S","O","N","D"),CHOOSE(MATCH(MONTH(CW4),{1,2,3,4,5,6,7,8,9,10,11,12},0),"a","e","a","p","a","u","u","u","e","c","o","e"),CHOOSE(MATCH(MONTH(CW4),{1,2,3,4,5,6,7,8,9,10,11,12},0),"n","b","r","r","y","n","l","g","p","t","v","c"))," ")</f>
        <v> </v>
      </c>
      <c r="CX3" s="16" t="str">
        <f aca="false">IF(AND(DAY(CX4)&gt;13,DAY(CX4)&lt;17),CHOOSE(DAY(CX4)-13,CHOOSE(MATCH(MONTH(CX4),{1,2,3,4,5,6,7,8,9,10,11,12},0),"J","F","M","A","M","J","J","A","S","O","N","D"),CHOOSE(MATCH(MONTH(CX4),{1,2,3,4,5,6,7,8,9,10,11,12},0),"a","e","a","p","a","u","u","u","e","c","o","e"),CHOOSE(MATCH(MONTH(CX4),{1,2,3,4,5,6,7,8,9,10,11,12},0),"n","b","r","r","y","n","l","g","p","t","v","c"))," ")</f>
        <v> </v>
      </c>
      <c r="CY3" s="16" t="str">
        <f aca="false">IF(AND(DAY(CY4)&gt;13,DAY(CY4)&lt;17),CHOOSE(DAY(CY4)-13,CHOOSE(MATCH(MONTH(CY4),{1,2,3,4,5,6,7,8,9,10,11,12},0),"J","F","M","A","M","J","J","A","S","O","N","D"),CHOOSE(MATCH(MONTH(CY4),{1,2,3,4,5,6,7,8,9,10,11,12},0),"a","e","a","p","a","u","u","u","e","c","o","e"),CHOOSE(MATCH(MONTH(CY4),{1,2,3,4,5,6,7,8,9,10,11,12},0),"n","b","r","r","y","n","l","g","p","t","v","c"))," ")</f>
        <v>J</v>
      </c>
      <c r="CZ3" s="16" t="str">
        <f aca="false">IF(AND(DAY(CZ4)&gt;13,DAY(CZ4)&lt;17),CHOOSE(DAY(CZ4)-13,CHOOSE(MATCH(MONTH(CZ4),{1,2,3,4,5,6,7,8,9,10,11,12},0),"J","F","M","A","M","J","J","A","S","O","N","D"),CHOOSE(MATCH(MONTH(CZ4),{1,2,3,4,5,6,7,8,9,10,11,12},0),"a","e","a","p","a","u","u","u","e","c","o","e"),CHOOSE(MATCH(MONTH(CZ4),{1,2,3,4,5,6,7,8,9,10,11,12},0),"n","b","r","r","y","n","l","g","p","t","v","c"))," ")</f>
        <v>u</v>
      </c>
      <c r="DA3" s="16" t="str">
        <f aca="false">IF(AND(DAY(DA4)&gt;13,DAY(DA4)&lt;17),CHOOSE(DAY(DA4)-13,CHOOSE(MATCH(MONTH(DA4),{1,2,3,4,5,6,7,8,9,10,11,12},0),"J","F","M","A","M","J","J","A","S","O","N","D"),CHOOSE(MATCH(MONTH(DA4),{1,2,3,4,5,6,7,8,9,10,11,12},0),"a","e","a","p","a","u","u","u","e","c","o","e"),CHOOSE(MATCH(MONTH(DA4),{1,2,3,4,5,6,7,8,9,10,11,12},0),"n","b","r","r","y","n","l","g","p","t","v","c"))," ")</f>
        <v>l</v>
      </c>
      <c r="DB3" s="16" t="str">
        <f aca="false">IF(AND(DAY(DB4)&gt;13,DAY(DB4)&lt;17),CHOOSE(DAY(DB4)-13,CHOOSE(MATCH(MONTH(DB4),{1,2,3,4,5,6,7,8,9,10,11,12},0),"J","F","M","A","M","J","J","A","S","O","N","D"),CHOOSE(MATCH(MONTH(DB4),{1,2,3,4,5,6,7,8,9,10,11,12},0),"a","e","a","p","a","u","u","u","e","c","o","e"),CHOOSE(MATCH(MONTH(DB4),{1,2,3,4,5,6,7,8,9,10,11,12},0),"n","b","r","r","y","n","l","g","p","t","v","c"))," ")</f>
        <v> </v>
      </c>
      <c r="DC3" s="16" t="str">
        <f aca="false">IF(AND(DAY(DC4)&gt;13,DAY(DC4)&lt;17),CHOOSE(DAY(DC4)-13,CHOOSE(MATCH(MONTH(DC4),{1,2,3,4,5,6,7,8,9,10,11,12},0),"J","F","M","A","M","J","J","A","S","O","N","D"),CHOOSE(MATCH(MONTH(DC4),{1,2,3,4,5,6,7,8,9,10,11,12},0),"a","e","a","p","a","u","u","u","e","c","o","e"),CHOOSE(MATCH(MONTH(DC4),{1,2,3,4,5,6,7,8,9,10,11,12},0),"n","b","r","r","y","n","l","g","p","t","v","c"))," ")</f>
        <v> </v>
      </c>
      <c r="DD3" s="16" t="str">
        <f aca="false">IF(AND(DAY(DD4)&gt;13,DAY(DD4)&lt;17),CHOOSE(DAY(DD4)-13,CHOOSE(MATCH(MONTH(DD4),{1,2,3,4,5,6,7,8,9,10,11,12},0),"J","F","M","A","M","J","J","A","S","O","N","D"),CHOOSE(MATCH(MONTH(DD4),{1,2,3,4,5,6,7,8,9,10,11,12},0),"a","e","a","p","a","u","u","u","e","c","o","e"),CHOOSE(MATCH(MONTH(DD4),{1,2,3,4,5,6,7,8,9,10,11,12},0),"n","b","r","r","y","n","l","g","p","t","v","c"))," ")</f>
        <v> </v>
      </c>
      <c r="DE3" s="17" t="str">
        <f aca="false">IF(AND(DAY(DE4)&gt;13,DAY(DE4)&lt;17),CHOOSE(DAY(DE4)-13,CHOOSE(MATCH(MONTH(DE4),{1,2,3,4,5,6,7,8,9,10,11,12},0),"J","F","M","A","M","J","J","A","S","O","N","D"),CHOOSE(MATCH(MONTH(DE4),{1,2,3,4,5,6,7,8,9,10,11,12},0),"a","e","a","p","a","u","u","u","e","c","o","e"),CHOOSE(MATCH(MONTH(DE4),{1,2,3,4,5,6,7,8,9,10,11,12},0),"n","b","r","r","y","n","l","g","p","t","v","c"))," ")</f>
        <v> </v>
      </c>
    </row>
    <row r="4" customFormat="false" ht="17.25" hidden="false" customHeight="false" outlineLevel="0" collapsed="false">
      <c r="A4" s="1"/>
      <c r="B4" s="18" t="s">
        <v>11</v>
      </c>
      <c r="C4" s="19"/>
      <c r="D4" s="20"/>
      <c r="E4" s="21"/>
      <c r="F4" s="21"/>
      <c r="G4" s="21"/>
      <c r="H4" s="22"/>
      <c r="I4" s="22" t="n">
        <f aca="false">F1</f>
        <v>42105</v>
      </c>
      <c r="J4" s="22" t="n">
        <f aca="false">I4+1</f>
        <v>42106</v>
      </c>
      <c r="K4" s="22" t="n">
        <f aca="false">J4+1</f>
        <v>42107</v>
      </c>
      <c r="L4" s="22" t="n">
        <f aca="false">K4+1</f>
        <v>42108</v>
      </c>
      <c r="M4" s="22" t="n">
        <f aca="false">L4+1</f>
        <v>42109</v>
      </c>
      <c r="N4" s="22" t="n">
        <f aca="false">M4+1</f>
        <v>42110</v>
      </c>
      <c r="O4" s="22" t="n">
        <f aca="false">N4+1</f>
        <v>42111</v>
      </c>
      <c r="P4" s="22" t="n">
        <f aca="false">O4+1</f>
        <v>42112</v>
      </c>
      <c r="Q4" s="22" t="n">
        <f aca="false">P4+1</f>
        <v>42113</v>
      </c>
      <c r="R4" s="22" t="n">
        <f aca="false">Q4+1</f>
        <v>42114</v>
      </c>
      <c r="S4" s="22" t="n">
        <f aca="false">R4+1</f>
        <v>42115</v>
      </c>
      <c r="T4" s="22" t="n">
        <f aca="false">S4+1</f>
        <v>42116</v>
      </c>
      <c r="U4" s="22" t="n">
        <f aca="false">T4+1</f>
        <v>42117</v>
      </c>
      <c r="V4" s="22" t="n">
        <f aca="false">U4+1</f>
        <v>42118</v>
      </c>
      <c r="W4" s="22" t="n">
        <f aca="false">V4+1</f>
        <v>42119</v>
      </c>
      <c r="X4" s="22" t="n">
        <f aca="false">W4+1</f>
        <v>42120</v>
      </c>
      <c r="Y4" s="22" t="n">
        <f aca="false">X4+1</f>
        <v>42121</v>
      </c>
      <c r="Z4" s="22" t="n">
        <f aca="false">Y4+1</f>
        <v>42122</v>
      </c>
      <c r="AA4" s="22" t="n">
        <f aca="false">Z4+1</f>
        <v>42123</v>
      </c>
      <c r="AB4" s="22" t="n">
        <f aca="false">AA4+1</f>
        <v>42124</v>
      </c>
      <c r="AC4" s="22" t="n">
        <f aca="false">AB4+1</f>
        <v>42125</v>
      </c>
      <c r="AD4" s="22" t="n">
        <f aca="false">AC4+1</f>
        <v>42126</v>
      </c>
      <c r="AE4" s="22" t="n">
        <f aca="false">AD4+1</f>
        <v>42127</v>
      </c>
      <c r="AF4" s="22" t="n">
        <f aca="false">AE4+1</f>
        <v>42128</v>
      </c>
      <c r="AG4" s="22" t="n">
        <f aca="false">AF4+1</f>
        <v>42129</v>
      </c>
      <c r="AH4" s="22" t="n">
        <f aca="false">AG4+1</f>
        <v>42130</v>
      </c>
      <c r="AI4" s="22" t="n">
        <f aca="false">AH4+1</f>
        <v>42131</v>
      </c>
      <c r="AJ4" s="22" t="n">
        <f aca="false">AI4+1</f>
        <v>42132</v>
      </c>
      <c r="AK4" s="22" t="n">
        <f aca="false">AJ4+1</f>
        <v>42133</v>
      </c>
      <c r="AL4" s="22" t="n">
        <f aca="false">AK4+1</f>
        <v>42134</v>
      </c>
      <c r="AM4" s="22" t="n">
        <f aca="false">AL4+1</f>
        <v>42135</v>
      </c>
      <c r="AN4" s="22" t="n">
        <f aca="false">AM4+1</f>
        <v>42136</v>
      </c>
      <c r="AO4" s="22" t="n">
        <f aca="false">AN4+1</f>
        <v>42137</v>
      </c>
      <c r="AP4" s="22" t="n">
        <f aca="false">AO4+1</f>
        <v>42138</v>
      </c>
      <c r="AQ4" s="22" t="n">
        <f aca="false">AP4+1</f>
        <v>42139</v>
      </c>
      <c r="AR4" s="22" t="n">
        <f aca="false">AQ4+1</f>
        <v>42140</v>
      </c>
      <c r="AS4" s="22" t="n">
        <f aca="false">AR4+1</f>
        <v>42141</v>
      </c>
      <c r="AT4" s="22" t="n">
        <f aca="false">AS4+1</f>
        <v>42142</v>
      </c>
      <c r="AU4" s="22" t="n">
        <f aca="false">AT4+1</f>
        <v>42143</v>
      </c>
      <c r="AV4" s="22" t="n">
        <f aca="false">AU4+1</f>
        <v>42144</v>
      </c>
      <c r="AW4" s="22" t="n">
        <f aca="false">AV4+1</f>
        <v>42145</v>
      </c>
      <c r="AX4" s="22" t="n">
        <f aca="false">AW4+1</f>
        <v>42146</v>
      </c>
      <c r="AY4" s="22" t="n">
        <f aca="false">AX4+1</f>
        <v>42147</v>
      </c>
      <c r="AZ4" s="22" t="n">
        <f aca="false">AY4+1</f>
        <v>42148</v>
      </c>
      <c r="BA4" s="22" t="n">
        <f aca="false">AZ4+1</f>
        <v>42149</v>
      </c>
      <c r="BB4" s="22" t="n">
        <f aca="false">BA4+1</f>
        <v>42150</v>
      </c>
      <c r="BC4" s="22" t="n">
        <f aca="false">BB4+1</f>
        <v>42151</v>
      </c>
      <c r="BD4" s="22" t="n">
        <f aca="false">BC4+1</f>
        <v>42152</v>
      </c>
      <c r="BE4" s="22" t="n">
        <f aca="false">BD4+1</f>
        <v>42153</v>
      </c>
      <c r="BF4" s="22" t="n">
        <f aca="false">BE4+1</f>
        <v>42154</v>
      </c>
      <c r="BG4" s="22" t="n">
        <f aca="false">BF4+1</f>
        <v>42155</v>
      </c>
      <c r="BH4" s="22" t="n">
        <f aca="false">BG4+1</f>
        <v>42156</v>
      </c>
      <c r="BI4" s="22" t="n">
        <f aca="false">BH4+1</f>
        <v>42157</v>
      </c>
      <c r="BJ4" s="22" t="n">
        <f aca="false">BI4+1</f>
        <v>42158</v>
      </c>
      <c r="BK4" s="22" t="n">
        <f aca="false">BJ4+1</f>
        <v>42159</v>
      </c>
      <c r="BL4" s="22" t="n">
        <f aca="false">BK4+1</f>
        <v>42160</v>
      </c>
      <c r="BM4" s="22" t="n">
        <f aca="false">BL4+1</f>
        <v>42161</v>
      </c>
      <c r="BN4" s="22" t="n">
        <f aca="false">BM4+1</f>
        <v>42162</v>
      </c>
      <c r="BO4" s="22" t="n">
        <f aca="false">BN4+1</f>
        <v>42163</v>
      </c>
      <c r="BP4" s="22" t="n">
        <f aca="false">BO4+1</f>
        <v>42164</v>
      </c>
      <c r="BQ4" s="22" t="n">
        <f aca="false">BP4+1</f>
        <v>42165</v>
      </c>
      <c r="BR4" s="22" t="n">
        <f aca="false">BQ4+1</f>
        <v>42166</v>
      </c>
      <c r="BS4" s="22" t="n">
        <f aca="false">BR4+1</f>
        <v>42167</v>
      </c>
      <c r="BT4" s="22" t="n">
        <f aca="false">BS4+1</f>
        <v>42168</v>
      </c>
      <c r="BU4" s="22" t="n">
        <f aca="false">BT4+1</f>
        <v>42169</v>
      </c>
      <c r="BV4" s="22" t="n">
        <f aca="false">BU4+1</f>
        <v>42170</v>
      </c>
      <c r="BW4" s="22" t="n">
        <f aca="false">BV4+1</f>
        <v>42171</v>
      </c>
      <c r="BX4" s="22" t="n">
        <f aca="false">BW4+1</f>
        <v>42172</v>
      </c>
      <c r="BY4" s="22" t="n">
        <f aca="false">BX4+1</f>
        <v>42173</v>
      </c>
      <c r="BZ4" s="22" t="n">
        <f aca="false">BY4+1</f>
        <v>42174</v>
      </c>
      <c r="CA4" s="22" t="n">
        <f aca="false">BZ4+1</f>
        <v>42175</v>
      </c>
      <c r="CB4" s="22" t="n">
        <f aca="false">CA4+1</f>
        <v>42176</v>
      </c>
      <c r="CC4" s="22" t="n">
        <f aca="false">CB4+1</f>
        <v>42177</v>
      </c>
      <c r="CD4" s="22" t="n">
        <f aca="false">CC4+1</f>
        <v>42178</v>
      </c>
      <c r="CE4" s="22" t="n">
        <f aca="false">CD4+1</f>
        <v>42179</v>
      </c>
      <c r="CF4" s="22" t="n">
        <f aca="false">CE4+1</f>
        <v>42180</v>
      </c>
      <c r="CG4" s="22" t="n">
        <f aca="false">CF4+1</f>
        <v>42181</v>
      </c>
      <c r="CH4" s="22" t="n">
        <f aca="false">CG4+1</f>
        <v>42182</v>
      </c>
      <c r="CI4" s="22" t="n">
        <f aca="false">CH4+1</f>
        <v>42183</v>
      </c>
      <c r="CJ4" s="22" t="n">
        <f aca="false">CI4+1</f>
        <v>42184</v>
      </c>
      <c r="CK4" s="22" t="n">
        <f aca="false">CJ4+1</f>
        <v>42185</v>
      </c>
      <c r="CL4" s="22" t="n">
        <f aca="false">CK4+1</f>
        <v>42186</v>
      </c>
      <c r="CM4" s="22" t="n">
        <f aca="false">CL4+1</f>
        <v>42187</v>
      </c>
      <c r="CN4" s="22" t="n">
        <f aca="false">CM4+1</f>
        <v>42188</v>
      </c>
      <c r="CO4" s="22" t="n">
        <f aca="false">CN4+1</f>
        <v>42189</v>
      </c>
      <c r="CP4" s="22" t="n">
        <f aca="false">CO4+1</f>
        <v>42190</v>
      </c>
      <c r="CQ4" s="22" t="n">
        <f aca="false">CP4+1</f>
        <v>42191</v>
      </c>
      <c r="CR4" s="22" t="n">
        <f aca="false">CQ4+1</f>
        <v>42192</v>
      </c>
      <c r="CS4" s="22" t="n">
        <f aca="false">CR4+1</f>
        <v>42193</v>
      </c>
      <c r="CT4" s="22" t="n">
        <f aca="false">CS4+1</f>
        <v>42194</v>
      </c>
      <c r="CU4" s="22" t="n">
        <f aca="false">CT4+1</f>
        <v>42195</v>
      </c>
      <c r="CV4" s="22" t="n">
        <f aca="false">CU4+1</f>
        <v>42196</v>
      </c>
      <c r="CW4" s="22" t="n">
        <f aca="false">CV4+1</f>
        <v>42197</v>
      </c>
      <c r="CX4" s="22" t="n">
        <f aca="false">CW4+1</f>
        <v>42198</v>
      </c>
      <c r="CY4" s="22" t="n">
        <f aca="false">CX4+1</f>
        <v>42199</v>
      </c>
      <c r="CZ4" s="22" t="n">
        <f aca="false">CY4+1</f>
        <v>42200</v>
      </c>
      <c r="DA4" s="22" t="n">
        <f aca="false">CZ4+1</f>
        <v>42201</v>
      </c>
      <c r="DB4" s="22" t="n">
        <f aca="false">DA4+1</f>
        <v>42202</v>
      </c>
      <c r="DC4" s="22" t="n">
        <f aca="false">DB4+1</f>
        <v>42203</v>
      </c>
      <c r="DD4" s="22" t="n">
        <f aca="false">DC4+1</f>
        <v>42204</v>
      </c>
      <c r="DE4" s="22" t="n">
        <f aca="false">DD4+1</f>
        <v>42205</v>
      </c>
    </row>
    <row r="5" customFormat="false" ht="13.4" hidden="false" customHeight="false" outlineLevel="0" collapsed="false">
      <c r="A5" s="23"/>
      <c r="B5" s="24" t="s">
        <v>12</v>
      </c>
      <c r="C5" s="25" t="n">
        <f aca="false">MIN($C6:$C7)</f>
        <v>42105</v>
      </c>
      <c r="D5" s="25" t="n">
        <f aca="false">MAX($D6:$D7)</f>
        <v>42106</v>
      </c>
      <c r="E5" s="26" t="n">
        <f aca="false">SUM(E6:E7)</f>
        <v>2</v>
      </c>
      <c r="F5" s="26" t="n">
        <f aca="false">SUM($D5-$C5)+1</f>
        <v>2</v>
      </c>
      <c r="G5" s="27" t="n">
        <f aca="false">SUMPRODUCT($F6:$F7,$G6:$G7)/SUM($F6:$F7)</f>
        <v>0</v>
      </c>
      <c r="H5" s="28" t="n">
        <f aca="false">SUM(H6:H7)</f>
        <v>8</v>
      </c>
      <c r="I5" s="29" t="s">
        <v>13</v>
      </c>
      <c r="J5" s="29" t="s">
        <v>13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30"/>
    </row>
    <row r="6" customFormat="false" ht="13.4" hidden="false" customHeight="false" outlineLevel="0" collapsed="false">
      <c r="A6" s="1"/>
      <c r="B6" s="31" t="s">
        <v>14</v>
      </c>
      <c r="C6" s="32" t="n">
        <v>42105</v>
      </c>
      <c r="D6" s="32" t="n">
        <f aca="false">(C6+F6)-1</f>
        <v>42105</v>
      </c>
      <c r="E6" s="33" t="n">
        <v>1</v>
      </c>
      <c r="F6" s="34" t="n">
        <v>1</v>
      </c>
      <c r="G6" s="35" t="n">
        <v>0</v>
      </c>
      <c r="H6" s="36" t="n">
        <v>8</v>
      </c>
      <c r="I6" s="37" t="s">
        <v>13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8"/>
    </row>
    <row r="7" customFormat="false" ht="15.75" hidden="false" customHeight="false" outlineLevel="0" collapsed="false">
      <c r="A7" s="1" t="s">
        <v>13</v>
      </c>
      <c r="B7" s="39" t="s">
        <v>15</v>
      </c>
      <c r="C7" s="40" t="n">
        <f aca="false">IF(A7="X",D6+1,C6)</f>
        <v>42106</v>
      </c>
      <c r="D7" s="40" t="n">
        <f aca="false">(C7+F7)-1</f>
        <v>42106</v>
      </c>
      <c r="E7" s="41" t="n">
        <v>1</v>
      </c>
      <c r="F7" s="42" t="n">
        <v>1</v>
      </c>
      <c r="G7" s="43" t="n">
        <v>0</v>
      </c>
      <c r="H7" s="36"/>
      <c r="I7" s="37"/>
      <c r="J7" s="37" t="s">
        <v>13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8"/>
    </row>
    <row r="8" customFormat="false" ht="15.75" hidden="false" customHeight="false" outlineLevel="0" collapsed="false">
      <c r="A8" s="44"/>
      <c r="B8" s="24" t="s">
        <v>16</v>
      </c>
      <c r="C8" s="25" t="n">
        <f aca="false">MIN($C9:$C14)</f>
        <v>42107</v>
      </c>
      <c r="D8" s="25" t="n">
        <f aca="false">MAX($D9:$D14)</f>
        <v>42118</v>
      </c>
      <c r="E8" s="26" t="n">
        <f aca="false">SUM(E9:E14)-2</f>
        <v>11</v>
      </c>
      <c r="F8" s="26" t="n">
        <f aca="false">SUM($D8-$C8)+1</f>
        <v>12</v>
      </c>
      <c r="G8" s="27" t="n">
        <f aca="false">SUMPRODUCT($F9:$F14,$G9:$G14)/SUM($F9:$F14)</f>
        <v>0</v>
      </c>
      <c r="H8" s="28" t="n">
        <f aca="false">SUM(H9:H14)</f>
        <v>0</v>
      </c>
      <c r="I8" s="29"/>
      <c r="J8" s="29"/>
      <c r="K8" s="29" t="s">
        <v>13</v>
      </c>
      <c r="L8" s="29" t="s">
        <v>13</v>
      </c>
      <c r="M8" s="29" t="s">
        <v>13</v>
      </c>
      <c r="N8" s="29" t="s">
        <v>13</v>
      </c>
      <c r="O8" s="29" t="s">
        <v>13</v>
      </c>
      <c r="P8" s="29" t="s">
        <v>13</v>
      </c>
      <c r="Q8" s="29" t="s">
        <v>13</v>
      </c>
      <c r="R8" s="29" t="s">
        <v>13</v>
      </c>
      <c r="S8" s="29" t="s">
        <v>13</v>
      </c>
      <c r="T8" s="29" t="s">
        <v>13</v>
      </c>
      <c r="U8" s="29" t="s">
        <v>13</v>
      </c>
      <c r="V8" s="29" t="s">
        <v>13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30"/>
    </row>
    <row r="9" customFormat="false" ht="15.75" hidden="false" customHeight="false" outlineLevel="0" collapsed="false">
      <c r="A9" s="1" t="s">
        <v>13</v>
      </c>
      <c r="B9" s="39" t="s">
        <v>17</v>
      </c>
      <c r="C9" s="40" t="n">
        <f aca="false">IF(A9="X",D7+1,C7)</f>
        <v>42107</v>
      </c>
      <c r="D9" s="40" t="n">
        <f aca="false">(C9+F9)-1</f>
        <v>42107</v>
      </c>
      <c r="E9" s="41" t="n">
        <v>1</v>
      </c>
      <c r="F9" s="42" t="n">
        <v>1</v>
      </c>
      <c r="G9" s="43" t="n">
        <v>0</v>
      </c>
      <c r="H9" s="36"/>
      <c r="K9" s="0" t="s">
        <v>13</v>
      </c>
      <c r="DE9" s="38"/>
    </row>
    <row r="10" customFormat="false" ht="15.75" hidden="false" customHeight="false" outlineLevel="0" collapsed="false">
      <c r="A10" s="1"/>
      <c r="B10" s="39" t="s">
        <v>18</v>
      </c>
      <c r="C10" s="40" t="n">
        <f aca="false">IF(A10="X",D9+1,C9)</f>
        <v>42107</v>
      </c>
      <c r="D10" s="40" t="n">
        <f aca="false">(C10+F10)-1</f>
        <v>42109</v>
      </c>
      <c r="E10" s="41" t="n">
        <v>3</v>
      </c>
      <c r="F10" s="42" t="n">
        <v>3</v>
      </c>
      <c r="G10" s="43" t="n">
        <v>0</v>
      </c>
      <c r="H10" s="36"/>
      <c r="K10" s="0" t="s">
        <v>13</v>
      </c>
      <c r="L10" s="0" t="s">
        <v>13</v>
      </c>
      <c r="M10" s="0" t="s">
        <v>13</v>
      </c>
      <c r="DE10" s="38"/>
    </row>
    <row r="11" customFormat="false" ht="25.5" hidden="false" customHeight="false" outlineLevel="0" collapsed="false">
      <c r="A11" s="1" t="s">
        <v>13</v>
      </c>
      <c r="B11" s="39" t="s">
        <v>19</v>
      </c>
      <c r="C11" s="40" t="n">
        <f aca="false">IF(A11="X",D10+1,C10)</f>
        <v>42110</v>
      </c>
      <c r="D11" s="40" t="n">
        <f aca="false">(C11+F11)-1</f>
        <v>42112</v>
      </c>
      <c r="E11" s="41" t="n">
        <v>3</v>
      </c>
      <c r="F11" s="42" t="n">
        <v>3</v>
      </c>
      <c r="G11" s="43" t="n">
        <v>0</v>
      </c>
      <c r="H11" s="36"/>
      <c r="N11" s="0" t="s">
        <v>13</v>
      </c>
      <c r="O11" s="0" t="s">
        <v>13</v>
      </c>
      <c r="P11" s="0" t="s">
        <v>13</v>
      </c>
      <c r="DE11" s="38"/>
    </row>
    <row r="12" customFormat="false" ht="25.5" hidden="false" customHeight="false" outlineLevel="0" collapsed="false">
      <c r="A12" s="1" t="s">
        <v>13</v>
      </c>
      <c r="B12" s="39" t="s">
        <v>20</v>
      </c>
      <c r="C12" s="40" t="n">
        <f aca="false">IF(A12="X",D11+1,C11)</f>
        <v>42113</v>
      </c>
      <c r="D12" s="40" t="n">
        <f aca="false">(C12+F12)-1</f>
        <v>42114</v>
      </c>
      <c r="E12" s="41" t="n">
        <v>2</v>
      </c>
      <c r="F12" s="42" t="n">
        <v>2</v>
      </c>
      <c r="G12" s="43" t="n">
        <v>0</v>
      </c>
      <c r="H12" s="36"/>
      <c r="Q12" s="0" t="s">
        <v>13</v>
      </c>
      <c r="R12" s="0" t="s">
        <v>13</v>
      </c>
      <c r="DE12" s="38"/>
    </row>
    <row r="13" customFormat="false" ht="15.75" hidden="false" customHeight="false" outlineLevel="0" collapsed="false">
      <c r="A13" s="1" t="s">
        <v>13</v>
      </c>
      <c r="B13" s="39" t="s">
        <v>21</v>
      </c>
      <c r="C13" s="40" t="n">
        <f aca="false">IF(A13="X",D12+1,C12)</f>
        <v>42115</v>
      </c>
      <c r="D13" s="40" t="n">
        <f aca="false">(C13+F13)-1</f>
        <v>42117</v>
      </c>
      <c r="E13" s="41" t="n">
        <v>3</v>
      </c>
      <c r="F13" s="42" t="n">
        <v>3</v>
      </c>
      <c r="G13" s="43" t="n">
        <v>0</v>
      </c>
      <c r="H13" s="36"/>
      <c r="S13" s="0" t="s">
        <v>13</v>
      </c>
      <c r="T13" s="0" t="s">
        <v>13</v>
      </c>
      <c r="U13" s="0" t="s">
        <v>13</v>
      </c>
      <c r="DE13" s="38"/>
    </row>
    <row r="14" customFormat="false" ht="25.5" hidden="false" customHeight="false" outlineLevel="0" collapsed="false">
      <c r="A14" s="1" t="s">
        <v>13</v>
      </c>
      <c r="B14" s="39" t="s">
        <v>22</v>
      </c>
      <c r="C14" s="40" t="n">
        <f aca="false">IF(A14="X",D13+1,C13)</f>
        <v>42118</v>
      </c>
      <c r="D14" s="40" t="n">
        <f aca="false">(C14+F14)-1</f>
        <v>42118</v>
      </c>
      <c r="E14" s="41" t="n">
        <v>1</v>
      </c>
      <c r="F14" s="42" t="n">
        <v>1</v>
      </c>
      <c r="G14" s="43" t="n">
        <v>0</v>
      </c>
      <c r="H14" s="36"/>
      <c r="V14" s="0" t="s">
        <v>13</v>
      </c>
      <c r="DE14" s="38"/>
    </row>
    <row r="15" customFormat="false" ht="15.75" hidden="false" customHeight="false" outlineLevel="0" collapsed="false">
      <c r="A15" s="44"/>
      <c r="B15" s="24" t="s">
        <v>23</v>
      </c>
      <c r="C15" s="25" t="n">
        <f aca="false">MIN($C16:$C22)</f>
        <v>42119</v>
      </c>
      <c r="D15" s="25" t="n">
        <f aca="false">MAX($D16:$D22)</f>
        <v>42130</v>
      </c>
      <c r="E15" s="26" t="n">
        <f aca="false">SUM(E16:E22)-1</f>
        <v>12</v>
      </c>
      <c r="F15" s="26" t="n">
        <f aca="false">SUM($D15-$C15)+1</f>
        <v>12</v>
      </c>
      <c r="G15" s="27" t="n">
        <f aca="false">SUMPRODUCT($F16:$F22,$G16:$G22)/SUM($F16:$F22)</f>
        <v>0</v>
      </c>
      <c r="H15" s="28" t="n">
        <f aca="false">SUM(H16:H22)</f>
        <v>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 t="s">
        <v>13</v>
      </c>
      <c r="X15" s="29" t="s">
        <v>13</v>
      </c>
      <c r="Y15" s="29" t="s">
        <v>13</v>
      </c>
      <c r="Z15" s="29" t="s">
        <v>13</v>
      </c>
      <c r="AA15" s="29" t="s">
        <v>13</v>
      </c>
      <c r="AB15" s="29" t="s">
        <v>13</v>
      </c>
      <c r="AC15" s="29" t="s">
        <v>13</v>
      </c>
      <c r="AD15" s="29" t="s">
        <v>13</v>
      </c>
      <c r="AE15" s="29" t="s">
        <v>13</v>
      </c>
      <c r="AF15" s="29" t="s">
        <v>13</v>
      </c>
      <c r="AG15" s="29" t="s">
        <v>13</v>
      </c>
      <c r="AH15" s="29" t="s">
        <v>13</v>
      </c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30"/>
    </row>
    <row r="16" customFormat="false" ht="15.75" hidden="false" customHeight="false" outlineLevel="0" collapsed="false">
      <c r="A16" s="1" t="s">
        <v>13</v>
      </c>
      <c r="B16" s="39" t="s">
        <v>24</v>
      </c>
      <c r="C16" s="40" t="n">
        <f aca="false">IF(A16="X",D14+1,C14)</f>
        <v>42119</v>
      </c>
      <c r="D16" s="40" t="n">
        <f aca="false">(C16+F16)-1</f>
        <v>42121</v>
      </c>
      <c r="E16" s="41" t="n">
        <v>3</v>
      </c>
      <c r="F16" s="42" t="n">
        <v>3</v>
      </c>
      <c r="G16" s="43" t="n">
        <v>0</v>
      </c>
      <c r="H16" s="36"/>
      <c r="W16" s="0" t="s">
        <v>13</v>
      </c>
      <c r="X16" s="0" t="s">
        <v>13</v>
      </c>
      <c r="Y16" s="0" t="s">
        <v>13</v>
      </c>
      <c r="DE16" s="38"/>
    </row>
    <row r="17" customFormat="false" ht="15.75" hidden="false" customHeight="false" outlineLevel="0" collapsed="false">
      <c r="A17" s="1" t="s">
        <v>13</v>
      </c>
      <c r="B17" s="39" t="s">
        <v>25</v>
      </c>
      <c r="C17" s="40" t="n">
        <f aca="false">IF(A17="X",D16+1,C16)</f>
        <v>42122</v>
      </c>
      <c r="D17" s="40" t="n">
        <f aca="false">(C17+F17)-1</f>
        <v>42123</v>
      </c>
      <c r="E17" s="41" t="n">
        <v>2</v>
      </c>
      <c r="F17" s="42" t="n">
        <v>2</v>
      </c>
      <c r="G17" s="43" t="n">
        <v>0</v>
      </c>
      <c r="H17" s="36"/>
      <c r="Z17" s="0" t="s">
        <v>13</v>
      </c>
      <c r="AA17" s="0" t="s">
        <v>13</v>
      </c>
      <c r="DE17" s="38"/>
    </row>
    <row r="18" customFormat="false" ht="15.75" hidden="false" customHeight="false" outlineLevel="0" collapsed="false">
      <c r="A18" s="1" t="s">
        <v>13</v>
      </c>
      <c r="B18" s="39" t="s">
        <v>26</v>
      </c>
      <c r="C18" s="40" t="n">
        <f aca="false">IF(A18="X",D17+1,C17)</f>
        <v>42124</v>
      </c>
      <c r="D18" s="40" t="n">
        <f aca="false">(C18+F18)-1</f>
        <v>42125</v>
      </c>
      <c r="E18" s="41" t="n">
        <v>2</v>
      </c>
      <c r="F18" s="42" t="n">
        <v>2</v>
      </c>
      <c r="G18" s="43" t="n">
        <v>0</v>
      </c>
      <c r="H18" s="36"/>
      <c r="AB18" s="0" t="s">
        <v>13</v>
      </c>
      <c r="AC18" s="0" t="s">
        <v>13</v>
      </c>
      <c r="DE18" s="38"/>
    </row>
    <row r="19" customFormat="false" ht="15.75" hidden="false" customHeight="false" outlineLevel="0" collapsed="false">
      <c r="A19" s="1" t="s">
        <v>13</v>
      </c>
      <c r="B19" s="39" t="s">
        <v>27</v>
      </c>
      <c r="C19" s="40" t="n">
        <f aca="false">IF(A19="X",D18+1,C18)</f>
        <v>42126</v>
      </c>
      <c r="D19" s="40" t="n">
        <f aca="false">(C19+F19)-1</f>
        <v>42126</v>
      </c>
      <c r="E19" s="41" t="n">
        <v>1</v>
      </c>
      <c r="F19" s="42" t="n">
        <v>1</v>
      </c>
      <c r="G19" s="43" t="n">
        <v>0</v>
      </c>
      <c r="H19" s="36"/>
      <c r="AD19" s="0" t="s">
        <v>13</v>
      </c>
      <c r="DE19" s="38"/>
    </row>
    <row r="20" customFormat="false" ht="15.75" hidden="false" customHeight="false" outlineLevel="0" collapsed="false">
      <c r="A20" s="1" t="s">
        <v>13</v>
      </c>
      <c r="B20" s="39" t="s">
        <v>28</v>
      </c>
      <c r="C20" s="40" t="n">
        <f aca="false">IF(A20="X",D19+1,C19)</f>
        <v>42127</v>
      </c>
      <c r="D20" s="40" t="n">
        <f aca="false">(C20+F20)-1</f>
        <v>42127</v>
      </c>
      <c r="E20" s="41" t="n">
        <v>1</v>
      </c>
      <c r="F20" s="42" t="n">
        <v>1</v>
      </c>
      <c r="G20" s="43" t="n">
        <v>0</v>
      </c>
      <c r="H20" s="36"/>
      <c r="AE20" s="0" t="s">
        <v>13</v>
      </c>
      <c r="DE20" s="38"/>
    </row>
    <row r="21" customFormat="false" ht="15.75" hidden="false" customHeight="false" outlineLevel="0" collapsed="false">
      <c r="A21" s="1"/>
      <c r="B21" s="39" t="s">
        <v>29</v>
      </c>
      <c r="C21" s="40" t="n">
        <f aca="false">IF(A21="X",D20+1,C20)</f>
        <v>42127</v>
      </c>
      <c r="D21" s="40" t="n">
        <f aca="false">(C21+F21)-1</f>
        <v>42127</v>
      </c>
      <c r="E21" s="41" t="n">
        <v>1</v>
      </c>
      <c r="F21" s="42" t="n">
        <v>1</v>
      </c>
      <c r="G21" s="43" t="n">
        <v>0</v>
      </c>
      <c r="H21" s="36"/>
      <c r="AE21" s="0" t="s">
        <v>13</v>
      </c>
      <c r="DE21" s="38"/>
    </row>
    <row r="22" customFormat="false" ht="15.75" hidden="false" customHeight="false" outlineLevel="0" collapsed="false">
      <c r="A22" s="1" t="s">
        <v>13</v>
      </c>
      <c r="B22" s="39" t="s">
        <v>30</v>
      </c>
      <c r="C22" s="40" t="n">
        <f aca="false">IF(A22="X",D21+1,C21)</f>
        <v>42128</v>
      </c>
      <c r="D22" s="40" t="n">
        <f aca="false">(C22+F22)-1</f>
        <v>42130</v>
      </c>
      <c r="E22" s="41" t="n">
        <v>3</v>
      </c>
      <c r="F22" s="42" t="n">
        <v>3</v>
      </c>
      <c r="G22" s="43" t="n">
        <v>0</v>
      </c>
      <c r="H22" s="36"/>
      <c r="AF22" s="0" t="s">
        <v>13</v>
      </c>
      <c r="AG22" s="0" t="s">
        <v>13</v>
      </c>
      <c r="AH22" s="0" t="s">
        <v>13</v>
      </c>
      <c r="DE22" s="38"/>
    </row>
    <row r="23" customFormat="false" ht="15.75" hidden="false" customHeight="false" outlineLevel="0" collapsed="false">
      <c r="A23" s="44"/>
      <c r="B23" s="24" t="s">
        <v>31</v>
      </c>
      <c r="C23" s="25" t="n">
        <f aca="false">MIN($C24)</f>
        <v>42131</v>
      </c>
      <c r="D23" s="25" t="n">
        <f aca="false">MAX($D24)</f>
        <v>42150</v>
      </c>
      <c r="E23" s="26" t="n">
        <f aca="false">E24</f>
        <v>20</v>
      </c>
      <c r="F23" s="26" t="n">
        <f aca="false">SUM($D23-$C23)+1</f>
        <v>20</v>
      </c>
      <c r="G23" s="27" t="n">
        <f aca="false">SUMPRODUCT($F24,$G24)/SUM($F24)</f>
        <v>0</v>
      </c>
      <c r="H23" s="45" t="n">
        <f aca="false">SUM(H24)</f>
        <v>0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 t="s">
        <v>13</v>
      </c>
      <c r="AJ23" s="29" t="s">
        <v>13</v>
      </c>
      <c r="AK23" s="29" t="s">
        <v>13</v>
      </c>
      <c r="AL23" s="29" t="s">
        <v>13</v>
      </c>
      <c r="AM23" s="29" t="s">
        <v>13</v>
      </c>
      <c r="AN23" s="29" t="s">
        <v>13</v>
      </c>
      <c r="AO23" s="29" t="s">
        <v>13</v>
      </c>
      <c r="AP23" s="29" t="s">
        <v>13</v>
      </c>
      <c r="AQ23" s="29" t="s">
        <v>13</v>
      </c>
      <c r="AR23" s="29" t="s">
        <v>13</v>
      </c>
      <c r="AS23" s="29" t="s">
        <v>13</v>
      </c>
      <c r="AT23" s="29" t="s">
        <v>13</v>
      </c>
      <c r="AU23" s="29" t="s">
        <v>13</v>
      </c>
      <c r="AV23" s="29" t="s">
        <v>13</v>
      </c>
      <c r="AW23" s="29" t="s">
        <v>13</v>
      </c>
      <c r="AX23" s="29" t="s">
        <v>13</v>
      </c>
      <c r="AY23" s="29" t="s">
        <v>13</v>
      </c>
      <c r="AZ23" s="29" t="s">
        <v>13</v>
      </c>
      <c r="BA23" s="29" t="s">
        <v>13</v>
      </c>
      <c r="BB23" s="29" t="s">
        <v>13</v>
      </c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30"/>
    </row>
    <row r="24" customFormat="false" ht="15.75" hidden="false" customHeight="false" outlineLevel="0" collapsed="false">
      <c r="A24" s="1" t="s">
        <v>13</v>
      </c>
      <c r="B24" s="39" t="s">
        <v>32</v>
      </c>
      <c r="C24" s="40" t="n">
        <f aca="false">IF(A24="X",D22+1,C22)</f>
        <v>42131</v>
      </c>
      <c r="D24" s="40" t="n">
        <f aca="false">(C24+F24)-1</f>
        <v>42150</v>
      </c>
      <c r="E24" s="41" t="n">
        <v>20</v>
      </c>
      <c r="F24" s="42" t="n">
        <v>20</v>
      </c>
      <c r="G24" s="43" t="n">
        <v>0</v>
      </c>
      <c r="H24" s="36"/>
      <c r="AI24" s="0" t="s">
        <v>13</v>
      </c>
      <c r="AJ24" s="0" t="s">
        <v>13</v>
      </c>
      <c r="AK24" s="0" t="s">
        <v>13</v>
      </c>
      <c r="AL24" s="0" t="s">
        <v>13</v>
      </c>
      <c r="AM24" s="0" t="s">
        <v>13</v>
      </c>
      <c r="AN24" s="0" t="s">
        <v>13</v>
      </c>
      <c r="AO24" s="0" t="s">
        <v>13</v>
      </c>
      <c r="AP24" s="0" t="s">
        <v>13</v>
      </c>
      <c r="AQ24" s="0" t="s">
        <v>13</v>
      </c>
      <c r="AR24" s="0" t="s">
        <v>13</v>
      </c>
      <c r="AS24" s="0" t="s">
        <v>13</v>
      </c>
      <c r="AT24" s="0" t="s">
        <v>13</v>
      </c>
      <c r="AU24" s="0" t="s">
        <v>13</v>
      </c>
      <c r="AV24" s="0" t="s">
        <v>13</v>
      </c>
      <c r="AW24" s="0" t="s">
        <v>13</v>
      </c>
      <c r="AX24" s="0" t="s">
        <v>13</v>
      </c>
      <c r="AY24" s="0" t="s">
        <v>13</v>
      </c>
      <c r="AZ24" s="0" t="s">
        <v>13</v>
      </c>
      <c r="BA24" s="0" t="s">
        <v>13</v>
      </c>
      <c r="BB24" s="0" t="s">
        <v>13</v>
      </c>
      <c r="DE24" s="38"/>
    </row>
    <row r="25" customFormat="false" ht="15.75" hidden="false" customHeight="false" outlineLevel="0" collapsed="false">
      <c r="A25" s="44"/>
      <c r="B25" s="24" t="s">
        <v>33</v>
      </c>
      <c r="C25" s="25" t="n">
        <f aca="false">MIN($C26:$C27)</f>
        <v>42151</v>
      </c>
      <c r="D25" s="25" t="n">
        <f aca="false">MAX($D26:$D27)</f>
        <v>42154</v>
      </c>
      <c r="E25" s="26" t="n">
        <f aca="false">SUM(E26:E27)</f>
        <v>4</v>
      </c>
      <c r="F25" s="26" t="n">
        <f aca="false">SUM($D25-$C25)+1</f>
        <v>4</v>
      </c>
      <c r="G25" s="27" t="n">
        <f aca="false">SUMPRODUCT($F26:$F27,$G26:$G27)/SUM($F26:$F27)</f>
        <v>0</v>
      </c>
      <c r="H25" s="45" t="n">
        <f aca="false">SUM(H26:H27)</f>
        <v>0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 t="s">
        <v>13</v>
      </c>
      <c r="BD25" s="29" t="s">
        <v>13</v>
      </c>
      <c r="BE25" s="29" t="s">
        <v>13</v>
      </c>
      <c r="BF25" s="29" t="s">
        <v>13</v>
      </c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30"/>
    </row>
    <row r="26" customFormat="false" ht="15.75" hidden="false" customHeight="false" outlineLevel="0" collapsed="false">
      <c r="A26" s="1" t="s">
        <v>13</v>
      </c>
      <c r="B26" s="39" t="s">
        <v>34</v>
      </c>
      <c r="C26" s="40" t="n">
        <f aca="false">IF(A26="X",D24+1,C24)</f>
        <v>42151</v>
      </c>
      <c r="D26" s="40" t="n">
        <f aca="false">(C26+F26)-1</f>
        <v>42152</v>
      </c>
      <c r="E26" s="41" t="n">
        <v>2</v>
      </c>
      <c r="F26" s="42" t="n">
        <v>2</v>
      </c>
      <c r="G26" s="43" t="n">
        <v>0</v>
      </c>
      <c r="H26" s="36"/>
      <c r="BC26" s="0" t="s">
        <v>13</v>
      </c>
      <c r="BD26" s="0" t="s">
        <v>13</v>
      </c>
      <c r="DE26" s="38"/>
    </row>
    <row r="27" customFormat="false" ht="15.75" hidden="false" customHeight="false" outlineLevel="0" collapsed="false">
      <c r="A27" s="1" t="s">
        <v>13</v>
      </c>
      <c r="B27" s="39" t="s">
        <v>35</v>
      </c>
      <c r="C27" s="40" t="n">
        <f aca="false">IF(A27="X",D26+1,C26)</f>
        <v>42153</v>
      </c>
      <c r="D27" s="40" t="n">
        <f aca="false">(C27+F27)-1</f>
        <v>42154</v>
      </c>
      <c r="E27" s="41" t="n">
        <v>2</v>
      </c>
      <c r="F27" s="42" t="n">
        <v>2</v>
      </c>
      <c r="G27" s="43" t="n">
        <v>0</v>
      </c>
      <c r="H27" s="36"/>
      <c r="BE27" s="0" t="s">
        <v>13</v>
      </c>
      <c r="BF27" s="0" t="s">
        <v>13</v>
      </c>
      <c r="DE27" s="38"/>
    </row>
    <row r="28" customFormat="false" ht="37.3" hidden="false" customHeight="false" outlineLevel="0" collapsed="false">
      <c r="A28" s="44"/>
      <c r="B28" s="24" t="s">
        <v>36</v>
      </c>
      <c r="C28" s="25" t="n">
        <f aca="false">MIN($C29:$C33)</f>
        <v>42155</v>
      </c>
      <c r="D28" s="25" t="n">
        <f aca="false">MAX($D29:$D33)</f>
        <v>42160</v>
      </c>
      <c r="E28" s="26" t="n">
        <f aca="false">SUM(E29:E33)-4</f>
        <v>4</v>
      </c>
      <c r="F28" s="26" t="n">
        <f aca="false">SUM($D28-$C28)+1</f>
        <v>6</v>
      </c>
      <c r="G28" s="27" t="n">
        <f aca="false">SUMPRODUCT($F29:$F33,$G29:$G33)/SUM($F29:$F33)</f>
        <v>0</v>
      </c>
      <c r="H28" s="28" t="n">
        <f aca="false">SUM(H29:H33)</f>
        <v>0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 t="s">
        <v>13</v>
      </c>
      <c r="BH28" s="29" t="s">
        <v>13</v>
      </c>
      <c r="BI28" s="29" t="s">
        <v>13</v>
      </c>
      <c r="BJ28" s="29" t="s">
        <v>13</v>
      </c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30"/>
    </row>
    <row r="29" customFormat="false" ht="15.75" hidden="false" customHeight="false" outlineLevel="0" collapsed="false">
      <c r="A29" s="1" t="s">
        <v>13</v>
      </c>
      <c r="B29" s="39" t="s">
        <v>37</v>
      </c>
      <c r="C29" s="40" t="n">
        <f aca="false">IF(A29="X",D27+1,C27)</f>
        <v>42155</v>
      </c>
      <c r="D29" s="40" t="n">
        <f aca="false">(C29+F29)-1</f>
        <v>42155</v>
      </c>
      <c r="E29" s="41" t="n">
        <v>1</v>
      </c>
      <c r="F29" s="42" t="n">
        <v>1</v>
      </c>
      <c r="G29" s="43" t="n">
        <v>0</v>
      </c>
      <c r="H29" s="36"/>
      <c r="BG29" s="0" t="s">
        <v>13</v>
      </c>
      <c r="DE29" s="38"/>
    </row>
    <row r="30" customFormat="false" ht="15.75" hidden="false" customHeight="false" outlineLevel="0" collapsed="false">
      <c r="A30" s="1"/>
      <c r="B30" s="39" t="s">
        <v>38</v>
      </c>
      <c r="C30" s="40" t="n">
        <f aca="false">IF(A30="X",D29+1,C29)</f>
        <v>42155</v>
      </c>
      <c r="D30" s="40" t="n">
        <f aca="false">(C30+F30)-1</f>
        <v>42155</v>
      </c>
      <c r="E30" s="41" t="n">
        <v>1</v>
      </c>
      <c r="F30" s="42" t="n">
        <v>1</v>
      </c>
      <c r="G30" s="43" t="n">
        <v>0</v>
      </c>
      <c r="H30" s="36"/>
      <c r="BG30" s="0" t="s">
        <v>13</v>
      </c>
    </row>
    <row r="31" customFormat="false" ht="15.75" hidden="false" customHeight="false" outlineLevel="0" collapsed="false">
      <c r="A31" s="1"/>
      <c r="B31" s="39" t="s">
        <v>39</v>
      </c>
      <c r="C31" s="40" t="n">
        <f aca="false">IF(A31="X",D30+1,C30)</f>
        <v>42155</v>
      </c>
      <c r="D31" s="40" t="n">
        <f aca="false">(C31+F31)-1</f>
        <v>42155</v>
      </c>
      <c r="E31" s="41" t="n">
        <v>1</v>
      </c>
      <c r="F31" s="42" t="n">
        <v>1</v>
      </c>
      <c r="G31" s="43" t="n">
        <v>0</v>
      </c>
      <c r="H31" s="36"/>
      <c r="BG31" s="0" t="s">
        <v>13</v>
      </c>
    </row>
    <row r="32" customFormat="false" ht="15.75" hidden="false" customHeight="false" outlineLevel="0" collapsed="false">
      <c r="A32" s="1"/>
      <c r="B32" s="39" t="s">
        <v>40</v>
      </c>
      <c r="C32" s="40" t="n">
        <f aca="false">IF(A32="X",D31+1,C31)</f>
        <v>42155</v>
      </c>
      <c r="D32" s="40" t="n">
        <f aca="false">(C32+F32)-1</f>
        <v>42155</v>
      </c>
      <c r="E32" s="41" t="n">
        <v>1</v>
      </c>
      <c r="F32" s="42" t="n">
        <v>1</v>
      </c>
      <c r="G32" s="43" t="n">
        <v>0</v>
      </c>
      <c r="H32" s="36"/>
      <c r="BG32" s="0" t="s">
        <v>13</v>
      </c>
    </row>
    <row r="33" customFormat="false" ht="13.4" hidden="false" customHeight="false" outlineLevel="0" collapsed="false">
      <c r="A33" s="1"/>
      <c r="B33" s="46" t="s">
        <v>41</v>
      </c>
      <c r="C33" s="40" t="n">
        <f aca="false">IF(A33="X",D32+1,C32)</f>
        <v>42155</v>
      </c>
      <c r="D33" s="47" t="n">
        <f aca="false">(C33+F33)-1</f>
        <v>42160</v>
      </c>
      <c r="E33" s="9" t="n">
        <v>4</v>
      </c>
      <c r="F33" s="48" t="n">
        <v>6</v>
      </c>
      <c r="G33" s="49" t="n">
        <v>0</v>
      </c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 t="s">
        <v>13</v>
      </c>
      <c r="BH33" s="9" t="s">
        <v>13</v>
      </c>
      <c r="BI33" s="9" t="s">
        <v>13</v>
      </c>
      <c r="BJ33" s="9" t="s">
        <v>13</v>
      </c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51"/>
    </row>
    <row r="34" customFormat="false" ht="14.25" hidden="false" customHeight="true" outlineLevel="0" collapsed="false">
      <c r="A34" s="1"/>
      <c r="B34" s="52"/>
      <c r="C34" s="53"/>
      <c r="D34" s="53"/>
      <c r="E34" s="52"/>
      <c r="F34" s="52"/>
      <c r="G34" s="54"/>
      <c r="H34" s="52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6"/>
    </row>
    <row r="35" customFormat="false" ht="12.75" hidden="false" customHeight="false" outlineLevel="0" collapsed="false">
      <c r="A35" s="1"/>
      <c r="B35" s="57"/>
      <c r="C35" s="58"/>
      <c r="D35" s="58"/>
      <c r="E35" s="57"/>
      <c r="F35" s="57"/>
      <c r="G35" s="59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60"/>
    </row>
    <row r="36" customFormat="false" ht="12.75" hidden="false" customHeight="false" outlineLevel="0" collapsed="false">
      <c r="A36" s="1"/>
      <c r="C36" s="61"/>
      <c r="D36" s="61"/>
      <c r="G36" s="62"/>
      <c r="DE36" s="38"/>
    </row>
    <row r="37" customFormat="false" ht="12.75" hidden="false" customHeight="false" outlineLevel="0" collapsed="false">
      <c r="A37" s="1"/>
      <c r="B37" s="9"/>
      <c r="C37" s="63"/>
      <c r="D37" s="63"/>
      <c r="E37" s="9"/>
      <c r="F37" s="9"/>
      <c r="G37" s="64"/>
      <c r="DE37" s="38"/>
    </row>
    <row r="38" customFormat="false" ht="12.75" hidden="false" customHeight="false" outlineLevel="0" collapsed="false">
      <c r="A38" s="1"/>
      <c r="C38" s="61"/>
      <c r="D38" s="61"/>
      <c r="G38" s="62"/>
      <c r="DE38" s="38"/>
    </row>
    <row r="39" customFormat="false" ht="12.75" hidden="false" customHeight="false" outlineLevel="0" collapsed="false">
      <c r="A39" s="1"/>
      <c r="B39" s="57"/>
      <c r="C39" s="58"/>
      <c r="D39" s="58"/>
      <c r="E39" s="57"/>
      <c r="F39" s="57"/>
      <c r="G39" s="65"/>
      <c r="DE39" s="38"/>
    </row>
    <row r="40" customFormat="false" ht="12.75" hidden="false" customHeight="true" outlineLevel="0" collapsed="false">
      <c r="A40" s="1"/>
      <c r="B40" s="66" t="s">
        <v>42</v>
      </c>
      <c r="C40" s="66"/>
      <c r="D40" s="66"/>
      <c r="E40" s="66"/>
      <c r="F40" s="66"/>
      <c r="G40" s="67"/>
      <c r="DE40" s="38"/>
    </row>
    <row r="41" customFormat="false" ht="127.5" hidden="false" customHeight="true" outlineLevel="0" collapsed="false">
      <c r="A41" s="1"/>
      <c r="B41" s="68" t="s">
        <v>43</v>
      </c>
      <c r="C41" s="68"/>
      <c r="D41" s="68"/>
      <c r="E41" s="68"/>
      <c r="F41" s="68"/>
      <c r="G41" s="68"/>
      <c r="DE41" s="38"/>
    </row>
  </sheetData>
  <mergeCells count="3">
    <mergeCell ref="F1:G1"/>
    <mergeCell ref="B40:F40"/>
    <mergeCell ref="B41:G41"/>
  </mergeCells>
  <conditionalFormatting sqref="B5:DE5">
    <cfRule type="cellIs" priority="2" operator="equal" aboveAverage="0" equalAverage="0" bottom="0" percent="0" rank="0" text="" dxfId="0">
      <formula>"X"</formula>
    </cfRule>
  </conditionalFormatting>
  <conditionalFormatting sqref="B8:DE8">
    <cfRule type="cellIs" priority="3" operator="equal" aboveAverage="0" equalAverage="0" bottom="0" percent="0" rank="0" text="" dxfId="1">
      <formula>"X"</formula>
    </cfRule>
  </conditionalFormatting>
  <conditionalFormatting sqref="B12:B15;C12:C22;D12:G15;H15:DE15;C24;C26:C27;C29:C33">
    <cfRule type="cellIs" priority="4" operator="equal" aboveAverage="0" equalAverage="0" bottom="0" percent="0" rank="0" text="" dxfId="2">
      <formula>"X"</formula>
    </cfRule>
  </conditionalFormatting>
  <conditionalFormatting sqref="B18:B23;C18:C24;D18:G23;H23:DE23;C26:C27;C29:C33">
    <cfRule type="cellIs" priority="5" operator="equal" aboveAverage="0" equalAverage="0" bottom="0" percent="0" rank="0" text="" dxfId="3">
      <formula>"X"</formula>
    </cfRule>
  </conditionalFormatting>
  <conditionalFormatting sqref="B25:DE25">
    <cfRule type="cellIs" priority="6" operator="equal" aboveAverage="0" equalAverage="0" bottom="0" percent="0" rank="0" text="" dxfId="4">
      <formula>"X"</formula>
    </cfRule>
  </conditionalFormatting>
  <conditionalFormatting sqref="B28:DE28">
    <cfRule type="cellIs" priority="7" operator="equal" aboveAverage="0" equalAverage="0" bottom="0" percent="0" rank="0" text="" dxfId="5">
      <formula>"X"</formula>
    </cfRule>
  </conditionalFormatting>
  <conditionalFormatting sqref="B29:G33">
    <cfRule type="cellIs" priority="8" operator="equal" aboveAverage="0" equalAverage="0" bottom="0" percent="0" rank="0" text="" dxfId="6">
      <formula>"X"</formula>
    </cfRule>
  </conditionalFormatting>
  <conditionalFormatting sqref="B6:DE7;C9:C14;H9:H14;C16:C22;H16:H27;C24;C26:C27;C29:C33;H29:H33">
    <cfRule type="cellIs" priority="9" operator="equal" aboveAverage="0" equalAverage="0" bottom="0" percent="0" rank="0" text="" dxfId="7">
      <formula>"X"</formula>
    </cfRule>
  </conditionalFormatting>
  <conditionalFormatting sqref="B9:DE14;C16:C22;C24;C26:C27;C29:C33">
    <cfRule type="cellIs" priority="10" operator="equal" aboveAverage="0" equalAverage="0" bottom="0" percent="0" rank="0" text="" dxfId="8">
      <formula>"X"</formula>
    </cfRule>
  </conditionalFormatting>
  <conditionalFormatting sqref="B16:DE22;C24;C26:C27;C29:C33">
    <cfRule type="cellIs" priority="11" operator="equal" aboveAverage="0" equalAverage="0" bottom="0" percent="0" rank="0" text="" dxfId="9">
      <formula>"X"</formula>
    </cfRule>
  </conditionalFormatting>
  <conditionalFormatting sqref="B24:DE24;C26:C27;C29:C33">
    <cfRule type="cellIs" priority="12" operator="equal" aboveAverage="0" equalAverage="0" bottom="0" percent="0" rank="0" text="" dxfId="10">
      <formula>"X"</formula>
    </cfRule>
  </conditionalFormatting>
  <conditionalFormatting sqref="B26:DE27;C29:C33">
    <cfRule type="cellIs" priority="13" operator="equal" aboveAverage="0" equalAverage="0" bottom="0" percent="0" rank="0" text="" dxfId="11">
      <formula>"X"</formula>
    </cfRule>
  </conditionalFormatting>
  <conditionalFormatting sqref="H29:DE37">
    <cfRule type="cellIs" priority="14" operator="equal" aboveAverage="0" equalAverage="0" bottom="0" percent="0" rank="0" text="" dxfId="12">
      <formula>"X"</formula>
    </cfRule>
  </conditionalFormatting>
  <conditionalFormatting sqref="H38:DE41">
    <cfRule type="cellIs" priority="15" operator="equal" aboveAverage="0" equalAverage="0" bottom="0" percent="0" rank="0" text="" dxfId="13">
      <formula>"X"</formula>
    </cfRule>
  </conditionalFormatting>
  <conditionalFormatting sqref="H4:I4">
    <cfRule type="containsText" priority="16" aboveAverage="0" equalAverage="0" bottom="0" percent="0" rank="0" text="/1 " dxfId="14"/>
  </conditionalFormatting>
  <conditionalFormatting sqref="B5:DE5">
    <cfRule type="cellIs" priority="17" operator="equal" aboveAverage="0" equalAverage="0" bottom="0" percent="0" rank="0" text="" dxfId="15">
      <formula>"Y"</formula>
    </cfRule>
  </conditionalFormatting>
  <conditionalFormatting sqref="B8:DE8">
    <cfRule type="cellIs" priority="18" operator="equal" aboveAverage="0" equalAverage="0" bottom="0" percent="0" rank="0" text="" dxfId="16">
      <formula>"Y"</formula>
    </cfRule>
  </conditionalFormatting>
  <conditionalFormatting sqref="B12:B15;C12:C22;D12:G15;H15:DE15;C24;C26:C27;C29:C33">
    <cfRule type="cellIs" priority="19" operator="equal" aboveAverage="0" equalAverage="0" bottom="0" percent="0" rank="0" text="" dxfId="17">
      <formula>"Y"</formula>
    </cfRule>
  </conditionalFormatting>
  <conditionalFormatting sqref="B18:B23;C18:C24;D18:G23;H23:DE23;C26:C27;C29:C33">
    <cfRule type="cellIs" priority="20" operator="equal" aboveAverage="0" equalAverage="0" bottom="0" percent="0" rank="0" text="" dxfId="18">
      <formula>"Y"</formula>
    </cfRule>
  </conditionalFormatting>
  <conditionalFormatting sqref="B25:DE25">
    <cfRule type="cellIs" priority="21" operator="equal" aboveAverage="0" equalAverage="0" bottom="0" percent="0" rank="0" text="" dxfId="19">
      <formula>"Y"</formula>
    </cfRule>
  </conditionalFormatting>
  <conditionalFormatting sqref="B28:DE28">
    <cfRule type="cellIs" priority="22" operator="equal" aboveAverage="0" equalAverage="0" bottom="0" percent="0" rank="0" text="" dxfId="20">
      <formula>"Y"</formula>
    </cfRule>
  </conditionalFormatting>
  <conditionalFormatting sqref="B29:G33">
    <cfRule type="cellIs" priority="23" operator="equal" aboveAverage="0" equalAverage="0" bottom="0" percent="0" rank="0" text="" dxfId="21">
      <formula>"Y"</formula>
    </cfRule>
  </conditionalFormatting>
  <conditionalFormatting sqref="B6:DE7;C9:C14;H9:H14;C16:C22;H16:H27;C24;C26:C27;C29:C33;H29:H33">
    <cfRule type="cellIs" priority="24" operator="equal" aboveAverage="0" equalAverage="0" bottom="0" percent="0" rank="0" text="" dxfId="22">
      <formula>"Y"</formula>
    </cfRule>
  </conditionalFormatting>
  <conditionalFormatting sqref="B9:DE14;C16:C22;C24;C26:C27;C29:C33">
    <cfRule type="cellIs" priority="25" operator="equal" aboveAverage="0" equalAverage="0" bottom="0" percent="0" rank="0" text="" dxfId="23">
      <formula>"Y"</formula>
    </cfRule>
  </conditionalFormatting>
  <conditionalFormatting sqref="B16:DE22;C24;C26:C27;C29:C33">
    <cfRule type="cellIs" priority="26" operator="equal" aboveAverage="0" equalAverage="0" bottom="0" percent="0" rank="0" text="" dxfId="24">
      <formula>"Y"</formula>
    </cfRule>
  </conditionalFormatting>
  <conditionalFormatting sqref="B24:DE24;C26:C27;C29:C33">
    <cfRule type="cellIs" priority="27" operator="equal" aboveAverage="0" equalAverage="0" bottom="0" percent="0" rank="0" text="" dxfId="25">
      <formula>"Y"</formula>
    </cfRule>
  </conditionalFormatting>
  <conditionalFormatting sqref="B26:DE27;C29:C33">
    <cfRule type="cellIs" priority="28" operator="equal" aboveAverage="0" equalAverage="0" bottom="0" percent="0" rank="0" text="" dxfId="26">
      <formula>"Y"</formula>
    </cfRule>
  </conditionalFormatting>
  <conditionalFormatting sqref="H29:DE37">
    <cfRule type="cellIs" priority="29" operator="equal" aboveAverage="0" equalAverage="0" bottom="0" percent="0" rank="0" text="" dxfId="27">
      <formula>"Y"</formula>
    </cfRule>
  </conditionalFormatting>
  <conditionalFormatting sqref="H38:DE41">
    <cfRule type="cellIs" priority="30" operator="equal" aboveAverage="0" equalAverage="0" bottom="0" percent="0" rank="0" text="" dxfId="28">
      <formula>"Y"</formula>
    </cfRule>
  </conditionalFormatting>
  <conditionalFormatting sqref="B5:DE5">
    <cfRule type="expression" priority="31" aboveAverage="0" equalAverage="0" bottom="0" percent="0" rank="0" text="" dxfId="29">
      <formula>LEN(TRIM(B5))=0</formula>
    </cfRule>
  </conditionalFormatting>
  <conditionalFormatting sqref="B8:DE8">
    <cfRule type="expression" priority="32" aboveAverage="0" equalAverage="0" bottom="0" percent="0" rank="0" text="" dxfId="30">
      <formula>LEN(TRIM(B8))=0</formula>
    </cfRule>
  </conditionalFormatting>
  <conditionalFormatting sqref="B12:B15;C12:C22;D12:G15;H15:DE15;C24;C26:C27;C29:C33">
    <cfRule type="expression" priority="33" aboveAverage="0" equalAverage="0" bottom="0" percent="0" rank="0" text="" dxfId="31">
      <formula>LEN(TRIM(B12))=0</formula>
    </cfRule>
  </conditionalFormatting>
  <conditionalFormatting sqref="B18:B23;C18:C24;D18:G23;H23:DE23;C26:C27;C29:C33">
    <cfRule type="expression" priority="34" aboveAverage="0" equalAverage="0" bottom="0" percent="0" rank="0" text="" dxfId="32">
      <formula>LEN(TRIM(B18))=0</formula>
    </cfRule>
  </conditionalFormatting>
  <conditionalFormatting sqref="B25:DE25">
    <cfRule type="expression" priority="35" aboveAverage="0" equalAverage="0" bottom="0" percent="0" rank="0" text="" dxfId="33">
      <formula>LEN(TRIM(B25))=0</formula>
    </cfRule>
  </conditionalFormatting>
  <conditionalFormatting sqref="B28:DE28">
    <cfRule type="expression" priority="36" aboveAverage="0" equalAverage="0" bottom="0" percent="0" rank="0" text="" dxfId="34">
      <formula>LEN(TRIM(B28))=0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true" outlineLevel="0" collapsed="false">
      <c r="A1" s="41" t="s">
        <v>44</v>
      </c>
      <c r="B1" s="41" t="s">
        <v>45</v>
      </c>
      <c r="C1" s="41" t="s">
        <v>46</v>
      </c>
      <c r="D1" s="41" t="s">
        <v>47</v>
      </c>
      <c r="E1" s="41" t="s">
        <v>48</v>
      </c>
      <c r="F1" s="41" t="s">
        <v>49</v>
      </c>
    </row>
    <row r="2" customFormat="false" ht="15.75" hidden="false" customHeight="true" outlineLevel="0" collapsed="false">
      <c r="A2" s="69" t="s">
        <v>50</v>
      </c>
      <c r="B2" s="69" t="s">
        <v>51</v>
      </c>
      <c r="C2" s="69" t="n">
        <v>2</v>
      </c>
      <c r="D2" s="69" t="n">
        <v>12</v>
      </c>
      <c r="E2" s="69" t="s">
        <v>52</v>
      </c>
      <c r="F2" s="69" t="s">
        <v>53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customFormat="false" ht="15.75" hidden="false" customHeight="true" outlineLevel="0" collapsed="false">
      <c r="A3" s="69" t="s">
        <v>50</v>
      </c>
      <c r="B3" s="69" t="s">
        <v>54</v>
      </c>
      <c r="C3" s="69" t="n">
        <v>1</v>
      </c>
      <c r="D3" s="69" t="n">
        <v>3</v>
      </c>
      <c r="E3" s="69" t="s">
        <v>52</v>
      </c>
      <c r="F3" s="69" t="s">
        <v>53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customFormat="false" ht="15.75" hidden="false" customHeight="true" outlineLevel="0" collapsed="false">
      <c r="A4" s="69" t="s">
        <v>50</v>
      </c>
      <c r="B4" s="69" t="s">
        <v>55</v>
      </c>
      <c r="C4" s="69" t="n">
        <v>1</v>
      </c>
      <c r="D4" s="69" t="n">
        <v>3</v>
      </c>
      <c r="E4" s="69" t="s">
        <v>52</v>
      </c>
      <c r="F4" s="69" t="s">
        <v>53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customFormat="false" ht="15.75" hidden="false" customHeight="true" outlineLevel="0" collapsed="false">
      <c r="A5" s="70" t="s">
        <v>56</v>
      </c>
      <c r="B5" s="70" t="s">
        <v>57</v>
      </c>
      <c r="C5" s="70" t="n">
        <v>2</v>
      </c>
      <c r="D5" s="70" t="n">
        <v>8</v>
      </c>
      <c r="E5" s="70" t="s">
        <v>52</v>
      </c>
      <c r="F5" s="70" t="s">
        <v>52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customFormat="false" ht="15.75" hidden="false" customHeight="true" outlineLevel="0" collapsed="false">
      <c r="A6" s="70" t="s">
        <v>56</v>
      </c>
      <c r="B6" s="70" t="s">
        <v>58</v>
      </c>
      <c r="C6" s="70" t="n">
        <v>1</v>
      </c>
      <c r="D6" s="70" t="n">
        <v>7</v>
      </c>
      <c r="E6" s="70" t="s">
        <v>52</v>
      </c>
      <c r="F6" s="70" t="s">
        <v>52</v>
      </c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12" customFormat="false" ht="15.75" hidden="false" customHeight="true" outlineLevel="0" collapsed="false">
      <c r="D12" s="41" t="s">
        <v>59</v>
      </c>
      <c r="E12" s="41" t="n">
        <v>22</v>
      </c>
    </row>
    <row r="13" customFormat="false" ht="15.75" hidden="false" customHeight="true" outlineLevel="0" collapsed="false">
      <c r="D13" s="41" t="s">
        <v>60</v>
      </c>
      <c r="E13" s="41" t="n">
        <v>20</v>
      </c>
    </row>
    <row r="16" customFormat="false" ht="25.5" hidden="false" customHeight="false" outlineLevel="0" collapsed="false">
      <c r="E16" s="4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LibreOffice/5.0.3.2$Windows_X86_64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2016-03-02T08:32:17Z</dcterms:created>
  <dc:creator>David Lorente</dc:creator>
  <dc:language>es-ES</dc:language>
  <dcterms:modified xsi:type="dcterms:W3CDTF">2016-03-02T12:03:57Z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