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1BF6CC81-E0B6-4EE8-A634-CC39F688E87E}" xr6:coauthVersionLast="47" xr6:coauthVersionMax="47" xr10:uidLastSave="{00000000-0000-0000-0000-000000000000}"/>
  <bookViews>
    <workbookView xWindow="23868" yWindow="-108" windowWidth="22320" windowHeight="13176" tabRatio="679" activeTab="1" xr2:uid="{243B4081-7495-4038-B42D-EF201A95578F}"/>
  </bookViews>
  <sheets>
    <sheet name="How it works" sheetId="9" r:id="rId1"/>
    <sheet name="chart" sheetId="6" r:id="rId2"/>
    <sheet name="wide data" sheetId="7" r:id="rId3"/>
    <sheet name="long data" sheetId="8" r:id="rId4"/>
    <sheet name="lines data" sheetId="2" r:id="rId5"/>
  </sheets>
  <definedNames>
    <definedName name="ExternalData_1" localSheetId="3" hidden="1">'long data'!$A$1:$D$2680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8" l="1" a="1"/>
  <c r="E2" i="8" s="1"/>
  <c r="A3" i="2"/>
  <c r="A4" i="2"/>
  <c r="A5" i="2"/>
  <c r="A6" i="2"/>
  <c r="A7" i="2"/>
  <c r="A8" i="2"/>
  <c r="A9" i="2"/>
  <c r="A10" i="2"/>
  <c r="A11" i="2"/>
  <c r="A12" i="2"/>
  <c r="A13" i="2"/>
  <c r="A14" i="2"/>
  <c r="A15" i="2"/>
  <c r="A16" i="2"/>
  <c r="A17" i="2"/>
  <c r="A18" i="2"/>
  <c r="A19" i="2"/>
  <c r="A20" i="2"/>
  <c r="A2" i="2"/>
  <c r="T22" i="6" l="1" a="1"/>
  <c r="T22" i="6" s="1"/>
  <c r="T21" i="6" a="1"/>
  <c r="T21" i="6" s="1"/>
  <c r="T20" i="6" a="1"/>
  <c r="T20" i="6" s="1"/>
  <c r="T19" i="6" a="1"/>
  <c r="T19" i="6" s="1"/>
  <c r="T18" i="6" a="1"/>
  <c r="T18" i="6" s="1"/>
  <c r="T17" i="6" a="1"/>
  <c r="T17" i="6" s="1"/>
  <c r="T16" i="6" a="1"/>
  <c r="T16" i="6" s="1"/>
  <c r="T15" i="6" a="1"/>
  <c r="T15" i="6" s="1"/>
  <c r="T14" i="6" a="1"/>
  <c r="T14" i="6" s="1"/>
  <c r="T13" i="6" a="1"/>
  <c r="T13" i="6" s="1"/>
  <c r="T12" i="6" a="1"/>
  <c r="T12" i="6" s="1"/>
  <c r="T11" i="6" a="1"/>
  <c r="T11" i="6" s="1"/>
  <c r="T10" i="6" a="1"/>
  <c r="T10" i="6" s="1"/>
  <c r="T9" i="6" a="1"/>
  <c r="T9" i="6" s="1"/>
  <c r="T8" i="6" a="1"/>
  <c r="T8" i="6" s="1"/>
  <c r="T7" i="6" a="1"/>
  <c r="T7" i="6" s="1"/>
  <c r="T6" i="6" a="1"/>
  <c r="T6" i="6" s="1"/>
  <c r="T5" i="6" a="1"/>
  <c r="T5" i="6" s="1"/>
  <c r="H22" i="6" a="1"/>
  <c r="H22" i="6" s="1"/>
  <c r="H21" i="6" a="1"/>
  <c r="H21" i="6" s="1"/>
  <c r="H20" i="6" a="1"/>
  <c r="H20" i="6" s="1"/>
  <c r="H19" i="6" a="1"/>
  <c r="H19" i="6" s="1"/>
  <c r="H18" i="6" a="1"/>
  <c r="H18" i="6" s="1"/>
  <c r="H17" i="6" a="1"/>
  <c r="H17" i="6" s="1"/>
  <c r="H16" i="6" a="1"/>
  <c r="H16" i="6" s="1"/>
  <c r="H15" i="6" a="1"/>
  <c r="H15" i="6" s="1"/>
  <c r="H14" i="6" a="1"/>
  <c r="H14" i="6" s="1"/>
  <c r="H13" i="6" a="1"/>
  <c r="H13" i="6" s="1"/>
  <c r="H12" i="6" a="1"/>
  <c r="H12" i="6" s="1"/>
  <c r="H11" i="6" a="1"/>
  <c r="H11" i="6" s="1"/>
  <c r="H10" i="6" a="1"/>
  <c r="H10" i="6" s="1"/>
  <c r="H9" i="6" a="1"/>
  <c r="H9" i="6" s="1"/>
  <c r="H8" i="6" a="1"/>
  <c r="H8" i="6" s="1"/>
  <c r="H7" i="6" a="1"/>
  <c r="H7" i="6" s="1"/>
  <c r="H6" i="6" a="1"/>
  <c r="H6" i="6" s="1"/>
  <c r="H5" i="6" a="1"/>
  <c r="H5" i="6" s="1"/>
  <c r="E3" i="8" l="1" a="1"/>
  <c r="E3" i="8" s="1"/>
  <c r="E4" i="8" a="1"/>
  <c r="E4" i="8" s="1"/>
  <c r="E5" i="8" a="1"/>
  <c r="E5" i="8" s="1"/>
  <c r="E6" i="8" a="1"/>
  <c r="E6" i="8" s="1"/>
  <c r="E7" i="8" a="1"/>
  <c r="E7" i="8" s="1"/>
  <c r="E8" i="8" a="1"/>
  <c r="E8" i="8" s="1"/>
  <c r="E9" i="8" a="1"/>
  <c r="E9" i="8" s="1"/>
  <c r="E10" i="8" a="1"/>
  <c r="E10" i="8" s="1"/>
  <c r="E11" i="8" a="1"/>
  <c r="E11" i="8" s="1"/>
  <c r="E12" i="8" a="1"/>
  <c r="E12" i="8" s="1"/>
  <c r="E13" i="8" a="1"/>
  <c r="E13" i="8" s="1"/>
  <c r="E14" i="8" a="1"/>
  <c r="E14" i="8" s="1"/>
  <c r="E15" i="8" a="1"/>
  <c r="E15" i="8" s="1"/>
  <c r="E16" i="8" a="1"/>
  <c r="E16" i="8" s="1"/>
  <c r="E17" i="8" a="1"/>
  <c r="E17" i="8" s="1"/>
  <c r="E18" i="8" a="1"/>
  <c r="E18" i="8" s="1"/>
  <c r="E19" i="8" a="1"/>
  <c r="E19" i="8" s="1"/>
  <c r="E20" i="8" a="1"/>
  <c r="E20" i="8" s="1"/>
  <c r="E21" i="8" a="1"/>
  <c r="E21" i="8" s="1"/>
  <c r="E22" i="8" a="1"/>
  <c r="E22" i="8" s="1"/>
  <c r="E23" i="8" a="1"/>
  <c r="E23" i="8" s="1"/>
  <c r="E24" i="8" a="1"/>
  <c r="E24" i="8" s="1"/>
  <c r="E25" i="8" a="1"/>
  <c r="E25" i="8" s="1"/>
  <c r="E26" i="8" a="1"/>
  <c r="E26" i="8" s="1"/>
  <c r="E27" i="8" a="1"/>
  <c r="E27" i="8" s="1"/>
  <c r="E28" i="8" a="1"/>
  <c r="E28" i="8" s="1"/>
  <c r="E29" i="8" a="1"/>
  <c r="E29" i="8" s="1"/>
  <c r="E30" i="8" a="1"/>
  <c r="E30" i="8" s="1"/>
  <c r="E31" i="8" a="1"/>
  <c r="E31" i="8" s="1"/>
  <c r="E32" i="8" a="1"/>
  <c r="E32" i="8" s="1"/>
  <c r="E33" i="8" a="1"/>
  <c r="E33" i="8" s="1"/>
  <c r="E34" i="8" a="1"/>
  <c r="E34" i="8" s="1"/>
  <c r="E35" i="8" a="1"/>
  <c r="E35" i="8" s="1"/>
  <c r="E36" i="8" a="1"/>
  <c r="E36" i="8" s="1"/>
  <c r="E37" i="8" a="1"/>
  <c r="E37" i="8" s="1"/>
  <c r="E38" i="8" a="1"/>
  <c r="E38" i="8" s="1"/>
  <c r="E39" i="8" a="1"/>
  <c r="E39" i="8" s="1"/>
  <c r="E40" i="8" a="1"/>
  <c r="E40" i="8" s="1"/>
  <c r="E41" i="8" a="1"/>
  <c r="E41" i="8" s="1"/>
  <c r="E42" i="8" a="1"/>
  <c r="E42" i="8" s="1"/>
  <c r="E43" i="8" a="1"/>
  <c r="E43" i="8" s="1"/>
  <c r="E44" i="8" a="1"/>
  <c r="E44" i="8" s="1"/>
  <c r="E45" i="8" a="1"/>
  <c r="E45" i="8" s="1"/>
  <c r="E46" i="8" a="1"/>
  <c r="E46" i="8" s="1"/>
  <c r="E47" i="8" a="1"/>
  <c r="E47" i="8" s="1"/>
  <c r="E48" i="8" a="1"/>
  <c r="E48" i="8" s="1"/>
  <c r="E49" i="8" a="1"/>
  <c r="E49" i="8" s="1"/>
  <c r="E50" i="8" a="1"/>
  <c r="E50" i="8" s="1"/>
  <c r="E51" i="8" a="1"/>
  <c r="E51" i="8" s="1"/>
  <c r="E52" i="8" a="1"/>
  <c r="E52" i="8" s="1"/>
  <c r="E53" i="8" a="1"/>
  <c r="E53" i="8" s="1"/>
  <c r="E54" i="8" a="1"/>
  <c r="E54" i="8" s="1"/>
  <c r="E55" i="8" a="1"/>
  <c r="E55" i="8" s="1"/>
  <c r="E56" i="8" a="1"/>
  <c r="E56" i="8" s="1"/>
  <c r="E57" i="8" a="1"/>
  <c r="E57" i="8" s="1"/>
  <c r="E58" i="8" a="1"/>
  <c r="E58" i="8" s="1"/>
  <c r="E59" i="8" a="1"/>
  <c r="E59" i="8" s="1"/>
  <c r="E60" i="8" a="1"/>
  <c r="E60" i="8" s="1"/>
  <c r="E61" i="8" a="1"/>
  <c r="E61" i="8" s="1"/>
  <c r="E62" i="8" a="1"/>
  <c r="E62" i="8" s="1"/>
  <c r="E63" i="8" a="1"/>
  <c r="E63" i="8" s="1"/>
  <c r="E64" i="8" a="1"/>
  <c r="E64" i="8" s="1"/>
  <c r="E65" i="8" a="1"/>
  <c r="E65" i="8" s="1"/>
  <c r="E66" i="8" a="1"/>
  <c r="E66" i="8" s="1"/>
  <c r="E67" i="8" a="1"/>
  <c r="E67" i="8" s="1"/>
  <c r="E68" i="8" a="1"/>
  <c r="E68" i="8" s="1"/>
  <c r="E69" i="8" a="1"/>
  <c r="E69" i="8" s="1"/>
  <c r="E70" i="8" a="1"/>
  <c r="E70" i="8" s="1"/>
  <c r="E71" i="8" a="1"/>
  <c r="E71" i="8" s="1"/>
  <c r="E72" i="8" a="1"/>
  <c r="E72" i="8" s="1"/>
  <c r="E73" i="8" a="1"/>
  <c r="E73" i="8" s="1"/>
  <c r="E74" i="8" a="1"/>
  <c r="E74" i="8" s="1"/>
  <c r="E75" i="8" a="1"/>
  <c r="E75" i="8" s="1"/>
  <c r="E76" i="8" a="1"/>
  <c r="E76" i="8" s="1"/>
  <c r="E77" i="8" a="1"/>
  <c r="E77" i="8" s="1"/>
  <c r="E78" i="8" a="1"/>
  <c r="E78" i="8" s="1"/>
  <c r="E79" i="8" a="1"/>
  <c r="E79" i="8" s="1"/>
  <c r="E80" i="8" a="1"/>
  <c r="E80" i="8" s="1"/>
  <c r="E81" i="8" a="1"/>
  <c r="E81" i="8" s="1"/>
  <c r="E82" i="8" a="1"/>
  <c r="E82" i="8" s="1"/>
  <c r="E83" i="8" a="1"/>
  <c r="E83" i="8" s="1"/>
  <c r="E84" i="8" a="1"/>
  <c r="E84" i="8" s="1"/>
  <c r="E85" i="8" a="1"/>
  <c r="E85" i="8" s="1"/>
  <c r="E86" i="8" a="1"/>
  <c r="E86" i="8" s="1"/>
  <c r="E87" i="8" a="1"/>
  <c r="E87" i="8" s="1"/>
  <c r="E88" i="8" a="1"/>
  <c r="E88" i="8" s="1"/>
  <c r="E89" i="8" a="1"/>
  <c r="E89" i="8" s="1"/>
  <c r="E90" i="8" a="1"/>
  <c r="E90" i="8" s="1"/>
  <c r="E91" i="8" a="1"/>
  <c r="E91" i="8" s="1"/>
  <c r="E92" i="8" a="1"/>
  <c r="E92" i="8" s="1"/>
  <c r="E93" i="8" a="1"/>
  <c r="E93" i="8" s="1"/>
  <c r="E94" i="8" a="1"/>
  <c r="E94" i="8" s="1"/>
  <c r="E95" i="8" a="1"/>
  <c r="E95" i="8" s="1"/>
  <c r="E96" i="8" a="1"/>
  <c r="E96" i="8" s="1"/>
  <c r="E97" i="8" a="1"/>
  <c r="E97" i="8" s="1"/>
  <c r="E98" i="8" a="1"/>
  <c r="E98" i="8" s="1"/>
  <c r="E99" i="8" a="1"/>
  <c r="E99" i="8" s="1"/>
  <c r="E100" i="8" a="1"/>
  <c r="E100" i="8" s="1"/>
  <c r="E101" i="8" a="1"/>
  <c r="E101" i="8" s="1"/>
  <c r="E102" i="8" a="1"/>
  <c r="E102" i="8" s="1"/>
  <c r="E103" i="8" a="1"/>
  <c r="E103" i="8" s="1"/>
  <c r="E104" i="8" a="1"/>
  <c r="E104" i="8" s="1"/>
  <c r="E105" i="8" a="1"/>
  <c r="E105" i="8" s="1"/>
  <c r="E106" i="8" a="1"/>
  <c r="E106" i="8" s="1"/>
  <c r="E107" i="8" a="1"/>
  <c r="E107" i="8" s="1"/>
  <c r="E108" i="8" a="1"/>
  <c r="E108" i="8" s="1"/>
  <c r="E109" i="8" a="1"/>
  <c r="E109" i="8" s="1"/>
  <c r="E110" i="8" a="1"/>
  <c r="E110" i="8" s="1"/>
  <c r="E111" i="8" a="1"/>
  <c r="E111" i="8" s="1"/>
  <c r="E112" i="8" a="1"/>
  <c r="E112" i="8" s="1"/>
  <c r="E113" i="8" a="1"/>
  <c r="E113" i="8" s="1"/>
  <c r="E114" i="8" a="1"/>
  <c r="E114" i="8" s="1"/>
  <c r="E115" i="8" a="1"/>
  <c r="E115" i="8" s="1"/>
  <c r="E116" i="8" a="1"/>
  <c r="E116" i="8" s="1"/>
  <c r="E117" i="8" a="1"/>
  <c r="E117" i="8" s="1"/>
  <c r="E118" i="8" a="1"/>
  <c r="E118" i="8" s="1"/>
  <c r="E119" i="8" a="1"/>
  <c r="E119" i="8" s="1"/>
  <c r="E120" i="8" a="1"/>
  <c r="E120" i="8" s="1"/>
  <c r="E121" i="8" a="1"/>
  <c r="E121" i="8" s="1"/>
  <c r="E122" i="8" a="1"/>
  <c r="E122" i="8" s="1"/>
  <c r="E123" i="8" a="1"/>
  <c r="E123" i="8" s="1"/>
  <c r="E124" i="8" a="1"/>
  <c r="E124" i="8" s="1"/>
  <c r="E125" i="8" a="1"/>
  <c r="E125" i="8" s="1"/>
  <c r="E126" i="8" a="1"/>
  <c r="E126" i="8" s="1"/>
  <c r="E127" i="8" a="1"/>
  <c r="E127" i="8" s="1"/>
  <c r="E128" i="8" a="1"/>
  <c r="E128" i="8" s="1"/>
  <c r="E129" i="8" a="1"/>
  <c r="E129" i="8" s="1"/>
  <c r="E130" i="8" a="1"/>
  <c r="E130" i="8" s="1"/>
  <c r="E131" i="8" a="1"/>
  <c r="E131" i="8" s="1"/>
  <c r="E132" i="8" a="1"/>
  <c r="E132" i="8" s="1"/>
  <c r="E133" i="8" a="1"/>
  <c r="E133" i="8" s="1"/>
  <c r="E134" i="8" a="1"/>
  <c r="E134" i="8" s="1"/>
  <c r="E135" i="8" a="1"/>
  <c r="E135" i="8" s="1"/>
  <c r="E136" i="8" a="1"/>
  <c r="E136" i="8" s="1"/>
  <c r="E137" i="8" a="1"/>
  <c r="E137" i="8" s="1"/>
  <c r="E138" i="8" a="1"/>
  <c r="E138" i="8" s="1"/>
  <c r="E139" i="8" a="1"/>
  <c r="E139" i="8" s="1"/>
  <c r="E140" i="8" a="1"/>
  <c r="E140" i="8" s="1"/>
  <c r="E141" i="8" a="1"/>
  <c r="E141" i="8" s="1"/>
  <c r="E142" i="8" a="1"/>
  <c r="E142" i="8" s="1"/>
  <c r="E143" i="8" a="1"/>
  <c r="E143" i="8" s="1"/>
  <c r="E144" i="8" a="1"/>
  <c r="E144" i="8" s="1"/>
  <c r="E145" i="8" a="1"/>
  <c r="E145" i="8" s="1"/>
  <c r="E146" i="8" a="1"/>
  <c r="E146" i="8" s="1"/>
  <c r="E147" i="8" a="1"/>
  <c r="E147" i="8" s="1"/>
  <c r="E148" i="8" a="1"/>
  <c r="E148" i="8" s="1"/>
  <c r="E149" i="8" a="1"/>
  <c r="E149" i="8" s="1"/>
  <c r="E150" i="8" a="1"/>
  <c r="E150" i="8" s="1"/>
  <c r="E151" i="8" a="1"/>
  <c r="E151" i="8" s="1"/>
  <c r="E152" i="8" a="1"/>
  <c r="E152" i="8" s="1"/>
  <c r="E153" i="8" a="1"/>
  <c r="E153" i="8" s="1"/>
  <c r="E154" i="8" a="1"/>
  <c r="E154" i="8" s="1"/>
  <c r="E155" i="8" a="1"/>
  <c r="E155" i="8" s="1"/>
  <c r="E156" i="8" a="1"/>
  <c r="E156" i="8" s="1"/>
  <c r="E157" i="8" a="1"/>
  <c r="E157" i="8" s="1"/>
  <c r="E158" i="8" a="1"/>
  <c r="E158" i="8" s="1"/>
  <c r="E159" i="8" a="1"/>
  <c r="E159" i="8" s="1"/>
  <c r="E160" i="8" a="1"/>
  <c r="E160" i="8" s="1"/>
  <c r="E161" i="8" a="1"/>
  <c r="E161" i="8" s="1"/>
  <c r="E162" i="8" a="1"/>
  <c r="E162" i="8" s="1"/>
  <c r="E163" i="8" a="1"/>
  <c r="E163" i="8" s="1"/>
  <c r="E164" i="8" a="1"/>
  <c r="E164" i="8" s="1"/>
  <c r="E165" i="8" a="1"/>
  <c r="E165" i="8" s="1"/>
  <c r="E166" i="8" a="1"/>
  <c r="E166" i="8" s="1"/>
  <c r="E167" i="8" a="1"/>
  <c r="E167" i="8" s="1"/>
  <c r="E168" i="8" a="1"/>
  <c r="E168" i="8" s="1"/>
  <c r="E169" i="8" a="1"/>
  <c r="E169" i="8" s="1"/>
  <c r="E170" i="8" a="1"/>
  <c r="E170" i="8" s="1"/>
  <c r="E171" i="8" a="1"/>
  <c r="E171" i="8" s="1"/>
  <c r="E172" i="8" a="1"/>
  <c r="E172" i="8" s="1"/>
  <c r="E173" i="8" a="1"/>
  <c r="E173" i="8" s="1"/>
  <c r="E174" i="8" a="1"/>
  <c r="E174" i="8" s="1"/>
  <c r="E175" i="8" a="1"/>
  <c r="E175" i="8" s="1"/>
  <c r="E176" i="8" a="1"/>
  <c r="E176" i="8" s="1"/>
  <c r="E177" i="8" a="1"/>
  <c r="E177" i="8" s="1"/>
  <c r="E178" i="8" a="1"/>
  <c r="E178" i="8" s="1"/>
  <c r="E179" i="8" a="1"/>
  <c r="E179" i="8" s="1"/>
  <c r="E180" i="8" a="1"/>
  <c r="E180" i="8" s="1"/>
  <c r="E181" i="8" a="1"/>
  <c r="E181" i="8" s="1"/>
  <c r="E182" i="8" a="1"/>
  <c r="E182" i="8" s="1"/>
  <c r="E183" i="8" a="1"/>
  <c r="E183" i="8" s="1"/>
  <c r="E184" i="8" a="1"/>
  <c r="E184" i="8" s="1"/>
  <c r="E185" i="8" a="1"/>
  <c r="E185" i="8" s="1"/>
  <c r="E186" i="8" a="1"/>
  <c r="E186" i="8" s="1"/>
  <c r="E187" i="8" a="1"/>
  <c r="E187" i="8" s="1"/>
  <c r="E188" i="8" a="1"/>
  <c r="E188" i="8" s="1"/>
  <c r="E189" i="8" a="1"/>
  <c r="E189" i="8" s="1"/>
  <c r="E190" i="8" a="1"/>
  <c r="E190" i="8" s="1"/>
  <c r="E191" i="8" a="1"/>
  <c r="E191" i="8" s="1"/>
  <c r="E192" i="8" a="1"/>
  <c r="E192" i="8" s="1"/>
  <c r="E193" i="8" a="1"/>
  <c r="E193" i="8" s="1"/>
  <c r="E194" i="8" a="1"/>
  <c r="E194" i="8" s="1"/>
  <c r="E195" i="8" a="1"/>
  <c r="E195" i="8" s="1"/>
  <c r="E196" i="8" a="1"/>
  <c r="E196" i="8" s="1"/>
  <c r="E197" i="8" a="1"/>
  <c r="E197" i="8" s="1"/>
  <c r="E198" i="8" a="1"/>
  <c r="E198" i="8" s="1"/>
  <c r="E199" i="8" a="1"/>
  <c r="E199" i="8" s="1"/>
  <c r="E200" i="8" a="1"/>
  <c r="E200" i="8" s="1"/>
  <c r="E201" i="8" a="1"/>
  <c r="E201" i="8" s="1"/>
  <c r="E202" i="8" a="1"/>
  <c r="E202" i="8" s="1"/>
  <c r="E203" i="8" a="1"/>
  <c r="E203" i="8" s="1"/>
  <c r="E204" i="8" a="1"/>
  <c r="E204" i="8" s="1"/>
  <c r="E205" i="8" a="1"/>
  <c r="E205" i="8" s="1"/>
  <c r="E206" i="8" a="1"/>
  <c r="E206" i="8" s="1"/>
  <c r="E207" i="8" a="1"/>
  <c r="E207" i="8" s="1"/>
  <c r="E208" i="8" a="1"/>
  <c r="E208" i="8" s="1"/>
  <c r="E209" i="8" a="1"/>
  <c r="E209" i="8" s="1"/>
  <c r="E210" i="8" a="1"/>
  <c r="E210" i="8" s="1"/>
  <c r="E211" i="8" a="1"/>
  <c r="E211" i="8" s="1"/>
  <c r="E212" i="8" a="1"/>
  <c r="E212" i="8" s="1"/>
  <c r="E213" i="8" a="1"/>
  <c r="E213" i="8" s="1"/>
  <c r="E214" i="8" a="1"/>
  <c r="E214" i="8" s="1"/>
  <c r="E215" i="8" a="1"/>
  <c r="E215" i="8" s="1"/>
  <c r="E216" i="8" a="1"/>
  <c r="E216" i="8" s="1"/>
  <c r="E217" i="8" a="1"/>
  <c r="E217" i="8" s="1"/>
  <c r="E218" i="8" a="1"/>
  <c r="E218" i="8" s="1"/>
  <c r="E219" i="8" a="1"/>
  <c r="E219" i="8" s="1"/>
  <c r="E220" i="8" a="1"/>
  <c r="E220" i="8" s="1"/>
  <c r="E221" i="8" a="1"/>
  <c r="E221" i="8" s="1"/>
  <c r="E222" i="8" a="1"/>
  <c r="E222" i="8" s="1"/>
  <c r="E223" i="8" a="1"/>
  <c r="E223" i="8" s="1"/>
  <c r="E224" i="8" a="1"/>
  <c r="E224" i="8" s="1"/>
  <c r="E225" i="8" a="1"/>
  <c r="E225" i="8" s="1"/>
  <c r="E226" i="8" a="1"/>
  <c r="E226" i="8" s="1"/>
  <c r="E227" i="8" a="1"/>
  <c r="E227" i="8" s="1"/>
  <c r="E228" i="8" a="1"/>
  <c r="E228" i="8" s="1"/>
  <c r="E229" i="8" a="1"/>
  <c r="E229" i="8" s="1"/>
  <c r="E230" i="8" a="1"/>
  <c r="E230" i="8" s="1"/>
  <c r="E231" i="8" a="1"/>
  <c r="E231" i="8" s="1"/>
  <c r="E232" i="8" a="1"/>
  <c r="E232" i="8" s="1"/>
  <c r="E233" i="8" a="1"/>
  <c r="E233" i="8" s="1"/>
  <c r="E234" i="8" a="1"/>
  <c r="E234" i="8" s="1"/>
  <c r="E235" i="8" a="1"/>
  <c r="E235" i="8" s="1"/>
  <c r="E236" i="8" a="1"/>
  <c r="E236" i="8" s="1"/>
  <c r="E237" i="8" a="1"/>
  <c r="E237" i="8" s="1"/>
  <c r="E238" i="8" a="1"/>
  <c r="E238" i="8" s="1"/>
  <c r="E239" i="8" a="1"/>
  <c r="E239" i="8" s="1"/>
  <c r="E240" i="8" a="1"/>
  <c r="E240" i="8" s="1"/>
  <c r="E241" i="8" a="1"/>
  <c r="E241" i="8" s="1"/>
  <c r="E242" i="8" a="1"/>
  <c r="E242" i="8" s="1"/>
  <c r="E243" i="8" a="1"/>
  <c r="E243" i="8" s="1"/>
  <c r="E244" i="8" a="1"/>
  <c r="E244" i="8" s="1"/>
  <c r="E245" i="8" a="1"/>
  <c r="E245" i="8" s="1"/>
  <c r="E246" i="8" a="1"/>
  <c r="E246" i="8" s="1"/>
  <c r="E247" i="8" a="1"/>
  <c r="E247" i="8" s="1"/>
  <c r="E248" i="8" a="1"/>
  <c r="E248" i="8" s="1"/>
  <c r="E249" i="8" a="1"/>
  <c r="E249" i="8" s="1"/>
  <c r="E250" i="8" a="1"/>
  <c r="E250" i="8" s="1"/>
  <c r="E251" i="8" a="1"/>
  <c r="E251" i="8" s="1"/>
  <c r="E252" i="8" a="1"/>
  <c r="E252" i="8" s="1"/>
  <c r="E253" i="8" a="1"/>
  <c r="E253" i="8" s="1"/>
  <c r="E254" i="8" a="1"/>
  <c r="E254" i="8" s="1"/>
  <c r="E255" i="8" a="1"/>
  <c r="E255" i="8" s="1"/>
  <c r="E256" i="8" a="1"/>
  <c r="E256" i="8" s="1"/>
  <c r="E257" i="8" a="1"/>
  <c r="E257" i="8" s="1"/>
  <c r="E258" i="8" a="1"/>
  <c r="E258" i="8" s="1"/>
  <c r="E259" i="8" a="1"/>
  <c r="E259" i="8" s="1"/>
  <c r="E260" i="8" a="1"/>
  <c r="E260" i="8" s="1"/>
  <c r="E261" i="8" a="1"/>
  <c r="E261" i="8" s="1"/>
  <c r="E262" i="8" a="1"/>
  <c r="E262" i="8" s="1"/>
  <c r="E263" i="8" a="1"/>
  <c r="E263" i="8" s="1"/>
  <c r="E264" i="8" a="1"/>
  <c r="E264" i="8" s="1"/>
  <c r="E265" i="8" a="1"/>
  <c r="E265" i="8" s="1"/>
  <c r="E266" i="8" a="1"/>
  <c r="E266" i="8" s="1"/>
  <c r="E267" i="8" a="1"/>
  <c r="E267" i="8" s="1"/>
  <c r="E268" i="8" a="1"/>
  <c r="E268" i="8" s="1"/>
  <c r="E269" i="8" a="1"/>
  <c r="E269" i="8" s="1"/>
  <c r="E270" i="8" a="1"/>
  <c r="E270" i="8" s="1"/>
  <c r="E271" i="8" a="1"/>
  <c r="E271" i="8" s="1"/>
  <c r="E272" i="8" a="1"/>
  <c r="E272" i="8" s="1"/>
  <c r="E273" i="8" a="1"/>
  <c r="E273" i="8" s="1"/>
  <c r="E274" i="8" a="1"/>
  <c r="E274" i="8" s="1"/>
  <c r="E275" i="8" a="1"/>
  <c r="E275" i="8" s="1"/>
  <c r="E276" i="8" a="1"/>
  <c r="E276" i="8" s="1"/>
  <c r="E277" i="8" a="1"/>
  <c r="E277" i="8" s="1"/>
  <c r="E278" i="8" a="1"/>
  <c r="E278" i="8" s="1"/>
  <c r="E279" i="8" a="1"/>
  <c r="E279" i="8" s="1"/>
  <c r="E280" i="8" a="1"/>
  <c r="E280" i="8" s="1"/>
  <c r="E281" i="8" a="1"/>
  <c r="E281" i="8" s="1"/>
  <c r="E282" i="8" a="1"/>
  <c r="E282" i="8" s="1"/>
  <c r="E283" i="8" a="1"/>
  <c r="E283" i="8" s="1"/>
  <c r="E284" i="8" a="1"/>
  <c r="E284" i="8" s="1"/>
  <c r="E285" i="8" a="1"/>
  <c r="E285" i="8" s="1"/>
  <c r="E286" i="8" a="1"/>
  <c r="E286" i="8" s="1"/>
  <c r="E287" i="8" a="1"/>
  <c r="E287" i="8" s="1"/>
  <c r="E288" i="8" a="1"/>
  <c r="E288" i="8" s="1"/>
  <c r="E289" i="8" a="1"/>
  <c r="E289" i="8" s="1"/>
  <c r="E290" i="8" a="1"/>
  <c r="E290" i="8" s="1"/>
  <c r="E291" i="8" a="1"/>
  <c r="E291" i="8" s="1"/>
  <c r="E292" i="8" a="1"/>
  <c r="E292" i="8" s="1"/>
  <c r="E293" i="8" a="1"/>
  <c r="E293" i="8" s="1"/>
  <c r="E294" i="8" a="1"/>
  <c r="E294" i="8" s="1"/>
  <c r="E295" i="8" a="1"/>
  <c r="E295" i="8" s="1"/>
  <c r="E296" i="8" a="1"/>
  <c r="E296" i="8" s="1"/>
  <c r="E297" i="8" a="1"/>
  <c r="E297" i="8" s="1"/>
  <c r="E298" i="8" a="1"/>
  <c r="E298" i="8" s="1"/>
  <c r="E299" i="8" a="1"/>
  <c r="E299" i="8" s="1"/>
  <c r="E300" i="8" a="1"/>
  <c r="E300" i="8" s="1"/>
  <c r="E301" i="8" a="1"/>
  <c r="E301" i="8" s="1"/>
  <c r="E302" i="8" a="1"/>
  <c r="E302" i="8" s="1"/>
  <c r="E303" i="8" a="1"/>
  <c r="E303" i="8" s="1"/>
  <c r="E304" i="8" a="1"/>
  <c r="E304" i="8" s="1"/>
  <c r="E305" i="8" a="1"/>
  <c r="E305" i="8" s="1"/>
  <c r="E306" i="8" a="1"/>
  <c r="E306" i="8" s="1"/>
  <c r="E307" i="8" a="1"/>
  <c r="E307" i="8" s="1"/>
  <c r="E308" i="8" a="1"/>
  <c r="E308" i="8" s="1"/>
  <c r="E309" i="8" a="1"/>
  <c r="E309" i="8" s="1"/>
  <c r="E310" i="8" a="1"/>
  <c r="E310" i="8" s="1"/>
  <c r="E311" i="8" a="1"/>
  <c r="E311" i="8" s="1"/>
  <c r="E312" i="8" a="1"/>
  <c r="E312" i="8" s="1"/>
  <c r="E313" i="8" a="1"/>
  <c r="E313" i="8" s="1"/>
  <c r="E314" i="8" a="1"/>
  <c r="E314" i="8" s="1"/>
  <c r="E315" i="8" a="1"/>
  <c r="E315" i="8" s="1"/>
  <c r="E316" i="8" a="1"/>
  <c r="E316" i="8" s="1"/>
  <c r="E317" i="8" a="1"/>
  <c r="E317" i="8" s="1"/>
  <c r="E318" i="8" a="1"/>
  <c r="E318" i="8" s="1"/>
  <c r="E319" i="8" a="1"/>
  <c r="E319" i="8" s="1"/>
  <c r="E320" i="8" a="1"/>
  <c r="E320" i="8" s="1"/>
  <c r="E321" i="8" a="1"/>
  <c r="E321" i="8" s="1"/>
  <c r="E322" i="8" a="1"/>
  <c r="E322" i="8" s="1"/>
  <c r="E323" i="8" a="1"/>
  <c r="E323" i="8" s="1"/>
  <c r="E324" i="8" a="1"/>
  <c r="E324" i="8" s="1"/>
  <c r="E325" i="8" a="1"/>
  <c r="E325" i="8" s="1"/>
  <c r="E326" i="8" a="1"/>
  <c r="E326" i="8" s="1"/>
  <c r="E327" i="8" a="1"/>
  <c r="E327" i="8" s="1"/>
  <c r="E328" i="8" a="1"/>
  <c r="E328" i="8" s="1"/>
  <c r="E329" i="8" a="1"/>
  <c r="E329" i="8" s="1"/>
  <c r="E330" i="8" a="1"/>
  <c r="E330" i="8" s="1"/>
  <c r="E331" i="8" a="1"/>
  <c r="E331" i="8" s="1"/>
  <c r="E332" i="8" a="1"/>
  <c r="E332" i="8" s="1"/>
  <c r="E333" i="8" a="1"/>
  <c r="E333" i="8" s="1"/>
  <c r="E334" i="8" a="1"/>
  <c r="E334" i="8" s="1"/>
  <c r="E335" i="8" a="1"/>
  <c r="E335" i="8" s="1"/>
  <c r="E336" i="8" a="1"/>
  <c r="E336" i="8" s="1"/>
  <c r="E337" i="8" a="1"/>
  <c r="E337" i="8" s="1"/>
  <c r="E338" i="8" a="1"/>
  <c r="E338" i="8" s="1"/>
  <c r="E339" i="8" a="1"/>
  <c r="E339" i="8" s="1"/>
  <c r="E340" i="8" a="1"/>
  <c r="E340" i="8" s="1"/>
  <c r="E341" i="8" a="1"/>
  <c r="E341" i="8" s="1"/>
  <c r="E342" i="8" a="1"/>
  <c r="E342" i="8" s="1"/>
  <c r="E343" i="8" a="1"/>
  <c r="E343" i="8" s="1"/>
  <c r="E344" i="8" a="1"/>
  <c r="E344" i="8" s="1"/>
  <c r="E345" i="8" a="1"/>
  <c r="E345" i="8" s="1"/>
  <c r="E346" i="8" a="1"/>
  <c r="E346" i="8" s="1"/>
  <c r="E347" i="8" a="1"/>
  <c r="E347" i="8" s="1"/>
  <c r="E348" i="8" a="1"/>
  <c r="E348" i="8" s="1"/>
  <c r="E349" i="8" a="1"/>
  <c r="E349" i="8" s="1"/>
  <c r="E350" i="8" a="1"/>
  <c r="E350" i="8" s="1"/>
  <c r="E351" i="8" a="1"/>
  <c r="E351" i="8" s="1"/>
  <c r="E352" i="8" a="1"/>
  <c r="E352" i="8" s="1"/>
  <c r="E353" i="8" a="1"/>
  <c r="E353" i="8" s="1"/>
  <c r="E354" i="8" a="1"/>
  <c r="E354" i="8" s="1"/>
  <c r="E355" i="8" a="1"/>
  <c r="E355" i="8" s="1"/>
  <c r="E356" i="8" a="1"/>
  <c r="E356" i="8" s="1"/>
  <c r="E357" i="8" a="1"/>
  <c r="E357" i="8" s="1"/>
  <c r="E358" i="8" a="1"/>
  <c r="E358" i="8" s="1"/>
  <c r="E359" i="8" a="1"/>
  <c r="E359" i="8" s="1"/>
  <c r="E360" i="8" a="1"/>
  <c r="E360" i="8" s="1"/>
  <c r="E361" i="8" a="1"/>
  <c r="E361" i="8" s="1"/>
  <c r="E362" i="8" a="1"/>
  <c r="E362" i="8" s="1"/>
  <c r="E363" i="8" a="1"/>
  <c r="E363" i="8" s="1"/>
  <c r="E364" i="8" a="1"/>
  <c r="E364" i="8" s="1"/>
  <c r="E365" i="8" a="1"/>
  <c r="E365" i="8" s="1"/>
  <c r="E366" i="8" a="1"/>
  <c r="E366" i="8" s="1"/>
  <c r="E367" i="8" a="1"/>
  <c r="E367" i="8" s="1"/>
  <c r="E368" i="8" a="1"/>
  <c r="E368" i="8" s="1"/>
  <c r="E369" i="8" a="1"/>
  <c r="E369" i="8" s="1"/>
  <c r="E370" i="8" a="1"/>
  <c r="E370" i="8" s="1"/>
  <c r="E371" i="8" a="1"/>
  <c r="E371" i="8" s="1"/>
  <c r="E372" i="8" a="1"/>
  <c r="E372" i="8" s="1"/>
  <c r="E373" i="8" a="1"/>
  <c r="E373" i="8" s="1"/>
  <c r="E374" i="8" a="1"/>
  <c r="E374" i="8" s="1"/>
  <c r="E375" i="8" a="1"/>
  <c r="E375" i="8" s="1"/>
  <c r="E376" i="8" a="1"/>
  <c r="E376" i="8" s="1"/>
  <c r="E377" i="8" a="1"/>
  <c r="E377" i="8" s="1"/>
  <c r="E378" i="8" a="1"/>
  <c r="E378" i="8" s="1"/>
  <c r="E379" i="8" a="1"/>
  <c r="E379" i="8" s="1"/>
  <c r="E380" i="8" a="1"/>
  <c r="E380" i="8" s="1"/>
  <c r="E381" i="8" a="1"/>
  <c r="E381" i="8" s="1"/>
  <c r="E382" i="8" a="1"/>
  <c r="E382" i="8" s="1"/>
  <c r="E383" i="8" a="1"/>
  <c r="E383" i="8" s="1"/>
  <c r="E384" i="8" a="1"/>
  <c r="E384" i="8" s="1"/>
  <c r="E385" i="8" a="1"/>
  <c r="E385" i="8" s="1"/>
  <c r="E386" i="8" a="1"/>
  <c r="E386" i="8" s="1"/>
  <c r="E387" i="8" a="1"/>
  <c r="E387" i="8" s="1"/>
  <c r="E388" i="8" a="1"/>
  <c r="E388" i="8" s="1"/>
  <c r="E389" i="8" a="1"/>
  <c r="E389" i="8" s="1"/>
  <c r="E390" i="8" a="1"/>
  <c r="E390" i="8" s="1"/>
  <c r="E391" i="8" a="1"/>
  <c r="E391" i="8" s="1"/>
  <c r="E392" i="8" a="1"/>
  <c r="E392" i="8" s="1"/>
  <c r="E393" i="8" a="1"/>
  <c r="E393" i="8" s="1"/>
  <c r="E394" i="8" a="1"/>
  <c r="E394" i="8" s="1"/>
  <c r="E395" i="8" a="1"/>
  <c r="E395" i="8" s="1"/>
  <c r="E396" i="8" a="1"/>
  <c r="E396" i="8" s="1"/>
  <c r="E397" i="8" a="1"/>
  <c r="E397" i="8" s="1"/>
  <c r="E398" i="8" a="1"/>
  <c r="E398" i="8" s="1"/>
  <c r="E399" i="8" a="1"/>
  <c r="E399" i="8" s="1"/>
  <c r="E400" i="8" a="1"/>
  <c r="E400" i="8" s="1"/>
  <c r="E401" i="8" a="1"/>
  <c r="E401" i="8" s="1"/>
  <c r="E402" i="8" a="1"/>
  <c r="E402" i="8" s="1"/>
  <c r="E403" i="8" a="1"/>
  <c r="E403" i="8" s="1"/>
  <c r="E404" i="8" a="1"/>
  <c r="E404" i="8" s="1"/>
  <c r="E405" i="8" a="1"/>
  <c r="E405" i="8" s="1"/>
  <c r="E406" i="8" a="1"/>
  <c r="E406" i="8" s="1"/>
  <c r="E407" i="8" a="1"/>
  <c r="E407" i="8" s="1"/>
  <c r="E408" i="8" a="1"/>
  <c r="E408" i="8" s="1"/>
  <c r="E409" i="8" a="1"/>
  <c r="E409" i="8" s="1"/>
  <c r="E410" i="8" a="1"/>
  <c r="E410" i="8" s="1"/>
  <c r="E411" i="8" a="1"/>
  <c r="E411" i="8" s="1"/>
  <c r="E412" i="8" a="1"/>
  <c r="E412" i="8" s="1"/>
  <c r="E413" i="8" a="1"/>
  <c r="E413" i="8" s="1"/>
  <c r="E414" i="8" a="1"/>
  <c r="E414" i="8" s="1"/>
  <c r="E415" i="8" a="1"/>
  <c r="E415" i="8" s="1"/>
  <c r="E416" i="8" a="1"/>
  <c r="E416" i="8" s="1"/>
  <c r="E417" i="8" a="1"/>
  <c r="E417" i="8" s="1"/>
  <c r="E418" i="8" a="1"/>
  <c r="E418" i="8" s="1"/>
  <c r="E419" i="8" a="1"/>
  <c r="E419" i="8" s="1"/>
  <c r="E420" i="8" a="1"/>
  <c r="E420" i="8" s="1"/>
  <c r="E421" i="8" a="1"/>
  <c r="E421" i="8" s="1"/>
  <c r="E422" i="8" a="1"/>
  <c r="E422" i="8" s="1"/>
  <c r="E423" i="8" a="1"/>
  <c r="E423" i="8" s="1"/>
  <c r="E424" i="8" a="1"/>
  <c r="E424" i="8" s="1"/>
  <c r="E425" i="8" a="1"/>
  <c r="E425" i="8" s="1"/>
  <c r="E426" i="8" a="1"/>
  <c r="E426" i="8" s="1"/>
  <c r="E427" i="8" a="1"/>
  <c r="E427" i="8" s="1"/>
  <c r="E428" i="8" a="1"/>
  <c r="E428" i="8" s="1"/>
  <c r="E429" i="8" a="1"/>
  <c r="E429" i="8" s="1"/>
  <c r="E430" i="8" a="1"/>
  <c r="E430" i="8" s="1"/>
  <c r="E431" i="8" a="1"/>
  <c r="E431" i="8" s="1"/>
  <c r="E432" i="8" a="1"/>
  <c r="E432" i="8" s="1"/>
  <c r="E433" i="8" a="1"/>
  <c r="E433" i="8" s="1"/>
  <c r="E434" i="8" a="1"/>
  <c r="E434" i="8" s="1"/>
  <c r="E435" i="8" a="1"/>
  <c r="E435" i="8" s="1"/>
  <c r="E436" i="8" a="1"/>
  <c r="E436" i="8" s="1"/>
  <c r="E437" i="8" a="1"/>
  <c r="E437" i="8" s="1"/>
  <c r="E438" i="8" a="1"/>
  <c r="E438" i="8" s="1"/>
  <c r="E439" i="8" a="1"/>
  <c r="E439" i="8" s="1"/>
  <c r="E440" i="8" a="1"/>
  <c r="E440" i="8" s="1"/>
  <c r="E441" i="8" a="1"/>
  <c r="E441" i="8" s="1"/>
  <c r="E442" i="8" a="1"/>
  <c r="E442" i="8" s="1"/>
  <c r="E443" i="8" a="1"/>
  <c r="E443" i="8" s="1"/>
  <c r="E444" i="8" a="1"/>
  <c r="E444" i="8" s="1"/>
  <c r="E445" i="8" a="1"/>
  <c r="E445" i="8" s="1"/>
  <c r="E446" i="8" a="1"/>
  <c r="E446" i="8" s="1"/>
  <c r="E447" i="8" a="1"/>
  <c r="E447" i="8" s="1"/>
  <c r="E448" i="8" a="1"/>
  <c r="E448" i="8" s="1"/>
  <c r="E449" i="8" a="1"/>
  <c r="E449" i="8" s="1"/>
  <c r="E450" i="8" a="1"/>
  <c r="E450" i="8" s="1"/>
  <c r="E451" i="8" a="1"/>
  <c r="E451" i="8" s="1"/>
  <c r="E452" i="8" a="1"/>
  <c r="E452" i="8" s="1"/>
  <c r="E453" i="8" a="1"/>
  <c r="E453" i="8" s="1"/>
  <c r="E454" i="8" a="1"/>
  <c r="E454" i="8" s="1"/>
  <c r="E455" i="8" a="1"/>
  <c r="E455" i="8" s="1"/>
  <c r="E456" i="8" a="1"/>
  <c r="E456" i="8" s="1"/>
  <c r="E457" i="8" a="1"/>
  <c r="E457" i="8" s="1"/>
  <c r="E458" i="8" a="1"/>
  <c r="E458" i="8" s="1"/>
  <c r="E459" i="8" a="1"/>
  <c r="E459" i="8" s="1"/>
  <c r="E460" i="8" a="1"/>
  <c r="E460" i="8" s="1"/>
  <c r="E461" i="8" a="1"/>
  <c r="E461" i="8" s="1"/>
  <c r="E462" i="8" a="1"/>
  <c r="E462" i="8" s="1"/>
  <c r="E463" i="8" a="1"/>
  <c r="E463" i="8" s="1"/>
  <c r="E464" i="8" a="1"/>
  <c r="E464" i="8" s="1"/>
  <c r="E465" i="8" a="1"/>
  <c r="E465" i="8" s="1"/>
  <c r="E466" i="8" a="1"/>
  <c r="E466" i="8" s="1"/>
  <c r="E467" i="8" a="1"/>
  <c r="E467" i="8" s="1"/>
  <c r="E468" i="8" a="1"/>
  <c r="E468" i="8" s="1"/>
  <c r="E469" i="8" a="1"/>
  <c r="E469" i="8" s="1"/>
  <c r="E470" i="8" a="1"/>
  <c r="E470" i="8" s="1"/>
  <c r="E471" i="8" a="1"/>
  <c r="E471" i="8" s="1"/>
  <c r="E472" i="8" a="1"/>
  <c r="E472" i="8" s="1"/>
  <c r="E473" i="8" a="1"/>
  <c r="E473" i="8" s="1"/>
  <c r="E474" i="8" a="1"/>
  <c r="E474" i="8" s="1"/>
  <c r="E475" i="8" a="1"/>
  <c r="E475" i="8" s="1"/>
  <c r="E476" i="8" a="1"/>
  <c r="E476" i="8" s="1"/>
  <c r="E477" i="8" a="1"/>
  <c r="E477" i="8" s="1"/>
  <c r="E478" i="8" a="1"/>
  <c r="E478" i="8" s="1"/>
  <c r="E479" i="8" a="1"/>
  <c r="E479" i="8" s="1"/>
  <c r="E480" i="8" a="1"/>
  <c r="E480" i="8" s="1"/>
  <c r="E481" i="8" a="1"/>
  <c r="E481" i="8" s="1"/>
  <c r="E482" i="8" a="1"/>
  <c r="E482" i="8" s="1"/>
  <c r="E483" i="8" a="1"/>
  <c r="E483" i="8" s="1"/>
  <c r="E484" i="8" a="1"/>
  <c r="E484" i="8" s="1"/>
  <c r="E485" i="8" a="1"/>
  <c r="E485" i="8" s="1"/>
  <c r="E486" i="8" a="1"/>
  <c r="E486" i="8" s="1"/>
  <c r="E487" i="8" a="1"/>
  <c r="E487" i="8" s="1"/>
  <c r="E488" i="8" a="1"/>
  <c r="E488" i="8" s="1"/>
  <c r="E489" i="8" a="1"/>
  <c r="E489" i="8" s="1"/>
  <c r="E490" i="8" a="1"/>
  <c r="E490" i="8" s="1"/>
  <c r="E491" i="8" a="1"/>
  <c r="E491" i="8" s="1"/>
  <c r="E492" i="8" a="1"/>
  <c r="E492" i="8" s="1"/>
  <c r="E493" i="8" a="1"/>
  <c r="E493" i="8" s="1"/>
  <c r="E494" i="8" a="1"/>
  <c r="E494" i="8" s="1"/>
  <c r="E495" i="8" a="1"/>
  <c r="E495" i="8" s="1"/>
  <c r="E496" i="8" a="1"/>
  <c r="E496" i="8" s="1"/>
  <c r="E497" i="8" a="1"/>
  <c r="E497" i="8" s="1"/>
  <c r="E498" i="8" a="1"/>
  <c r="E498" i="8" s="1"/>
  <c r="E499" i="8" a="1"/>
  <c r="E499" i="8" s="1"/>
  <c r="E500" i="8" a="1"/>
  <c r="E500" i="8" s="1"/>
  <c r="E501" i="8" a="1"/>
  <c r="E501" i="8" s="1"/>
  <c r="E502" i="8" a="1"/>
  <c r="E502" i="8" s="1"/>
  <c r="E503" i="8" a="1"/>
  <c r="E503" i="8" s="1"/>
  <c r="E504" i="8" a="1"/>
  <c r="E504" i="8" s="1"/>
  <c r="E505" i="8" a="1"/>
  <c r="E505" i="8" s="1"/>
  <c r="E506" i="8" a="1"/>
  <c r="E506" i="8" s="1"/>
  <c r="E507" i="8" a="1"/>
  <c r="E507" i="8" s="1"/>
  <c r="E508" i="8" a="1"/>
  <c r="E508" i="8" s="1"/>
  <c r="E509" i="8" a="1"/>
  <c r="E509" i="8" s="1"/>
  <c r="E510" i="8" a="1"/>
  <c r="E510" i="8" s="1"/>
  <c r="E511" i="8" a="1"/>
  <c r="E511" i="8" s="1"/>
  <c r="E512" i="8" a="1"/>
  <c r="E512" i="8" s="1"/>
  <c r="E513" i="8" a="1"/>
  <c r="E513" i="8" s="1"/>
  <c r="E514" i="8" a="1"/>
  <c r="E514" i="8" s="1"/>
  <c r="E515" i="8" a="1"/>
  <c r="E515" i="8" s="1"/>
  <c r="E516" i="8" a="1"/>
  <c r="E516" i="8" s="1"/>
  <c r="E517" i="8" a="1"/>
  <c r="E517" i="8" s="1"/>
  <c r="E518" i="8" a="1"/>
  <c r="E518" i="8" s="1"/>
  <c r="E519" i="8" a="1"/>
  <c r="E519" i="8" s="1"/>
  <c r="E520" i="8" a="1"/>
  <c r="E520" i="8" s="1"/>
  <c r="E521" i="8" a="1"/>
  <c r="E521" i="8" s="1"/>
  <c r="E522" i="8" a="1"/>
  <c r="E522" i="8" s="1"/>
  <c r="E523" i="8" a="1"/>
  <c r="E523" i="8" s="1"/>
  <c r="E524" i="8" a="1"/>
  <c r="E524" i="8" s="1"/>
  <c r="E525" i="8" a="1"/>
  <c r="E525" i="8" s="1"/>
  <c r="E526" i="8" a="1"/>
  <c r="E526" i="8" s="1"/>
  <c r="E527" i="8" a="1"/>
  <c r="E527" i="8" s="1"/>
  <c r="E528" i="8" a="1"/>
  <c r="E528" i="8" s="1"/>
  <c r="E529" i="8" a="1"/>
  <c r="E529" i="8" s="1"/>
  <c r="E530" i="8" a="1"/>
  <c r="E530" i="8" s="1"/>
  <c r="E531" i="8" a="1"/>
  <c r="E531" i="8" s="1"/>
  <c r="E532" i="8" a="1"/>
  <c r="E532" i="8" s="1"/>
  <c r="E533" i="8" a="1"/>
  <c r="E533" i="8" s="1"/>
  <c r="E534" i="8" a="1"/>
  <c r="E534" i="8" s="1"/>
  <c r="E535" i="8" a="1"/>
  <c r="E535" i="8" s="1"/>
  <c r="E536" i="8" a="1"/>
  <c r="E536" i="8" s="1"/>
  <c r="E537" i="8" a="1"/>
  <c r="E537" i="8" s="1"/>
  <c r="E538" i="8" a="1"/>
  <c r="E538" i="8" s="1"/>
  <c r="E539" i="8" a="1"/>
  <c r="E539" i="8" s="1"/>
  <c r="E540" i="8" a="1"/>
  <c r="E540" i="8" s="1"/>
  <c r="E541" i="8" a="1"/>
  <c r="E541" i="8" s="1"/>
  <c r="E542" i="8" a="1"/>
  <c r="E542" i="8" s="1"/>
  <c r="E543" i="8" a="1"/>
  <c r="E543" i="8" s="1"/>
  <c r="E544" i="8" a="1"/>
  <c r="E544" i="8" s="1"/>
  <c r="E545" i="8" a="1"/>
  <c r="E545" i="8" s="1"/>
  <c r="E546" i="8" a="1"/>
  <c r="E546" i="8" s="1"/>
  <c r="E547" i="8" a="1"/>
  <c r="E547" i="8" s="1"/>
  <c r="E548" i="8" a="1"/>
  <c r="E548" i="8" s="1"/>
  <c r="E549" i="8" a="1"/>
  <c r="E549" i="8" s="1"/>
  <c r="E550" i="8" a="1"/>
  <c r="E550" i="8" s="1"/>
  <c r="E551" i="8" a="1"/>
  <c r="E551" i="8" s="1"/>
  <c r="E552" i="8" a="1"/>
  <c r="E552" i="8" s="1"/>
  <c r="E553" i="8" a="1"/>
  <c r="E553" i="8" s="1"/>
  <c r="E554" i="8" a="1"/>
  <c r="E554" i="8" s="1"/>
  <c r="E555" i="8" a="1"/>
  <c r="E555" i="8" s="1"/>
  <c r="E556" i="8" a="1"/>
  <c r="E556" i="8" s="1"/>
  <c r="E557" i="8" a="1"/>
  <c r="E557" i="8" s="1"/>
  <c r="E558" i="8" a="1"/>
  <c r="E558" i="8" s="1"/>
  <c r="E559" i="8" a="1"/>
  <c r="E559" i="8" s="1"/>
  <c r="E560" i="8" a="1"/>
  <c r="E560" i="8" s="1"/>
  <c r="E561" i="8" a="1"/>
  <c r="E561" i="8" s="1"/>
  <c r="E562" i="8" a="1"/>
  <c r="E562" i="8" s="1"/>
  <c r="E563" i="8" a="1"/>
  <c r="E563" i="8" s="1"/>
  <c r="E564" i="8" a="1"/>
  <c r="E564" i="8" s="1"/>
  <c r="E565" i="8" a="1"/>
  <c r="E565" i="8" s="1"/>
  <c r="E566" i="8" a="1"/>
  <c r="E566" i="8" s="1"/>
  <c r="E567" i="8" a="1"/>
  <c r="E567" i="8" s="1"/>
  <c r="E568" i="8" a="1"/>
  <c r="E568" i="8" s="1"/>
  <c r="E569" i="8" a="1"/>
  <c r="E569" i="8" s="1"/>
  <c r="E570" i="8" a="1"/>
  <c r="E570" i="8" s="1"/>
  <c r="E571" i="8" a="1"/>
  <c r="E571" i="8" s="1"/>
  <c r="E572" i="8" a="1"/>
  <c r="E572" i="8" s="1"/>
  <c r="E573" i="8" a="1"/>
  <c r="E573" i="8" s="1"/>
  <c r="E574" i="8" a="1"/>
  <c r="E574" i="8" s="1"/>
  <c r="E575" i="8" a="1"/>
  <c r="E575" i="8" s="1"/>
  <c r="E576" i="8" a="1"/>
  <c r="E576" i="8" s="1"/>
  <c r="E577" i="8" a="1"/>
  <c r="E577" i="8" s="1"/>
  <c r="E578" i="8" a="1"/>
  <c r="E578" i="8" s="1"/>
  <c r="E579" i="8" a="1"/>
  <c r="E579" i="8" s="1"/>
  <c r="E580" i="8" a="1"/>
  <c r="E580" i="8" s="1"/>
  <c r="E581" i="8" a="1"/>
  <c r="E581" i="8" s="1"/>
  <c r="E582" i="8" a="1"/>
  <c r="E582" i="8" s="1"/>
  <c r="E583" i="8" a="1"/>
  <c r="E583" i="8" s="1"/>
  <c r="E584" i="8" a="1"/>
  <c r="E584" i="8" s="1"/>
  <c r="E585" i="8" a="1"/>
  <c r="E585" i="8" s="1"/>
  <c r="E586" i="8" a="1"/>
  <c r="E586" i="8" s="1"/>
  <c r="E587" i="8" a="1"/>
  <c r="E587" i="8" s="1"/>
  <c r="E588" i="8" a="1"/>
  <c r="E588" i="8" s="1"/>
  <c r="E589" i="8" a="1"/>
  <c r="E589" i="8" s="1"/>
  <c r="E590" i="8" a="1"/>
  <c r="E590" i="8" s="1"/>
  <c r="E591" i="8" a="1"/>
  <c r="E591" i="8" s="1"/>
  <c r="E592" i="8" a="1"/>
  <c r="E592" i="8" s="1"/>
  <c r="E593" i="8" a="1"/>
  <c r="E593" i="8" s="1"/>
  <c r="E594" i="8" a="1"/>
  <c r="E594" i="8" s="1"/>
  <c r="E595" i="8" a="1"/>
  <c r="E595" i="8" s="1"/>
  <c r="E596" i="8" a="1"/>
  <c r="E596" i="8" s="1"/>
  <c r="E597" i="8" a="1"/>
  <c r="E597" i="8" s="1"/>
  <c r="E598" i="8" a="1"/>
  <c r="E598" i="8" s="1"/>
  <c r="E599" i="8" a="1"/>
  <c r="E599" i="8" s="1"/>
  <c r="E600" i="8" a="1"/>
  <c r="E600" i="8" s="1"/>
  <c r="E601" i="8" a="1"/>
  <c r="E601" i="8" s="1"/>
  <c r="E602" i="8" a="1"/>
  <c r="E602" i="8" s="1"/>
  <c r="E603" i="8" a="1"/>
  <c r="E603" i="8" s="1"/>
  <c r="E604" i="8" a="1"/>
  <c r="E604" i="8" s="1"/>
  <c r="E605" i="8" a="1"/>
  <c r="E605" i="8" s="1"/>
  <c r="E606" i="8" a="1"/>
  <c r="E606" i="8" s="1"/>
  <c r="E607" i="8" a="1"/>
  <c r="E607" i="8" s="1"/>
  <c r="E608" i="8" a="1"/>
  <c r="E608" i="8" s="1"/>
  <c r="E609" i="8" a="1"/>
  <c r="E609" i="8" s="1"/>
  <c r="E610" i="8" a="1"/>
  <c r="E610" i="8" s="1"/>
  <c r="E611" i="8" a="1"/>
  <c r="E611" i="8" s="1"/>
  <c r="E612" i="8" a="1"/>
  <c r="E612" i="8" s="1"/>
  <c r="E613" i="8" a="1"/>
  <c r="E613" i="8" s="1"/>
  <c r="E614" i="8" a="1"/>
  <c r="E614" i="8" s="1"/>
  <c r="E615" i="8" a="1"/>
  <c r="E615" i="8" s="1"/>
  <c r="E616" i="8" a="1"/>
  <c r="E616" i="8" s="1"/>
  <c r="E617" i="8" a="1"/>
  <c r="E617" i="8" s="1"/>
  <c r="E618" i="8" a="1"/>
  <c r="E618" i="8" s="1"/>
  <c r="E619" i="8" a="1"/>
  <c r="E619" i="8" s="1"/>
  <c r="E620" i="8" a="1"/>
  <c r="E620" i="8" s="1"/>
  <c r="E621" i="8" a="1"/>
  <c r="E621" i="8" s="1"/>
  <c r="E622" i="8" a="1"/>
  <c r="E622" i="8" s="1"/>
  <c r="E623" i="8" a="1"/>
  <c r="E623" i="8" s="1"/>
  <c r="E624" i="8" a="1"/>
  <c r="E624" i="8" s="1"/>
  <c r="E625" i="8" a="1"/>
  <c r="E625" i="8" s="1"/>
  <c r="E626" i="8" a="1"/>
  <c r="E626" i="8" s="1"/>
  <c r="E627" i="8" a="1"/>
  <c r="E627" i="8" s="1"/>
  <c r="E628" i="8" a="1"/>
  <c r="E628" i="8" s="1"/>
  <c r="E629" i="8" a="1"/>
  <c r="E629" i="8" s="1"/>
  <c r="E630" i="8" a="1"/>
  <c r="E630" i="8" s="1"/>
  <c r="E631" i="8" a="1"/>
  <c r="E631" i="8" s="1"/>
  <c r="E632" i="8" a="1"/>
  <c r="E632" i="8" s="1"/>
  <c r="E633" i="8" a="1"/>
  <c r="E633" i="8" s="1"/>
  <c r="E634" i="8" a="1"/>
  <c r="E634" i="8" s="1"/>
  <c r="E635" i="8" a="1"/>
  <c r="E635" i="8" s="1"/>
  <c r="E636" i="8" a="1"/>
  <c r="E636" i="8" s="1"/>
  <c r="E637" i="8" a="1"/>
  <c r="E637" i="8" s="1"/>
  <c r="E638" i="8" a="1"/>
  <c r="E638" i="8" s="1"/>
  <c r="E639" i="8" a="1"/>
  <c r="E639" i="8" s="1"/>
  <c r="E640" i="8" a="1"/>
  <c r="E640" i="8" s="1"/>
  <c r="E641" i="8" a="1"/>
  <c r="E641" i="8" s="1"/>
  <c r="E642" i="8" a="1"/>
  <c r="E642" i="8" s="1"/>
  <c r="E643" i="8" a="1"/>
  <c r="E643" i="8" s="1"/>
  <c r="E644" i="8" a="1"/>
  <c r="E644" i="8" s="1"/>
  <c r="E645" i="8" a="1"/>
  <c r="E645" i="8" s="1"/>
  <c r="E646" i="8" a="1"/>
  <c r="E646" i="8" s="1"/>
  <c r="E647" i="8" a="1"/>
  <c r="E647" i="8" s="1"/>
  <c r="E648" i="8" a="1"/>
  <c r="E648" i="8" s="1"/>
  <c r="E649" i="8" a="1"/>
  <c r="E649" i="8" s="1"/>
  <c r="E650" i="8" a="1"/>
  <c r="E650" i="8" s="1"/>
  <c r="E651" i="8" a="1"/>
  <c r="E651" i="8" s="1"/>
  <c r="E652" i="8" a="1"/>
  <c r="E652" i="8" s="1"/>
  <c r="E653" i="8" a="1"/>
  <c r="E653" i="8" s="1"/>
  <c r="E654" i="8" a="1"/>
  <c r="E654" i="8" s="1"/>
  <c r="E655" i="8" a="1"/>
  <c r="E655" i="8" s="1"/>
  <c r="E656" i="8" a="1"/>
  <c r="E656" i="8" s="1"/>
  <c r="E657" i="8" a="1"/>
  <c r="E657" i="8" s="1"/>
  <c r="E658" i="8" a="1"/>
  <c r="E658" i="8" s="1"/>
  <c r="E659" i="8" a="1"/>
  <c r="E659" i="8" s="1"/>
  <c r="E660" i="8" a="1"/>
  <c r="E660" i="8" s="1"/>
  <c r="E661" i="8" a="1"/>
  <c r="E661" i="8" s="1"/>
  <c r="E662" i="8" a="1"/>
  <c r="E662" i="8" s="1"/>
  <c r="E663" i="8" a="1"/>
  <c r="E663" i="8" s="1"/>
  <c r="E664" i="8" a="1"/>
  <c r="E664" i="8" s="1"/>
  <c r="E665" i="8" a="1"/>
  <c r="E665" i="8" s="1"/>
  <c r="E666" i="8" a="1"/>
  <c r="E666" i="8" s="1"/>
  <c r="E667" i="8" a="1"/>
  <c r="E667" i="8" s="1"/>
  <c r="E668" i="8" a="1"/>
  <c r="E668" i="8" s="1"/>
  <c r="E669" i="8" a="1"/>
  <c r="E669" i="8" s="1"/>
  <c r="E670" i="8" a="1"/>
  <c r="E670" i="8" s="1"/>
  <c r="E671" i="8" a="1"/>
  <c r="E671" i="8" s="1"/>
  <c r="E672" i="8" a="1"/>
  <c r="E672" i="8" s="1"/>
  <c r="E673" i="8" a="1"/>
  <c r="E673" i="8" s="1"/>
  <c r="E674" i="8" a="1"/>
  <c r="E674" i="8" s="1"/>
  <c r="E675" i="8" a="1"/>
  <c r="E675" i="8" s="1"/>
  <c r="E676" i="8" a="1"/>
  <c r="E676" i="8" s="1"/>
  <c r="E677" i="8" a="1"/>
  <c r="E677" i="8" s="1"/>
  <c r="E678" i="8" a="1"/>
  <c r="E678" i="8" s="1"/>
  <c r="E679" i="8" a="1"/>
  <c r="E679" i="8" s="1"/>
  <c r="E680" i="8" a="1"/>
  <c r="E680" i="8" s="1"/>
  <c r="E681" i="8" a="1"/>
  <c r="E681" i="8" s="1"/>
  <c r="E682" i="8" a="1"/>
  <c r="E682" i="8" s="1"/>
  <c r="E683" i="8" a="1"/>
  <c r="E683" i="8" s="1"/>
  <c r="E684" i="8" a="1"/>
  <c r="E684" i="8" s="1"/>
  <c r="E685" i="8" a="1"/>
  <c r="E685" i="8" s="1"/>
  <c r="E686" i="8" a="1"/>
  <c r="E686" i="8" s="1"/>
  <c r="E687" i="8" a="1"/>
  <c r="E687" i="8" s="1"/>
  <c r="E688" i="8" a="1"/>
  <c r="E688" i="8" s="1"/>
  <c r="E689" i="8" a="1"/>
  <c r="E689" i="8" s="1"/>
  <c r="E690" i="8" a="1"/>
  <c r="E690" i="8" s="1"/>
  <c r="E691" i="8" a="1"/>
  <c r="E691" i="8" s="1"/>
  <c r="E692" i="8" a="1"/>
  <c r="E692" i="8" s="1"/>
  <c r="E693" i="8" a="1"/>
  <c r="E693" i="8" s="1"/>
  <c r="E694" i="8" a="1"/>
  <c r="E694" i="8" s="1"/>
  <c r="E695" i="8" a="1"/>
  <c r="E695" i="8" s="1"/>
  <c r="E696" i="8" a="1"/>
  <c r="E696" i="8" s="1"/>
  <c r="E697" i="8" a="1"/>
  <c r="E697" i="8" s="1"/>
  <c r="E698" i="8" a="1"/>
  <c r="E698" i="8" s="1"/>
  <c r="E699" i="8" a="1"/>
  <c r="E699" i="8" s="1"/>
  <c r="E700" i="8" a="1"/>
  <c r="E700" i="8" s="1"/>
  <c r="E701" i="8" a="1"/>
  <c r="E701" i="8" s="1"/>
  <c r="E702" i="8" a="1"/>
  <c r="E702" i="8" s="1"/>
  <c r="E703" i="8" a="1"/>
  <c r="E703" i="8" s="1"/>
  <c r="E704" i="8" a="1"/>
  <c r="E704" i="8" s="1"/>
  <c r="E705" i="8" a="1"/>
  <c r="E705" i="8" s="1"/>
  <c r="E706" i="8" a="1"/>
  <c r="E706" i="8" s="1"/>
  <c r="E707" i="8" a="1"/>
  <c r="E707" i="8" s="1"/>
  <c r="E708" i="8" a="1"/>
  <c r="E708" i="8" s="1"/>
  <c r="E709" i="8" a="1"/>
  <c r="E709" i="8" s="1"/>
  <c r="E710" i="8" a="1"/>
  <c r="E710" i="8" s="1"/>
  <c r="E711" i="8" a="1"/>
  <c r="E711" i="8" s="1"/>
  <c r="E712" i="8" a="1"/>
  <c r="E712" i="8" s="1"/>
  <c r="E713" i="8" a="1"/>
  <c r="E713" i="8" s="1"/>
  <c r="E714" i="8" a="1"/>
  <c r="E714" i="8" s="1"/>
  <c r="E715" i="8" a="1"/>
  <c r="E715" i="8" s="1"/>
  <c r="E716" i="8" a="1"/>
  <c r="E716" i="8" s="1"/>
  <c r="E717" i="8" a="1"/>
  <c r="E717" i="8" s="1"/>
  <c r="E718" i="8" a="1"/>
  <c r="E718" i="8" s="1"/>
  <c r="E719" i="8" a="1"/>
  <c r="E719" i="8" s="1"/>
  <c r="E720" i="8" a="1"/>
  <c r="E720" i="8" s="1"/>
  <c r="E721" i="8" a="1"/>
  <c r="E721" i="8" s="1"/>
  <c r="E722" i="8" a="1"/>
  <c r="E722" i="8" s="1"/>
  <c r="E723" i="8" a="1"/>
  <c r="E723" i="8" s="1"/>
  <c r="E724" i="8" a="1"/>
  <c r="E724" i="8" s="1"/>
  <c r="E725" i="8" a="1"/>
  <c r="E725" i="8" s="1"/>
  <c r="E726" i="8" a="1"/>
  <c r="E726" i="8" s="1"/>
  <c r="E727" i="8" a="1"/>
  <c r="E727" i="8" s="1"/>
  <c r="E728" i="8" a="1"/>
  <c r="E728" i="8" s="1"/>
  <c r="E729" i="8" a="1"/>
  <c r="E729" i="8" s="1"/>
  <c r="E730" i="8" a="1"/>
  <c r="E730" i="8" s="1"/>
  <c r="E731" i="8" a="1"/>
  <c r="E731" i="8" s="1"/>
  <c r="E732" i="8" a="1"/>
  <c r="E732" i="8" s="1"/>
  <c r="E733" i="8" a="1"/>
  <c r="E733" i="8" s="1"/>
  <c r="E734" i="8" a="1"/>
  <c r="E734" i="8" s="1"/>
  <c r="E735" i="8" a="1"/>
  <c r="E735" i="8" s="1"/>
  <c r="E736" i="8" a="1"/>
  <c r="E736" i="8" s="1"/>
  <c r="E737" i="8" a="1"/>
  <c r="E737" i="8" s="1"/>
  <c r="E738" i="8" a="1"/>
  <c r="E738" i="8" s="1"/>
  <c r="E739" i="8" a="1"/>
  <c r="E739" i="8" s="1"/>
  <c r="E740" i="8" a="1"/>
  <c r="E740" i="8" s="1"/>
  <c r="E741" i="8" a="1"/>
  <c r="E741" i="8" s="1"/>
  <c r="E742" i="8" a="1"/>
  <c r="E742" i="8" s="1"/>
  <c r="E743" i="8" a="1"/>
  <c r="E743" i="8" s="1"/>
  <c r="E744" i="8" a="1"/>
  <c r="E744" i="8" s="1"/>
  <c r="E745" i="8" a="1"/>
  <c r="E745" i="8" s="1"/>
  <c r="E746" i="8" a="1"/>
  <c r="E746" i="8" s="1"/>
  <c r="E747" i="8" a="1"/>
  <c r="E747" i="8" s="1"/>
  <c r="E748" i="8" a="1"/>
  <c r="E748" i="8" s="1"/>
  <c r="E749" i="8" a="1"/>
  <c r="E749" i="8" s="1"/>
  <c r="E750" i="8" a="1"/>
  <c r="E750" i="8" s="1"/>
  <c r="E751" i="8" a="1"/>
  <c r="E751" i="8" s="1"/>
  <c r="E752" i="8" a="1"/>
  <c r="E752" i="8" s="1"/>
  <c r="E753" i="8" a="1"/>
  <c r="E753" i="8" s="1"/>
  <c r="E754" i="8" a="1"/>
  <c r="E754" i="8" s="1"/>
  <c r="E755" i="8" a="1"/>
  <c r="E755" i="8" s="1"/>
  <c r="E756" i="8" a="1"/>
  <c r="E756" i="8" s="1"/>
  <c r="E757" i="8" a="1"/>
  <c r="E757" i="8" s="1"/>
  <c r="E758" i="8" a="1"/>
  <c r="E758" i="8" s="1"/>
  <c r="E759" i="8" a="1"/>
  <c r="E759" i="8" s="1"/>
  <c r="E760" i="8" a="1"/>
  <c r="E760" i="8" s="1"/>
  <c r="E761" i="8" a="1"/>
  <c r="E761" i="8" s="1"/>
  <c r="E762" i="8" a="1"/>
  <c r="E762" i="8" s="1"/>
  <c r="E763" i="8" a="1"/>
  <c r="E763" i="8" s="1"/>
  <c r="E764" i="8" a="1"/>
  <c r="E764" i="8" s="1"/>
  <c r="E765" i="8" a="1"/>
  <c r="E765" i="8" s="1"/>
  <c r="E766" i="8" a="1"/>
  <c r="E766" i="8" s="1"/>
  <c r="E767" i="8" a="1"/>
  <c r="E767" i="8" s="1"/>
  <c r="E768" i="8" a="1"/>
  <c r="E768" i="8" s="1"/>
  <c r="E769" i="8" a="1"/>
  <c r="E769" i="8" s="1"/>
  <c r="E770" i="8" a="1"/>
  <c r="E770" i="8" s="1"/>
  <c r="E771" i="8" a="1"/>
  <c r="E771" i="8" s="1"/>
  <c r="E772" i="8" a="1"/>
  <c r="E772" i="8" s="1"/>
  <c r="E773" i="8" a="1"/>
  <c r="E773" i="8" s="1"/>
  <c r="E774" i="8" a="1"/>
  <c r="E774" i="8" s="1"/>
  <c r="E775" i="8" a="1"/>
  <c r="E775" i="8" s="1"/>
  <c r="E776" i="8" a="1"/>
  <c r="E776" i="8" s="1"/>
  <c r="E777" i="8" a="1"/>
  <c r="E777" i="8" s="1"/>
  <c r="E778" i="8" a="1"/>
  <c r="E778" i="8" s="1"/>
  <c r="E779" i="8" a="1"/>
  <c r="E779" i="8" s="1"/>
  <c r="E780" i="8" a="1"/>
  <c r="E780" i="8" s="1"/>
  <c r="E781" i="8" a="1"/>
  <c r="E781" i="8" s="1"/>
  <c r="E782" i="8" a="1"/>
  <c r="E782" i="8" s="1"/>
  <c r="E783" i="8" a="1"/>
  <c r="E783" i="8" s="1"/>
  <c r="E784" i="8" a="1"/>
  <c r="E784" i="8" s="1"/>
  <c r="E785" i="8" a="1"/>
  <c r="E785" i="8" s="1"/>
  <c r="E786" i="8" a="1"/>
  <c r="E786" i="8" s="1"/>
  <c r="E787" i="8" a="1"/>
  <c r="E787" i="8" s="1"/>
  <c r="E788" i="8" a="1"/>
  <c r="E788" i="8" s="1"/>
  <c r="E789" i="8" a="1"/>
  <c r="E789" i="8" s="1"/>
  <c r="E790" i="8" a="1"/>
  <c r="E790" i="8" s="1"/>
  <c r="E791" i="8" a="1"/>
  <c r="E791" i="8" s="1"/>
  <c r="E792" i="8" a="1"/>
  <c r="E792" i="8" s="1"/>
  <c r="E793" i="8" a="1"/>
  <c r="E793" i="8" s="1"/>
  <c r="E794" i="8" a="1"/>
  <c r="E794" i="8" s="1"/>
  <c r="E795" i="8" a="1"/>
  <c r="E795" i="8" s="1"/>
  <c r="E796" i="8" a="1"/>
  <c r="E796" i="8" s="1"/>
  <c r="E797" i="8" a="1"/>
  <c r="E797" i="8" s="1"/>
  <c r="E798" i="8" a="1"/>
  <c r="E798" i="8" s="1"/>
  <c r="E799" i="8" a="1"/>
  <c r="E799" i="8" s="1"/>
  <c r="E800" i="8" a="1"/>
  <c r="E800" i="8" s="1"/>
  <c r="E801" i="8" a="1"/>
  <c r="E801" i="8" s="1"/>
  <c r="E802" i="8" a="1"/>
  <c r="E802" i="8" s="1"/>
  <c r="E803" i="8" a="1"/>
  <c r="E803" i="8" s="1"/>
  <c r="E804" i="8" a="1"/>
  <c r="E804" i="8" s="1"/>
  <c r="E805" i="8" a="1"/>
  <c r="E805" i="8" s="1"/>
  <c r="E806" i="8" a="1"/>
  <c r="E806" i="8" s="1"/>
  <c r="E807" i="8" a="1"/>
  <c r="E807" i="8" s="1"/>
  <c r="E808" i="8" a="1"/>
  <c r="E808" i="8" s="1"/>
  <c r="E809" i="8" a="1"/>
  <c r="E809" i="8" s="1"/>
  <c r="E810" i="8" a="1"/>
  <c r="E810" i="8" s="1"/>
  <c r="E811" i="8" a="1"/>
  <c r="E811" i="8" s="1"/>
  <c r="E812" i="8" a="1"/>
  <c r="E812" i="8" s="1"/>
  <c r="E813" i="8" a="1"/>
  <c r="E813" i="8" s="1"/>
  <c r="E814" i="8" a="1"/>
  <c r="E814" i="8" s="1"/>
  <c r="E815" i="8" a="1"/>
  <c r="E815" i="8" s="1"/>
  <c r="E816" i="8" a="1"/>
  <c r="E816" i="8" s="1"/>
  <c r="E817" i="8" a="1"/>
  <c r="E817" i="8" s="1"/>
  <c r="E818" i="8" a="1"/>
  <c r="E818" i="8" s="1"/>
  <c r="E819" i="8" a="1"/>
  <c r="E819" i="8" s="1"/>
  <c r="E820" i="8" a="1"/>
  <c r="E820" i="8" s="1"/>
  <c r="E821" i="8" a="1"/>
  <c r="E821" i="8" s="1"/>
  <c r="E822" i="8" a="1"/>
  <c r="E822" i="8" s="1"/>
  <c r="E823" i="8" a="1"/>
  <c r="E823" i="8" s="1"/>
  <c r="E824" i="8" a="1"/>
  <c r="E824" i="8" s="1"/>
  <c r="E825" i="8" a="1"/>
  <c r="E825" i="8" s="1"/>
  <c r="E826" i="8" a="1"/>
  <c r="E826" i="8" s="1"/>
  <c r="E827" i="8" a="1"/>
  <c r="E827" i="8" s="1"/>
  <c r="E828" i="8" a="1"/>
  <c r="E828" i="8" s="1"/>
  <c r="E829" i="8" a="1"/>
  <c r="E829" i="8" s="1"/>
  <c r="E830" i="8" a="1"/>
  <c r="E830" i="8" s="1"/>
  <c r="E831" i="8" a="1"/>
  <c r="E831" i="8" s="1"/>
  <c r="E832" i="8" a="1"/>
  <c r="E832" i="8" s="1"/>
  <c r="E833" i="8" a="1"/>
  <c r="E833" i="8" s="1"/>
  <c r="E834" i="8" a="1"/>
  <c r="E834" i="8" s="1"/>
  <c r="E835" i="8" a="1"/>
  <c r="E835" i="8" s="1"/>
  <c r="E836" i="8" a="1"/>
  <c r="E836" i="8" s="1"/>
  <c r="E837" i="8" a="1"/>
  <c r="E837" i="8" s="1"/>
  <c r="E838" i="8" a="1"/>
  <c r="E838" i="8" s="1"/>
  <c r="E839" i="8" a="1"/>
  <c r="E839" i="8" s="1"/>
  <c r="E840" i="8" a="1"/>
  <c r="E840" i="8" s="1"/>
  <c r="E841" i="8" a="1"/>
  <c r="E841" i="8" s="1"/>
  <c r="E842" i="8" a="1"/>
  <c r="E842" i="8" s="1"/>
  <c r="E843" i="8" a="1"/>
  <c r="E843" i="8" s="1"/>
  <c r="E844" i="8" a="1"/>
  <c r="E844" i="8" s="1"/>
  <c r="E845" i="8" a="1"/>
  <c r="E845" i="8" s="1"/>
  <c r="E846" i="8" a="1"/>
  <c r="E846" i="8" s="1"/>
  <c r="E847" i="8" a="1"/>
  <c r="E847" i="8" s="1"/>
  <c r="E848" i="8" a="1"/>
  <c r="E848" i="8" s="1"/>
  <c r="E849" i="8" a="1"/>
  <c r="E849" i="8" s="1"/>
  <c r="E850" i="8" a="1"/>
  <c r="E850" i="8" s="1"/>
  <c r="E851" i="8" a="1"/>
  <c r="E851" i="8" s="1"/>
  <c r="E852" i="8" a="1"/>
  <c r="E852" i="8" s="1"/>
  <c r="E853" i="8" a="1"/>
  <c r="E853" i="8" s="1"/>
  <c r="E854" i="8" a="1"/>
  <c r="E854" i="8" s="1"/>
  <c r="E855" i="8" a="1"/>
  <c r="E855" i="8" s="1"/>
  <c r="E856" i="8" a="1"/>
  <c r="E856" i="8" s="1"/>
  <c r="E857" i="8" a="1"/>
  <c r="E857" i="8" s="1"/>
  <c r="E858" i="8" a="1"/>
  <c r="E858" i="8" s="1"/>
  <c r="E859" i="8" a="1"/>
  <c r="E859" i="8" s="1"/>
  <c r="E860" i="8" a="1"/>
  <c r="E860" i="8" s="1"/>
  <c r="E861" i="8" a="1"/>
  <c r="E861" i="8" s="1"/>
  <c r="E862" i="8" a="1"/>
  <c r="E862" i="8" s="1"/>
  <c r="E863" i="8" a="1"/>
  <c r="E863" i="8" s="1"/>
  <c r="E864" i="8" a="1"/>
  <c r="E864" i="8" s="1"/>
  <c r="E865" i="8" a="1"/>
  <c r="E865" i="8" s="1"/>
  <c r="E866" i="8" a="1"/>
  <c r="E866" i="8" s="1"/>
  <c r="E867" i="8" a="1"/>
  <c r="E867" i="8" s="1"/>
  <c r="E868" i="8" a="1"/>
  <c r="E868" i="8" s="1"/>
  <c r="E869" i="8" a="1"/>
  <c r="E869" i="8" s="1"/>
  <c r="E870" i="8" a="1"/>
  <c r="E870" i="8" s="1"/>
  <c r="E871" i="8" a="1"/>
  <c r="E871" i="8" s="1"/>
  <c r="E872" i="8" a="1"/>
  <c r="E872" i="8" s="1"/>
  <c r="E873" i="8" a="1"/>
  <c r="E873" i="8" s="1"/>
  <c r="E874" i="8" a="1"/>
  <c r="E874" i="8" s="1"/>
  <c r="E875" i="8" a="1"/>
  <c r="E875" i="8" s="1"/>
  <c r="E876" i="8" a="1"/>
  <c r="E876" i="8" s="1"/>
  <c r="E877" i="8" a="1"/>
  <c r="E877" i="8" s="1"/>
  <c r="E878" i="8" a="1"/>
  <c r="E878" i="8" s="1"/>
  <c r="E879" i="8" a="1"/>
  <c r="E879" i="8" s="1"/>
  <c r="E880" i="8" a="1"/>
  <c r="E880" i="8" s="1"/>
  <c r="E881" i="8" a="1"/>
  <c r="E881" i="8" s="1"/>
  <c r="E882" i="8" a="1"/>
  <c r="E882" i="8" s="1"/>
  <c r="E883" i="8" a="1"/>
  <c r="E883" i="8" s="1"/>
  <c r="E884" i="8" a="1"/>
  <c r="E884" i="8" s="1"/>
  <c r="E885" i="8" a="1"/>
  <c r="E885" i="8" s="1"/>
  <c r="E886" i="8" a="1"/>
  <c r="E886" i="8" s="1"/>
  <c r="E887" i="8" a="1"/>
  <c r="E887" i="8" s="1"/>
  <c r="E888" i="8" a="1"/>
  <c r="E888" i="8" s="1"/>
  <c r="E889" i="8" a="1"/>
  <c r="E889" i="8" s="1"/>
  <c r="E890" i="8" a="1"/>
  <c r="E890" i="8" s="1"/>
  <c r="E891" i="8" a="1"/>
  <c r="E891" i="8" s="1"/>
  <c r="E892" i="8" a="1"/>
  <c r="E892" i="8" s="1"/>
  <c r="E893" i="8" a="1"/>
  <c r="E893" i="8" s="1"/>
  <c r="E894" i="8" a="1"/>
  <c r="E894" i="8" s="1"/>
  <c r="E895" i="8" a="1"/>
  <c r="E895" i="8" s="1"/>
  <c r="E896" i="8" a="1"/>
  <c r="E896" i="8" s="1"/>
  <c r="E897" i="8" a="1"/>
  <c r="E897" i="8" s="1"/>
  <c r="E898" i="8" a="1"/>
  <c r="E898" i="8" s="1"/>
  <c r="E899" i="8" a="1"/>
  <c r="E899" i="8" s="1"/>
  <c r="E900" i="8" a="1"/>
  <c r="E900" i="8" s="1"/>
  <c r="E901" i="8" a="1"/>
  <c r="E901" i="8" s="1"/>
  <c r="E902" i="8" a="1"/>
  <c r="E902" i="8" s="1"/>
  <c r="E903" i="8" a="1"/>
  <c r="E903" i="8" s="1"/>
  <c r="E904" i="8" a="1"/>
  <c r="E904" i="8" s="1"/>
  <c r="E905" i="8" a="1"/>
  <c r="E905" i="8" s="1"/>
  <c r="E906" i="8" a="1"/>
  <c r="E906" i="8" s="1"/>
  <c r="E907" i="8" a="1"/>
  <c r="E907" i="8" s="1"/>
  <c r="E908" i="8" a="1"/>
  <c r="E908" i="8" s="1"/>
  <c r="E909" i="8" a="1"/>
  <c r="E909" i="8" s="1"/>
  <c r="E910" i="8" a="1"/>
  <c r="E910" i="8" s="1"/>
  <c r="E911" i="8" a="1"/>
  <c r="E911" i="8" s="1"/>
  <c r="E912" i="8" a="1"/>
  <c r="E912" i="8" s="1"/>
  <c r="E913" i="8" a="1"/>
  <c r="E913" i="8" s="1"/>
  <c r="E914" i="8" a="1"/>
  <c r="E914" i="8" s="1"/>
  <c r="E915" i="8" a="1"/>
  <c r="E915" i="8" s="1"/>
  <c r="E916" i="8" a="1"/>
  <c r="E916" i="8" s="1"/>
  <c r="E917" i="8" a="1"/>
  <c r="E917" i="8" s="1"/>
  <c r="E918" i="8" a="1"/>
  <c r="E918" i="8" s="1"/>
  <c r="E919" i="8" a="1"/>
  <c r="E919" i="8" s="1"/>
  <c r="E920" i="8" a="1"/>
  <c r="E920" i="8" s="1"/>
  <c r="E921" i="8" a="1"/>
  <c r="E921" i="8" s="1"/>
  <c r="E922" i="8" a="1"/>
  <c r="E922" i="8" s="1"/>
  <c r="E923" i="8" a="1"/>
  <c r="E923" i="8" s="1"/>
  <c r="E924" i="8" a="1"/>
  <c r="E924" i="8" s="1"/>
  <c r="E925" i="8" a="1"/>
  <c r="E925" i="8" s="1"/>
  <c r="E926" i="8" a="1"/>
  <c r="E926" i="8" s="1"/>
  <c r="E927" i="8" a="1"/>
  <c r="E927" i="8" s="1"/>
  <c r="E928" i="8" a="1"/>
  <c r="E928" i="8" s="1"/>
  <c r="E929" i="8" a="1"/>
  <c r="E929" i="8" s="1"/>
  <c r="E930" i="8" a="1"/>
  <c r="E930" i="8" s="1"/>
  <c r="E931" i="8" a="1"/>
  <c r="E931" i="8" s="1"/>
  <c r="E932" i="8" a="1"/>
  <c r="E932" i="8" s="1"/>
  <c r="E933" i="8" a="1"/>
  <c r="E933" i="8" s="1"/>
  <c r="E934" i="8" a="1"/>
  <c r="E934" i="8" s="1"/>
  <c r="E935" i="8" a="1"/>
  <c r="E935" i="8" s="1"/>
  <c r="E936" i="8" a="1"/>
  <c r="E936" i="8" s="1"/>
  <c r="E937" i="8" a="1"/>
  <c r="E937" i="8" s="1"/>
  <c r="E938" i="8" a="1"/>
  <c r="E938" i="8" s="1"/>
  <c r="E939" i="8" a="1"/>
  <c r="E939" i="8" s="1"/>
  <c r="E940" i="8" a="1"/>
  <c r="E940" i="8" s="1"/>
  <c r="E941" i="8" a="1"/>
  <c r="E941" i="8" s="1"/>
  <c r="E942" i="8" a="1"/>
  <c r="E942" i="8" s="1"/>
  <c r="E943" i="8" a="1"/>
  <c r="E943" i="8" s="1"/>
  <c r="E944" i="8" a="1"/>
  <c r="E944" i="8" s="1"/>
  <c r="E945" i="8" a="1"/>
  <c r="E945" i="8" s="1"/>
  <c r="E946" i="8" a="1"/>
  <c r="E946" i="8" s="1"/>
  <c r="E947" i="8" a="1"/>
  <c r="E947" i="8" s="1"/>
  <c r="E948" i="8" a="1"/>
  <c r="E948" i="8" s="1"/>
  <c r="E949" i="8" a="1"/>
  <c r="E949" i="8" s="1"/>
  <c r="E950" i="8" a="1"/>
  <c r="E950" i="8" s="1"/>
  <c r="E951" i="8" a="1"/>
  <c r="E951" i="8" s="1"/>
  <c r="E952" i="8" a="1"/>
  <c r="E952" i="8" s="1"/>
  <c r="E953" i="8" a="1"/>
  <c r="E953" i="8" s="1"/>
  <c r="E954" i="8" a="1"/>
  <c r="E954" i="8" s="1"/>
  <c r="E955" i="8" a="1"/>
  <c r="E955" i="8" s="1"/>
  <c r="E956" i="8" a="1"/>
  <c r="E956" i="8" s="1"/>
  <c r="E957" i="8" a="1"/>
  <c r="E957" i="8" s="1"/>
  <c r="E958" i="8" a="1"/>
  <c r="E958" i="8" s="1"/>
  <c r="E959" i="8" a="1"/>
  <c r="E959" i="8" s="1"/>
  <c r="E960" i="8" a="1"/>
  <c r="E960" i="8" s="1"/>
  <c r="E961" i="8" a="1"/>
  <c r="E961" i="8" s="1"/>
  <c r="E962" i="8" a="1"/>
  <c r="E962" i="8" s="1"/>
  <c r="E963" i="8" a="1"/>
  <c r="E963" i="8" s="1"/>
  <c r="E964" i="8" a="1"/>
  <c r="E964" i="8" s="1"/>
  <c r="E965" i="8" a="1"/>
  <c r="E965" i="8" s="1"/>
  <c r="E966" i="8" a="1"/>
  <c r="E966" i="8" s="1"/>
  <c r="E967" i="8" a="1"/>
  <c r="E967" i="8" s="1"/>
  <c r="E968" i="8" a="1"/>
  <c r="E968" i="8" s="1"/>
  <c r="E969" i="8" a="1"/>
  <c r="E969" i="8" s="1"/>
  <c r="E970" i="8" a="1"/>
  <c r="E970" i="8" s="1"/>
  <c r="E971" i="8" a="1"/>
  <c r="E971" i="8" s="1"/>
  <c r="E972" i="8" a="1"/>
  <c r="E972" i="8" s="1"/>
  <c r="E973" i="8" a="1"/>
  <c r="E973" i="8" s="1"/>
  <c r="E974" i="8" a="1"/>
  <c r="E974" i="8" s="1"/>
  <c r="E975" i="8" a="1"/>
  <c r="E975" i="8" s="1"/>
  <c r="E976" i="8" a="1"/>
  <c r="E976" i="8" s="1"/>
  <c r="E977" i="8" a="1"/>
  <c r="E977" i="8" s="1"/>
  <c r="E978" i="8" a="1"/>
  <c r="E978" i="8" s="1"/>
  <c r="E979" i="8" a="1"/>
  <c r="E979" i="8" s="1"/>
  <c r="E980" i="8" a="1"/>
  <c r="E980" i="8" s="1"/>
  <c r="E981" i="8" a="1"/>
  <c r="E981" i="8" s="1"/>
  <c r="E982" i="8" a="1"/>
  <c r="E982" i="8" s="1"/>
  <c r="E983" i="8" a="1"/>
  <c r="E983" i="8" s="1"/>
  <c r="E984" i="8" a="1"/>
  <c r="E984" i="8" s="1"/>
  <c r="E985" i="8" a="1"/>
  <c r="E985" i="8" s="1"/>
  <c r="E986" i="8" a="1"/>
  <c r="E986" i="8" s="1"/>
  <c r="E987" i="8" a="1"/>
  <c r="E987" i="8" s="1"/>
  <c r="E988" i="8" a="1"/>
  <c r="E988" i="8" s="1"/>
  <c r="E989" i="8" a="1"/>
  <c r="E989" i="8" s="1"/>
  <c r="E990" i="8" a="1"/>
  <c r="E990" i="8" s="1"/>
  <c r="E991" i="8" a="1"/>
  <c r="E991" i="8" s="1"/>
  <c r="E992" i="8" a="1"/>
  <c r="E992" i="8" s="1"/>
  <c r="E993" i="8" a="1"/>
  <c r="E993" i="8" s="1"/>
  <c r="E994" i="8" a="1"/>
  <c r="E994" i="8" s="1"/>
  <c r="E995" i="8" a="1"/>
  <c r="E995" i="8" s="1"/>
  <c r="E996" i="8" a="1"/>
  <c r="E996" i="8" s="1"/>
  <c r="E997" i="8" a="1"/>
  <c r="E997" i="8" s="1"/>
  <c r="E998" i="8" a="1"/>
  <c r="E998" i="8" s="1"/>
  <c r="E999" i="8" a="1"/>
  <c r="E999" i="8" s="1"/>
  <c r="E1000" i="8" a="1"/>
  <c r="E1000" i="8" s="1"/>
  <c r="E1001" i="8" a="1"/>
  <c r="E1001" i="8" s="1"/>
  <c r="E1002" i="8" a="1"/>
  <c r="E1002" i="8" s="1"/>
  <c r="E1003" i="8" a="1"/>
  <c r="E1003" i="8" s="1"/>
  <c r="E1004" i="8" a="1"/>
  <c r="E1004" i="8" s="1"/>
  <c r="E1005" i="8" a="1"/>
  <c r="E1005" i="8" s="1"/>
  <c r="E1006" i="8" a="1"/>
  <c r="E1006" i="8" s="1"/>
  <c r="E1007" i="8" a="1"/>
  <c r="E1007" i="8" s="1"/>
  <c r="E1008" i="8" a="1"/>
  <c r="E1008" i="8" s="1"/>
  <c r="E1009" i="8" a="1"/>
  <c r="E1009" i="8" s="1"/>
  <c r="E1010" i="8" a="1"/>
  <c r="E1010" i="8" s="1"/>
  <c r="E1011" i="8" a="1"/>
  <c r="E1011" i="8" s="1"/>
  <c r="E1012" i="8" a="1"/>
  <c r="E1012" i="8" s="1"/>
  <c r="E1013" i="8" a="1"/>
  <c r="E1013" i="8" s="1"/>
  <c r="E1014" i="8" a="1"/>
  <c r="E1014" i="8" s="1"/>
  <c r="E1015" i="8" a="1"/>
  <c r="E1015" i="8" s="1"/>
  <c r="E1016" i="8" a="1"/>
  <c r="E1016" i="8" s="1"/>
  <c r="E1017" i="8" a="1"/>
  <c r="E1017" i="8" s="1"/>
  <c r="E1018" i="8" a="1"/>
  <c r="E1018" i="8" s="1"/>
  <c r="E1019" i="8" a="1"/>
  <c r="E1019" i="8" s="1"/>
  <c r="E1020" i="8" a="1"/>
  <c r="E1020" i="8" s="1"/>
  <c r="E1021" i="8" a="1"/>
  <c r="E1021" i="8" s="1"/>
  <c r="E1022" i="8" a="1"/>
  <c r="E1022" i="8" s="1"/>
  <c r="E1023" i="8" a="1"/>
  <c r="E1023" i="8" s="1"/>
  <c r="E1024" i="8" a="1"/>
  <c r="E1024" i="8" s="1"/>
  <c r="E1025" i="8" a="1"/>
  <c r="E1025" i="8" s="1"/>
  <c r="E1026" i="8" a="1"/>
  <c r="E1026" i="8" s="1"/>
  <c r="E1027" i="8" a="1"/>
  <c r="E1027" i="8" s="1"/>
  <c r="E1028" i="8" a="1"/>
  <c r="E1028" i="8" s="1"/>
  <c r="E1029" i="8" a="1"/>
  <c r="E1029" i="8" s="1"/>
  <c r="E1030" i="8" a="1"/>
  <c r="E1030" i="8" s="1"/>
  <c r="E1031" i="8" a="1"/>
  <c r="E1031" i="8" s="1"/>
  <c r="E1032" i="8" a="1"/>
  <c r="E1032" i="8" s="1"/>
  <c r="E1033" i="8" a="1"/>
  <c r="E1033" i="8" s="1"/>
  <c r="E1034" i="8" a="1"/>
  <c r="E1034" i="8" s="1"/>
  <c r="E1035" i="8" a="1"/>
  <c r="E1035" i="8" s="1"/>
  <c r="E1036" i="8" a="1"/>
  <c r="E1036" i="8" s="1"/>
  <c r="E1037" i="8" a="1"/>
  <c r="E1037" i="8" s="1"/>
  <c r="E1038" i="8" a="1"/>
  <c r="E1038" i="8" s="1"/>
  <c r="E1039" i="8" a="1"/>
  <c r="E1039" i="8" s="1"/>
  <c r="E1040" i="8" a="1"/>
  <c r="E1040" i="8" s="1"/>
  <c r="E1041" i="8" a="1"/>
  <c r="E1041" i="8" s="1"/>
  <c r="E1042" i="8" a="1"/>
  <c r="E1042" i="8" s="1"/>
  <c r="E1043" i="8" a="1"/>
  <c r="E1043" i="8" s="1"/>
  <c r="E1044" i="8" a="1"/>
  <c r="E1044" i="8" s="1"/>
  <c r="E1045" i="8" a="1"/>
  <c r="E1045" i="8" s="1"/>
  <c r="E1046" i="8" a="1"/>
  <c r="E1046" i="8" s="1"/>
  <c r="E1047" i="8" a="1"/>
  <c r="E1047" i="8" s="1"/>
  <c r="E1048" i="8" a="1"/>
  <c r="E1048" i="8" s="1"/>
  <c r="E1049" i="8" a="1"/>
  <c r="E1049" i="8" s="1"/>
  <c r="E1050" i="8" a="1"/>
  <c r="E1050" i="8" s="1"/>
  <c r="E1051" i="8" a="1"/>
  <c r="E1051" i="8" s="1"/>
  <c r="E1052" i="8" a="1"/>
  <c r="E1052" i="8" s="1"/>
  <c r="E1053" i="8" a="1"/>
  <c r="E1053" i="8" s="1"/>
  <c r="E1054" i="8" a="1"/>
  <c r="E1054" i="8" s="1"/>
  <c r="E1055" i="8" a="1"/>
  <c r="E1055" i="8" s="1"/>
  <c r="E1056" i="8" a="1"/>
  <c r="E1056" i="8" s="1"/>
  <c r="E1057" i="8" a="1"/>
  <c r="E1057" i="8" s="1"/>
  <c r="E1058" i="8" a="1"/>
  <c r="E1058" i="8" s="1"/>
  <c r="E1059" i="8" a="1"/>
  <c r="E1059" i="8" s="1"/>
  <c r="E1060" i="8" a="1"/>
  <c r="E1060" i="8" s="1"/>
  <c r="E1061" i="8" a="1"/>
  <c r="E1061" i="8" s="1"/>
  <c r="E1062" i="8" a="1"/>
  <c r="E1062" i="8" s="1"/>
  <c r="E1063" i="8" a="1"/>
  <c r="E1063" i="8" s="1"/>
  <c r="E1064" i="8" a="1"/>
  <c r="E1064" i="8" s="1"/>
  <c r="E1065" i="8" a="1"/>
  <c r="E1065" i="8" s="1"/>
  <c r="E1066" i="8" a="1"/>
  <c r="E1066" i="8" s="1"/>
  <c r="E1067" i="8" a="1"/>
  <c r="E1067" i="8" s="1"/>
  <c r="E1068" i="8" a="1"/>
  <c r="E1068" i="8" s="1"/>
  <c r="E1069" i="8" a="1"/>
  <c r="E1069" i="8" s="1"/>
  <c r="E1070" i="8" a="1"/>
  <c r="E1070" i="8" s="1"/>
  <c r="E1071" i="8" a="1"/>
  <c r="E1071" i="8" s="1"/>
  <c r="E1072" i="8" a="1"/>
  <c r="E1072" i="8" s="1"/>
  <c r="E1073" i="8" a="1"/>
  <c r="E1073" i="8" s="1"/>
  <c r="E1074" i="8" a="1"/>
  <c r="E1074" i="8" s="1"/>
  <c r="E1075" i="8" a="1"/>
  <c r="E1075" i="8" s="1"/>
  <c r="E1076" i="8" a="1"/>
  <c r="E1076" i="8" s="1"/>
  <c r="E1077" i="8" a="1"/>
  <c r="E1077" i="8" s="1"/>
  <c r="E1078" i="8" a="1"/>
  <c r="E1078" i="8" s="1"/>
  <c r="E1079" i="8" a="1"/>
  <c r="E1079" i="8" s="1"/>
  <c r="E1080" i="8" a="1"/>
  <c r="E1080" i="8" s="1"/>
  <c r="E1081" i="8" a="1"/>
  <c r="E1081" i="8" s="1"/>
  <c r="E1082" i="8" a="1"/>
  <c r="E1082" i="8" s="1"/>
  <c r="E1083" i="8" a="1"/>
  <c r="E1083" i="8" s="1"/>
  <c r="E1084" i="8" a="1"/>
  <c r="E1084" i="8" s="1"/>
  <c r="E1085" i="8" a="1"/>
  <c r="E1085" i="8" s="1"/>
  <c r="E1086" i="8" a="1"/>
  <c r="E1086" i="8" s="1"/>
  <c r="E1087" i="8" a="1"/>
  <c r="E1087" i="8" s="1"/>
  <c r="E1088" i="8" a="1"/>
  <c r="E1088" i="8" s="1"/>
  <c r="E1089" i="8" a="1"/>
  <c r="E1089" i="8" s="1"/>
  <c r="E1090" i="8" a="1"/>
  <c r="E1090" i="8" s="1"/>
  <c r="E1091" i="8" a="1"/>
  <c r="E1091" i="8" s="1"/>
  <c r="E1092" i="8" a="1"/>
  <c r="E1092" i="8" s="1"/>
  <c r="E1093" i="8" a="1"/>
  <c r="E1093" i="8" s="1"/>
  <c r="E1094" i="8" a="1"/>
  <c r="E1094" i="8" s="1"/>
  <c r="E1095" i="8" a="1"/>
  <c r="E1095" i="8" s="1"/>
  <c r="E1096" i="8" a="1"/>
  <c r="E1096" i="8" s="1"/>
  <c r="E1097" i="8" a="1"/>
  <c r="E1097" i="8" s="1"/>
  <c r="E1098" i="8" a="1"/>
  <c r="E1098" i="8" s="1"/>
  <c r="E1099" i="8" a="1"/>
  <c r="E1099" i="8" s="1"/>
  <c r="E1100" i="8" a="1"/>
  <c r="E1100" i="8" s="1"/>
  <c r="E1101" i="8" a="1"/>
  <c r="E1101" i="8" s="1"/>
  <c r="E1102" i="8" a="1"/>
  <c r="E1102" i="8" s="1"/>
  <c r="E1103" i="8" a="1"/>
  <c r="E1103" i="8" s="1"/>
  <c r="E1104" i="8" a="1"/>
  <c r="E1104" i="8" s="1"/>
  <c r="E1105" i="8" a="1"/>
  <c r="E1105" i="8" s="1"/>
  <c r="E1106" i="8" a="1"/>
  <c r="E1106" i="8" s="1"/>
  <c r="E1107" i="8" a="1"/>
  <c r="E1107" i="8" s="1"/>
  <c r="E1108" i="8" a="1"/>
  <c r="E1108" i="8" s="1"/>
  <c r="E1109" i="8" a="1"/>
  <c r="E1109" i="8" s="1"/>
  <c r="E1110" i="8" a="1"/>
  <c r="E1110" i="8" s="1"/>
  <c r="E1111" i="8" a="1"/>
  <c r="E1111" i="8" s="1"/>
  <c r="E1112" i="8" a="1"/>
  <c r="E1112" i="8" s="1"/>
  <c r="E1113" i="8" a="1"/>
  <c r="E1113" i="8" s="1"/>
  <c r="E1114" i="8" a="1"/>
  <c r="E1114" i="8" s="1"/>
  <c r="E1115" i="8" a="1"/>
  <c r="E1115" i="8" s="1"/>
  <c r="E1116" i="8" a="1"/>
  <c r="E1116" i="8" s="1"/>
  <c r="E1117" i="8" a="1"/>
  <c r="E1117" i="8" s="1"/>
  <c r="E1118" i="8" a="1"/>
  <c r="E1118" i="8" s="1"/>
  <c r="E1119" i="8" a="1"/>
  <c r="E1119" i="8" s="1"/>
  <c r="E1120" i="8" a="1"/>
  <c r="E1120" i="8" s="1"/>
  <c r="E1121" i="8" a="1"/>
  <c r="E1121" i="8" s="1"/>
  <c r="E1122" i="8" a="1"/>
  <c r="E1122" i="8" s="1"/>
  <c r="E1123" i="8" a="1"/>
  <c r="E1123" i="8" s="1"/>
  <c r="E1124" i="8" a="1"/>
  <c r="E1124" i="8" s="1"/>
  <c r="E1125" i="8" a="1"/>
  <c r="E1125" i="8" s="1"/>
  <c r="E1126" i="8" a="1"/>
  <c r="E1126" i="8" s="1"/>
  <c r="E1127" i="8" a="1"/>
  <c r="E1127" i="8" s="1"/>
  <c r="E1128" i="8" a="1"/>
  <c r="E1128" i="8" s="1"/>
  <c r="E1129" i="8" a="1"/>
  <c r="E1129" i="8" s="1"/>
  <c r="E1130" i="8" a="1"/>
  <c r="E1130" i="8" s="1"/>
  <c r="E1131" i="8" a="1"/>
  <c r="E1131" i="8" s="1"/>
  <c r="E1132" i="8" a="1"/>
  <c r="E1132" i="8" s="1"/>
  <c r="E1133" i="8" a="1"/>
  <c r="E1133" i="8" s="1"/>
  <c r="E1134" i="8" a="1"/>
  <c r="E1134" i="8" s="1"/>
  <c r="E1135" i="8" a="1"/>
  <c r="E1135" i="8" s="1"/>
  <c r="E1136" i="8" a="1"/>
  <c r="E1136" i="8" s="1"/>
  <c r="E1137" i="8" a="1"/>
  <c r="E1137" i="8" s="1"/>
  <c r="E1138" i="8" a="1"/>
  <c r="E1138" i="8" s="1"/>
  <c r="E1139" i="8" a="1"/>
  <c r="E1139" i="8" s="1"/>
  <c r="E1140" i="8" a="1"/>
  <c r="E1140" i="8" s="1"/>
  <c r="E1141" i="8" a="1"/>
  <c r="E1141" i="8" s="1"/>
  <c r="E1142" i="8" a="1"/>
  <c r="E1142" i="8" s="1"/>
  <c r="E1143" i="8" a="1"/>
  <c r="E1143" i="8" s="1"/>
  <c r="E1144" i="8" a="1"/>
  <c r="E1144" i="8" s="1"/>
  <c r="E1145" i="8" a="1"/>
  <c r="E1145" i="8" s="1"/>
  <c r="E1146" i="8" a="1"/>
  <c r="E1146" i="8" s="1"/>
  <c r="E1147" i="8" a="1"/>
  <c r="E1147" i="8" s="1"/>
  <c r="E1148" i="8" a="1"/>
  <c r="E1148" i="8" s="1"/>
  <c r="E1149" i="8" a="1"/>
  <c r="E1149" i="8" s="1"/>
  <c r="E1150" i="8" a="1"/>
  <c r="E1150" i="8" s="1"/>
  <c r="E1151" i="8" a="1"/>
  <c r="E1151" i="8" s="1"/>
  <c r="E1152" i="8" a="1"/>
  <c r="E1152" i="8" s="1"/>
  <c r="E1153" i="8" a="1"/>
  <c r="E1153" i="8" s="1"/>
  <c r="E1154" i="8" a="1"/>
  <c r="E1154" i="8" s="1"/>
  <c r="E1155" i="8" a="1"/>
  <c r="E1155" i="8" s="1"/>
  <c r="E1156" i="8" a="1"/>
  <c r="E1156" i="8" s="1"/>
  <c r="E1157" i="8" a="1"/>
  <c r="E1157" i="8" s="1"/>
  <c r="E1158" i="8" a="1"/>
  <c r="E1158" i="8" s="1"/>
  <c r="E1159" i="8" a="1"/>
  <c r="E1159" i="8" s="1"/>
  <c r="E1160" i="8" a="1"/>
  <c r="E1160" i="8" s="1"/>
  <c r="E1161" i="8" a="1"/>
  <c r="E1161" i="8" s="1"/>
  <c r="E1162" i="8" a="1"/>
  <c r="E1162" i="8" s="1"/>
  <c r="E1163" i="8" a="1"/>
  <c r="E1163" i="8" s="1"/>
  <c r="E1164" i="8" a="1"/>
  <c r="E1164" i="8" s="1"/>
  <c r="E1165" i="8" a="1"/>
  <c r="E1165" i="8" s="1"/>
  <c r="E1166" i="8" a="1"/>
  <c r="E1166" i="8" s="1"/>
  <c r="E1167" i="8" a="1"/>
  <c r="E1167" i="8" s="1"/>
  <c r="E1168" i="8" a="1"/>
  <c r="E1168" i="8" s="1"/>
  <c r="E1169" i="8" a="1"/>
  <c r="E1169" i="8" s="1"/>
  <c r="E1170" i="8" a="1"/>
  <c r="E1170" i="8" s="1"/>
  <c r="E1171" i="8" a="1"/>
  <c r="E1171" i="8" s="1"/>
  <c r="E1172" i="8" a="1"/>
  <c r="E1172" i="8" s="1"/>
  <c r="E1173" i="8" a="1"/>
  <c r="E1173" i="8" s="1"/>
  <c r="E1174" i="8" a="1"/>
  <c r="E1174" i="8" s="1"/>
  <c r="E1175" i="8" a="1"/>
  <c r="E1175" i="8" s="1"/>
  <c r="E1176" i="8" a="1"/>
  <c r="E1176" i="8" s="1"/>
  <c r="E1177" i="8" a="1"/>
  <c r="E1177" i="8" s="1"/>
  <c r="E1178" i="8" a="1"/>
  <c r="E1178" i="8" s="1"/>
  <c r="E1179" i="8" a="1"/>
  <c r="E1179" i="8" s="1"/>
  <c r="E1180" i="8" a="1"/>
  <c r="E1180" i="8" s="1"/>
  <c r="E1181" i="8" a="1"/>
  <c r="E1181" i="8" s="1"/>
  <c r="E1182" i="8" a="1"/>
  <c r="E1182" i="8" s="1"/>
  <c r="E1183" i="8" a="1"/>
  <c r="E1183" i="8" s="1"/>
  <c r="E1184" i="8" a="1"/>
  <c r="E1184" i="8" s="1"/>
  <c r="E1185" i="8" a="1"/>
  <c r="E1185" i="8" s="1"/>
  <c r="E1186" i="8" a="1"/>
  <c r="E1186" i="8" s="1"/>
  <c r="E1187" i="8" a="1"/>
  <c r="E1187" i="8" s="1"/>
  <c r="E1188" i="8" a="1"/>
  <c r="E1188" i="8" s="1"/>
  <c r="E1189" i="8" a="1"/>
  <c r="E1189" i="8" s="1"/>
  <c r="E1190" i="8" a="1"/>
  <c r="E1190" i="8" s="1"/>
  <c r="E1191" i="8" a="1"/>
  <c r="E1191" i="8" s="1"/>
  <c r="E1192" i="8" a="1"/>
  <c r="E1192" i="8" s="1"/>
  <c r="E1193" i="8" a="1"/>
  <c r="E1193" i="8" s="1"/>
  <c r="E1194" i="8" a="1"/>
  <c r="E1194" i="8" s="1"/>
  <c r="E1195" i="8" a="1"/>
  <c r="E1195" i="8" s="1"/>
  <c r="E1196" i="8" a="1"/>
  <c r="E1196" i="8" s="1"/>
  <c r="E1197" i="8" a="1"/>
  <c r="E1197" i="8" s="1"/>
  <c r="E1198" i="8" a="1"/>
  <c r="E1198" i="8" s="1"/>
  <c r="E1199" i="8" a="1"/>
  <c r="E1199" i="8" s="1"/>
  <c r="E1200" i="8" a="1"/>
  <c r="E1200" i="8" s="1"/>
  <c r="E1201" i="8" a="1"/>
  <c r="E1201" i="8" s="1"/>
  <c r="E1202" i="8" a="1"/>
  <c r="E1202" i="8" s="1"/>
  <c r="E1203" i="8" a="1"/>
  <c r="E1203" i="8" s="1"/>
  <c r="E1204" i="8" a="1"/>
  <c r="E1204" i="8" s="1"/>
  <c r="E1205" i="8" a="1"/>
  <c r="E1205" i="8" s="1"/>
  <c r="E1206" i="8" a="1"/>
  <c r="E1206" i="8" s="1"/>
  <c r="E1207" i="8" a="1"/>
  <c r="E1207" i="8" s="1"/>
  <c r="E1208" i="8" a="1"/>
  <c r="E1208" i="8" s="1"/>
  <c r="E1209" i="8" a="1"/>
  <c r="E1209" i="8" s="1"/>
  <c r="E1210" i="8" a="1"/>
  <c r="E1210" i="8" s="1"/>
  <c r="E1211" i="8" a="1"/>
  <c r="E1211" i="8" s="1"/>
  <c r="E1212" i="8" a="1"/>
  <c r="E1212" i="8" s="1"/>
  <c r="E1213" i="8" a="1"/>
  <c r="E1213" i="8" s="1"/>
  <c r="E1214" i="8" a="1"/>
  <c r="E1214" i="8" s="1"/>
  <c r="E1215" i="8" a="1"/>
  <c r="E1215" i="8"/>
  <c r="E1216" i="8" a="1"/>
  <c r="E1216" i="8" s="1"/>
  <c r="E1217" i="8" a="1"/>
  <c r="E1217" i="8" s="1"/>
  <c r="E1218" i="8" a="1"/>
  <c r="E1218" i="8" s="1"/>
  <c r="E1219" i="8" a="1"/>
  <c r="E1219" i="8" s="1"/>
  <c r="E1220" i="8" a="1"/>
  <c r="E1220" i="8" s="1"/>
  <c r="E1221" i="8" a="1"/>
  <c r="E1221" i="8" s="1"/>
  <c r="E1222" i="8" a="1"/>
  <c r="E1222" i="8" s="1"/>
  <c r="E1223" i="8" a="1"/>
  <c r="E1223" i="8" s="1"/>
  <c r="E1224" i="8" a="1"/>
  <c r="E1224" i="8" s="1"/>
  <c r="E1225" i="8" a="1"/>
  <c r="E1225" i="8" s="1"/>
  <c r="E1226" i="8" a="1"/>
  <c r="E1226" i="8" s="1"/>
  <c r="E1227" i="8" a="1"/>
  <c r="E1227" i="8" s="1"/>
  <c r="E1228" i="8" a="1"/>
  <c r="E1228" i="8" s="1"/>
  <c r="E1229" i="8" a="1"/>
  <c r="E1229" i="8" s="1"/>
  <c r="E1230" i="8" a="1"/>
  <c r="E1230" i="8" s="1"/>
  <c r="E1231" i="8" a="1"/>
  <c r="E1231" i="8" s="1"/>
  <c r="E1232" i="8" a="1"/>
  <c r="E1232" i="8" s="1"/>
  <c r="E1233" i="8" a="1"/>
  <c r="E1233" i="8" s="1"/>
  <c r="E1234" i="8" a="1"/>
  <c r="E1234" i="8" s="1"/>
  <c r="E1235" i="8" a="1"/>
  <c r="E1235" i="8" s="1"/>
  <c r="E1236" i="8" a="1"/>
  <c r="E1236" i="8" s="1"/>
  <c r="E1237" i="8" a="1"/>
  <c r="E1237" i="8" s="1"/>
  <c r="E1238" i="8" a="1"/>
  <c r="E1238" i="8" s="1"/>
  <c r="E1239" i="8" a="1"/>
  <c r="E1239" i="8" s="1"/>
  <c r="E1240" i="8" a="1"/>
  <c r="E1240" i="8" s="1"/>
  <c r="E1241" i="8" a="1"/>
  <c r="E1241" i="8" s="1"/>
  <c r="E1242" i="8" a="1"/>
  <c r="E1242" i="8" s="1"/>
  <c r="E1243" i="8" a="1"/>
  <c r="E1243" i="8" s="1"/>
  <c r="E1244" i="8" a="1"/>
  <c r="E1244" i="8" s="1"/>
  <c r="E1245" i="8" a="1"/>
  <c r="E1245" i="8" s="1"/>
  <c r="E1246" i="8" a="1"/>
  <c r="E1246" i="8" s="1"/>
  <c r="E1247" i="8" a="1"/>
  <c r="E1247" i="8" s="1"/>
  <c r="E1248" i="8" a="1"/>
  <c r="E1248" i="8" s="1"/>
  <c r="E1249" i="8" a="1"/>
  <c r="E1249" i="8" s="1"/>
  <c r="E1250" i="8" a="1"/>
  <c r="E1250" i="8" s="1"/>
  <c r="E1251" i="8" a="1"/>
  <c r="E1251" i="8" s="1"/>
  <c r="E1252" i="8" a="1"/>
  <c r="E1252" i="8" s="1"/>
  <c r="E1253" i="8" a="1"/>
  <c r="E1253" i="8" s="1"/>
  <c r="E1254" i="8" a="1"/>
  <c r="E1254" i="8" s="1"/>
  <c r="E1255" i="8" a="1"/>
  <c r="E1255" i="8" s="1"/>
  <c r="E1256" i="8" a="1"/>
  <c r="E1256" i="8" s="1"/>
  <c r="E1257" i="8" a="1"/>
  <c r="E1257" i="8" s="1"/>
  <c r="E1258" i="8" a="1"/>
  <c r="E1258" i="8" s="1"/>
  <c r="E1259" i="8" a="1"/>
  <c r="E1259" i="8" s="1"/>
  <c r="E1260" i="8" a="1"/>
  <c r="E1260" i="8" s="1"/>
  <c r="E1261" i="8" a="1"/>
  <c r="E1261" i="8" s="1"/>
  <c r="E1262" i="8" a="1"/>
  <c r="E1262" i="8" s="1"/>
  <c r="E1263" i="8" a="1"/>
  <c r="E1263" i="8" s="1"/>
  <c r="E1264" i="8" a="1"/>
  <c r="E1264" i="8" s="1"/>
  <c r="E1265" i="8" a="1"/>
  <c r="E1265" i="8" s="1"/>
  <c r="E1266" i="8" a="1"/>
  <c r="E1266" i="8" s="1"/>
  <c r="E1267" i="8" a="1"/>
  <c r="E1267" i="8" s="1"/>
  <c r="E1268" i="8" a="1"/>
  <c r="E1268" i="8" s="1"/>
  <c r="E1269" i="8" a="1"/>
  <c r="E1269" i="8" s="1"/>
  <c r="E1270" i="8" a="1"/>
  <c r="E1270" i="8" s="1"/>
  <c r="E1271" i="8" a="1"/>
  <c r="E1271" i="8" s="1"/>
  <c r="E1272" i="8" a="1"/>
  <c r="E1272" i="8" s="1"/>
  <c r="E1273" i="8" a="1"/>
  <c r="E1273" i="8" s="1"/>
  <c r="E1274" i="8" a="1"/>
  <c r="E1274" i="8" s="1"/>
  <c r="E1275" i="8" a="1"/>
  <c r="E1275" i="8" s="1"/>
  <c r="E1276" i="8" a="1"/>
  <c r="E1276" i="8" s="1"/>
  <c r="E1277" i="8" a="1"/>
  <c r="E1277" i="8" s="1"/>
  <c r="E1278" i="8" a="1"/>
  <c r="E1278" i="8" s="1"/>
  <c r="E1279" i="8" a="1"/>
  <c r="E1279" i="8" s="1"/>
  <c r="E1280" i="8" a="1"/>
  <c r="E1280" i="8" s="1"/>
  <c r="E1281" i="8" a="1"/>
  <c r="E1281" i="8" s="1"/>
  <c r="E1282" i="8" a="1"/>
  <c r="E1282" i="8" s="1"/>
  <c r="E1283" i="8" a="1"/>
  <c r="E1283" i="8" s="1"/>
  <c r="E1284" i="8" a="1"/>
  <c r="E1284" i="8" s="1"/>
  <c r="E1285" i="8" a="1"/>
  <c r="E1285" i="8" s="1"/>
  <c r="E1286" i="8" a="1"/>
  <c r="E1286" i="8" s="1"/>
  <c r="E1287" i="8" a="1"/>
  <c r="E1287" i="8" s="1"/>
  <c r="E1288" i="8" a="1"/>
  <c r="E1288" i="8" s="1"/>
  <c r="E1289" i="8" a="1"/>
  <c r="E1289" i="8" s="1"/>
  <c r="E1290" i="8" a="1"/>
  <c r="E1290" i="8" s="1"/>
  <c r="E1291" i="8" a="1"/>
  <c r="E1291" i="8" s="1"/>
  <c r="E1292" i="8" a="1"/>
  <c r="E1292" i="8" s="1"/>
  <c r="E1293" i="8" a="1"/>
  <c r="E1293" i="8" s="1"/>
  <c r="E1294" i="8" a="1"/>
  <c r="E1294" i="8" s="1"/>
  <c r="E1295" i="8" a="1"/>
  <c r="E1295" i="8" s="1"/>
  <c r="E1296" i="8" a="1"/>
  <c r="E1296" i="8" s="1"/>
  <c r="E1297" i="8" a="1"/>
  <c r="E1297" i="8" s="1"/>
  <c r="E1298" i="8" a="1"/>
  <c r="E1298" i="8" s="1"/>
  <c r="E1299" i="8" a="1"/>
  <c r="E1299" i="8"/>
  <c r="E1300" i="8" a="1"/>
  <c r="E1300" i="8" s="1"/>
  <c r="E1301" i="8" a="1"/>
  <c r="E1301" i="8" s="1"/>
  <c r="E1302" i="8" a="1"/>
  <c r="E1302" i="8" s="1"/>
  <c r="E1303" i="8" a="1"/>
  <c r="E1303" i="8" s="1"/>
  <c r="E1304" i="8" a="1"/>
  <c r="E1304" i="8" s="1"/>
  <c r="E1305" i="8" a="1"/>
  <c r="E1305" i="8" s="1"/>
  <c r="E1306" i="8" a="1"/>
  <c r="E1306" i="8" s="1"/>
  <c r="E1307" i="8" a="1"/>
  <c r="E1307" i="8" s="1"/>
  <c r="E1308" i="8" a="1"/>
  <c r="E1308" i="8" s="1"/>
  <c r="E1309" i="8" a="1"/>
  <c r="E1309" i="8" s="1"/>
  <c r="E1310" i="8" a="1"/>
  <c r="E1310" i="8" s="1"/>
  <c r="E1311" i="8" a="1"/>
  <c r="E1311" i="8" s="1"/>
  <c r="E1312" i="8" a="1"/>
  <c r="E1312" i="8" s="1"/>
  <c r="E1313" i="8" a="1"/>
  <c r="E1313" i="8" s="1"/>
  <c r="E1314" i="8" a="1"/>
  <c r="E1314" i="8" s="1"/>
  <c r="E1315" i="8" a="1"/>
  <c r="E1315" i="8" s="1"/>
  <c r="E1316" i="8" a="1"/>
  <c r="E1316" i="8" s="1"/>
  <c r="E1317" i="8" a="1"/>
  <c r="E1317" i="8" s="1"/>
  <c r="E1318" i="8" a="1"/>
  <c r="E1318" i="8" s="1"/>
  <c r="E1319" i="8" a="1"/>
  <c r="E1319" i="8" s="1"/>
  <c r="E1320" i="8" a="1"/>
  <c r="E1320" i="8" s="1"/>
  <c r="E1321" i="8" a="1"/>
  <c r="E1321" i="8" s="1"/>
  <c r="E1322" i="8" a="1"/>
  <c r="E1322" i="8"/>
  <c r="E1323" i="8" a="1"/>
  <c r="E1323" i="8" s="1"/>
  <c r="E1324" i="8" a="1"/>
  <c r="E1324" i="8" s="1"/>
  <c r="E1325" i="8" a="1"/>
  <c r="E1325" i="8" s="1"/>
  <c r="E1326" i="8" a="1"/>
  <c r="E1326" i="8" s="1"/>
  <c r="E1327" i="8" a="1"/>
  <c r="E1327" i="8" s="1"/>
  <c r="E1328" i="8" a="1"/>
  <c r="E1328" i="8"/>
  <c r="E1329" i="8" a="1"/>
  <c r="E1329" i="8" s="1"/>
  <c r="E1330" i="8" a="1"/>
  <c r="E1330" i="8" s="1"/>
  <c r="E1331" i="8" a="1"/>
  <c r="E1331" i="8" s="1"/>
  <c r="E1332" i="8" a="1"/>
  <c r="E1332" i="8" s="1"/>
  <c r="E1333" i="8" a="1"/>
  <c r="E1333" i="8" s="1"/>
  <c r="E1334" i="8" a="1"/>
  <c r="E1334" i="8" s="1"/>
  <c r="E1335" i="8" a="1"/>
  <c r="E1335" i="8" s="1"/>
  <c r="E1336" i="8" a="1"/>
  <c r="E1336" i="8" s="1"/>
  <c r="E1337" i="8" a="1"/>
  <c r="E1337" i="8" s="1"/>
  <c r="E1338" i="8" a="1"/>
  <c r="E1338" i="8" s="1"/>
  <c r="E1339" i="8" a="1"/>
  <c r="E1339" i="8" s="1"/>
  <c r="E1340" i="8" a="1"/>
  <c r="E1340" i="8" s="1"/>
  <c r="E1341" i="8" a="1"/>
  <c r="E1341" i="8" s="1"/>
  <c r="E1342" i="8" a="1"/>
  <c r="E1342" i="8" s="1"/>
  <c r="E1343" i="8" a="1"/>
  <c r="E1343" i="8" s="1"/>
  <c r="E1344" i="8" a="1"/>
  <c r="E1344" i="8" s="1"/>
  <c r="E1345" i="8" a="1"/>
  <c r="E1345" i="8" s="1"/>
  <c r="E1346" i="8" a="1"/>
  <c r="E1346" i="8" s="1"/>
  <c r="E1347" i="8" a="1"/>
  <c r="E1347" i="8" s="1"/>
  <c r="E1348" i="8" a="1"/>
  <c r="E1348" i="8" s="1"/>
  <c r="E1349" i="8" a="1"/>
  <c r="E1349" i="8" s="1"/>
  <c r="E1350" i="8" a="1"/>
  <c r="E1350" i="8" s="1"/>
  <c r="E1351" i="8" a="1"/>
  <c r="E1351" i="8" s="1"/>
  <c r="E1352" i="8" a="1"/>
  <c r="E1352" i="8" s="1"/>
  <c r="E1353" i="8" a="1"/>
  <c r="E1353" i="8" s="1"/>
  <c r="E1354" i="8" a="1"/>
  <c r="E1354" i="8" s="1"/>
  <c r="E1355" i="8" a="1"/>
  <c r="E1355" i="8" s="1"/>
  <c r="E1356" i="8" a="1"/>
  <c r="E1356" i="8" s="1"/>
  <c r="E1357" i="8" a="1"/>
  <c r="E1357" i="8" s="1"/>
  <c r="E1358" i="8" a="1"/>
  <c r="E1358" i="8" s="1"/>
  <c r="E1359" i="8" a="1"/>
  <c r="E1359" i="8" s="1"/>
  <c r="E1360" i="8" a="1"/>
  <c r="E1360" i="8" s="1"/>
  <c r="E1361" i="8" a="1"/>
  <c r="E1361" i="8" s="1"/>
  <c r="E1362" i="8" a="1"/>
  <c r="E1362" i="8" s="1"/>
  <c r="E1363" i="8" a="1"/>
  <c r="E1363" i="8" s="1"/>
  <c r="E1364" i="8" a="1"/>
  <c r="E1364" i="8" s="1"/>
  <c r="E1365" i="8" a="1"/>
  <c r="E1365" i="8" s="1"/>
  <c r="E1366" i="8" a="1"/>
  <c r="E1366" i="8" s="1"/>
  <c r="E1367" i="8" a="1"/>
  <c r="E1367" i="8" s="1"/>
  <c r="E1368" i="8" a="1"/>
  <c r="E1368" i="8" s="1"/>
  <c r="E1369" i="8" a="1"/>
  <c r="E1369" i="8" s="1"/>
  <c r="E1370" i="8" a="1"/>
  <c r="E1370" i="8" s="1"/>
  <c r="E1371" i="8" a="1"/>
  <c r="E1371" i="8" s="1"/>
  <c r="E1372" i="8" a="1"/>
  <c r="E1372" i="8" s="1"/>
  <c r="E1373" i="8" a="1"/>
  <c r="E1373" i="8" s="1"/>
  <c r="E1374" i="8" a="1"/>
  <c r="E1374" i="8" s="1"/>
  <c r="E1375" i="8" a="1"/>
  <c r="E1375" i="8" s="1"/>
  <c r="E1376" i="8" a="1"/>
  <c r="E1376" i="8" s="1"/>
  <c r="E1377" i="8" a="1"/>
  <c r="E1377" i="8" s="1"/>
  <c r="E1378" i="8" a="1"/>
  <c r="E1378" i="8" s="1"/>
  <c r="E1379" i="8" a="1"/>
  <c r="E1379" i="8" s="1"/>
  <c r="E1380" i="8" a="1"/>
  <c r="E1380" i="8" s="1"/>
  <c r="E1381" i="8" a="1"/>
  <c r="E1381" i="8" s="1"/>
  <c r="E1382" i="8" a="1"/>
  <c r="E1382" i="8" s="1"/>
  <c r="E1383" i="8" a="1"/>
  <c r="E1383" i="8" s="1"/>
  <c r="E1384" i="8" a="1"/>
  <c r="E1384" i="8" s="1"/>
  <c r="E1385" i="8" a="1"/>
  <c r="E1385" i="8" s="1"/>
  <c r="E1386" i="8" a="1"/>
  <c r="E1386" i="8" s="1"/>
  <c r="E1387" i="8" a="1"/>
  <c r="E1387" i="8" s="1"/>
  <c r="E1388" i="8" a="1"/>
  <c r="E1388" i="8" s="1"/>
  <c r="E1389" i="8" a="1"/>
  <c r="E1389" i="8" s="1"/>
  <c r="E1390" i="8" a="1"/>
  <c r="E1390" i="8" s="1"/>
  <c r="E1391" i="8" a="1"/>
  <c r="E1391" i="8" s="1"/>
  <c r="E1392" i="8" a="1"/>
  <c r="E1392" i="8" s="1"/>
  <c r="E1393" i="8" a="1"/>
  <c r="E1393" i="8" s="1"/>
  <c r="E1394" i="8" a="1"/>
  <c r="E1394" i="8" s="1"/>
  <c r="E1395" i="8" a="1"/>
  <c r="E1395" i="8" s="1"/>
  <c r="E1396" i="8" a="1"/>
  <c r="E1396" i="8" s="1"/>
  <c r="E1397" i="8" a="1"/>
  <c r="E1397" i="8" s="1"/>
  <c r="E1398" i="8" a="1"/>
  <c r="E1398" i="8" s="1"/>
  <c r="E1399" i="8" a="1"/>
  <c r="E1399" i="8" s="1"/>
  <c r="E1400" i="8" a="1"/>
  <c r="E1400" i="8" s="1"/>
  <c r="E1401" i="8" a="1"/>
  <c r="E1401" i="8" s="1"/>
  <c r="E1402" i="8" a="1"/>
  <c r="E1402" i="8" s="1"/>
  <c r="E1403" i="8" a="1"/>
  <c r="E1403" i="8" s="1"/>
  <c r="E1404" i="8" a="1"/>
  <c r="E1404" i="8" s="1"/>
  <c r="E1405" i="8" a="1"/>
  <c r="E1405" i="8" s="1"/>
  <c r="E1406" i="8" a="1"/>
  <c r="E1406" i="8" s="1"/>
  <c r="E1407" i="8" a="1"/>
  <c r="E1407" i="8" s="1"/>
  <c r="E1408" i="8" a="1"/>
  <c r="E1408" i="8" s="1"/>
  <c r="E1409" i="8" a="1"/>
  <c r="E1409" i="8" s="1"/>
  <c r="E1410" i="8" a="1"/>
  <c r="E1410" i="8" s="1"/>
  <c r="E1411" i="8" a="1"/>
  <c r="E1411" i="8" s="1"/>
  <c r="E1412" i="8" a="1"/>
  <c r="E1412" i="8" s="1"/>
  <c r="E1413" i="8" a="1"/>
  <c r="E1413" i="8" s="1"/>
  <c r="E1414" i="8" a="1"/>
  <c r="E1414" i="8" s="1"/>
  <c r="E1415" i="8" a="1"/>
  <c r="E1415" i="8" s="1"/>
  <c r="E1416" i="8" a="1"/>
  <c r="E1416" i="8" s="1"/>
  <c r="E1417" i="8" a="1"/>
  <c r="E1417" i="8" s="1"/>
  <c r="E1418" i="8" a="1"/>
  <c r="E1418" i="8" s="1"/>
  <c r="E1419" i="8" a="1"/>
  <c r="E1419" i="8" s="1"/>
  <c r="E1420" i="8" a="1"/>
  <c r="E1420" i="8" s="1"/>
  <c r="E1421" i="8" a="1"/>
  <c r="E1421" i="8" s="1"/>
  <c r="E1422" i="8" a="1"/>
  <c r="E1422" i="8" s="1"/>
  <c r="E1423" i="8" a="1"/>
  <c r="E1423" i="8" s="1"/>
  <c r="E1424" i="8" a="1"/>
  <c r="E1424" i="8" s="1"/>
  <c r="E1425" i="8" a="1"/>
  <c r="E1425" i="8" s="1"/>
  <c r="E1426" i="8" a="1"/>
  <c r="E1426" i="8" s="1"/>
  <c r="E1427" i="8" a="1"/>
  <c r="E1427" i="8" s="1"/>
  <c r="E1428" i="8" a="1"/>
  <c r="E1428" i="8" s="1"/>
  <c r="E1429" i="8" a="1"/>
  <c r="E1429" i="8" s="1"/>
  <c r="E1430" i="8" a="1"/>
  <c r="E1430" i="8" s="1"/>
  <c r="E1431" i="8" a="1"/>
  <c r="E1431" i="8" s="1"/>
  <c r="E1432" i="8" a="1"/>
  <c r="E1432" i="8" s="1"/>
  <c r="E1433" i="8" a="1"/>
  <c r="E1433" i="8" s="1"/>
  <c r="E1434" i="8" a="1"/>
  <c r="E1434" i="8" s="1"/>
  <c r="E1435" i="8" a="1"/>
  <c r="E1435" i="8" s="1"/>
  <c r="E1436" i="8" a="1"/>
  <c r="E1436" i="8" s="1"/>
  <c r="E1437" i="8" a="1"/>
  <c r="E1437" i="8" s="1"/>
  <c r="E1438" i="8" a="1"/>
  <c r="E1438" i="8" s="1"/>
  <c r="E1439" i="8" a="1"/>
  <c r="E1439" i="8" s="1"/>
  <c r="E1440" i="8" a="1"/>
  <c r="E1440" i="8" s="1"/>
  <c r="E1441" i="8" a="1"/>
  <c r="E1441" i="8" s="1"/>
  <c r="E1442" i="8" a="1"/>
  <c r="E1442" i="8" s="1"/>
  <c r="E1443" i="8" a="1"/>
  <c r="E1443" i="8" s="1"/>
  <c r="E1444" i="8" a="1"/>
  <c r="E1444" i="8" s="1"/>
  <c r="E1445" i="8" a="1"/>
  <c r="E1445" i="8" s="1"/>
  <c r="E1446" i="8" a="1"/>
  <c r="E1446" i="8" s="1"/>
  <c r="E1447" i="8" a="1"/>
  <c r="E1447" i="8" s="1"/>
  <c r="E1448" i="8" a="1"/>
  <c r="E1448" i="8" s="1"/>
  <c r="E1449" i="8" a="1"/>
  <c r="E1449" i="8" s="1"/>
  <c r="E1450" i="8" a="1"/>
  <c r="E1450" i="8" s="1"/>
  <c r="E1451" i="8" a="1"/>
  <c r="E1451" i="8" s="1"/>
  <c r="E1452" i="8" a="1"/>
  <c r="E1452" i="8" s="1"/>
  <c r="E1453" i="8" a="1"/>
  <c r="E1453" i="8" s="1"/>
  <c r="E1454" i="8" a="1"/>
  <c r="E1454" i="8" s="1"/>
  <c r="E1455" i="8" a="1"/>
  <c r="E1455" i="8" s="1"/>
  <c r="E1456" i="8" a="1"/>
  <c r="E1456" i="8" s="1"/>
  <c r="E1457" i="8" a="1"/>
  <c r="E1457" i="8" s="1"/>
  <c r="E1458" i="8" a="1"/>
  <c r="E1458" i="8" s="1"/>
  <c r="E1459" i="8" a="1"/>
  <c r="E1459" i="8" s="1"/>
  <c r="E1460" i="8" a="1"/>
  <c r="E1460" i="8" s="1"/>
  <c r="E1461" i="8" a="1"/>
  <c r="E1461" i="8" s="1"/>
  <c r="E1462" i="8" a="1"/>
  <c r="E1462" i="8" s="1"/>
  <c r="E1463" i="8" a="1"/>
  <c r="E1463" i="8" s="1"/>
  <c r="E1464" i="8" a="1"/>
  <c r="E1464" i="8" s="1"/>
  <c r="E1465" i="8" a="1"/>
  <c r="E1465" i="8" s="1"/>
  <c r="E1466" i="8" a="1"/>
  <c r="E1466" i="8" s="1"/>
  <c r="E1467" i="8" a="1"/>
  <c r="E1467" i="8" s="1"/>
  <c r="E1468" i="8" a="1"/>
  <c r="E1468" i="8" s="1"/>
  <c r="E1469" i="8" a="1"/>
  <c r="E1469" i="8" s="1"/>
  <c r="E1470" i="8" a="1"/>
  <c r="E1470" i="8" s="1"/>
  <c r="E1471" i="8" a="1"/>
  <c r="E1471" i="8" s="1"/>
  <c r="E1472" i="8" a="1"/>
  <c r="E1472" i="8" s="1"/>
  <c r="E1473" i="8" a="1"/>
  <c r="E1473" i="8" s="1"/>
  <c r="E1474" i="8" a="1"/>
  <c r="E1474" i="8" s="1"/>
  <c r="E1475" i="8" a="1"/>
  <c r="E1475" i="8" s="1"/>
  <c r="E1476" i="8" a="1"/>
  <c r="E1476" i="8" s="1"/>
  <c r="E1477" i="8" a="1"/>
  <c r="E1477" i="8" s="1"/>
  <c r="E1478" i="8" a="1"/>
  <c r="E1478" i="8" s="1"/>
  <c r="E1479" i="8" a="1"/>
  <c r="E1479" i="8" s="1"/>
  <c r="E1480" i="8" a="1"/>
  <c r="E1480" i="8" s="1"/>
  <c r="E1481" i="8" a="1"/>
  <c r="E1481" i="8" s="1"/>
  <c r="E1482" i="8" a="1"/>
  <c r="E1482" i="8" s="1"/>
  <c r="E1483" i="8" a="1"/>
  <c r="E1483" i="8" s="1"/>
  <c r="E1484" i="8" a="1"/>
  <c r="E1484" i="8" s="1"/>
  <c r="E1485" i="8" a="1"/>
  <c r="E1485" i="8" s="1"/>
  <c r="E1486" i="8" a="1"/>
  <c r="E1486" i="8" s="1"/>
  <c r="E1487" i="8" a="1"/>
  <c r="E1487" i="8" s="1"/>
  <c r="E1488" i="8" a="1"/>
  <c r="E1488" i="8" s="1"/>
  <c r="E1489" i="8" a="1"/>
  <c r="E1489" i="8" s="1"/>
  <c r="E1490" i="8" a="1"/>
  <c r="E1490" i="8" s="1"/>
  <c r="E1491" i="8" a="1"/>
  <c r="E1491" i="8" s="1"/>
  <c r="E1492" i="8" a="1"/>
  <c r="E1492" i="8" s="1"/>
  <c r="E1493" i="8" a="1"/>
  <c r="E1493" i="8" s="1"/>
  <c r="E1494" i="8" a="1"/>
  <c r="E1494" i="8" s="1"/>
  <c r="E1495" i="8" a="1"/>
  <c r="E1495" i="8" s="1"/>
  <c r="E1496" i="8" a="1"/>
  <c r="E1496" i="8" s="1"/>
  <c r="E1497" i="8" a="1"/>
  <c r="E1497" i="8" s="1"/>
  <c r="E1498" i="8" a="1"/>
  <c r="E1498" i="8" s="1"/>
  <c r="E1499" i="8" a="1"/>
  <c r="E1499" i="8" s="1"/>
  <c r="E1500" i="8" a="1"/>
  <c r="E1500" i="8" s="1"/>
  <c r="E1501" i="8" a="1"/>
  <c r="E1501" i="8" s="1"/>
  <c r="E1502" i="8" a="1"/>
  <c r="E1502" i="8" s="1"/>
  <c r="E1503" i="8" a="1"/>
  <c r="E1503" i="8" s="1"/>
  <c r="E1504" i="8" a="1"/>
  <c r="E1504" i="8" s="1"/>
  <c r="E1505" i="8" a="1"/>
  <c r="E1505" i="8" s="1"/>
  <c r="E1506" i="8" a="1"/>
  <c r="E1506" i="8" s="1"/>
  <c r="E1507" i="8" a="1"/>
  <c r="E1507" i="8" s="1"/>
  <c r="E1508" i="8" a="1"/>
  <c r="E1508" i="8" s="1"/>
  <c r="E1509" i="8" a="1"/>
  <c r="E1509" i="8" s="1"/>
  <c r="E1510" i="8" a="1"/>
  <c r="E1510" i="8" s="1"/>
  <c r="E1511" i="8" a="1"/>
  <c r="E1511" i="8" s="1"/>
  <c r="E1512" i="8" a="1"/>
  <c r="E1512" i="8" s="1"/>
  <c r="E1513" i="8" a="1"/>
  <c r="E1513" i="8" s="1"/>
  <c r="E1514" i="8" a="1"/>
  <c r="E1514" i="8" s="1"/>
  <c r="E1515" i="8" a="1"/>
  <c r="E1515" i="8" s="1"/>
  <c r="E1516" i="8" a="1"/>
  <c r="E1516" i="8" s="1"/>
  <c r="E1517" i="8" a="1"/>
  <c r="E1517" i="8" s="1"/>
  <c r="E1518" i="8" a="1"/>
  <c r="E1518" i="8" s="1"/>
  <c r="E1519" i="8" a="1"/>
  <c r="E1519" i="8" s="1"/>
  <c r="E1520" i="8" a="1"/>
  <c r="E1520" i="8" s="1"/>
  <c r="E1521" i="8" a="1"/>
  <c r="E1521" i="8" s="1"/>
  <c r="E1522" i="8" a="1"/>
  <c r="E1522" i="8" s="1"/>
  <c r="E1523" i="8" a="1"/>
  <c r="E1523" i="8" s="1"/>
  <c r="E1524" i="8" a="1"/>
  <c r="E1524" i="8" s="1"/>
  <c r="E1525" i="8" a="1"/>
  <c r="E1525" i="8" s="1"/>
  <c r="E1526" i="8" a="1"/>
  <c r="E1526" i="8" s="1"/>
  <c r="E1527" i="8" a="1"/>
  <c r="E1527" i="8" s="1"/>
  <c r="E1528" i="8" a="1"/>
  <c r="E1528" i="8" s="1"/>
  <c r="E1529" i="8" a="1"/>
  <c r="E1529" i="8" s="1"/>
  <c r="E1530" i="8" a="1"/>
  <c r="E1530" i="8" s="1"/>
  <c r="E1531" i="8" a="1"/>
  <c r="E1531" i="8" s="1"/>
  <c r="E1532" i="8" a="1"/>
  <c r="E1532" i="8" s="1"/>
  <c r="E1533" i="8" a="1"/>
  <c r="E1533" i="8" s="1"/>
  <c r="E1534" i="8" a="1"/>
  <c r="E1534" i="8" s="1"/>
  <c r="E1535" i="8" a="1"/>
  <c r="E1535" i="8" s="1"/>
  <c r="E1536" i="8" a="1"/>
  <c r="E1536" i="8" s="1"/>
  <c r="E1537" i="8" a="1"/>
  <c r="E1537" i="8" s="1"/>
  <c r="E1538" i="8" a="1"/>
  <c r="E1538" i="8" s="1"/>
  <c r="E1539" i="8" a="1"/>
  <c r="E1539" i="8" s="1"/>
  <c r="E1540" i="8" a="1"/>
  <c r="E1540" i="8" s="1"/>
  <c r="E1541" i="8" a="1"/>
  <c r="E1541" i="8" s="1"/>
  <c r="E1542" i="8" a="1"/>
  <c r="E1542" i="8" s="1"/>
  <c r="E1543" i="8" a="1"/>
  <c r="E1543" i="8" s="1"/>
  <c r="E1544" i="8" a="1"/>
  <c r="E1544" i="8" s="1"/>
  <c r="E1545" i="8" a="1"/>
  <c r="E1545" i="8" s="1"/>
  <c r="E1546" i="8" a="1"/>
  <c r="E1546" i="8" s="1"/>
  <c r="E1547" i="8" a="1"/>
  <c r="E1547" i="8" s="1"/>
  <c r="E1548" i="8" a="1"/>
  <c r="E1548" i="8" s="1"/>
  <c r="E1549" i="8" a="1"/>
  <c r="E1549" i="8" s="1"/>
  <c r="E1550" i="8" a="1"/>
  <c r="E1550" i="8" s="1"/>
  <c r="E1551" i="8" a="1"/>
  <c r="E1551" i="8" s="1"/>
  <c r="E1552" i="8" a="1"/>
  <c r="E1552" i="8" s="1"/>
  <c r="E1553" i="8" a="1"/>
  <c r="E1553" i="8" s="1"/>
  <c r="E1554" i="8" a="1"/>
  <c r="E1554" i="8" s="1"/>
  <c r="E1555" i="8" a="1"/>
  <c r="E1555" i="8" s="1"/>
  <c r="E1556" i="8" a="1"/>
  <c r="E1556" i="8" s="1"/>
  <c r="E1557" i="8" a="1"/>
  <c r="E1557" i="8" s="1"/>
  <c r="E1558" i="8" a="1"/>
  <c r="E1558" i="8" s="1"/>
  <c r="E1559" i="8" a="1"/>
  <c r="E1559" i="8" s="1"/>
  <c r="E1560" i="8" a="1"/>
  <c r="E1560" i="8" s="1"/>
  <c r="E1561" i="8" a="1"/>
  <c r="E1561" i="8" s="1"/>
  <c r="E1562" i="8" a="1"/>
  <c r="E1562" i="8" s="1"/>
  <c r="E1563" i="8" a="1"/>
  <c r="E1563" i="8" s="1"/>
  <c r="E1564" i="8" a="1"/>
  <c r="E1564" i="8" s="1"/>
  <c r="E1565" i="8" a="1"/>
  <c r="E1565" i="8" s="1"/>
  <c r="E1566" i="8" a="1"/>
  <c r="E1566" i="8" s="1"/>
  <c r="E1567" i="8" a="1"/>
  <c r="E1567" i="8" s="1"/>
  <c r="E1568" i="8" a="1"/>
  <c r="E1568" i="8" s="1"/>
  <c r="E1569" i="8" a="1"/>
  <c r="E1569" i="8" s="1"/>
  <c r="E1570" i="8" a="1"/>
  <c r="E1570" i="8" s="1"/>
  <c r="E1571" i="8" a="1"/>
  <c r="E1571" i="8" s="1"/>
  <c r="E1572" i="8" a="1"/>
  <c r="E1572" i="8" s="1"/>
  <c r="E1573" i="8" a="1"/>
  <c r="E1573" i="8" s="1"/>
  <c r="E1574" i="8" a="1"/>
  <c r="E1574" i="8" s="1"/>
  <c r="E1575" i="8" a="1"/>
  <c r="E1575" i="8" s="1"/>
  <c r="E1576" i="8" a="1"/>
  <c r="E1576" i="8" s="1"/>
  <c r="E1577" i="8" a="1"/>
  <c r="E1577" i="8" s="1"/>
  <c r="E1578" i="8" a="1"/>
  <c r="E1578" i="8" s="1"/>
  <c r="E1579" i="8" a="1"/>
  <c r="E1579" i="8" s="1"/>
  <c r="E1580" i="8" a="1"/>
  <c r="E1580" i="8" s="1"/>
  <c r="E1581" i="8" a="1"/>
  <c r="E1581" i="8" s="1"/>
  <c r="E1582" i="8" a="1"/>
  <c r="E1582" i="8" s="1"/>
  <c r="E1583" i="8" a="1"/>
  <c r="E1583" i="8" s="1"/>
  <c r="E1584" i="8" a="1"/>
  <c r="E1584" i="8" s="1"/>
  <c r="E1585" i="8" a="1"/>
  <c r="E1585" i="8" s="1"/>
  <c r="E1586" i="8" a="1"/>
  <c r="E1586" i="8" s="1"/>
  <c r="E1587" i="8" a="1"/>
  <c r="E1587" i="8" s="1"/>
  <c r="E1588" i="8" a="1"/>
  <c r="E1588" i="8" s="1"/>
  <c r="E1589" i="8" a="1"/>
  <c r="E1589" i="8" s="1"/>
  <c r="E1590" i="8" a="1"/>
  <c r="E1590" i="8" s="1"/>
  <c r="E1591" i="8" a="1"/>
  <c r="E1591" i="8" s="1"/>
  <c r="E1592" i="8" a="1"/>
  <c r="E1592" i="8" s="1"/>
  <c r="E1593" i="8" a="1"/>
  <c r="E1593" i="8" s="1"/>
  <c r="E1594" i="8" a="1"/>
  <c r="E1594" i="8" s="1"/>
  <c r="E1595" i="8" a="1"/>
  <c r="E1595" i="8" s="1"/>
  <c r="E1596" i="8" a="1"/>
  <c r="E1596" i="8" s="1"/>
  <c r="E1597" i="8" a="1"/>
  <c r="E1597" i="8" s="1"/>
  <c r="E1598" i="8" a="1"/>
  <c r="E1598" i="8" s="1"/>
  <c r="E1599" i="8" a="1"/>
  <c r="E1599" i="8" s="1"/>
  <c r="E1600" i="8" a="1"/>
  <c r="E1600" i="8" s="1"/>
  <c r="E1601" i="8" a="1"/>
  <c r="E1601" i="8" s="1"/>
  <c r="E1602" i="8" a="1"/>
  <c r="E1602" i="8" s="1"/>
  <c r="E1603" i="8" a="1"/>
  <c r="E1603" i="8" s="1"/>
  <c r="E1604" i="8" a="1"/>
  <c r="E1604" i="8" s="1"/>
  <c r="E1605" i="8" a="1"/>
  <c r="E1605" i="8" s="1"/>
  <c r="E1606" i="8" a="1"/>
  <c r="E1606" i="8" s="1"/>
  <c r="E1607" i="8" a="1"/>
  <c r="E1607" i="8" s="1"/>
  <c r="E1608" i="8" a="1"/>
  <c r="E1608" i="8" s="1"/>
  <c r="E1609" i="8" a="1"/>
  <c r="E1609" i="8" s="1"/>
  <c r="E1610" i="8" a="1"/>
  <c r="E1610" i="8" s="1"/>
  <c r="E1611" i="8" a="1"/>
  <c r="E1611" i="8" s="1"/>
  <c r="E1612" i="8" a="1"/>
  <c r="E1612" i="8" s="1"/>
  <c r="E1613" i="8" a="1"/>
  <c r="E1613" i="8" s="1"/>
  <c r="E1614" i="8" a="1"/>
  <c r="E1614" i="8" s="1"/>
  <c r="E1615" i="8" a="1"/>
  <c r="E1615" i="8" s="1"/>
  <c r="E1616" i="8" a="1"/>
  <c r="E1616" i="8" s="1"/>
  <c r="E1617" i="8" a="1"/>
  <c r="E1617" i="8" s="1"/>
  <c r="E1618" i="8" a="1"/>
  <c r="E1618" i="8" s="1"/>
  <c r="E1619" i="8" a="1"/>
  <c r="E1619" i="8" s="1"/>
  <c r="E1620" i="8" a="1"/>
  <c r="E1620" i="8" s="1"/>
  <c r="E1621" i="8" a="1"/>
  <c r="E1621" i="8" s="1"/>
  <c r="E1622" i="8" a="1"/>
  <c r="E1622" i="8" s="1"/>
  <c r="E1623" i="8" a="1"/>
  <c r="E1623" i="8" s="1"/>
  <c r="E1624" i="8" a="1"/>
  <c r="E1624" i="8" s="1"/>
  <c r="E1625" i="8" a="1"/>
  <c r="E1625" i="8" s="1"/>
  <c r="E1626" i="8" a="1"/>
  <c r="E1626" i="8" s="1"/>
  <c r="E1627" i="8" a="1"/>
  <c r="E1627" i="8" s="1"/>
  <c r="E1628" i="8" a="1"/>
  <c r="E1628" i="8" s="1"/>
  <c r="E1629" i="8" a="1"/>
  <c r="E1629" i="8" s="1"/>
  <c r="E1630" i="8" a="1"/>
  <c r="E1630" i="8" s="1"/>
  <c r="E1631" i="8" a="1"/>
  <c r="E1631" i="8" s="1"/>
  <c r="E1632" i="8" a="1"/>
  <c r="E1632" i="8" s="1"/>
  <c r="E1633" i="8" a="1"/>
  <c r="E1633" i="8" s="1"/>
  <c r="E1634" i="8" a="1"/>
  <c r="E1634" i="8" s="1"/>
  <c r="E1635" i="8" a="1"/>
  <c r="E1635" i="8" s="1"/>
  <c r="E1636" i="8" a="1"/>
  <c r="E1636" i="8" s="1"/>
  <c r="E1637" i="8" a="1"/>
  <c r="E1637" i="8" s="1"/>
  <c r="E1638" i="8" a="1"/>
  <c r="E1638" i="8" s="1"/>
  <c r="E1639" i="8" a="1"/>
  <c r="E1639" i="8" s="1"/>
  <c r="E1640" i="8" a="1"/>
  <c r="E1640" i="8" s="1"/>
  <c r="E1641" i="8" a="1"/>
  <c r="E1641" i="8" s="1"/>
  <c r="E1642" i="8" a="1"/>
  <c r="E1642" i="8" s="1"/>
  <c r="E1643" i="8" a="1"/>
  <c r="E1643" i="8" s="1"/>
  <c r="E1644" i="8" a="1"/>
  <c r="E1644" i="8" s="1"/>
  <c r="E1645" i="8" a="1"/>
  <c r="E1645" i="8" s="1"/>
  <c r="E1646" i="8" a="1"/>
  <c r="E1646" i="8" s="1"/>
  <c r="E1647" i="8" a="1"/>
  <c r="E1647" i="8" s="1"/>
  <c r="E1648" i="8" a="1"/>
  <c r="E1648" i="8" s="1"/>
  <c r="E1649" i="8" a="1"/>
  <c r="E1649" i="8" s="1"/>
  <c r="E1650" i="8" a="1"/>
  <c r="E1650" i="8" s="1"/>
  <c r="E1651" i="8" a="1"/>
  <c r="E1651" i="8" s="1"/>
  <c r="E1652" i="8" a="1"/>
  <c r="E1652" i="8" s="1"/>
  <c r="E1653" i="8" a="1"/>
  <c r="E1653" i="8" s="1"/>
  <c r="E1654" i="8" a="1"/>
  <c r="E1654" i="8" s="1"/>
  <c r="E1655" i="8" a="1"/>
  <c r="E1655" i="8" s="1"/>
  <c r="E1656" i="8" a="1"/>
  <c r="E1656" i="8" s="1"/>
  <c r="E1657" i="8" a="1"/>
  <c r="E1657" i="8" s="1"/>
  <c r="E1658" i="8" a="1"/>
  <c r="E1658" i="8" s="1"/>
  <c r="E1659" i="8" a="1"/>
  <c r="E1659" i="8" s="1"/>
  <c r="E1660" i="8" a="1"/>
  <c r="E1660" i="8" s="1"/>
  <c r="E1661" i="8" a="1"/>
  <c r="E1661" i="8" s="1"/>
  <c r="E1662" i="8" a="1"/>
  <c r="E1662" i="8" s="1"/>
  <c r="E1663" i="8" a="1"/>
  <c r="E1663" i="8" s="1"/>
  <c r="E1664" i="8" a="1"/>
  <c r="E1664" i="8" s="1"/>
  <c r="E1665" i="8" a="1"/>
  <c r="E1665" i="8" s="1"/>
  <c r="E1666" i="8" a="1"/>
  <c r="E1666" i="8" s="1"/>
  <c r="E1667" i="8" a="1"/>
  <c r="E1667" i="8" s="1"/>
  <c r="E1668" i="8" a="1"/>
  <c r="E1668" i="8" s="1"/>
  <c r="E1669" i="8" a="1"/>
  <c r="E1669" i="8" s="1"/>
  <c r="E1670" i="8" a="1"/>
  <c r="E1670" i="8" s="1"/>
  <c r="E1671" i="8" a="1"/>
  <c r="E1671" i="8" s="1"/>
  <c r="E1672" i="8" a="1"/>
  <c r="E1672" i="8" s="1"/>
  <c r="E1673" i="8" a="1"/>
  <c r="E1673" i="8" s="1"/>
  <c r="E1674" i="8" a="1"/>
  <c r="E1674" i="8" s="1"/>
  <c r="E1675" i="8" a="1"/>
  <c r="E1675" i="8" s="1"/>
  <c r="E1676" i="8" a="1"/>
  <c r="E1676" i="8" s="1"/>
  <c r="E1677" i="8" a="1"/>
  <c r="E1677" i="8" s="1"/>
  <c r="E1678" i="8" a="1"/>
  <c r="E1678" i="8" s="1"/>
  <c r="E1679" i="8" a="1"/>
  <c r="E1679" i="8" s="1"/>
  <c r="E1680" i="8" a="1"/>
  <c r="E1680" i="8" s="1"/>
  <c r="E1681" i="8" a="1"/>
  <c r="E1681" i="8" s="1"/>
  <c r="E1682" i="8" a="1"/>
  <c r="E1682" i="8" s="1"/>
  <c r="E1683" i="8" a="1"/>
  <c r="E1683" i="8" s="1"/>
  <c r="E1684" i="8" a="1"/>
  <c r="E1684" i="8" s="1"/>
  <c r="E1685" i="8" a="1"/>
  <c r="E1685" i="8" s="1"/>
  <c r="E1686" i="8" a="1"/>
  <c r="E1686" i="8" s="1"/>
  <c r="E1687" i="8" a="1"/>
  <c r="E1687" i="8" s="1"/>
  <c r="E1688" i="8" a="1"/>
  <c r="E1688" i="8" s="1"/>
  <c r="E1689" i="8" a="1"/>
  <c r="E1689" i="8" s="1"/>
  <c r="E1690" i="8" a="1"/>
  <c r="E1690" i="8" s="1"/>
  <c r="E1691" i="8" a="1"/>
  <c r="E1691" i="8" s="1"/>
  <c r="E1692" i="8" a="1"/>
  <c r="E1692" i="8" s="1"/>
  <c r="E1693" i="8" a="1"/>
  <c r="E1693" i="8" s="1"/>
  <c r="E1694" i="8" a="1"/>
  <c r="E1694" i="8" s="1"/>
  <c r="E1695" i="8" a="1"/>
  <c r="E1695" i="8" s="1"/>
  <c r="E1696" i="8" a="1"/>
  <c r="E1696" i="8" s="1"/>
  <c r="E1697" i="8" a="1"/>
  <c r="E1697" i="8" s="1"/>
  <c r="E1698" i="8" a="1"/>
  <c r="E1698" i="8" s="1"/>
  <c r="E1699" i="8" a="1"/>
  <c r="E1699" i="8" s="1"/>
  <c r="E1700" i="8" a="1"/>
  <c r="E1700" i="8" s="1"/>
  <c r="E1701" i="8" a="1"/>
  <c r="E1701" i="8" s="1"/>
  <c r="E1702" i="8" a="1"/>
  <c r="E1702" i="8" s="1"/>
  <c r="E1703" i="8" a="1"/>
  <c r="E1703" i="8" s="1"/>
  <c r="E1704" i="8" a="1"/>
  <c r="E1704" i="8" s="1"/>
  <c r="E1705" i="8" a="1"/>
  <c r="E1705" i="8" s="1"/>
  <c r="E1706" i="8" a="1"/>
  <c r="E1706" i="8" s="1"/>
  <c r="E1707" i="8" a="1"/>
  <c r="E1707" i="8" s="1"/>
  <c r="E1708" i="8" a="1"/>
  <c r="E1708" i="8" s="1"/>
  <c r="E1709" i="8" a="1"/>
  <c r="E1709" i="8" s="1"/>
  <c r="E1710" i="8" a="1"/>
  <c r="E1710" i="8" s="1"/>
  <c r="E1711" i="8" a="1"/>
  <c r="E1711" i="8" s="1"/>
  <c r="E1712" i="8" a="1"/>
  <c r="E1712" i="8" s="1"/>
  <c r="E1713" i="8" a="1"/>
  <c r="E1713" i="8" s="1"/>
  <c r="E1714" i="8" a="1"/>
  <c r="E1714" i="8" s="1"/>
  <c r="E1715" i="8" a="1"/>
  <c r="E1715" i="8" s="1"/>
  <c r="E1716" i="8" a="1"/>
  <c r="E1716" i="8" s="1"/>
  <c r="E1717" i="8" a="1"/>
  <c r="E1717" i="8" s="1"/>
  <c r="E1718" i="8" a="1"/>
  <c r="E1718" i="8"/>
  <c r="E1719" i="8" a="1"/>
  <c r="E1719" i="8" s="1"/>
  <c r="E1720" i="8" a="1"/>
  <c r="E1720" i="8" s="1"/>
  <c r="E1721" i="8" a="1"/>
  <c r="E1721" i="8" s="1"/>
  <c r="E1722" i="8" a="1"/>
  <c r="E1722" i="8" s="1"/>
  <c r="E1723" i="8" a="1"/>
  <c r="E1723" i="8" s="1"/>
  <c r="E1724" i="8" a="1"/>
  <c r="E1724" i="8" s="1"/>
  <c r="E1725" i="8" a="1"/>
  <c r="E1725" i="8" s="1"/>
  <c r="E1726" i="8" a="1"/>
  <c r="E1726" i="8" s="1"/>
  <c r="E1727" i="8" a="1"/>
  <c r="E1727" i="8" s="1"/>
  <c r="E1728" i="8" a="1"/>
  <c r="E1728" i="8" s="1"/>
  <c r="E1729" i="8" a="1"/>
  <c r="E1729" i="8" s="1"/>
  <c r="E1730" i="8" a="1"/>
  <c r="E1730" i="8" s="1"/>
  <c r="E1731" i="8" a="1"/>
  <c r="E1731" i="8" s="1"/>
  <c r="E1732" i="8" a="1"/>
  <c r="E1732" i="8" s="1"/>
  <c r="E1733" i="8" a="1"/>
  <c r="E1733" i="8" s="1"/>
  <c r="E1734" i="8" a="1"/>
  <c r="E1734" i="8" s="1"/>
  <c r="E1735" i="8" a="1"/>
  <c r="E1735" i="8" s="1"/>
  <c r="E1736" i="8" a="1"/>
  <c r="E1736" i="8" s="1"/>
  <c r="E1737" i="8" a="1"/>
  <c r="E1737" i="8" s="1"/>
  <c r="E1738" i="8" a="1"/>
  <c r="E1738" i="8" s="1"/>
  <c r="E1739" i="8" a="1"/>
  <c r="E1739" i="8" s="1"/>
  <c r="E1740" i="8" a="1"/>
  <c r="E1740" i="8" s="1"/>
  <c r="E1741" i="8" a="1"/>
  <c r="E1741" i="8" s="1"/>
  <c r="E1742" i="8" a="1"/>
  <c r="E1742" i="8" s="1"/>
  <c r="E1743" i="8" a="1"/>
  <c r="E1743" i="8" s="1"/>
  <c r="E1744" i="8" a="1"/>
  <c r="E1744" i="8" s="1"/>
  <c r="E1745" i="8" a="1"/>
  <c r="E1745" i="8" s="1"/>
  <c r="E1746" i="8" a="1"/>
  <c r="E1746" i="8" s="1"/>
  <c r="E1747" i="8" a="1"/>
  <c r="E1747" i="8" s="1"/>
  <c r="E1748" i="8" a="1"/>
  <c r="E1748" i="8" s="1"/>
  <c r="E1749" i="8" a="1"/>
  <c r="E1749" i="8" s="1"/>
  <c r="E1750" i="8" a="1"/>
  <c r="E1750" i="8" s="1"/>
  <c r="E1751" i="8" a="1"/>
  <c r="E1751" i="8" s="1"/>
  <c r="E1752" i="8" a="1"/>
  <c r="E1752" i="8" s="1"/>
  <c r="E1753" i="8" a="1"/>
  <c r="E1753" i="8" s="1"/>
  <c r="E1754" i="8" a="1"/>
  <c r="E1754" i="8" s="1"/>
  <c r="E1755" i="8" a="1"/>
  <c r="E1755" i="8" s="1"/>
  <c r="E1756" i="8" a="1"/>
  <c r="E1756" i="8" s="1"/>
  <c r="E1757" i="8" a="1"/>
  <c r="E1757" i="8" s="1"/>
  <c r="E1758" i="8" a="1"/>
  <c r="E1758" i="8" s="1"/>
  <c r="E1759" i="8" a="1"/>
  <c r="E1759" i="8" s="1"/>
  <c r="E1760" i="8" a="1"/>
  <c r="E1760" i="8" s="1"/>
  <c r="E1761" i="8" a="1"/>
  <c r="E1761" i="8" s="1"/>
  <c r="E1762" i="8" a="1"/>
  <c r="E1762" i="8" s="1"/>
  <c r="E1763" i="8" a="1"/>
  <c r="E1763" i="8" s="1"/>
  <c r="E1764" i="8" a="1"/>
  <c r="E1764" i="8" s="1"/>
  <c r="E1765" i="8" a="1"/>
  <c r="E1765" i="8" s="1"/>
  <c r="E1766" i="8" a="1"/>
  <c r="E1766" i="8" s="1"/>
  <c r="E1767" i="8" a="1"/>
  <c r="E1767" i="8" s="1"/>
  <c r="E1768" i="8" a="1"/>
  <c r="E1768" i="8" s="1"/>
  <c r="E1769" i="8" a="1"/>
  <c r="E1769" i="8" s="1"/>
  <c r="E1770" i="8" a="1"/>
  <c r="E1770" i="8" s="1"/>
  <c r="E1771" i="8" a="1"/>
  <c r="E1771" i="8" s="1"/>
  <c r="E1772" i="8" a="1"/>
  <c r="E1772" i="8" s="1"/>
  <c r="E1773" i="8" a="1"/>
  <c r="E1773" i="8" s="1"/>
  <c r="E1774" i="8" a="1"/>
  <c r="E1774" i="8" s="1"/>
  <c r="E1775" i="8" a="1"/>
  <c r="E1775" i="8" s="1"/>
  <c r="E1776" i="8" a="1"/>
  <c r="E1776" i="8" s="1"/>
  <c r="E1777" i="8" a="1"/>
  <c r="E1777" i="8" s="1"/>
  <c r="E1778" i="8" a="1"/>
  <c r="E1778" i="8" s="1"/>
  <c r="E1779" i="8" a="1"/>
  <c r="E1779" i="8" s="1"/>
  <c r="E1780" i="8" a="1"/>
  <c r="E1780" i="8" s="1"/>
  <c r="E1781" i="8" a="1"/>
  <c r="E1781" i="8" s="1"/>
  <c r="E1782" i="8" a="1"/>
  <c r="E1782" i="8" s="1"/>
  <c r="E1783" i="8" a="1"/>
  <c r="E1783" i="8" s="1"/>
  <c r="E1784" i="8" a="1"/>
  <c r="E1784" i="8" s="1"/>
  <c r="E1785" i="8" a="1"/>
  <c r="E1785" i="8" s="1"/>
  <c r="E1786" i="8" a="1"/>
  <c r="E1786" i="8" s="1"/>
  <c r="E1787" i="8" a="1"/>
  <c r="E1787" i="8" s="1"/>
  <c r="E1788" i="8" a="1"/>
  <c r="E1788" i="8" s="1"/>
  <c r="E1789" i="8" a="1"/>
  <c r="E1789" i="8" s="1"/>
  <c r="E1790" i="8" a="1"/>
  <c r="E1790" i="8" s="1"/>
  <c r="E1791" i="8" a="1"/>
  <c r="E1791" i="8" s="1"/>
  <c r="E1792" i="8" a="1"/>
  <c r="E1792" i="8" s="1"/>
  <c r="E1793" i="8" a="1"/>
  <c r="E1793" i="8" s="1"/>
  <c r="E1794" i="8" a="1"/>
  <c r="E1794" i="8" s="1"/>
  <c r="E1795" i="8" a="1"/>
  <c r="E1795" i="8" s="1"/>
  <c r="E1796" i="8" a="1"/>
  <c r="E1796" i="8" s="1"/>
  <c r="E1797" i="8" a="1"/>
  <c r="E1797" i="8" s="1"/>
  <c r="E1798" i="8" a="1"/>
  <c r="E1798" i="8" s="1"/>
  <c r="E1799" i="8" a="1"/>
  <c r="E1799" i="8" s="1"/>
  <c r="E1800" i="8" a="1"/>
  <c r="E1800" i="8" s="1"/>
  <c r="E1801" i="8" a="1"/>
  <c r="E1801" i="8" s="1"/>
  <c r="E1802" i="8" a="1"/>
  <c r="E1802" i="8" s="1"/>
  <c r="E1803" i="8" a="1"/>
  <c r="E1803" i="8" s="1"/>
  <c r="E1804" i="8" a="1"/>
  <c r="E1804" i="8" s="1"/>
  <c r="E1805" i="8" a="1"/>
  <c r="E1805" i="8" s="1"/>
  <c r="E1806" i="8" a="1"/>
  <c r="E1806" i="8" s="1"/>
  <c r="E1807" i="8" a="1"/>
  <c r="E1807" i="8" s="1"/>
  <c r="E1808" i="8" a="1"/>
  <c r="E1808" i="8" s="1"/>
  <c r="E1809" i="8" a="1"/>
  <c r="E1809" i="8" s="1"/>
  <c r="E1810" i="8" a="1"/>
  <c r="E1810" i="8" s="1"/>
  <c r="E1811" i="8" a="1"/>
  <c r="E1811" i="8" s="1"/>
  <c r="E1812" i="8" a="1"/>
  <c r="E1812" i="8" s="1"/>
  <c r="E1813" i="8" a="1"/>
  <c r="E1813" i="8" s="1"/>
  <c r="E1814" i="8" a="1"/>
  <c r="E1814" i="8" s="1"/>
  <c r="E1815" i="8" a="1"/>
  <c r="E1815" i="8" s="1"/>
  <c r="E1816" i="8" a="1"/>
  <c r="E1816" i="8" s="1"/>
  <c r="E1817" i="8" a="1"/>
  <c r="E1817" i="8" s="1"/>
  <c r="E1818" i="8" a="1"/>
  <c r="E1818" i="8" s="1"/>
  <c r="E1819" i="8" a="1"/>
  <c r="E1819" i="8" s="1"/>
  <c r="E1820" i="8" a="1"/>
  <c r="E1820" i="8" s="1"/>
  <c r="E1821" i="8" a="1"/>
  <c r="E1821" i="8" s="1"/>
  <c r="E1822" i="8" a="1"/>
  <c r="E1822" i="8" s="1"/>
  <c r="E1823" i="8" a="1"/>
  <c r="E1823" i="8" s="1"/>
  <c r="E1824" i="8" a="1"/>
  <c r="E1824" i="8" s="1"/>
  <c r="E1825" i="8" a="1"/>
  <c r="E1825" i="8" s="1"/>
  <c r="E1826" i="8" a="1"/>
  <c r="E1826" i="8" s="1"/>
  <c r="E1827" i="8" a="1"/>
  <c r="E1827" i="8" s="1"/>
  <c r="E1828" i="8" a="1"/>
  <c r="E1828" i="8" s="1"/>
  <c r="E1829" i="8" a="1"/>
  <c r="E1829" i="8" s="1"/>
  <c r="E1830" i="8" a="1"/>
  <c r="E1830" i="8" s="1"/>
  <c r="E1831" i="8" a="1"/>
  <c r="E1831" i="8" s="1"/>
  <c r="E1832" i="8" a="1"/>
  <c r="E1832" i="8" s="1"/>
  <c r="E1833" i="8" a="1"/>
  <c r="E1833" i="8" s="1"/>
  <c r="E1834" i="8" a="1"/>
  <c r="E1834" i="8" s="1"/>
  <c r="E1835" i="8" a="1"/>
  <c r="E1835" i="8" s="1"/>
  <c r="E1836" i="8" a="1"/>
  <c r="E1836" i="8" s="1"/>
  <c r="E1837" i="8" a="1"/>
  <c r="E1837" i="8" s="1"/>
  <c r="E1838" i="8" a="1"/>
  <c r="E1838" i="8" s="1"/>
  <c r="E1839" i="8" a="1"/>
  <c r="E1839" i="8" s="1"/>
  <c r="E1840" i="8" a="1"/>
  <c r="E1840" i="8" s="1"/>
  <c r="E1841" i="8" a="1"/>
  <c r="E1841" i="8" s="1"/>
  <c r="E1842" i="8" a="1"/>
  <c r="E1842" i="8" s="1"/>
  <c r="E1843" i="8" a="1"/>
  <c r="E1843" i="8" s="1"/>
  <c r="E1844" i="8" a="1"/>
  <c r="E1844" i="8" s="1"/>
  <c r="E1845" i="8" a="1"/>
  <c r="E1845" i="8" s="1"/>
  <c r="E1846" i="8" a="1"/>
  <c r="E1846" i="8" s="1"/>
  <c r="E1847" i="8" a="1"/>
  <c r="E1847" i="8" s="1"/>
  <c r="E1848" i="8" a="1"/>
  <c r="E1848" i="8" s="1"/>
  <c r="E1849" i="8" a="1"/>
  <c r="E1849" i="8" s="1"/>
  <c r="E1850" i="8" a="1"/>
  <c r="E1850" i="8" s="1"/>
  <c r="E1851" i="8" a="1"/>
  <c r="E1851" i="8" s="1"/>
  <c r="E1852" i="8" a="1"/>
  <c r="E1852" i="8" s="1"/>
  <c r="E1853" i="8" a="1"/>
  <c r="E1853" i="8" s="1"/>
  <c r="E1854" i="8" a="1"/>
  <c r="E1854" i="8" s="1"/>
  <c r="E1855" i="8" a="1"/>
  <c r="E1855" i="8" s="1"/>
  <c r="E1856" i="8" a="1"/>
  <c r="E1856" i="8" s="1"/>
  <c r="E1857" i="8" a="1"/>
  <c r="E1857" i="8" s="1"/>
  <c r="E1858" i="8" a="1"/>
  <c r="E1858" i="8" s="1"/>
  <c r="E1859" i="8" a="1"/>
  <c r="E1859" i="8" s="1"/>
  <c r="E1860" i="8" a="1"/>
  <c r="E1860" i="8" s="1"/>
  <c r="E1861" i="8" a="1"/>
  <c r="E1861" i="8" s="1"/>
  <c r="E1862" i="8" a="1"/>
  <c r="E1862" i="8" s="1"/>
  <c r="E1863" i="8" a="1"/>
  <c r="E1863" i="8" s="1"/>
  <c r="E1864" i="8" a="1"/>
  <c r="E1864" i="8" s="1"/>
  <c r="E1865" i="8" a="1"/>
  <c r="E1865" i="8" s="1"/>
  <c r="E1866" i="8" a="1"/>
  <c r="E1866" i="8" s="1"/>
  <c r="E1867" i="8" a="1"/>
  <c r="E1867" i="8" s="1"/>
  <c r="E1868" i="8" a="1"/>
  <c r="E1868" i="8" s="1"/>
  <c r="E1869" i="8" a="1"/>
  <c r="E1869" i="8" s="1"/>
  <c r="E1870" i="8" a="1"/>
  <c r="E1870" i="8" s="1"/>
  <c r="E1871" i="8" a="1"/>
  <c r="E1871" i="8" s="1"/>
  <c r="E1872" i="8" a="1"/>
  <c r="E1872" i="8" s="1"/>
  <c r="E1873" i="8" a="1"/>
  <c r="E1873" i="8" s="1"/>
  <c r="E1874" i="8" a="1"/>
  <c r="E1874" i="8" s="1"/>
  <c r="E1875" i="8" a="1"/>
  <c r="E1875" i="8" s="1"/>
  <c r="E1876" i="8" a="1"/>
  <c r="E1876" i="8" s="1"/>
  <c r="E1877" i="8" a="1"/>
  <c r="E1877" i="8" s="1"/>
  <c r="E1878" i="8" a="1"/>
  <c r="E1878" i="8" s="1"/>
  <c r="E1879" i="8" a="1"/>
  <c r="E1879" i="8" s="1"/>
  <c r="E1880" i="8" a="1"/>
  <c r="E1880" i="8" s="1"/>
  <c r="E1881" i="8" a="1"/>
  <c r="E1881" i="8" s="1"/>
  <c r="E1882" i="8" a="1"/>
  <c r="E1882" i="8" s="1"/>
  <c r="E1883" i="8" a="1"/>
  <c r="E1883" i="8" s="1"/>
  <c r="E1884" i="8" a="1"/>
  <c r="E1884" i="8" s="1"/>
  <c r="E1885" i="8" a="1"/>
  <c r="E1885" i="8" s="1"/>
  <c r="E1886" i="8" a="1"/>
  <c r="E1886" i="8" s="1"/>
  <c r="E1887" i="8" a="1"/>
  <c r="E1887" i="8" s="1"/>
  <c r="E1888" i="8" a="1"/>
  <c r="E1888" i="8" s="1"/>
  <c r="E1889" i="8" a="1"/>
  <c r="E1889" i="8" s="1"/>
  <c r="E1890" i="8" a="1"/>
  <c r="E1890" i="8" s="1"/>
  <c r="E1891" i="8" a="1"/>
  <c r="E1891" i="8" s="1"/>
  <c r="E1892" i="8" a="1"/>
  <c r="E1892" i="8" s="1"/>
  <c r="E1893" i="8" a="1"/>
  <c r="E1893" i="8" s="1"/>
  <c r="E1894" i="8" a="1"/>
  <c r="E1894" i="8" s="1"/>
  <c r="E1895" i="8" a="1"/>
  <c r="E1895" i="8" s="1"/>
  <c r="E1896" i="8" a="1"/>
  <c r="E1896" i="8" s="1"/>
  <c r="E1897" i="8" a="1"/>
  <c r="E1897" i="8" s="1"/>
  <c r="E1898" i="8" a="1"/>
  <c r="E1898" i="8" s="1"/>
  <c r="E1899" i="8" a="1"/>
  <c r="E1899" i="8" s="1"/>
  <c r="E1900" i="8" a="1"/>
  <c r="E1900" i="8" s="1"/>
  <c r="E1901" i="8" a="1"/>
  <c r="E1901" i="8" s="1"/>
  <c r="E1902" i="8" a="1"/>
  <c r="E1902" i="8" s="1"/>
  <c r="E1903" i="8" a="1"/>
  <c r="E1903" i="8" s="1"/>
  <c r="E1904" i="8" a="1"/>
  <c r="E1904" i="8" s="1"/>
  <c r="E1905" i="8" a="1"/>
  <c r="E1905" i="8"/>
  <c r="E1906" i="8" a="1"/>
  <c r="E1906" i="8" s="1"/>
  <c r="E1907" i="8" a="1"/>
  <c r="E1907" i="8" s="1"/>
  <c r="E1908" i="8" a="1"/>
  <c r="E1908" i="8" s="1"/>
  <c r="E1909" i="8" a="1"/>
  <c r="E1909" i="8" s="1"/>
  <c r="E1910" i="8" a="1"/>
  <c r="E1910" i="8" s="1"/>
  <c r="E1911" i="8" a="1"/>
  <c r="E1911" i="8" s="1"/>
  <c r="E1912" i="8" a="1"/>
  <c r="E1912" i="8"/>
  <c r="E1913" i="8" a="1"/>
  <c r="E1913" i="8" s="1"/>
  <c r="E1914" i="8" a="1"/>
  <c r="E1914" i="8" s="1"/>
  <c r="E1915" i="8" a="1"/>
  <c r="E1915" i="8" s="1"/>
  <c r="E1916" i="8" a="1"/>
  <c r="E1916" i="8" s="1"/>
  <c r="E1917" i="8" a="1"/>
  <c r="E1917" i="8" s="1"/>
  <c r="E1918" i="8" a="1"/>
  <c r="E1918" i="8" s="1"/>
  <c r="E1919" i="8" a="1"/>
  <c r="E1919" i="8" s="1"/>
  <c r="E1920" i="8" a="1"/>
  <c r="E1920" i="8" s="1"/>
  <c r="E1921" i="8" a="1"/>
  <c r="E1921" i="8" s="1"/>
  <c r="E1922" i="8" a="1"/>
  <c r="E1922" i="8" s="1"/>
  <c r="E1923" i="8" a="1"/>
  <c r="E1923" i="8" s="1"/>
  <c r="E1924" i="8" a="1"/>
  <c r="E1924" i="8" s="1"/>
  <c r="E1925" i="8" a="1"/>
  <c r="E1925" i="8" s="1"/>
  <c r="E1926" i="8" a="1"/>
  <c r="E1926" i="8" s="1"/>
  <c r="E1927" i="8" a="1"/>
  <c r="E1927" i="8" s="1"/>
  <c r="E1928" i="8" a="1"/>
  <c r="E1928" i="8" s="1"/>
  <c r="E1929" i="8" a="1"/>
  <c r="E1929" i="8" s="1"/>
  <c r="E1930" i="8" a="1"/>
  <c r="E1930" i="8" s="1"/>
  <c r="E1931" i="8" a="1"/>
  <c r="E1931" i="8" s="1"/>
  <c r="E1932" i="8" a="1"/>
  <c r="E1932" i="8" s="1"/>
  <c r="E1933" i="8" a="1"/>
  <c r="E1933" i="8" s="1"/>
  <c r="E1934" i="8" a="1"/>
  <c r="E1934" i="8" s="1"/>
  <c r="E1935" i="8" a="1"/>
  <c r="E1935" i="8" s="1"/>
  <c r="E1936" i="8" a="1"/>
  <c r="E1936" i="8" s="1"/>
  <c r="E1937" i="8" a="1"/>
  <c r="E1937" i="8" s="1"/>
  <c r="E1938" i="8" a="1"/>
  <c r="E1938" i="8" s="1"/>
  <c r="E1939" i="8" a="1"/>
  <c r="E1939" i="8" s="1"/>
  <c r="E1940" i="8" a="1"/>
  <c r="E1940" i="8" s="1"/>
  <c r="E1941" i="8" a="1"/>
  <c r="E1941" i="8" s="1"/>
  <c r="E1942" i="8" a="1"/>
  <c r="E1942" i="8" s="1"/>
  <c r="E1943" i="8" a="1"/>
  <c r="E1943" i="8" s="1"/>
  <c r="E1944" i="8" a="1"/>
  <c r="E1944" i="8" s="1"/>
  <c r="E1945" i="8" a="1"/>
  <c r="E1945" i="8" s="1"/>
  <c r="E1946" i="8" a="1"/>
  <c r="E1946" i="8" s="1"/>
  <c r="E1947" i="8" a="1"/>
  <c r="E1947" i="8" s="1"/>
  <c r="E1948" i="8" a="1"/>
  <c r="E1948" i="8" s="1"/>
  <c r="E1949" i="8" a="1"/>
  <c r="E1949" i="8" s="1"/>
  <c r="E1950" i="8" a="1"/>
  <c r="E1950" i="8" s="1"/>
  <c r="E1951" i="8" a="1"/>
  <c r="E1951" i="8" s="1"/>
  <c r="E1952" i="8" a="1"/>
  <c r="E1952" i="8" s="1"/>
  <c r="E1953" i="8" a="1"/>
  <c r="E1953" i="8" s="1"/>
  <c r="E1954" i="8" a="1"/>
  <c r="E1954" i="8" s="1"/>
  <c r="E1955" i="8" a="1"/>
  <c r="E1955" i="8" s="1"/>
  <c r="E1956" i="8" a="1"/>
  <c r="E1956" i="8" s="1"/>
  <c r="E1957" i="8" a="1"/>
  <c r="E1957" i="8" s="1"/>
  <c r="E1958" i="8" a="1"/>
  <c r="E1958" i="8" s="1"/>
  <c r="E1959" i="8" a="1"/>
  <c r="E1959" i="8" s="1"/>
  <c r="E1960" i="8" a="1"/>
  <c r="E1960" i="8" s="1"/>
  <c r="E1961" i="8" a="1"/>
  <c r="E1961" i="8" s="1"/>
  <c r="E1962" i="8" a="1"/>
  <c r="E1962" i="8" s="1"/>
  <c r="E1963" i="8" a="1"/>
  <c r="E1963" i="8" s="1"/>
  <c r="E1964" i="8" a="1"/>
  <c r="E1964" i="8" s="1"/>
  <c r="E1965" i="8" a="1"/>
  <c r="E1965" i="8" s="1"/>
  <c r="E1966" i="8" a="1"/>
  <c r="E1966" i="8" s="1"/>
  <c r="E1967" i="8" a="1"/>
  <c r="E1967" i="8" s="1"/>
  <c r="E1968" i="8" a="1"/>
  <c r="E1968" i="8" s="1"/>
  <c r="E1969" i="8" a="1"/>
  <c r="E1969" i="8" s="1"/>
  <c r="E1970" i="8" a="1"/>
  <c r="E1970" i="8" s="1"/>
  <c r="E1971" i="8" a="1"/>
  <c r="E1971" i="8" s="1"/>
  <c r="E1972" i="8" a="1"/>
  <c r="E1972" i="8" s="1"/>
  <c r="E1973" i="8" a="1"/>
  <c r="E1973" i="8" s="1"/>
  <c r="E1974" i="8" a="1"/>
  <c r="E1974" i="8" s="1"/>
  <c r="E1975" i="8" a="1"/>
  <c r="E1975" i="8" s="1"/>
  <c r="E1976" i="8" a="1"/>
  <c r="E1976" i="8" s="1"/>
  <c r="E1977" i="8" a="1"/>
  <c r="E1977" i="8" s="1"/>
  <c r="E1978" i="8" a="1"/>
  <c r="E1978" i="8" s="1"/>
  <c r="E1979" i="8" a="1"/>
  <c r="E1979" i="8" s="1"/>
  <c r="E1980" i="8" a="1"/>
  <c r="E1980" i="8" s="1"/>
  <c r="E1981" i="8" a="1"/>
  <c r="E1981" i="8" s="1"/>
  <c r="E1982" i="8" a="1"/>
  <c r="E1982" i="8" s="1"/>
  <c r="E1983" i="8" a="1"/>
  <c r="E1983" i="8" s="1"/>
  <c r="E1984" i="8" a="1"/>
  <c r="E1984" i="8" s="1"/>
  <c r="E1985" i="8" a="1"/>
  <c r="E1985" i="8" s="1"/>
  <c r="E1986" i="8" a="1"/>
  <c r="E1986" i="8" s="1"/>
  <c r="E1987" i="8" a="1"/>
  <c r="E1987" i="8" s="1"/>
  <c r="E1988" i="8" a="1"/>
  <c r="E1988" i="8" s="1"/>
  <c r="E1989" i="8" a="1"/>
  <c r="E1989" i="8" s="1"/>
  <c r="E1990" i="8" a="1"/>
  <c r="E1990" i="8" s="1"/>
  <c r="E1991" i="8" a="1"/>
  <c r="E1991" i="8" s="1"/>
  <c r="E1992" i="8" a="1"/>
  <c r="E1992" i="8" s="1"/>
  <c r="E1993" i="8" a="1"/>
  <c r="E1993" i="8" s="1"/>
  <c r="E1994" i="8" a="1"/>
  <c r="E1994" i="8" s="1"/>
  <c r="E1995" i="8" a="1"/>
  <c r="E1995" i="8" s="1"/>
  <c r="E1996" i="8" a="1"/>
  <c r="E1996" i="8" s="1"/>
  <c r="E1997" i="8" a="1"/>
  <c r="E1997" i="8" s="1"/>
  <c r="E1998" i="8" a="1"/>
  <c r="E1998" i="8" s="1"/>
  <c r="E1999" i="8" a="1"/>
  <c r="E1999" i="8" s="1"/>
  <c r="E2000" i="8" a="1"/>
  <c r="E2000" i="8" s="1"/>
  <c r="E2001" i="8" a="1"/>
  <c r="E2001" i="8"/>
  <c r="E2002" i="8" a="1"/>
  <c r="E2002" i="8" s="1"/>
  <c r="E2003" i="8" a="1"/>
  <c r="E2003" i="8" s="1"/>
  <c r="E2004" i="8" a="1"/>
  <c r="E2004" i="8" s="1"/>
  <c r="E2005" i="8" a="1"/>
  <c r="E2005" i="8" s="1"/>
  <c r="E2006" i="8" a="1"/>
  <c r="E2006" i="8" s="1"/>
  <c r="E2007" i="8" a="1"/>
  <c r="E2007" i="8" s="1"/>
  <c r="E2008" i="8" a="1"/>
  <c r="E2008" i="8" s="1"/>
  <c r="E2009" i="8" a="1"/>
  <c r="E2009" i="8" s="1"/>
  <c r="E2010" i="8" a="1"/>
  <c r="E2010" i="8" s="1"/>
  <c r="E2011" i="8" a="1"/>
  <c r="E2011" i="8" s="1"/>
  <c r="E2012" i="8" a="1"/>
  <c r="E2012" i="8" s="1"/>
  <c r="E2013" i="8" a="1"/>
  <c r="E2013" i="8" s="1"/>
  <c r="E2014" i="8" a="1"/>
  <c r="E2014" i="8" s="1"/>
  <c r="E2015" i="8" a="1"/>
  <c r="E2015" i="8" s="1"/>
  <c r="E2016" i="8" a="1"/>
  <c r="E2016" i="8" s="1"/>
  <c r="E2017" i="8" a="1"/>
  <c r="E2017" i="8" s="1"/>
  <c r="E2018" i="8" a="1"/>
  <c r="E2018" i="8" s="1"/>
  <c r="E2019" i="8" a="1"/>
  <c r="E2019" i="8" s="1"/>
  <c r="E2020" i="8" a="1"/>
  <c r="E2020" i="8" s="1"/>
  <c r="E2021" i="8" a="1"/>
  <c r="E2021" i="8" s="1"/>
  <c r="E2022" i="8" a="1"/>
  <c r="E2022" i="8" s="1"/>
  <c r="E2023" i="8" a="1"/>
  <c r="E2023" i="8" s="1"/>
  <c r="E2024" i="8" a="1"/>
  <c r="E2024" i="8" s="1"/>
  <c r="E2025" i="8" a="1"/>
  <c r="E2025" i="8" s="1"/>
  <c r="E2026" i="8" a="1"/>
  <c r="E2026" i="8" s="1"/>
  <c r="E2027" i="8" a="1"/>
  <c r="E2027" i="8" s="1"/>
  <c r="E2028" i="8" a="1"/>
  <c r="E2028" i="8" s="1"/>
  <c r="E2029" i="8" a="1"/>
  <c r="E2029" i="8" s="1"/>
  <c r="E2030" i="8" a="1"/>
  <c r="E2030" i="8" s="1"/>
  <c r="E2031" i="8" a="1"/>
  <c r="E2031" i="8" s="1"/>
  <c r="E2032" i="8" a="1"/>
  <c r="E2032" i="8" s="1"/>
  <c r="E2033" i="8" a="1"/>
  <c r="E2033" i="8" s="1"/>
  <c r="E2034" i="8" a="1"/>
  <c r="E2034" i="8" s="1"/>
  <c r="E2035" i="8" a="1"/>
  <c r="E2035" i="8" s="1"/>
  <c r="E2036" i="8" a="1"/>
  <c r="E2036" i="8" s="1"/>
  <c r="E2037" i="8" a="1"/>
  <c r="E2037" i="8" s="1"/>
  <c r="E2038" i="8" a="1"/>
  <c r="E2038" i="8" s="1"/>
  <c r="E2039" i="8" a="1"/>
  <c r="E2039" i="8" s="1"/>
  <c r="E2040" i="8" a="1"/>
  <c r="E2040" i="8" s="1"/>
  <c r="E2041" i="8" a="1"/>
  <c r="E2041" i="8" s="1"/>
  <c r="E2042" i="8" a="1"/>
  <c r="E2042" i="8" s="1"/>
  <c r="E2043" i="8" a="1"/>
  <c r="E2043" i="8" s="1"/>
  <c r="E2044" i="8" a="1"/>
  <c r="E2044" i="8" s="1"/>
  <c r="E2045" i="8" a="1"/>
  <c r="E2045" i="8" s="1"/>
  <c r="E2046" i="8" a="1"/>
  <c r="E2046" i="8" s="1"/>
  <c r="E2047" i="8" a="1"/>
  <c r="E2047" i="8" s="1"/>
  <c r="E2048" i="8" a="1"/>
  <c r="E2048" i="8" s="1"/>
  <c r="E2049" i="8" a="1"/>
  <c r="E2049" i="8" s="1"/>
  <c r="E2050" i="8" a="1"/>
  <c r="E2050" i="8" s="1"/>
  <c r="E2051" i="8" a="1"/>
  <c r="E2051" i="8" s="1"/>
  <c r="E2052" i="8" a="1"/>
  <c r="E2052" i="8" s="1"/>
  <c r="E2053" i="8" a="1"/>
  <c r="E2053" i="8" s="1"/>
  <c r="E2054" i="8" a="1"/>
  <c r="E2054" i="8" s="1"/>
  <c r="E2055" i="8" a="1"/>
  <c r="E2055" i="8" s="1"/>
  <c r="E2056" i="8" a="1"/>
  <c r="E2056" i="8" s="1"/>
  <c r="E2057" i="8" a="1"/>
  <c r="E2057" i="8" s="1"/>
  <c r="E2058" i="8" a="1"/>
  <c r="E2058" i="8" s="1"/>
  <c r="E2059" i="8" a="1"/>
  <c r="E2059" i="8" s="1"/>
  <c r="E2060" i="8" a="1"/>
  <c r="E2060" i="8" s="1"/>
  <c r="E2061" i="8" a="1"/>
  <c r="E2061" i="8" s="1"/>
  <c r="E2062" i="8" a="1"/>
  <c r="E2062" i="8" s="1"/>
  <c r="E2063" i="8" a="1"/>
  <c r="E2063" i="8" s="1"/>
  <c r="E2064" i="8" a="1"/>
  <c r="E2064" i="8" s="1"/>
  <c r="E2065" i="8" a="1"/>
  <c r="E2065" i="8" s="1"/>
  <c r="E2066" i="8" a="1"/>
  <c r="E2066" i="8" s="1"/>
  <c r="E2067" i="8" a="1"/>
  <c r="E2067" i="8" s="1"/>
  <c r="E2068" i="8" a="1"/>
  <c r="E2068" i="8" s="1"/>
  <c r="E2069" i="8" a="1"/>
  <c r="E2069" i="8" s="1"/>
  <c r="E2070" i="8" a="1"/>
  <c r="E2070" i="8" s="1"/>
  <c r="E2071" i="8" a="1"/>
  <c r="E2071" i="8" s="1"/>
  <c r="E2072" i="8" a="1"/>
  <c r="E2072" i="8" s="1"/>
  <c r="E2073" i="8" a="1"/>
  <c r="E2073" i="8" s="1"/>
  <c r="E2074" i="8" a="1"/>
  <c r="E2074" i="8" s="1"/>
  <c r="E2075" i="8" a="1"/>
  <c r="E2075" i="8" s="1"/>
  <c r="E2076" i="8" a="1"/>
  <c r="E2076" i="8" s="1"/>
  <c r="E2077" i="8" a="1"/>
  <c r="E2077" i="8" s="1"/>
  <c r="E2078" i="8" a="1"/>
  <c r="E2078" i="8" s="1"/>
  <c r="E2079" i="8" a="1"/>
  <c r="E2079" i="8" s="1"/>
  <c r="E2080" i="8" a="1"/>
  <c r="E2080" i="8" s="1"/>
  <c r="E2081" i="8" a="1"/>
  <c r="E2081" i="8" s="1"/>
  <c r="E2082" i="8" a="1"/>
  <c r="E2082" i="8" s="1"/>
  <c r="E2083" i="8" a="1"/>
  <c r="E2083" i="8" s="1"/>
  <c r="E2084" i="8" a="1"/>
  <c r="E2084" i="8" s="1"/>
  <c r="E2085" i="8" a="1"/>
  <c r="E2085" i="8" s="1"/>
  <c r="E2086" i="8" a="1"/>
  <c r="E2086" i="8" s="1"/>
  <c r="E2087" i="8" a="1"/>
  <c r="E2087" i="8" s="1"/>
  <c r="E2088" i="8" a="1"/>
  <c r="E2088" i="8" s="1"/>
  <c r="E2089" i="8" a="1"/>
  <c r="E2089" i="8" s="1"/>
  <c r="E2090" i="8" a="1"/>
  <c r="E2090" i="8" s="1"/>
  <c r="E2091" i="8" a="1"/>
  <c r="E2091" i="8" s="1"/>
  <c r="E2092" i="8" a="1"/>
  <c r="E2092" i="8" s="1"/>
  <c r="E2093" i="8" a="1"/>
  <c r="E2093" i="8" s="1"/>
  <c r="E2094" i="8" a="1"/>
  <c r="E2094" i="8" s="1"/>
  <c r="E2095" i="8" a="1"/>
  <c r="E2095" i="8" s="1"/>
  <c r="E2096" i="8" a="1"/>
  <c r="E2096" i="8" s="1"/>
  <c r="E2097" i="8" a="1"/>
  <c r="E2097" i="8" s="1"/>
  <c r="E2098" i="8" a="1"/>
  <c r="E2098" i="8" s="1"/>
  <c r="E2099" i="8" a="1"/>
  <c r="E2099" i="8" s="1"/>
  <c r="E2100" i="8" a="1"/>
  <c r="E2100" i="8" s="1"/>
  <c r="E2101" i="8" a="1"/>
  <c r="E2101" i="8" s="1"/>
  <c r="E2102" i="8" a="1"/>
  <c r="E2102" i="8" s="1"/>
  <c r="E2103" i="8" a="1"/>
  <c r="E2103" i="8" s="1"/>
  <c r="E2104" i="8" a="1"/>
  <c r="E2104" i="8" s="1"/>
  <c r="E2105" i="8" a="1"/>
  <c r="E2105" i="8" s="1"/>
  <c r="E2106" i="8" a="1"/>
  <c r="E2106" i="8" s="1"/>
  <c r="E2107" i="8" a="1"/>
  <c r="E2107" i="8" s="1"/>
  <c r="E2108" i="8" a="1"/>
  <c r="E2108" i="8" s="1"/>
  <c r="E2109" i="8" a="1"/>
  <c r="E2109" i="8" s="1"/>
  <c r="E2110" i="8" a="1"/>
  <c r="E2110" i="8" s="1"/>
  <c r="E2111" i="8" a="1"/>
  <c r="E2111" i="8" s="1"/>
  <c r="E2112" i="8" a="1"/>
  <c r="E2112" i="8" s="1"/>
  <c r="E2113" i="8" a="1"/>
  <c r="E2113" i="8" s="1"/>
  <c r="E2114" i="8" a="1"/>
  <c r="E2114" i="8" s="1"/>
  <c r="E2115" i="8" a="1"/>
  <c r="E2115" i="8" s="1"/>
  <c r="E2116" i="8" a="1"/>
  <c r="E2116" i="8" s="1"/>
  <c r="E2117" i="8" a="1"/>
  <c r="E2117" i="8" s="1"/>
  <c r="E2118" i="8" a="1"/>
  <c r="E2118" i="8" s="1"/>
  <c r="E2119" i="8" a="1"/>
  <c r="E2119" i="8" s="1"/>
  <c r="E2120" i="8" a="1"/>
  <c r="E2120" i="8" s="1"/>
  <c r="E2121" i="8" a="1"/>
  <c r="E2121" i="8" s="1"/>
  <c r="E2122" i="8" a="1"/>
  <c r="E2122" i="8" s="1"/>
  <c r="E2123" i="8" a="1"/>
  <c r="E2123" i="8" s="1"/>
  <c r="E2124" i="8" a="1"/>
  <c r="E2124" i="8" s="1"/>
  <c r="E2125" i="8" a="1"/>
  <c r="E2125" i="8" s="1"/>
  <c r="E2126" i="8" a="1"/>
  <c r="E2126" i="8" s="1"/>
  <c r="E2127" i="8" a="1"/>
  <c r="E2127" i="8" s="1"/>
  <c r="E2128" i="8" a="1"/>
  <c r="E2128" i="8" s="1"/>
  <c r="E2129" i="8" a="1"/>
  <c r="E2129" i="8" s="1"/>
  <c r="E2130" i="8" a="1"/>
  <c r="E2130" i="8" s="1"/>
  <c r="E2131" i="8" a="1"/>
  <c r="E2131" i="8" s="1"/>
  <c r="E2132" i="8" a="1"/>
  <c r="E2132" i="8" s="1"/>
  <c r="E2133" i="8" a="1"/>
  <c r="E2133" i="8" s="1"/>
  <c r="E2134" i="8" a="1"/>
  <c r="E2134" i="8" s="1"/>
  <c r="E2135" i="8" a="1"/>
  <c r="E2135" i="8" s="1"/>
  <c r="E2136" i="8" a="1"/>
  <c r="E2136" i="8" s="1"/>
  <c r="E2137" i="8" a="1"/>
  <c r="E2137" i="8" s="1"/>
  <c r="E2138" i="8" a="1"/>
  <c r="E2138" i="8" s="1"/>
  <c r="E2139" i="8" a="1"/>
  <c r="E2139" i="8" s="1"/>
  <c r="E2140" i="8" a="1"/>
  <c r="E2140" i="8" s="1"/>
  <c r="E2141" i="8" a="1"/>
  <c r="E2141" i="8" s="1"/>
  <c r="E2142" i="8" a="1"/>
  <c r="E2142" i="8" s="1"/>
  <c r="E2143" i="8" a="1"/>
  <c r="E2143" i="8" s="1"/>
  <c r="E2144" i="8" a="1"/>
  <c r="E2144" i="8" s="1"/>
  <c r="E2145" i="8" a="1"/>
  <c r="E2145" i="8" s="1"/>
  <c r="E2146" i="8" a="1"/>
  <c r="E2146" i="8" s="1"/>
  <c r="E2147" i="8" a="1"/>
  <c r="E2147" i="8" s="1"/>
  <c r="E2148" i="8" a="1"/>
  <c r="E2148" i="8" s="1"/>
  <c r="E2149" i="8" a="1"/>
  <c r="E2149" i="8" s="1"/>
  <c r="E2150" i="8" a="1"/>
  <c r="E2150" i="8" s="1"/>
  <c r="E2151" i="8" a="1"/>
  <c r="E2151" i="8" s="1"/>
  <c r="E2152" i="8" a="1"/>
  <c r="E2152" i="8" s="1"/>
  <c r="E2153" i="8" a="1"/>
  <c r="E2153" i="8" s="1"/>
  <c r="E2154" i="8" a="1"/>
  <c r="E2154" i="8" s="1"/>
  <c r="E2155" i="8" a="1"/>
  <c r="E2155" i="8" s="1"/>
  <c r="E2156" i="8" a="1"/>
  <c r="E2156" i="8" s="1"/>
  <c r="E2157" i="8" a="1"/>
  <c r="E2157" i="8" s="1"/>
  <c r="E2158" i="8" a="1"/>
  <c r="E2158" i="8" s="1"/>
  <c r="E2159" i="8" a="1"/>
  <c r="E2159" i="8" s="1"/>
  <c r="E2160" i="8" a="1"/>
  <c r="E2160" i="8" s="1"/>
  <c r="E2161" i="8" a="1"/>
  <c r="E2161" i="8" s="1"/>
  <c r="E2162" i="8" a="1"/>
  <c r="E2162" i="8" s="1"/>
  <c r="E2163" i="8" a="1"/>
  <c r="E2163" i="8" s="1"/>
  <c r="E2164" i="8" a="1"/>
  <c r="E2164" i="8" s="1"/>
  <c r="E2165" i="8" a="1"/>
  <c r="E2165" i="8" s="1"/>
  <c r="E2166" i="8" a="1"/>
  <c r="E2166" i="8" s="1"/>
  <c r="E2167" i="8" a="1"/>
  <c r="E2167" i="8" s="1"/>
  <c r="E2168" i="8" a="1"/>
  <c r="E2168" i="8" s="1"/>
  <c r="E2169" i="8" a="1"/>
  <c r="E2169" i="8" s="1"/>
  <c r="E2170" i="8" a="1"/>
  <c r="E2170" i="8" s="1"/>
  <c r="E2171" i="8" a="1"/>
  <c r="E2171" i="8" s="1"/>
  <c r="E2172" i="8" a="1"/>
  <c r="E2172" i="8" s="1"/>
  <c r="E2173" i="8" a="1"/>
  <c r="E2173" i="8" s="1"/>
  <c r="E2174" i="8" a="1"/>
  <c r="E2174" i="8" s="1"/>
  <c r="E2175" i="8" a="1"/>
  <c r="E2175" i="8" s="1"/>
  <c r="E2176" i="8" a="1"/>
  <c r="E2176" i="8" s="1"/>
  <c r="E2177" i="8" a="1"/>
  <c r="E2177" i="8" s="1"/>
  <c r="E2178" i="8" a="1"/>
  <c r="E2178" i="8" s="1"/>
  <c r="E2179" i="8" a="1"/>
  <c r="E2179" i="8" s="1"/>
  <c r="E2180" i="8" a="1"/>
  <c r="E2180" i="8" s="1"/>
  <c r="E2181" i="8" a="1"/>
  <c r="E2181" i="8" s="1"/>
  <c r="E2182" i="8" a="1"/>
  <c r="E2182" i="8" s="1"/>
  <c r="E2183" i="8" a="1"/>
  <c r="E2183" i="8" s="1"/>
  <c r="E2184" i="8" a="1"/>
  <c r="E2184" i="8" s="1"/>
  <c r="E2185" i="8" a="1"/>
  <c r="E2185" i="8" s="1"/>
  <c r="E2186" i="8" a="1"/>
  <c r="E2186" i="8" s="1"/>
  <c r="E2187" i="8" a="1"/>
  <c r="E2187" i="8" s="1"/>
  <c r="E2188" i="8" a="1"/>
  <c r="E2188" i="8" s="1"/>
  <c r="E2189" i="8" a="1"/>
  <c r="E2189" i="8" s="1"/>
  <c r="E2190" i="8" a="1"/>
  <c r="E2190" i="8" s="1"/>
  <c r="E2191" i="8" a="1"/>
  <c r="E2191" i="8" s="1"/>
  <c r="E2192" i="8" a="1"/>
  <c r="E2192" i="8" s="1"/>
  <c r="E2193" i="8" a="1"/>
  <c r="E2193" i="8" s="1"/>
  <c r="E2194" i="8" a="1"/>
  <c r="E2194" i="8" s="1"/>
  <c r="E2195" i="8" a="1"/>
  <c r="E2195" i="8" s="1"/>
  <c r="E2196" i="8" a="1"/>
  <c r="E2196" i="8" s="1"/>
  <c r="E2197" i="8" a="1"/>
  <c r="E2197" i="8" s="1"/>
  <c r="E2198" i="8" a="1"/>
  <c r="E2198" i="8" s="1"/>
  <c r="E2199" i="8" a="1"/>
  <c r="E2199" i="8" s="1"/>
  <c r="E2200" i="8" a="1"/>
  <c r="E2200" i="8" s="1"/>
  <c r="E2201" i="8" a="1"/>
  <c r="E2201" i="8" s="1"/>
  <c r="E2202" i="8" a="1"/>
  <c r="E2202" i="8" s="1"/>
  <c r="E2203" i="8" a="1"/>
  <c r="E2203" i="8" s="1"/>
  <c r="E2204" i="8" a="1"/>
  <c r="E2204" i="8" s="1"/>
  <c r="E2205" i="8" a="1"/>
  <c r="E2205" i="8" s="1"/>
  <c r="E2206" i="8" a="1"/>
  <c r="E2206" i="8" s="1"/>
  <c r="E2207" i="8" a="1"/>
  <c r="E2207" i="8" s="1"/>
  <c r="E2208" i="8" a="1"/>
  <c r="E2208" i="8" s="1"/>
  <c r="E2209" i="8" a="1"/>
  <c r="E2209" i="8" s="1"/>
  <c r="E2210" i="8" a="1"/>
  <c r="E2210" i="8" s="1"/>
  <c r="E2211" i="8" a="1"/>
  <c r="E2211" i="8" s="1"/>
  <c r="E2212" i="8" a="1"/>
  <c r="E2212" i="8" s="1"/>
  <c r="E2213" i="8" a="1"/>
  <c r="E2213" i="8" s="1"/>
  <c r="E2214" i="8" a="1"/>
  <c r="E2214" i="8" s="1"/>
  <c r="E2215" i="8" a="1"/>
  <c r="E2215" i="8" s="1"/>
  <c r="E2216" i="8" a="1"/>
  <c r="E2216" i="8" s="1"/>
  <c r="E2217" i="8" a="1"/>
  <c r="E2217" i="8" s="1"/>
  <c r="E2218" i="8" a="1"/>
  <c r="E2218" i="8" s="1"/>
  <c r="E2219" i="8" a="1"/>
  <c r="E2219" i="8" s="1"/>
  <c r="E2220" i="8" a="1"/>
  <c r="E2220" i="8" s="1"/>
  <c r="E2221" i="8" a="1"/>
  <c r="E2221" i="8" s="1"/>
  <c r="E2222" i="8" a="1"/>
  <c r="E2222" i="8" s="1"/>
  <c r="E2223" i="8" a="1"/>
  <c r="E2223" i="8" s="1"/>
  <c r="E2224" i="8" a="1"/>
  <c r="E2224" i="8" s="1"/>
  <c r="E2225" i="8" a="1"/>
  <c r="E2225" i="8" s="1"/>
  <c r="E2226" i="8" a="1"/>
  <c r="E2226" i="8" s="1"/>
  <c r="E2227" i="8" a="1"/>
  <c r="E2227" i="8" s="1"/>
  <c r="E2228" i="8" a="1"/>
  <c r="E2228" i="8" s="1"/>
  <c r="E2229" i="8" a="1"/>
  <c r="E2229" i="8" s="1"/>
  <c r="E2230" i="8" a="1"/>
  <c r="E2230" i="8" s="1"/>
  <c r="E2231" i="8" a="1"/>
  <c r="E2231" i="8" s="1"/>
  <c r="E2232" i="8" a="1"/>
  <c r="E2232" i="8" s="1"/>
  <c r="E2233" i="8" a="1"/>
  <c r="E2233" i="8" s="1"/>
  <c r="E2234" i="8" a="1"/>
  <c r="E2234" i="8" s="1"/>
  <c r="E2235" i="8" a="1"/>
  <c r="E2235" i="8" s="1"/>
  <c r="E2236" i="8" a="1"/>
  <c r="E2236" i="8" s="1"/>
  <c r="E2237" i="8" a="1"/>
  <c r="E2237" i="8" s="1"/>
  <c r="E2238" i="8" a="1"/>
  <c r="E2238" i="8" s="1"/>
  <c r="E2239" i="8" a="1"/>
  <c r="E2239" i="8" s="1"/>
  <c r="E2240" i="8" a="1"/>
  <c r="E2240" i="8" s="1"/>
  <c r="E2241" i="8" a="1"/>
  <c r="E2241" i="8" s="1"/>
  <c r="E2242" i="8" a="1"/>
  <c r="E2242" i="8" s="1"/>
  <c r="E2243" i="8" a="1"/>
  <c r="E2243" i="8" s="1"/>
  <c r="E2244" i="8" a="1"/>
  <c r="E2244" i="8" s="1"/>
  <c r="E2245" i="8" a="1"/>
  <c r="E2245" i="8" s="1"/>
  <c r="E2246" i="8" a="1"/>
  <c r="E2246" i="8" s="1"/>
  <c r="E2247" i="8" a="1"/>
  <c r="E2247" i="8" s="1"/>
  <c r="E2248" i="8" a="1"/>
  <c r="E2248" i="8" s="1"/>
  <c r="E2249" i="8" a="1"/>
  <c r="E2249" i="8" s="1"/>
  <c r="E2250" i="8" a="1"/>
  <c r="E2250" i="8" s="1"/>
  <c r="E2251" i="8" a="1"/>
  <c r="E2251" i="8" s="1"/>
  <c r="E2252" i="8" a="1"/>
  <c r="E2252" i="8" s="1"/>
  <c r="E2253" i="8" a="1"/>
  <c r="E2253" i="8" s="1"/>
  <c r="E2254" i="8" a="1"/>
  <c r="E2254" i="8" s="1"/>
  <c r="E2255" i="8" a="1"/>
  <c r="E2255" i="8" s="1"/>
  <c r="E2256" i="8" a="1"/>
  <c r="E2256" i="8" s="1"/>
  <c r="E2257" i="8" a="1"/>
  <c r="E2257" i="8" s="1"/>
  <c r="E2258" i="8" a="1"/>
  <c r="E2258" i="8" s="1"/>
  <c r="E2259" i="8" a="1"/>
  <c r="E2259" i="8" s="1"/>
  <c r="E2260" i="8" a="1"/>
  <c r="E2260" i="8" s="1"/>
  <c r="E2261" i="8" a="1"/>
  <c r="E2261" i="8" s="1"/>
  <c r="E2262" i="8" a="1"/>
  <c r="E2262" i="8" s="1"/>
  <c r="E2263" i="8" a="1"/>
  <c r="E2263" i="8" s="1"/>
  <c r="E2264" i="8" a="1"/>
  <c r="E2264" i="8" s="1"/>
  <c r="E2265" i="8" a="1"/>
  <c r="E2265" i="8" s="1"/>
  <c r="E2266" i="8" a="1"/>
  <c r="E2266" i="8" s="1"/>
  <c r="E2267" i="8" a="1"/>
  <c r="E2267" i="8" s="1"/>
  <c r="E2268" i="8" a="1"/>
  <c r="E2268" i="8" s="1"/>
  <c r="E2269" i="8" a="1"/>
  <c r="E2269" i="8" s="1"/>
  <c r="E2270" i="8" a="1"/>
  <c r="E2270" i="8" s="1"/>
  <c r="E2271" i="8" a="1"/>
  <c r="E2271" i="8" s="1"/>
  <c r="E2272" i="8" a="1"/>
  <c r="E2272" i="8" s="1"/>
  <c r="E2273" i="8" a="1"/>
  <c r="E2273" i="8" s="1"/>
  <c r="E2274" i="8" a="1"/>
  <c r="E2274" i="8" s="1"/>
  <c r="E2275" i="8" a="1"/>
  <c r="E2275" i="8" s="1"/>
  <c r="E2276" i="8" a="1"/>
  <c r="E2276" i="8" s="1"/>
  <c r="E2277" i="8" a="1"/>
  <c r="E2277" i="8" s="1"/>
  <c r="E2278" i="8" a="1"/>
  <c r="E2278" i="8" s="1"/>
  <c r="E2279" i="8" a="1"/>
  <c r="E2279" i="8" s="1"/>
  <c r="E2280" i="8" a="1"/>
  <c r="E2280" i="8" s="1"/>
  <c r="E2281" i="8" a="1"/>
  <c r="E2281" i="8" s="1"/>
  <c r="E2282" i="8" a="1"/>
  <c r="E2282" i="8" s="1"/>
  <c r="E2283" i="8" a="1"/>
  <c r="E2283" i="8" s="1"/>
  <c r="E2284" i="8" a="1"/>
  <c r="E2284" i="8" s="1"/>
  <c r="E2285" i="8" a="1"/>
  <c r="E2285" i="8" s="1"/>
  <c r="E2286" i="8" a="1"/>
  <c r="E2286" i="8" s="1"/>
  <c r="E2287" i="8" a="1"/>
  <c r="E2287" i="8" s="1"/>
  <c r="E2288" i="8" a="1"/>
  <c r="E2288" i="8" s="1"/>
  <c r="E2289" i="8" a="1"/>
  <c r="E2289" i="8" s="1"/>
  <c r="E2290" i="8" a="1"/>
  <c r="E2290" i="8" s="1"/>
  <c r="E2291" i="8" a="1"/>
  <c r="E2291" i="8" s="1"/>
  <c r="E2292" i="8" a="1"/>
  <c r="E2292" i="8" s="1"/>
  <c r="E2293" i="8" a="1"/>
  <c r="E2293" i="8" s="1"/>
  <c r="E2294" i="8" a="1"/>
  <c r="E2294" i="8" s="1"/>
  <c r="E2295" i="8" a="1"/>
  <c r="E2295" i="8" s="1"/>
  <c r="E2296" i="8" a="1"/>
  <c r="E2296" i="8" s="1"/>
  <c r="E2297" i="8" a="1"/>
  <c r="E2297" i="8" s="1"/>
  <c r="E2298" i="8" a="1"/>
  <c r="E2298" i="8" s="1"/>
  <c r="E2299" i="8" a="1"/>
  <c r="E2299" i="8" s="1"/>
  <c r="E2300" i="8" a="1"/>
  <c r="E2300" i="8" s="1"/>
  <c r="E2301" i="8" a="1"/>
  <c r="E2301" i="8" s="1"/>
  <c r="E2302" i="8" a="1"/>
  <c r="E2302" i="8" s="1"/>
  <c r="E2303" i="8" a="1"/>
  <c r="E2303" i="8" s="1"/>
  <c r="E2304" i="8" a="1"/>
  <c r="E2304" i="8" s="1"/>
  <c r="E2305" i="8" a="1"/>
  <c r="E2305" i="8" s="1"/>
  <c r="E2306" i="8" a="1"/>
  <c r="E2306" i="8" s="1"/>
  <c r="E2307" i="8" a="1"/>
  <c r="E2307" i="8" s="1"/>
  <c r="E2308" i="8" a="1"/>
  <c r="E2308" i="8" s="1"/>
  <c r="E2309" i="8" a="1"/>
  <c r="E2309" i="8" s="1"/>
  <c r="E2310" i="8" a="1"/>
  <c r="E2310" i="8" s="1"/>
  <c r="E2311" i="8" a="1"/>
  <c r="E2311" i="8" s="1"/>
  <c r="E2312" i="8" a="1"/>
  <c r="E2312" i="8" s="1"/>
  <c r="E2313" i="8" a="1"/>
  <c r="E2313" i="8" s="1"/>
  <c r="E2314" i="8" a="1"/>
  <c r="E2314" i="8" s="1"/>
  <c r="E2315" i="8" a="1"/>
  <c r="E2315" i="8" s="1"/>
  <c r="E2316" i="8" a="1"/>
  <c r="E2316" i="8" s="1"/>
  <c r="E2317" i="8" a="1"/>
  <c r="E2317" i="8" s="1"/>
  <c r="E2318" i="8" a="1"/>
  <c r="E2318" i="8" s="1"/>
  <c r="E2319" i="8" a="1"/>
  <c r="E2319" i="8" s="1"/>
  <c r="E2320" i="8" a="1"/>
  <c r="E2320" i="8" s="1"/>
  <c r="E2321" i="8" a="1"/>
  <c r="E2321" i="8" s="1"/>
  <c r="E2322" i="8" a="1"/>
  <c r="E2322" i="8" s="1"/>
  <c r="E2323" i="8" a="1"/>
  <c r="E2323" i="8" s="1"/>
  <c r="E2324" i="8" a="1"/>
  <c r="E2324" i="8" s="1"/>
  <c r="E2325" i="8" a="1"/>
  <c r="E2325" i="8" s="1"/>
  <c r="E2326" i="8" a="1"/>
  <c r="E2326" i="8" s="1"/>
  <c r="E2327" i="8" a="1"/>
  <c r="E2327" i="8" s="1"/>
  <c r="E2328" i="8" a="1"/>
  <c r="E2328" i="8" s="1"/>
  <c r="E2329" i="8" a="1"/>
  <c r="E2329" i="8" s="1"/>
  <c r="E2330" i="8" a="1"/>
  <c r="E2330" i="8" s="1"/>
  <c r="E2331" i="8" a="1"/>
  <c r="E2331" i="8" s="1"/>
  <c r="E2332" i="8" a="1"/>
  <c r="E2332" i="8" s="1"/>
  <c r="E2333" i="8" a="1"/>
  <c r="E2333" i="8" s="1"/>
  <c r="E2334" i="8" a="1"/>
  <c r="E2334" i="8" s="1"/>
  <c r="E2335" i="8" a="1"/>
  <c r="E2335" i="8" s="1"/>
  <c r="E2336" i="8" a="1"/>
  <c r="E2336" i="8" s="1"/>
  <c r="E2337" i="8" a="1"/>
  <c r="E2337" i="8" s="1"/>
  <c r="E2338" i="8" a="1"/>
  <c r="E2338" i="8" s="1"/>
  <c r="E2339" i="8" a="1"/>
  <c r="E2339" i="8" s="1"/>
  <c r="E2340" i="8" a="1"/>
  <c r="E2340" i="8" s="1"/>
  <c r="E2341" i="8" a="1"/>
  <c r="E2341" i="8" s="1"/>
  <c r="E2342" i="8" a="1"/>
  <c r="E2342" i="8" s="1"/>
  <c r="E2343" i="8" a="1"/>
  <c r="E2343" i="8" s="1"/>
  <c r="E2344" i="8" a="1"/>
  <c r="E2344" i="8" s="1"/>
  <c r="E2345" i="8" a="1"/>
  <c r="E2345" i="8" s="1"/>
  <c r="E2346" i="8" a="1"/>
  <c r="E2346" i="8" s="1"/>
  <c r="E2347" i="8" a="1"/>
  <c r="E2347" i="8" s="1"/>
  <c r="E2348" i="8" a="1"/>
  <c r="E2348" i="8" s="1"/>
  <c r="E2349" i="8" a="1"/>
  <c r="E2349" i="8" s="1"/>
  <c r="E2350" i="8" a="1"/>
  <c r="E2350" i="8" s="1"/>
  <c r="E2351" i="8" a="1"/>
  <c r="E2351" i="8" s="1"/>
  <c r="E2352" i="8" a="1"/>
  <c r="E2352" i="8" s="1"/>
  <c r="E2353" i="8" a="1"/>
  <c r="E2353" i="8" s="1"/>
  <c r="E2354" i="8" a="1"/>
  <c r="E2354" i="8" s="1"/>
  <c r="E2355" i="8" a="1"/>
  <c r="E2355" i="8" s="1"/>
  <c r="E2356" i="8" a="1"/>
  <c r="E2356" i="8" s="1"/>
  <c r="E2357" i="8" a="1"/>
  <c r="E2357" i="8" s="1"/>
  <c r="E2358" i="8" a="1"/>
  <c r="E2358" i="8" s="1"/>
  <c r="E2359" i="8" a="1"/>
  <c r="E2359" i="8" s="1"/>
  <c r="E2360" i="8" a="1"/>
  <c r="E2360" i="8" s="1"/>
  <c r="E2361" i="8" a="1"/>
  <c r="E2361" i="8" s="1"/>
  <c r="E2362" i="8" a="1"/>
  <c r="E2362" i="8" s="1"/>
  <c r="E2363" i="8" a="1"/>
  <c r="E2363" i="8" s="1"/>
  <c r="E2364" i="8" a="1"/>
  <c r="E2364" i="8" s="1"/>
  <c r="E2365" i="8" a="1"/>
  <c r="E2365" i="8" s="1"/>
  <c r="E2366" i="8" a="1"/>
  <c r="E2366" i="8" s="1"/>
  <c r="E2367" i="8" a="1"/>
  <c r="E2367" i="8" s="1"/>
  <c r="E2368" i="8" a="1"/>
  <c r="E2368" i="8" s="1"/>
  <c r="E2369" i="8" a="1"/>
  <c r="E2369" i="8" s="1"/>
  <c r="E2370" i="8" a="1"/>
  <c r="E2370" i="8" s="1"/>
  <c r="E2371" i="8" a="1"/>
  <c r="E2371" i="8" s="1"/>
  <c r="E2372" i="8" a="1"/>
  <c r="E2372" i="8" s="1"/>
  <c r="E2373" i="8" a="1"/>
  <c r="E2373" i="8" s="1"/>
  <c r="E2374" i="8" a="1"/>
  <c r="E2374" i="8" s="1"/>
  <c r="E2375" i="8" a="1"/>
  <c r="E2375" i="8" s="1"/>
  <c r="E2376" i="8" a="1"/>
  <c r="E2376" i="8" s="1"/>
  <c r="E2377" i="8" a="1"/>
  <c r="E2377" i="8" s="1"/>
  <c r="E2378" i="8" a="1"/>
  <c r="E2378" i="8" s="1"/>
  <c r="E2379" i="8" a="1"/>
  <c r="E2379" i="8" s="1"/>
  <c r="E2380" i="8" a="1"/>
  <c r="E2380" i="8" s="1"/>
  <c r="E2381" i="8" a="1"/>
  <c r="E2381" i="8" s="1"/>
  <c r="E2382" i="8" a="1"/>
  <c r="E2382" i="8" s="1"/>
  <c r="E2383" i="8" a="1"/>
  <c r="E2383" i="8" s="1"/>
  <c r="E2384" i="8" a="1"/>
  <c r="E2384" i="8" s="1"/>
  <c r="E2385" i="8" a="1"/>
  <c r="E2385" i="8" s="1"/>
  <c r="E2386" i="8" a="1"/>
  <c r="E2386" i="8" s="1"/>
  <c r="E2387" i="8" a="1"/>
  <c r="E2387" i="8" s="1"/>
  <c r="E2388" i="8" a="1"/>
  <c r="E2388" i="8" s="1"/>
  <c r="E2389" i="8" a="1"/>
  <c r="E2389" i="8" s="1"/>
  <c r="E2390" i="8" a="1"/>
  <c r="E2390" i="8" s="1"/>
  <c r="E2391" i="8" a="1"/>
  <c r="E2391" i="8" s="1"/>
  <c r="E2392" i="8" a="1"/>
  <c r="E2392" i="8" s="1"/>
  <c r="E2393" i="8" a="1"/>
  <c r="E2393" i="8" s="1"/>
  <c r="E2394" i="8" a="1"/>
  <c r="E2394" i="8" s="1"/>
  <c r="E2395" i="8" a="1"/>
  <c r="E2395" i="8" s="1"/>
  <c r="E2396" i="8" a="1"/>
  <c r="E2396" i="8" s="1"/>
  <c r="E2397" i="8" a="1"/>
  <c r="E2397" i="8" s="1"/>
  <c r="E2398" i="8" a="1"/>
  <c r="E2398" i="8" s="1"/>
  <c r="E2399" i="8" a="1"/>
  <c r="E2399" i="8" s="1"/>
  <c r="E2400" i="8" a="1"/>
  <c r="E2400" i="8" s="1"/>
  <c r="E2401" i="8" a="1"/>
  <c r="E2401" i="8" s="1"/>
  <c r="E2402" i="8" a="1"/>
  <c r="E2402" i="8" s="1"/>
  <c r="E2403" i="8" a="1"/>
  <c r="E2403" i="8" s="1"/>
  <c r="E2404" i="8" a="1"/>
  <c r="E2404" i="8" s="1"/>
  <c r="E2405" i="8" a="1"/>
  <c r="E2405" i="8" s="1"/>
  <c r="E2406" i="8" a="1"/>
  <c r="E2406" i="8" s="1"/>
  <c r="E2407" i="8" a="1"/>
  <c r="E2407" i="8" s="1"/>
  <c r="E2408" i="8" a="1"/>
  <c r="E2408" i="8" s="1"/>
  <c r="E2409" i="8" a="1"/>
  <c r="E2409" i="8" s="1"/>
  <c r="E2410" i="8" a="1"/>
  <c r="E2410" i="8" s="1"/>
  <c r="E2411" i="8" a="1"/>
  <c r="E2411" i="8" s="1"/>
  <c r="E2412" i="8" a="1"/>
  <c r="E2412" i="8" s="1"/>
  <c r="E2413" i="8" a="1"/>
  <c r="E2413" i="8" s="1"/>
  <c r="E2414" i="8" a="1"/>
  <c r="E2414" i="8" s="1"/>
  <c r="E2415" i="8" a="1"/>
  <c r="E2415" i="8" s="1"/>
  <c r="E2416" i="8" a="1"/>
  <c r="E2416" i="8" s="1"/>
  <c r="E2417" i="8" a="1"/>
  <c r="E2417" i="8" s="1"/>
  <c r="E2418" i="8" a="1"/>
  <c r="E2418" i="8" s="1"/>
  <c r="E2419" i="8" a="1"/>
  <c r="E2419" i="8" s="1"/>
  <c r="E2420" i="8" a="1"/>
  <c r="E2420" i="8" s="1"/>
  <c r="E2421" i="8" a="1"/>
  <c r="E2421" i="8" s="1"/>
  <c r="E2422" i="8" a="1"/>
  <c r="E2422" i="8" s="1"/>
  <c r="E2423" i="8" a="1"/>
  <c r="E2423" i="8" s="1"/>
  <c r="E2424" i="8" a="1"/>
  <c r="E2424" i="8" s="1"/>
  <c r="E2425" i="8" a="1"/>
  <c r="E2425" i="8" s="1"/>
  <c r="E2426" i="8" a="1"/>
  <c r="E2426" i="8" s="1"/>
  <c r="E2427" i="8" a="1"/>
  <c r="E2427" i="8" s="1"/>
  <c r="E2428" i="8" a="1"/>
  <c r="E2428" i="8" s="1"/>
  <c r="E2429" i="8" a="1"/>
  <c r="E2429" i="8" s="1"/>
  <c r="E2430" i="8" a="1"/>
  <c r="E2430" i="8" s="1"/>
  <c r="E2431" i="8" a="1"/>
  <c r="E2431" i="8" s="1"/>
  <c r="E2432" i="8" a="1"/>
  <c r="E2432" i="8" s="1"/>
  <c r="E2433" i="8" a="1"/>
  <c r="E2433" i="8" s="1"/>
  <c r="E2434" i="8" a="1"/>
  <c r="E2434" i="8" s="1"/>
  <c r="E2435" i="8" a="1"/>
  <c r="E2435" i="8" s="1"/>
  <c r="E2436" i="8" a="1"/>
  <c r="E2436" i="8" s="1"/>
  <c r="E2437" i="8" a="1"/>
  <c r="E2437" i="8" s="1"/>
  <c r="E2438" i="8" a="1"/>
  <c r="E2438" i="8" s="1"/>
  <c r="E2439" i="8" a="1"/>
  <c r="E2439" i="8" s="1"/>
  <c r="E2440" i="8" a="1"/>
  <c r="E2440" i="8" s="1"/>
  <c r="E2441" i="8" a="1"/>
  <c r="E2441" i="8" s="1"/>
  <c r="E2442" i="8" a="1"/>
  <c r="E2442" i="8" s="1"/>
  <c r="E2443" i="8" a="1"/>
  <c r="E2443" i="8" s="1"/>
  <c r="E2444" i="8" a="1"/>
  <c r="E2444" i="8" s="1"/>
  <c r="E2445" i="8" a="1"/>
  <c r="E2445" i="8" s="1"/>
  <c r="E2446" i="8" a="1"/>
  <c r="E2446" i="8" s="1"/>
  <c r="E2447" i="8" a="1"/>
  <c r="E2447" i="8" s="1"/>
  <c r="E2448" i="8" a="1"/>
  <c r="E2448" i="8" s="1"/>
  <c r="E2449" i="8" a="1"/>
  <c r="E2449" i="8" s="1"/>
  <c r="E2450" i="8" a="1"/>
  <c r="E2450" i="8" s="1"/>
  <c r="E2451" i="8" a="1"/>
  <c r="E2451" i="8" s="1"/>
  <c r="E2452" i="8" a="1"/>
  <c r="E2452" i="8" s="1"/>
  <c r="E2453" i="8" a="1"/>
  <c r="E2453" i="8" s="1"/>
  <c r="E2454" i="8" a="1"/>
  <c r="E2454" i="8" s="1"/>
  <c r="E2455" i="8" a="1"/>
  <c r="E2455" i="8" s="1"/>
  <c r="E2456" i="8" a="1"/>
  <c r="E2456" i="8" s="1"/>
  <c r="E2457" i="8" a="1"/>
  <c r="E2457" i="8" s="1"/>
  <c r="E2458" i="8" a="1"/>
  <c r="E2458" i="8" s="1"/>
  <c r="E2459" i="8" a="1"/>
  <c r="E2459" i="8" s="1"/>
  <c r="E2460" i="8" a="1"/>
  <c r="E2460" i="8" s="1"/>
  <c r="E2461" i="8" a="1"/>
  <c r="E2461" i="8" s="1"/>
  <c r="E2462" i="8" a="1"/>
  <c r="E2462" i="8" s="1"/>
  <c r="E2463" i="8" a="1"/>
  <c r="E2463" i="8" s="1"/>
  <c r="E2464" i="8" a="1"/>
  <c r="E2464" i="8" s="1"/>
  <c r="E2465" i="8" a="1"/>
  <c r="E2465" i="8" s="1"/>
  <c r="E2466" i="8" a="1"/>
  <c r="E2466" i="8" s="1"/>
  <c r="E2467" i="8" a="1"/>
  <c r="E2467" i="8" s="1"/>
  <c r="E2468" i="8" a="1"/>
  <c r="E2468" i="8" s="1"/>
  <c r="E2469" i="8" a="1"/>
  <c r="E2469" i="8" s="1"/>
  <c r="E2470" i="8" a="1"/>
  <c r="E2470" i="8" s="1"/>
  <c r="E2471" i="8" a="1"/>
  <c r="E2471" i="8" s="1"/>
  <c r="E2472" i="8" a="1"/>
  <c r="E2472" i="8" s="1"/>
  <c r="E2473" i="8" a="1"/>
  <c r="E2473" i="8" s="1"/>
  <c r="E2474" i="8" a="1"/>
  <c r="E2474" i="8" s="1"/>
  <c r="E2475" i="8" a="1"/>
  <c r="E2475" i="8" s="1"/>
  <c r="E2476" i="8" a="1"/>
  <c r="E2476" i="8" s="1"/>
  <c r="E2477" i="8" a="1"/>
  <c r="E2477" i="8" s="1"/>
  <c r="E2478" i="8" a="1"/>
  <c r="E2478" i="8" s="1"/>
  <c r="E2479" i="8" a="1"/>
  <c r="E2479" i="8" s="1"/>
  <c r="E2480" i="8" a="1"/>
  <c r="E2480" i="8" s="1"/>
  <c r="E2481" i="8" a="1"/>
  <c r="E2481" i="8" s="1"/>
  <c r="E2482" i="8" a="1"/>
  <c r="E2482" i="8" s="1"/>
  <c r="E2483" i="8" a="1"/>
  <c r="E2483" i="8" s="1"/>
  <c r="E2484" i="8" a="1"/>
  <c r="E2484" i="8" s="1"/>
  <c r="E2485" i="8" a="1"/>
  <c r="E2485" i="8" s="1"/>
  <c r="E2486" i="8" a="1"/>
  <c r="E2486" i="8" s="1"/>
  <c r="E2487" i="8" a="1"/>
  <c r="E2487" i="8" s="1"/>
  <c r="E2488" i="8" a="1"/>
  <c r="E2488" i="8" s="1"/>
  <c r="E2489" i="8" a="1"/>
  <c r="E2489" i="8" s="1"/>
  <c r="E2490" i="8" a="1"/>
  <c r="E2490" i="8" s="1"/>
  <c r="E2491" i="8" a="1"/>
  <c r="E2491" i="8" s="1"/>
  <c r="E2492" i="8" a="1"/>
  <c r="E2492" i="8" s="1"/>
  <c r="E2493" i="8" a="1"/>
  <c r="E2493" i="8" s="1"/>
  <c r="E2494" i="8" a="1"/>
  <c r="E2494" i="8" s="1"/>
  <c r="E2495" i="8" a="1"/>
  <c r="E2495" i="8" s="1"/>
  <c r="E2496" i="8" a="1"/>
  <c r="E2496" i="8" s="1"/>
  <c r="E2497" i="8" a="1"/>
  <c r="E2497" i="8" s="1"/>
  <c r="E2498" i="8" a="1"/>
  <c r="E2498" i="8" s="1"/>
  <c r="E2499" i="8" a="1"/>
  <c r="E2499" i="8" s="1"/>
  <c r="E2500" i="8" a="1"/>
  <c r="E2500" i="8" s="1"/>
  <c r="E2501" i="8" a="1"/>
  <c r="E2501" i="8" s="1"/>
  <c r="E2502" i="8" a="1"/>
  <c r="E2502" i="8" s="1"/>
  <c r="E2503" i="8" a="1"/>
  <c r="E2503" i="8" s="1"/>
  <c r="E2504" i="8" a="1"/>
  <c r="E2504" i="8" s="1"/>
  <c r="E2505" i="8" a="1"/>
  <c r="E2505" i="8" s="1"/>
  <c r="E2506" i="8" a="1"/>
  <c r="E2506" i="8" s="1"/>
  <c r="E2507" i="8" a="1"/>
  <c r="E2507" i="8" s="1"/>
  <c r="E2508" i="8" a="1"/>
  <c r="E2508" i="8" s="1"/>
  <c r="E2509" i="8" a="1"/>
  <c r="E2509" i="8" s="1"/>
  <c r="E2510" i="8" a="1"/>
  <c r="E2510" i="8" s="1"/>
  <c r="E2511" i="8" a="1"/>
  <c r="E2511" i="8" s="1"/>
  <c r="E2512" i="8" a="1"/>
  <c r="E2512" i="8" s="1"/>
  <c r="E2513" i="8" a="1"/>
  <c r="E2513" i="8" s="1"/>
  <c r="E2514" i="8" a="1"/>
  <c r="E2514" i="8" s="1"/>
  <c r="E2515" i="8" a="1"/>
  <c r="E2515" i="8" s="1"/>
  <c r="E2516" i="8" a="1"/>
  <c r="E2516" i="8" s="1"/>
  <c r="E2517" i="8" a="1"/>
  <c r="E2517" i="8" s="1"/>
  <c r="E2518" i="8" a="1"/>
  <c r="E2518" i="8" s="1"/>
  <c r="E2519" i="8" a="1"/>
  <c r="E2519" i="8" s="1"/>
  <c r="E2520" i="8" a="1"/>
  <c r="E2520" i="8" s="1"/>
  <c r="E2521" i="8" a="1"/>
  <c r="E2521" i="8" s="1"/>
  <c r="E2522" i="8" a="1"/>
  <c r="E2522" i="8" s="1"/>
  <c r="E2523" i="8" a="1"/>
  <c r="E2523" i="8" s="1"/>
  <c r="E2524" i="8" a="1"/>
  <c r="E2524" i="8" s="1"/>
  <c r="E2525" i="8" a="1"/>
  <c r="E2525" i="8" s="1"/>
  <c r="E2526" i="8" a="1"/>
  <c r="E2526" i="8" s="1"/>
  <c r="E2527" i="8" a="1"/>
  <c r="E2527" i="8" s="1"/>
  <c r="E2528" i="8" a="1"/>
  <c r="E2528" i="8" s="1"/>
  <c r="E2529" i="8" a="1"/>
  <c r="E2529" i="8" s="1"/>
  <c r="E2530" i="8" a="1"/>
  <c r="E2530" i="8" s="1"/>
  <c r="E2531" i="8" a="1"/>
  <c r="E2531" i="8" s="1"/>
  <c r="E2532" i="8" a="1"/>
  <c r="E2532" i="8" s="1"/>
  <c r="E2533" i="8" a="1"/>
  <c r="E2533" i="8" s="1"/>
  <c r="E2534" i="8" a="1"/>
  <c r="E2534" i="8" s="1"/>
  <c r="E2535" i="8" a="1"/>
  <c r="E2535" i="8" s="1"/>
  <c r="E2536" i="8" a="1"/>
  <c r="E2536" i="8" s="1"/>
  <c r="E2537" i="8" a="1"/>
  <c r="E2537" i="8" s="1"/>
  <c r="E2538" i="8" a="1"/>
  <c r="E2538" i="8" s="1"/>
  <c r="E2539" i="8" a="1"/>
  <c r="E2539" i="8" s="1"/>
  <c r="E2540" i="8" a="1"/>
  <c r="E2540" i="8" s="1"/>
  <c r="E2541" i="8" a="1"/>
  <c r="E2541" i="8" s="1"/>
  <c r="E2542" i="8" a="1"/>
  <c r="E2542" i="8" s="1"/>
  <c r="E2543" i="8" a="1"/>
  <c r="E2543" i="8" s="1"/>
  <c r="E2544" i="8" a="1"/>
  <c r="E2544" i="8" s="1"/>
  <c r="E2545" i="8" a="1"/>
  <c r="E2545" i="8" s="1"/>
  <c r="E2546" i="8" a="1"/>
  <c r="E2546" i="8" s="1"/>
  <c r="E2547" i="8" a="1"/>
  <c r="E2547" i="8" s="1"/>
  <c r="E2548" i="8" a="1"/>
  <c r="E2548" i="8" s="1"/>
  <c r="E2549" i="8" a="1"/>
  <c r="E2549" i="8" s="1"/>
  <c r="E2550" i="8" a="1"/>
  <c r="E2550" i="8" s="1"/>
  <c r="E2551" i="8" a="1"/>
  <c r="E2551" i="8" s="1"/>
  <c r="E2552" i="8" a="1"/>
  <c r="E2552" i="8" s="1"/>
  <c r="E2553" i="8" a="1"/>
  <c r="E2553" i="8" s="1"/>
  <c r="E2554" i="8" a="1"/>
  <c r="E2554" i="8" s="1"/>
  <c r="E2555" i="8" a="1"/>
  <c r="E2555" i="8" s="1"/>
  <c r="E2556" i="8" a="1"/>
  <c r="E2556" i="8" s="1"/>
  <c r="E2557" i="8" a="1"/>
  <c r="E2557" i="8" s="1"/>
  <c r="E2558" i="8" a="1"/>
  <c r="E2558" i="8" s="1"/>
  <c r="E2559" i="8" a="1"/>
  <c r="E2559" i="8" s="1"/>
  <c r="E2560" i="8" a="1"/>
  <c r="E2560" i="8" s="1"/>
  <c r="E2561" i="8" a="1"/>
  <c r="E2561" i="8" s="1"/>
  <c r="E2562" i="8" a="1"/>
  <c r="E2562" i="8" s="1"/>
  <c r="E2563" i="8" a="1"/>
  <c r="E2563" i="8" s="1"/>
  <c r="E2564" i="8" a="1"/>
  <c r="E2564" i="8" s="1"/>
  <c r="E2565" i="8" a="1"/>
  <c r="E2565" i="8" s="1"/>
  <c r="E2566" i="8" a="1"/>
  <c r="E2566" i="8" s="1"/>
  <c r="E2567" i="8" a="1"/>
  <c r="E2567" i="8" s="1"/>
  <c r="E2568" i="8" a="1"/>
  <c r="E2568" i="8" s="1"/>
  <c r="E2569" i="8" a="1"/>
  <c r="E2569" i="8" s="1"/>
  <c r="E2570" i="8" a="1"/>
  <c r="E2570" i="8" s="1"/>
  <c r="E2571" i="8" a="1"/>
  <c r="E2571" i="8" s="1"/>
  <c r="E2572" i="8" a="1"/>
  <c r="E2572" i="8" s="1"/>
  <c r="E2573" i="8" a="1"/>
  <c r="E2573" i="8" s="1"/>
  <c r="E2574" i="8" a="1"/>
  <c r="E2574" i="8" s="1"/>
  <c r="E2575" i="8" a="1"/>
  <c r="E2575" i="8" s="1"/>
  <c r="E2576" i="8" a="1"/>
  <c r="E2576" i="8" s="1"/>
  <c r="E2577" i="8" a="1"/>
  <c r="E2577" i="8" s="1"/>
  <c r="E2578" i="8" a="1"/>
  <c r="E2578" i="8" s="1"/>
  <c r="E2579" i="8" a="1"/>
  <c r="E2579" i="8" s="1"/>
  <c r="E2580" i="8" a="1"/>
  <c r="E2580" i="8" s="1"/>
  <c r="E2581" i="8" a="1"/>
  <c r="E2581" i="8" s="1"/>
  <c r="E2582" i="8" a="1"/>
  <c r="E2582" i="8" s="1"/>
  <c r="E2583" i="8" a="1"/>
  <c r="E2583" i="8" s="1"/>
  <c r="E2584" i="8" a="1"/>
  <c r="E2584" i="8" s="1"/>
  <c r="E2585" i="8" a="1"/>
  <c r="E2585" i="8" s="1"/>
  <c r="E2586" i="8" a="1"/>
  <c r="E2586" i="8" s="1"/>
  <c r="E2587" i="8" a="1"/>
  <c r="E2587" i="8" s="1"/>
  <c r="E2588" i="8" a="1"/>
  <c r="E2588" i="8" s="1"/>
  <c r="E2589" i="8" a="1"/>
  <c r="E2589" i="8" s="1"/>
  <c r="E2590" i="8" a="1"/>
  <c r="E2590" i="8" s="1"/>
  <c r="E2591" i="8" a="1"/>
  <c r="E2591" i="8" s="1"/>
  <c r="E2592" i="8" a="1"/>
  <c r="E2592" i="8" s="1"/>
  <c r="E2593" i="8" a="1"/>
  <c r="E2593" i="8" s="1"/>
  <c r="E2594" i="8" a="1"/>
  <c r="E2594" i="8" s="1"/>
  <c r="E2595" i="8" a="1"/>
  <c r="E2595" i="8" s="1"/>
  <c r="E2596" i="8" a="1"/>
  <c r="E2596" i="8" s="1"/>
  <c r="E2597" i="8" a="1"/>
  <c r="E2597" i="8" s="1"/>
  <c r="E2598" i="8" a="1"/>
  <c r="E2598" i="8" s="1"/>
  <c r="E2599" i="8" a="1"/>
  <c r="E2599" i="8" s="1"/>
  <c r="E2600" i="8" a="1"/>
  <c r="E2600" i="8" s="1"/>
  <c r="E2601" i="8" a="1"/>
  <c r="E2601" i="8" s="1"/>
  <c r="E2602" i="8" a="1"/>
  <c r="E2602" i="8" s="1"/>
  <c r="E2603" i="8" a="1"/>
  <c r="E2603" i="8" s="1"/>
  <c r="E2604" i="8" a="1"/>
  <c r="E2604" i="8" s="1"/>
  <c r="E2605" i="8" a="1"/>
  <c r="E2605" i="8" s="1"/>
  <c r="E2606" i="8" a="1"/>
  <c r="E2606" i="8" s="1"/>
  <c r="E2607" i="8" a="1"/>
  <c r="E2607" i="8" s="1"/>
  <c r="E2608" i="8" a="1"/>
  <c r="E2608" i="8" s="1"/>
  <c r="E2609" i="8" a="1"/>
  <c r="E2609" i="8" s="1"/>
  <c r="E2610" i="8" a="1"/>
  <c r="E2610" i="8" s="1"/>
  <c r="E2611" i="8" a="1"/>
  <c r="E2611" i="8" s="1"/>
  <c r="E2612" i="8" a="1"/>
  <c r="E2612" i="8" s="1"/>
  <c r="E2613" i="8" a="1"/>
  <c r="E2613" i="8" s="1"/>
  <c r="E2614" i="8" a="1"/>
  <c r="E2614" i="8" s="1"/>
  <c r="E2615" i="8" a="1"/>
  <c r="E2615" i="8" s="1"/>
  <c r="E2616" i="8" a="1"/>
  <c r="E2616" i="8" s="1"/>
  <c r="E2617" i="8" a="1"/>
  <c r="E2617" i="8" s="1"/>
  <c r="E2618" i="8" a="1"/>
  <c r="E2618" i="8" s="1"/>
  <c r="E2619" i="8" a="1"/>
  <c r="E2619" i="8" s="1"/>
  <c r="E2620" i="8" a="1"/>
  <c r="E2620" i="8" s="1"/>
  <c r="E2621" i="8" a="1"/>
  <c r="E2621" i="8" s="1"/>
  <c r="E2622" i="8" a="1"/>
  <c r="E2622" i="8" s="1"/>
  <c r="E2623" i="8" a="1"/>
  <c r="E2623" i="8" s="1"/>
  <c r="E2624" i="8" a="1"/>
  <c r="E2624" i="8" s="1"/>
  <c r="E2625" i="8" a="1"/>
  <c r="E2625" i="8" s="1"/>
  <c r="E2626" i="8" a="1"/>
  <c r="E2626" i="8" s="1"/>
  <c r="E2627" i="8" a="1"/>
  <c r="E2627" i="8" s="1"/>
  <c r="E2628" i="8" a="1"/>
  <c r="E2628" i="8" s="1"/>
  <c r="E2629" i="8" a="1"/>
  <c r="E2629" i="8" s="1"/>
  <c r="E2630" i="8" a="1"/>
  <c r="E2630" i="8" s="1"/>
  <c r="E2631" i="8" a="1"/>
  <c r="E2631" i="8" s="1"/>
  <c r="E2632" i="8" a="1"/>
  <c r="E2632" i="8" s="1"/>
  <c r="E2633" i="8" a="1"/>
  <c r="E2633" i="8" s="1"/>
  <c r="E2634" i="8" a="1"/>
  <c r="E2634" i="8" s="1"/>
  <c r="E2635" i="8" a="1"/>
  <c r="E2635" i="8" s="1"/>
  <c r="E2636" i="8" a="1"/>
  <c r="E2636" i="8" s="1"/>
  <c r="E2637" i="8" a="1"/>
  <c r="E2637" i="8" s="1"/>
  <c r="E2638" i="8" a="1"/>
  <c r="E2638" i="8" s="1"/>
  <c r="E2639" i="8" a="1"/>
  <c r="E2639" i="8" s="1"/>
  <c r="E2640" i="8" a="1"/>
  <c r="E2640" i="8" s="1"/>
  <c r="E2641" i="8" a="1"/>
  <c r="E2641" i="8" s="1"/>
  <c r="E2642" i="8" a="1"/>
  <c r="E2642" i="8" s="1"/>
  <c r="E2643" i="8" a="1"/>
  <c r="E2643" i="8" s="1"/>
  <c r="E2644" i="8" a="1"/>
  <c r="E2644" i="8" s="1"/>
  <c r="E2645" i="8" a="1"/>
  <c r="E2645" i="8" s="1"/>
  <c r="E2646" i="8" a="1"/>
  <c r="E2646" i="8" s="1"/>
  <c r="E2647" i="8" a="1"/>
  <c r="E2647" i="8" s="1"/>
  <c r="E2648" i="8" a="1"/>
  <c r="E2648" i="8" s="1"/>
  <c r="E2649" i="8" a="1"/>
  <c r="E2649" i="8" s="1"/>
  <c r="E2650" i="8" a="1"/>
  <c r="E2650" i="8" s="1"/>
  <c r="E2651" i="8" a="1"/>
  <c r="E2651" i="8" s="1"/>
  <c r="E2652" i="8" a="1"/>
  <c r="E2652" i="8" s="1"/>
  <c r="E2653" i="8" a="1"/>
  <c r="E2653" i="8" s="1"/>
  <c r="E2654" i="8" a="1"/>
  <c r="E2654" i="8" s="1"/>
  <c r="E2655" i="8" a="1"/>
  <c r="E2655" i="8" s="1"/>
  <c r="E2656" i="8" a="1"/>
  <c r="E2656" i="8" s="1"/>
  <c r="E2657" i="8" a="1"/>
  <c r="E2657" i="8" s="1"/>
  <c r="E2658" i="8" a="1"/>
  <c r="E2658" i="8" s="1"/>
  <c r="E2659" i="8" a="1"/>
  <c r="E2659" i="8" s="1"/>
  <c r="E2660" i="8" a="1"/>
  <c r="E2660" i="8" s="1"/>
  <c r="E2661" i="8" a="1"/>
  <c r="E2661" i="8" s="1"/>
  <c r="E2662" i="8" a="1"/>
  <c r="E2662" i="8" s="1"/>
  <c r="E2663" i="8" a="1"/>
  <c r="E2663" i="8" s="1"/>
  <c r="E2664" i="8" a="1"/>
  <c r="E2664" i="8" s="1"/>
  <c r="E2665" i="8" a="1"/>
  <c r="E2665" i="8" s="1"/>
  <c r="E2666" i="8" a="1"/>
  <c r="E2666" i="8" s="1"/>
  <c r="E2667" i="8" a="1"/>
  <c r="E2667" i="8" s="1"/>
  <c r="E2668" i="8" a="1"/>
  <c r="E2668" i="8" s="1"/>
  <c r="E2669" i="8" a="1"/>
  <c r="E2669" i="8" s="1"/>
  <c r="E2670" i="8" a="1"/>
  <c r="E2670" i="8" s="1"/>
  <c r="E2671" i="8" a="1"/>
  <c r="E2671" i="8" s="1"/>
  <c r="E2672" i="8" a="1"/>
  <c r="E2672" i="8" s="1"/>
  <c r="E2673" i="8" a="1"/>
  <c r="E2673" i="8" s="1"/>
  <c r="E2674" i="8" a="1"/>
  <c r="E2674" i="8" s="1"/>
  <c r="E2675" i="8" a="1"/>
  <c r="E2675" i="8" s="1"/>
  <c r="E2676" i="8" a="1"/>
  <c r="E2676" i="8" s="1"/>
  <c r="E2677" i="8" a="1"/>
  <c r="E2677" i="8" s="1"/>
  <c r="E2678" i="8" a="1"/>
  <c r="E2678" i="8" s="1"/>
  <c r="E2679" i="8" a="1"/>
  <c r="E2679" i="8" s="1"/>
  <c r="E2680" i="8" a="1"/>
  <c r="E2680" i="8" s="1"/>
  <c r="E1" i="2"/>
  <c r="C1" i="2"/>
  <c r="E4" i="2" l="1"/>
  <c r="E12" i="2"/>
  <c r="F12" i="2" s="1"/>
  <c r="E20" i="2"/>
  <c r="E5" i="2"/>
  <c r="E13" i="2"/>
  <c r="F13" i="2" s="1"/>
  <c r="E6" i="2"/>
  <c r="E14" i="2"/>
  <c r="E16" i="2"/>
  <c r="E9" i="2"/>
  <c r="E11" i="2"/>
  <c r="E7" i="2"/>
  <c r="E15" i="2"/>
  <c r="E8" i="2"/>
  <c r="E17" i="2"/>
  <c r="E3" i="2"/>
  <c r="E10" i="2"/>
  <c r="E18" i="2"/>
  <c r="E19" i="2"/>
  <c r="C10" i="2"/>
  <c r="C18" i="2"/>
  <c r="C9" i="2"/>
  <c r="C3" i="2"/>
  <c r="C11" i="2"/>
  <c r="C19" i="2"/>
  <c r="C15" i="2"/>
  <c r="C16" i="2"/>
  <c r="C17" i="2"/>
  <c r="C4" i="2"/>
  <c r="C12" i="2"/>
  <c r="C20" i="2"/>
  <c r="C14" i="2"/>
  <c r="C5" i="2"/>
  <c r="C13" i="2"/>
  <c r="C7" i="2"/>
  <c r="C8" i="2"/>
  <c r="C6" i="2"/>
  <c r="D10" i="2" l="1"/>
  <c r="D3" i="2"/>
  <c r="F16" i="2"/>
  <c r="F20" i="2"/>
  <c r="F9" i="2"/>
  <c r="G18" i="6"/>
  <c r="D9" i="2"/>
  <c r="G15" i="6"/>
  <c r="G22" i="6"/>
  <c r="G13" i="6"/>
  <c r="G14" i="6"/>
  <c r="G11" i="6"/>
  <c r="E16" i="6"/>
  <c r="E13" i="6"/>
  <c r="E22" i="6"/>
  <c r="E5" i="6"/>
  <c r="E14" i="6"/>
  <c r="E11" i="6"/>
  <c r="E6" i="6"/>
  <c r="E12" i="6"/>
  <c r="D11" i="2"/>
  <c r="D14" i="2"/>
  <c r="D4" i="2"/>
  <c r="F3" i="2"/>
  <c r="G5" i="6"/>
  <c r="F17" i="2"/>
  <c r="G19" i="6"/>
  <c r="F14" i="2"/>
  <c r="G16" i="6"/>
  <c r="F8" i="2"/>
  <c r="G10" i="6"/>
  <c r="F6" i="2"/>
  <c r="G8" i="6"/>
  <c r="F18" i="2"/>
  <c r="G20" i="6"/>
  <c r="F15" i="2"/>
  <c r="G17" i="6"/>
  <c r="F11" i="2"/>
  <c r="F7" i="2"/>
  <c r="G9" i="6"/>
  <c r="F5" i="2"/>
  <c r="G7" i="6"/>
  <c r="F19" i="2"/>
  <c r="G21" i="6"/>
  <c r="F10" i="2"/>
  <c r="G12" i="6"/>
  <c r="F4" i="2"/>
  <c r="G6" i="6"/>
  <c r="D6" i="2"/>
  <c r="E8" i="6"/>
  <c r="D20" i="2"/>
  <c r="D8" i="2"/>
  <c r="E10" i="6"/>
  <c r="D17" i="2"/>
  <c r="E19" i="6"/>
  <c r="D18" i="2"/>
  <c r="E20" i="6"/>
  <c r="D12" i="2"/>
  <c r="D16" i="2"/>
  <c r="E18" i="6"/>
  <c r="D13" i="2"/>
  <c r="E15" i="6"/>
  <c r="D15" i="2"/>
  <c r="E17" i="6"/>
  <c r="D7" i="2"/>
  <c r="E9" i="6"/>
  <c r="D5" i="2"/>
  <c r="E7" i="6"/>
  <c r="D19" i="2"/>
  <c r="E21" i="6"/>
  <c r="E2" i="2"/>
  <c r="G4" i="6" s="1"/>
  <c r="C2" i="2"/>
  <c r="E4" i="6" s="1"/>
  <c r="F2609" i="8"/>
  <c r="F2298" i="8"/>
  <c r="F2676" i="8"/>
  <c r="F2663" i="8"/>
  <c r="F2650" i="8"/>
  <c r="F2638" i="8"/>
  <c r="F2625" i="8"/>
  <c r="F2612" i="8"/>
  <c r="F2599" i="8"/>
  <c r="F2586" i="8"/>
  <c r="F2574" i="8"/>
  <c r="F2561" i="8"/>
  <c r="F2548" i="8"/>
  <c r="F2535" i="8"/>
  <c r="F2522" i="8"/>
  <c r="F2510" i="8"/>
  <c r="F2497" i="8"/>
  <c r="F2484" i="8"/>
  <c r="F2471" i="8"/>
  <c r="F2454" i="8"/>
  <c r="F2435" i="8"/>
  <c r="F2416" i="8"/>
  <c r="F2387" i="8"/>
  <c r="F2362" i="8"/>
  <c r="F2331" i="8"/>
  <c r="F2302" i="8"/>
  <c r="F2277" i="8"/>
  <c r="F2246" i="8"/>
  <c r="F2216" i="8"/>
  <c r="F2191" i="8"/>
  <c r="F2157" i="8"/>
  <c r="F2113" i="8"/>
  <c r="F2064" i="8"/>
  <c r="F1898" i="8"/>
  <c r="F1436" i="8"/>
  <c r="F2649" i="8"/>
  <c r="F2610" i="8"/>
  <c r="F2559" i="8"/>
  <c r="F2508" i="8"/>
  <c r="F2434" i="8"/>
  <c r="F2330" i="8"/>
  <c r="F2184" i="8"/>
  <c r="F2057" i="8"/>
  <c r="F2660" i="8"/>
  <c r="F2596" i="8"/>
  <c r="F2570" i="8"/>
  <c r="F2519" i="8"/>
  <c r="F2494" i="8"/>
  <c r="F2450" i="8"/>
  <c r="F2408" i="8"/>
  <c r="F2323" i="8"/>
  <c r="F2267" i="8"/>
  <c r="F2147" i="8"/>
  <c r="F2046" i="8"/>
  <c r="F2671" i="8"/>
  <c r="F2658" i="8"/>
  <c r="F2646" i="8"/>
  <c r="F2633" i="8"/>
  <c r="F2620" i="8"/>
  <c r="F2607" i="8"/>
  <c r="F2594" i="8"/>
  <c r="F2582" i="8"/>
  <c r="F2569" i="8"/>
  <c r="F2556" i="8"/>
  <c r="F2543" i="8"/>
  <c r="F2530" i="8"/>
  <c r="F2518" i="8"/>
  <c r="F2505" i="8"/>
  <c r="F2492" i="8"/>
  <c r="F2479" i="8"/>
  <c r="F2465" i="8"/>
  <c r="F2447" i="8"/>
  <c r="F2429" i="8"/>
  <c r="F2406" i="8"/>
  <c r="F2376" i="8"/>
  <c r="F2351" i="8"/>
  <c r="F2320" i="8"/>
  <c r="F2291" i="8"/>
  <c r="F2266" i="8"/>
  <c r="F2235" i="8"/>
  <c r="F2206" i="8"/>
  <c r="F2181" i="8"/>
  <c r="F2143" i="8"/>
  <c r="F2098" i="8"/>
  <c r="F2038" i="8"/>
  <c r="F1774" i="8"/>
  <c r="F2662" i="8"/>
  <c r="F2598" i="8"/>
  <c r="F2546" i="8"/>
  <c r="F2495" i="8"/>
  <c r="F2415" i="8"/>
  <c r="F2299" i="8"/>
  <c r="F2214" i="8"/>
  <c r="F2155" i="8"/>
  <c r="F2673" i="8"/>
  <c r="F2647" i="8"/>
  <c r="F2583" i="8"/>
  <c r="F2558" i="8"/>
  <c r="F2506" i="8"/>
  <c r="F2481" i="8"/>
  <c r="F2468" i="8"/>
  <c r="F2432" i="8"/>
  <c r="F2352" i="8"/>
  <c r="F2238" i="8"/>
  <c r="F2109" i="8"/>
  <c r="F1816" i="8"/>
  <c r="F2670" i="8"/>
  <c r="F2657" i="8"/>
  <c r="F2644" i="8"/>
  <c r="F2631" i="8"/>
  <c r="F2618" i="8"/>
  <c r="F2606" i="8"/>
  <c r="F2593" i="8"/>
  <c r="F2580" i="8"/>
  <c r="F2567" i="8"/>
  <c r="F2554" i="8"/>
  <c r="F2542" i="8"/>
  <c r="F2529" i="8"/>
  <c r="F2516" i="8"/>
  <c r="F2503" i="8"/>
  <c r="F2490" i="8"/>
  <c r="F2478" i="8"/>
  <c r="F2463" i="8"/>
  <c r="F2445" i="8"/>
  <c r="F2426" i="8"/>
  <c r="F2405" i="8"/>
  <c r="F2374" i="8"/>
  <c r="F2344" i="8"/>
  <c r="F2319" i="8"/>
  <c r="F2288" i="8"/>
  <c r="F2259" i="8"/>
  <c r="F2234" i="8"/>
  <c r="F2203" i="8"/>
  <c r="F2173" i="8"/>
  <c r="F2142" i="8"/>
  <c r="F2092" i="8"/>
  <c r="F2024" i="8"/>
  <c r="F1749" i="8"/>
  <c r="F2636" i="8"/>
  <c r="F2585" i="8"/>
  <c r="F2534" i="8"/>
  <c r="F2453" i="8"/>
  <c r="F2355" i="8"/>
  <c r="F2245" i="8"/>
  <c r="F1861" i="8"/>
  <c r="F2622" i="8"/>
  <c r="F2532" i="8"/>
  <c r="F2213" i="8"/>
  <c r="F2668" i="8"/>
  <c r="F2655" i="8"/>
  <c r="F2642" i="8"/>
  <c r="F2630" i="8"/>
  <c r="F2617" i="8"/>
  <c r="F2604" i="8"/>
  <c r="F2591" i="8"/>
  <c r="F2578" i="8"/>
  <c r="F2566" i="8"/>
  <c r="F2553" i="8"/>
  <c r="F2540" i="8"/>
  <c r="F2527" i="8"/>
  <c r="F2514" i="8"/>
  <c r="F2502" i="8"/>
  <c r="F2489" i="8"/>
  <c r="F2476" i="8"/>
  <c r="F2462" i="8"/>
  <c r="F2443" i="8"/>
  <c r="F2425" i="8"/>
  <c r="F2398" i="8"/>
  <c r="F2373" i="8"/>
  <c r="F2342" i="8"/>
  <c r="F2312" i="8"/>
  <c r="F2287" i="8"/>
  <c r="F2256" i="8"/>
  <c r="F2227" i="8"/>
  <c r="F2202" i="8"/>
  <c r="F2168" i="8"/>
  <c r="F2132" i="8"/>
  <c r="F2090" i="8"/>
  <c r="F1996" i="8"/>
  <c r="F1733" i="8"/>
  <c r="F2482" i="8"/>
  <c r="F2383" i="8"/>
  <c r="F2679" i="8"/>
  <c r="F2654" i="8"/>
  <c r="F2628" i="8"/>
  <c r="F2615" i="8"/>
  <c r="F2602" i="8"/>
  <c r="F2590" i="8"/>
  <c r="F2577" i="8"/>
  <c r="F2564" i="8"/>
  <c r="F2551" i="8"/>
  <c r="F2538" i="8"/>
  <c r="F2526" i="8"/>
  <c r="F2513" i="8"/>
  <c r="F2500" i="8"/>
  <c r="F2487" i="8"/>
  <c r="F2474" i="8"/>
  <c r="F2459" i="8"/>
  <c r="F2441" i="8"/>
  <c r="F2423" i="8"/>
  <c r="F2395" i="8"/>
  <c r="F2366" i="8"/>
  <c r="F2341" i="8"/>
  <c r="F2310" i="8"/>
  <c r="F2280" i="8"/>
  <c r="F2255" i="8"/>
  <c r="F2224" i="8"/>
  <c r="F2195" i="8"/>
  <c r="F2167" i="8"/>
  <c r="F2128" i="8"/>
  <c r="F2080" i="8"/>
  <c r="F1966" i="8"/>
  <c r="F1678" i="8"/>
  <c r="F2674" i="8"/>
  <c r="F2623" i="8"/>
  <c r="F2572" i="8"/>
  <c r="F2521" i="8"/>
  <c r="F2470" i="8"/>
  <c r="F2384" i="8"/>
  <c r="F2270" i="8"/>
  <c r="F2110" i="8"/>
  <c r="F2634" i="8"/>
  <c r="F2545" i="8"/>
  <c r="F2182" i="8"/>
  <c r="F2666" i="8"/>
  <c r="F2641" i="8"/>
  <c r="F2678" i="8"/>
  <c r="F2665" i="8"/>
  <c r="F2652" i="8"/>
  <c r="F2639" i="8"/>
  <c r="F2626" i="8"/>
  <c r="F2614" i="8"/>
  <c r="F2601" i="8"/>
  <c r="F2588" i="8"/>
  <c r="F2575" i="8"/>
  <c r="F2562" i="8"/>
  <c r="F2550" i="8"/>
  <c r="F2537" i="8"/>
  <c r="F2524" i="8"/>
  <c r="F2511" i="8"/>
  <c r="F2498" i="8"/>
  <c r="F2486" i="8"/>
  <c r="F2473" i="8"/>
  <c r="F2456" i="8"/>
  <c r="F2438" i="8"/>
  <c r="F2419" i="8"/>
  <c r="F2394" i="8"/>
  <c r="F2363" i="8"/>
  <c r="F2334" i="8"/>
  <c r="F2309" i="8"/>
  <c r="F2278" i="8"/>
  <c r="F2248" i="8"/>
  <c r="F2223" i="8"/>
  <c r="F2192" i="8"/>
  <c r="F2159" i="8"/>
  <c r="F2124" i="8"/>
  <c r="F2074" i="8"/>
  <c r="F1932" i="8"/>
  <c r="F1580" i="8"/>
  <c r="F2077" i="8"/>
  <c r="F2058" i="8"/>
  <c r="F2042" i="8"/>
  <c r="F2025" i="8"/>
  <c r="F2000" i="8"/>
  <c r="F1970" i="8"/>
  <c r="F1936" i="8"/>
  <c r="F1902" i="8"/>
  <c r="F1864" i="8"/>
  <c r="F1822" i="8"/>
  <c r="F1781" i="8"/>
  <c r="F1736" i="8"/>
  <c r="F1686" i="8"/>
  <c r="F1596" i="8"/>
  <c r="F1468" i="8"/>
  <c r="F1139" i="8"/>
  <c r="F2677" i="8"/>
  <c r="F2669" i="8"/>
  <c r="F2661" i="8"/>
  <c r="F2653" i="8"/>
  <c r="F2645" i="8"/>
  <c r="F2637" i="8"/>
  <c r="F2629" i="8"/>
  <c r="F2621" i="8"/>
  <c r="F2613" i="8"/>
  <c r="F2605" i="8"/>
  <c r="F2597" i="8"/>
  <c r="F2589" i="8"/>
  <c r="F2581" i="8"/>
  <c r="F2573" i="8"/>
  <c r="F2565" i="8"/>
  <c r="F2557" i="8"/>
  <c r="F2549" i="8"/>
  <c r="F2541" i="8"/>
  <c r="F2533" i="8"/>
  <c r="F2525" i="8"/>
  <c r="F2517" i="8"/>
  <c r="F2509" i="8"/>
  <c r="F2501" i="8"/>
  <c r="F2493" i="8"/>
  <c r="F2485" i="8"/>
  <c r="F2477" i="8"/>
  <c r="F2469" i="8"/>
  <c r="F2461" i="8"/>
  <c r="F2451" i="8"/>
  <c r="F2442" i="8"/>
  <c r="F2433" i="8"/>
  <c r="F2424" i="8"/>
  <c r="F2414" i="8"/>
  <c r="F2403" i="8"/>
  <c r="F2392" i="8"/>
  <c r="F2382" i="8"/>
  <c r="F2371" i="8"/>
  <c r="F2360" i="8"/>
  <c r="F2350" i="8"/>
  <c r="F2339" i="8"/>
  <c r="F2328" i="8"/>
  <c r="F2318" i="8"/>
  <c r="F2307" i="8"/>
  <c r="F2296" i="8"/>
  <c r="F2286" i="8"/>
  <c r="F2275" i="8"/>
  <c r="F2264" i="8"/>
  <c r="F2254" i="8"/>
  <c r="F2243" i="8"/>
  <c r="F2232" i="8"/>
  <c r="F2222" i="8"/>
  <c r="F2211" i="8"/>
  <c r="F2200" i="8"/>
  <c r="F2190" i="8"/>
  <c r="F2179" i="8"/>
  <c r="F2166" i="8"/>
  <c r="F2152" i="8"/>
  <c r="F2141" i="8"/>
  <c r="F2122" i="8"/>
  <c r="F2106" i="8"/>
  <c r="F2089" i="8"/>
  <c r="F2070" i="8"/>
  <c r="F2056" i="8"/>
  <c r="F2037" i="8"/>
  <c r="F2021" i="8"/>
  <c r="F1992" i="8"/>
  <c r="F1962" i="8"/>
  <c r="F1928" i="8"/>
  <c r="F1893" i="8"/>
  <c r="F1854" i="8"/>
  <c r="F1813" i="8"/>
  <c r="F1768" i="8"/>
  <c r="F1726" i="8"/>
  <c r="F1676" i="8"/>
  <c r="F1564" i="8"/>
  <c r="F1432" i="8"/>
  <c r="F2402" i="8"/>
  <c r="F2381" i="8"/>
  <c r="F2359" i="8"/>
  <c r="F2338" i="8"/>
  <c r="F2306" i="8"/>
  <c r="F2285" i="8"/>
  <c r="F2263" i="8"/>
  <c r="F2242" i="8"/>
  <c r="F2231" i="8"/>
  <c r="F2221" i="8"/>
  <c r="F2199" i="8"/>
  <c r="F2189" i="8"/>
  <c r="F2176" i="8"/>
  <c r="F2165" i="8"/>
  <c r="F2151" i="8"/>
  <c r="F2138" i="8"/>
  <c r="F2121" i="8"/>
  <c r="F2102" i="8"/>
  <c r="F2088" i="8"/>
  <c r="F2069" i="8"/>
  <c r="F2053" i="8"/>
  <c r="F2036" i="8"/>
  <c r="F2017" i="8"/>
  <c r="F1989" i="8"/>
  <c r="F1957" i="8"/>
  <c r="F1924" i="8"/>
  <c r="F1890" i="8"/>
  <c r="F1848" i="8"/>
  <c r="F1806" i="8"/>
  <c r="F1765" i="8"/>
  <c r="F1720" i="8"/>
  <c r="F1666" i="8"/>
  <c r="F1560" i="8"/>
  <c r="F1395" i="8"/>
  <c r="F2413" i="8"/>
  <c r="F2391" i="8"/>
  <c r="F2370" i="8"/>
  <c r="F2349" i="8"/>
  <c r="F2327" i="8"/>
  <c r="F2317" i="8"/>
  <c r="F2295" i="8"/>
  <c r="F2274" i="8"/>
  <c r="F2253" i="8"/>
  <c r="F2210" i="8"/>
  <c r="F2675" i="8"/>
  <c r="F2667" i="8"/>
  <c r="F2659" i="8"/>
  <c r="F2651" i="8"/>
  <c r="F2643" i="8"/>
  <c r="F2635" i="8"/>
  <c r="F2627" i="8"/>
  <c r="F2619" i="8"/>
  <c r="F2611" i="8"/>
  <c r="F2603" i="8"/>
  <c r="F2595" i="8"/>
  <c r="F2587" i="8"/>
  <c r="F2579" i="8"/>
  <c r="F2571" i="8"/>
  <c r="F2563" i="8"/>
  <c r="F2555" i="8"/>
  <c r="F2547" i="8"/>
  <c r="F2539" i="8"/>
  <c r="F2531" i="8"/>
  <c r="F2523" i="8"/>
  <c r="F2515" i="8"/>
  <c r="F2507" i="8"/>
  <c r="F2499" i="8"/>
  <c r="F2491" i="8"/>
  <c r="F2483" i="8"/>
  <c r="F2475" i="8"/>
  <c r="F2467" i="8"/>
  <c r="F2458" i="8"/>
  <c r="F2449" i="8"/>
  <c r="F2440" i="8"/>
  <c r="F2431" i="8"/>
  <c r="F2422" i="8"/>
  <c r="F2411" i="8"/>
  <c r="F2400" i="8"/>
  <c r="F2390" i="8"/>
  <c r="F2379" i="8"/>
  <c r="F2368" i="8"/>
  <c r="F2358" i="8"/>
  <c r="F2347" i="8"/>
  <c r="F2336" i="8"/>
  <c r="F2326" i="8"/>
  <c r="F2315" i="8"/>
  <c r="F2304" i="8"/>
  <c r="F2294" i="8"/>
  <c r="F2283" i="8"/>
  <c r="F2272" i="8"/>
  <c r="F2262" i="8"/>
  <c r="F2251" i="8"/>
  <c r="F2240" i="8"/>
  <c r="F2230" i="8"/>
  <c r="F2219" i="8"/>
  <c r="F2208" i="8"/>
  <c r="F2198" i="8"/>
  <c r="F2187" i="8"/>
  <c r="F2175" i="8"/>
  <c r="F2163" i="8"/>
  <c r="F2150" i="8"/>
  <c r="F2134" i="8"/>
  <c r="F2120" i="8"/>
  <c r="F2101" i="8"/>
  <c r="F2085" i="8"/>
  <c r="F2068" i="8"/>
  <c r="F2049" i="8"/>
  <c r="F2034" i="8"/>
  <c r="F2013" i="8"/>
  <c r="F1985" i="8"/>
  <c r="F1954" i="8"/>
  <c r="F1918" i="8"/>
  <c r="F1885" i="8"/>
  <c r="F1845" i="8"/>
  <c r="F1800" i="8"/>
  <c r="F1758" i="8"/>
  <c r="F1717" i="8"/>
  <c r="F1654" i="8"/>
  <c r="F1544" i="8"/>
  <c r="F1374" i="8"/>
  <c r="F2466" i="8"/>
  <c r="F2457" i="8"/>
  <c r="F2448" i="8"/>
  <c r="F2439" i="8"/>
  <c r="F2430" i="8"/>
  <c r="F2421" i="8"/>
  <c r="F2410" i="8"/>
  <c r="F2399" i="8"/>
  <c r="F2389" i="8"/>
  <c r="F2378" i="8"/>
  <c r="F2367" i="8"/>
  <c r="F2357" i="8"/>
  <c r="F2346" i="8"/>
  <c r="F2335" i="8"/>
  <c r="F2325" i="8"/>
  <c r="F2314" i="8"/>
  <c r="F2303" i="8"/>
  <c r="F2293" i="8"/>
  <c r="F2282" i="8"/>
  <c r="F2271" i="8"/>
  <c r="F2261" i="8"/>
  <c r="F2250" i="8"/>
  <c r="F2239" i="8"/>
  <c r="F2229" i="8"/>
  <c r="F2218" i="8"/>
  <c r="F2207" i="8"/>
  <c r="F2197" i="8"/>
  <c r="F2186" i="8"/>
  <c r="F2174" i="8"/>
  <c r="F2160" i="8"/>
  <c r="F2149" i="8"/>
  <c r="F2133" i="8"/>
  <c r="F2117" i="8"/>
  <c r="F2100" i="8"/>
  <c r="F2081" i="8"/>
  <c r="F2066" i="8"/>
  <c r="F2048" i="8"/>
  <c r="F2032" i="8"/>
  <c r="F2010" i="8"/>
  <c r="F1981" i="8"/>
  <c r="F1949" i="8"/>
  <c r="F1916" i="8"/>
  <c r="F1880" i="8"/>
  <c r="F1838" i="8"/>
  <c r="F1797" i="8"/>
  <c r="F1752" i="8"/>
  <c r="F1709" i="8"/>
  <c r="F1643" i="8"/>
  <c r="F1528" i="8"/>
  <c r="F1332" i="8"/>
  <c r="F1701" i="8"/>
  <c r="F1627" i="8"/>
  <c r="F1515" i="8"/>
  <c r="F1300" i="8"/>
  <c r="F2028" i="8"/>
  <c r="F2006" i="8"/>
  <c r="F1978" i="8"/>
  <c r="F1944" i="8"/>
  <c r="F1910" i="8"/>
  <c r="F1877" i="8"/>
  <c r="F1832" i="8"/>
  <c r="F1790" i="8"/>
  <c r="F2680" i="8"/>
  <c r="F2672" i="8"/>
  <c r="F2664" i="8"/>
  <c r="F2656" i="8"/>
  <c r="F2648" i="8"/>
  <c r="F2640" i="8"/>
  <c r="F2632" i="8"/>
  <c r="F2624" i="8"/>
  <c r="F2616" i="8"/>
  <c r="F2608" i="8"/>
  <c r="F2600" i="8"/>
  <c r="F2592" i="8"/>
  <c r="F2584" i="8"/>
  <c r="F2576" i="8"/>
  <c r="F2568" i="8"/>
  <c r="F2560" i="8"/>
  <c r="F2552" i="8"/>
  <c r="F2544" i="8"/>
  <c r="F2536" i="8"/>
  <c r="F2528" i="8"/>
  <c r="F2520" i="8"/>
  <c r="F2512" i="8"/>
  <c r="F2504" i="8"/>
  <c r="F2496" i="8"/>
  <c r="F2488" i="8"/>
  <c r="F2480" i="8"/>
  <c r="F2472" i="8"/>
  <c r="F2464" i="8"/>
  <c r="F2455" i="8"/>
  <c r="F2446" i="8"/>
  <c r="F2437" i="8"/>
  <c r="F2427" i="8"/>
  <c r="F2418" i="8"/>
  <c r="F2407" i="8"/>
  <c r="F2397" i="8"/>
  <c r="F2386" i="8"/>
  <c r="F2375" i="8"/>
  <c r="F2365" i="8"/>
  <c r="F2354" i="8"/>
  <c r="F2343" i="8"/>
  <c r="F2333" i="8"/>
  <c r="F2322" i="8"/>
  <c r="F2311" i="8"/>
  <c r="F2301" i="8"/>
  <c r="F2290" i="8"/>
  <c r="F2279" i="8"/>
  <c r="F2269" i="8"/>
  <c r="F2258" i="8"/>
  <c r="F2247" i="8"/>
  <c r="F2237" i="8"/>
  <c r="F2226" i="8"/>
  <c r="F2215" i="8"/>
  <c r="F2205" i="8"/>
  <c r="F2194" i="8"/>
  <c r="F2183" i="8"/>
  <c r="F2171" i="8"/>
  <c r="F2158" i="8"/>
  <c r="F2144" i="8"/>
  <c r="F2130" i="8"/>
  <c r="F2112" i="8"/>
  <c r="F2096" i="8"/>
  <c r="F2078" i="8"/>
  <c r="F2060" i="8"/>
  <c r="F2045" i="8"/>
  <c r="F2026" i="8"/>
  <c r="F2002" i="8"/>
  <c r="F1974" i="8"/>
  <c r="F1941" i="8"/>
  <c r="F1906" i="8"/>
  <c r="F1870" i="8"/>
  <c r="F1829" i="8"/>
  <c r="F1784" i="8"/>
  <c r="F1742" i="8"/>
  <c r="F1694" i="8"/>
  <c r="F1611" i="8"/>
  <c r="F1483" i="8"/>
  <c r="F1160" i="8"/>
  <c r="F2014" i="8"/>
  <c r="F2004" i="8"/>
  <c r="F1993" i="8"/>
  <c r="F1982" i="8"/>
  <c r="F1972" i="8"/>
  <c r="F1958" i="8"/>
  <c r="F1946" i="8"/>
  <c r="F1933" i="8"/>
  <c r="F1920" i="8"/>
  <c r="F1908" i="8"/>
  <c r="F1894" i="8"/>
  <c r="F1882" i="8"/>
  <c r="F1868" i="8"/>
  <c r="F1852" i="8"/>
  <c r="F1836" i="8"/>
  <c r="F1820" i="8"/>
  <c r="F1804" i="8"/>
  <c r="F1788" i="8"/>
  <c r="F1772" i="8"/>
  <c r="F1756" i="8"/>
  <c r="F1740" i="8"/>
  <c r="F1724" i="8"/>
  <c r="F1702" i="8"/>
  <c r="F1684" i="8"/>
  <c r="F1656" i="8"/>
  <c r="F1612" i="8"/>
  <c r="F1576" i="8"/>
  <c r="F1531" i="8"/>
  <c r="F1484" i="8"/>
  <c r="F1448" i="8"/>
  <c r="F1396" i="8"/>
  <c r="F1334" i="8"/>
  <c r="F1220" i="8"/>
  <c r="F940" i="8"/>
  <c r="F2460" i="8"/>
  <c r="F2452" i="8"/>
  <c r="F2444" i="8"/>
  <c r="F2436" i="8"/>
  <c r="F2428" i="8"/>
  <c r="F2420" i="8"/>
  <c r="F2412" i="8"/>
  <c r="F2404" i="8"/>
  <c r="F2396" i="8"/>
  <c r="F2388" i="8"/>
  <c r="F2380" i="8"/>
  <c r="F2372" i="8"/>
  <c r="F2364" i="8"/>
  <c r="F2356" i="8"/>
  <c r="F2348" i="8"/>
  <c r="F2340" i="8"/>
  <c r="F2332" i="8"/>
  <c r="F2324" i="8"/>
  <c r="F2316" i="8"/>
  <c r="F2308" i="8"/>
  <c r="F2300" i="8"/>
  <c r="F2292" i="8"/>
  <c r="F2284" i="8"/>
  <c r="F2276" i="8"/>
  <c r="F2268" i="8"/>
  <c r="F2260" i="8"/>
  <c r="F2252" i="8"/>
  <c r="F2244" i="8"/>
  <c r="F2236" i="8"/>
  <c r="F2228" i="8"/>
  <c r="F2220" i="8"/>
  <c r="F2212" i="8"/>
  <c r="F2204" i="8"/>
  <c r="F2196" i="8"/>
  <c r="F2188" i="8"/>
  <c r="F2180" i="8"/>
  <c r="F2172" i="8"/>
  <c r="F2164" i="8"/>
  <c r="F2156" i="8"/>
  <c r="F2148" i="8"/>
  <c r="F2140" i="8"/>
  <c r="F2129" i="8"/>
  <c r="F2118" i="8"/>
  <c r="F2108" i="8"/>
  <c r="F2097" i="8"/>
  <c r="F2086" i="8"/>
  <c r="F2076" i="8"/>
  <c r="F2065" i="8"/>
  <c r="F2054" i="8"/>
  <c r="F2044" i="8"/>
  <c r="F2033" i="8"/>
  <c r="F2022" i="8"/>
  <c r="F2012" i="8"/>
  <c r="F2001" i="8"/>
  <c r="F1990" i="8"/>
  <c r="F1980" i="8"/>
  <c r="F1968" i="8"/>
  <c r="F1956" i="8"/>
  <c r="F1942" i="8"/>
  <c r="F1930" i="8"/>
  <c r="F1917" i="8"/>
  <c r="F1904" i="8"/>
  <c r="F1892" i="8"/>
  <c r="F1878" i="8"/>
  <c r="F1862" i="8"/>
  <c r="F1846" i="8"/>
  <c r="F1830" i="8"/>
  <c r="F1814" i="8"/>
  <c r="F1798" i="8"/>
  <c r="F1782" i="8"/>
  <c r="F1766" i="8"/>
  <c r="F1750" i="8"/>
  <c r="F1734" i="8"/>
  <c r="F1718" i="8"/>
  <c r="F1700" i="8"/>
  <c r="F1677" i="8"/>
  <c r="F1644" i="8"/>
  <c r="F1608" i="8"/>
  <c r="F1563" i="8"/>
  <c r="F1516" i="8"/>
  <c r="F1480" i="8"/>
  <c r="F1435" i="8"/>
  <c r="F1379" i="8"/>
  <c r="F1331" i="8"/>
  <c r="F1149" i="8"/>
  <c r="F2178" i="8"/>
  <c r="F2170" i="8"/>
  <c r="F2162" i="8"/>
  <c r="F2154" i="8"/>
  <c r="F2146" i="8"/>
  <c r="F2137" i="8"/>
  <c r="F2126" i="8"/>
  <c r="F2116" i="8"/>
  <c r="F2105" i="8"/>
  <c r="F2094" i="8"/>
  <c r="F2084" i="8"/>
  <c r="F2073" i="8"/>
  <c r="F2062" i="8"/>
  <c r="F2052" i="8"/>
  <c r="F2041" i="8"/>
  <c r="F2030" i="8"/>
  <c r="F2020" i="8"/>
  <c r="F2009" i="8"/>
  <c r="F1998" i="8"/>
  <c r="F1988" i="8"/>
  <c r="F1977" i="8"/>
  <c r="F1965" i="8"/>
  <c r="F1952" i="8"/>
  <c r="F1940" i="8"/>
  <c r="F1926" i="8"/>
  <c r="F1914" i="8"/>
  <c r="F1901" i="8"/>
  <c r="F1888" i="8"/>
  <c r="F1876" i="8"/>
  <c r="F1860" i="8"/>
  <c r="F1844" i="8"/>
  <c r="F1828" i="8"/>
  <c r="F1812" i="8"/>
  <c r="F1796" i="8"/>
  <c r="F1780" i="8"/>
  <c r="F1764" i="8"/>
  <c r="F1748" i="8"/>
  <c r="F1732" i="8"/>
  <c r="F1716" i="8"/>
  <c r="F1693" i="8"/>
  <c r="F1668" i="8"/>
  <c r="F1640" i="8"/>
  <c r="F1595" i="8"/>
  <c r="F1548" i="8"/>
  <c r="F1512" i="8"/>
  <c r="F1467" i="8"/>
  <c r="F1420" i="8"/>
  <c r="F1372" i="8"/>
  <c r="F1292" i="8"/>
  <c r="F1075" i="8"/>
  <c r="F2417" i="8"/>
  <c r="F2409" i="8"/>
  <c r="F2401" i="8"/>
  <c r="F2393" i="8"/>
  <c r="F2385" i="8"/>
  <c r="F2377" i="8"/>
  <c r="F2369" i="8"/>
  <c r="F2361" i="8"/>
  <c r="F2353" i="8"/>
  <c r="F2345" i="8"/>
  <c r="F2337" i="8"/>
  <c r="F2329" i="8"/>
  <c r="F2321" i="8"/>
  <c r="F2313" i="8"/>
  <c r="F2305" i="8"/>
  <c r="F2297" i="8"/>
  <c r="F2289" i="8"/>
  <c r="F2281" i="8"/>
  <c r="F2273" i="8"/>
  <c r="F2265" i="8"/>
  <c r="F2257" i="8"/>
  <c r="F2249" i="8"/>
  <c r="F2241" i="8"/>
  <c r="F2233" i="8"/>
  <c r="F2225" i="8"/>
  <c r="F2217" i="8"/>
  <c r="F2209" i="8"/>
  <c r="F2201" i="8"/>
  <c r="F2193" i="8"/>
  <c r="F2185" i="8"/>
  <c r="F2177" i="8"/>
  <c r="F2169" i="8"/>
  <c r="F2161" i="8"/>
  <c r="F2153" i="8"/>
  <c r="F2145" i="8"/>
  <c r="F2136" i="8"/>
  <c r="F2125" i="8"/>
  <c r="F2114" i="8"/>
  <c r="F2104" i="8"/>
  <c r="F2093" i="8"/>
  <c r="F2082" i="8"/>
  <c r="F2072" i="8"/>
  <c r="F2061" i="8"/>
  <c r="F2050" i="8"/>
  <c r="F2040" i="8"/>
  <c r="F2029" i="8"/>
  <c r="F2018" i="8"/>
  <c r="F2008" i="8"/>
  <c r="F1997" i="8"/>
  <c r="F1986" i="8"/>
  <c r="F1976" i="8"/>
  <c r="F1964" i="8"/>
  <c r="F1950" i="8"/>
  <c r="F1938" i="8"/>
  <c r="F1925" i="8"/>
  <c r="F1912" i="8"/>
  <c r="F1900" i="8"/>
  <c r="F1886" i="8"/>
  <c r="F1872" i="8"/>
  <c r="F1856" i="8"/>
  <c r="F1840" i="8"/>
  <c r="F1824" i="8"/>
  <c r="F1808" i="8"/>
  <c r="F1792" i="8"/>
  <c r="F1776" i="8"/>
  <c r="F1760" i="8"/>
  <c r="F1744" i="8"/>
  <c r="F1728" i="8"/>
  <c r="F1710" i="8"/>
  <c r="F1692" i="8"/>
  <c r="F1667" i="8"/>
  <c r="F1628" i="8"/>
  <c r="F1592" i="8"/>
  <c r="F1547" i="8"/>
  <c r="F1500" i="8"/>
  <c r="F1464" i="8"/>
  <c r="F1419" i="8"/>
  <c r="F1356" i="8"/>
  <c r="F1284" i="8"/>
  <c r="F1064" i="8"/>
  <c r="F1499" i="8"/>
  <c r="F1452" i="8"/>
  <c r="F1414" i="8"/>
  <c r="F1355" i="8"/>
  <c r="F1236" i="8"/>
  <c r="F1053" i="8"/>
  <c r="F2016" i="8"/>
  <c r="F2005" i="8"/>
  <c r="F1994" i="8"/>
  <c r="F1984" i="8"/>
  <c r="F1973" i="8"/>
  <c r="F1960" i="8"/>
  <c r="F1948" i="8"/>
  <c r="F1934" i="8"/>
  <c r="F1922" i="8"/>
  <c r="F1909" i="8"/>
  <c r="F1896" i="8"/>
  <c r="F1884" i="8"/>
  <c r="F1869" i="8"/>
  <c r="F1853" i="8"/>
  <c r="F1837" i="8"/>
  <c r="F1821" i="8"/>
  <c r="F1805" i="8"/>
  <c r="F1789" i="8"/>
  <c r="F1773" i="8"/>
  <c r="F1757" i="8"/>
  <c r="F1741" i="8"/>
  <c r="F1725" i="8"/>
  <c r="F1708" i="8"/>
  <c r="F1685" i="8"/>
  <c r="F1658" i="8"/>
  <c r="F1624" i="8"/>
  <c r="F1579" i="8"/>
  <c r="F1532" i="8"/>
  <c r="F1496" i="8"/>
  <c r="F1451" i="8"/>
  <c r="F1398" i="8"/>
  <c r="F1350" i="8"/>
  <c r="F1228" i="8"/>
  <c r="F961" i="8"/>
  <c r="F984" i="8"/>
  <c r="F521" i="8"/>
  <c r="F2139" i="8"/>
  <c r="F2131" i="8"/>
  <c r="F2123" i="8"/>
  <c r="F2115" i="8"/>
  <c r="F2107" i="8"/>
  <c r="F2099" i="8"/>
  <c r="F2091" i="8"/>
  <c r="F2083" i="8"/>
  <c r="F2075" i="8"/>
  <c r="F2067" i="8"/>
  <c r="F2059" i="8"/>
  <c r="F2051" i="8"/>
  <c r="F2043" i="8"/>
  <c r="F2035" i="8"/>
  <c r="F2027" i="8"/>
  <c r="F2019" i="8"/>
  <c r="F2011" i="8"/>
  <c r="F2003" i="8"/>
  <c r="F1995" i="8"/>
  <c r="F1987" i="8"/>
  <c r="F1979" i="8"/>
  <c r="F1971" i="8"/>
  <c r="F1963" i="8"/>
  <c r="F1955" i="8"/>
  <c r="F1947" i="8"/>
  <c r="F1939" i="8"/>
  <c r="F1931" i="8"/>
  <c r="F1923" i="8"/>
  <c r="F1915" i="8"/>
  <c r="F1907" i="8"/>
  <c r="F1899" i="8"/>
  <c r="F1891" i="8"/>
  <c r="F1883" i="8"/>
  <c r="F1875" i="8"/>
  <c r="F1867" i="8"/>
  <c r="F1859" i="8"/>
  <c r="F1851" i="8"/>
  <c r="F1843" i="8"/>
  <c r="F1835" i="8"/>
  <c r="F1827" i="8"/>
  <c r="F1819" i="8"/>
  <c r="F1811" i="8"/>
  <c r="F1803" i="8"/>
  <c r="F1795" i="8"/>
  <c r="F1787" i="8"/>
  <c r="F1779" i="8"/>
  <c r="F1771" i="8"/>
  <c r="F1763" i="8"/>
  <c r="F1755" i="8"/>
  <c r="F1747" i="8"/>
  <c r="F1739" i="8"/>
  <c r="F1731" i="8"/>
  <c r="F1723" i="8"/>
  <c r="F1715" i="8"/>
  <c r="F1707" i="8"/>
  <c r="F1699" i="8"/>
  <c r="F1691" i="8"/>
  <c r="F1683" i="8"/>
  <c r="F1675" i="8"/>
  <c r="F1664" i="8"/>
  <c r="F1653" i="8"/>
  <c r="F1638" i="8"/>
  <c r="F1622" i="8"/>
  <c r="F1606" i="8"/>
  <c r="F1590" i="8"/>
  <c r="F1574" i="8"/>
  <c r="F1558" i="8"/>
  <c r="F1542" i="8"/>
  <c r="F1526" i="8"/>
  <c r="F1510" i="8"/>
  <c r="F1494" i="8"/>
  <c r="F1478" i="8"/>
  <c r="F1462" i="8"/>
  <c r="F1446" i="8"/>
  <c r="F1430" i="8"/>
  <c r="F1412" i="8"/>
  <c r="F1390" i="8"/>
  <c r="F1371" i="8"/>
  <c r="F1348" i="8"/>
  <c r="F1326" i="8"/>
  <c r="F1276" i="8"/>
  <c r="F1212" i="8"/>
  <c r="F1128" i="8"/>
  <c r="F1043" i="8"/>
  <c r="F913" i="8"/>
  <c r="F1874" i="8"/>
  <c r="F1866" i="8"/>
  <c r="F1858" i="8"/>
  <c r="F1850" i="8"/>
  <c r="F1842" i="8"/>
  <c r="F1834" i="8"/>
  <c r="F1826" i="8"/>
  <c r="F1818" i="8"/>
  <c r="F1810" i="8"/>
  <c r="F1802" i="8"/>
  <c r="F1794" i="8"/>
  <c r="F1786" i="8"/>
  <c r="F1778" i="8"/>
  <c r="F1770" i="8"/>
  <c r="F1762" i="8"/>
  <c r="F1754" i="8"/>
  <c r="F1746" i="8"/>
  <c r="F1738" i="8"/>
  <c r="F1730" i="8"/>
  <c r="F1722" i="8"/>
  <c r="F1714" i="8"/>
  <c r="F1706" i="8"/>
  <c r="F1698" i="8"/>
  <c r="F1690" i="8"/>
  <c r="F1682" i="8"/>
  <c r="F1674" i="8"/>
  <c r="F1662" i="8"/>
  <c r="F1652" i="8"/>
  <c r="F1636" i="8"/>
  <c r="F1620" i="8"/>
  <c r="F1604" i="8"/>
  <c r="F1588" i="8"/>
  <c r="F1572" i="8"/>
  <c r="F1556" i="8"/>
  <c r="F1540" i="8"/>
  <c r="F1524" i="8"/>
  <c r="F1508" i="8"/>
  <c r="F1492" i="8"/>
  <c r="F1476" i="8"/>
  <c r="F1460" i="8"/>
  <c r="F1444" i="8"/>
  <c r="F1428" i="8"/>
  <c r="F1411" i="8"/>
  <c r="F1388" i="8"/>
  <c r="F1366" i="8"/>
  <c r="F1347" i="8"/>
  <c r="F1324" i="8"/>
  <c r="F1268" i="8"/>
  <c r="F1203" i="8"/>
  <c r="F1117" i="8"/>
  <c r="F1032" i="8"/>
  <c r="F849" i="8"/>
  <c r="F1969" i="8"/>
  <c r="F1961" i="8"/>
  <c r="F1953" i="8"/>
  <c r="F1945" i="8"/>
  <c r="F1937" i="8"/>
  <c r="F1929" i="8"/>
  <c r="F1921" i="8"/>
  <c r="F1913" i="8"/>
  <c r="F1905" i="8"/>
  <c r="F1897" i="8"/>
  <c r="F1889" i="8"/>
  <c r="F1881" i="8"/>
  <c r="F1873" i="8"/>
  <c r="F1865" i="8"/>
  <c r="F1857" i="8"/>
  <c r="F1849" i="8"/>
  <c r="F1841" i="8"/>
  <c r="F1833" i="8"/>
  <c r="F1825" i="8"/>
  <c r="F1817" i="8"/>
  <c r="F1809" i="8"/>
  <c r="F1801" i="8"/>
  <c r="F1793" i="8"/>
  <c r="F1785" i="8"/>
  <c r="F1777" i="8"/>
  <c r="F1769" i="8"/>
  <c r="F1761" i="8"/>
  <c r="F1753" i="8"/>
  <c r="F1745" i="8"/>
  <c r="F1737" i="8"/>
  <c r="F1729" i="8"/>
  <c r="F1721" i="8"/>
  <c r="F1713" i="8"/>
  <c r="F1705" i="8"/>
  <c r="F1697" i="8"/>
  <c r="F1689" i="8"/>
  <c r="F1681" i="8"/>
  <c r="F1672" i="8"/>
  <c r="F1661" i="8"/>
  <c r="F1651" i="8"/>
  <c r="F1635" i="8"/>
  <c r="F1619" i="8"/>
  <c r="F1603" i="8"/>
  <c r="F1587" i="8"/>
  <c r="F1571" i="8"/>
  <c r="F1555" i="8"/>
  <c r="F1539" i="8"/>
  <c r="F1523" i="8"/>
  <c r="F1507" i="8"/>
  <c r="F1491" i="8"/>
  <c r="F1475" i="8"/>
  <c r="F1459" i="8"/>
  <c r="F1443" i="8"/>
  <c r="F1427" i="8"/>
  <c r="F1406" i="8"/>
  <c r="F1387" i="8"/>
  <c r="F1364" i="8"/>
  <c r="F1342" i="8"/>
  <c r="F1323" i="8"/>
  <c r="F1260" i="8"/>
  <c r="F1192" i="8"/>
  <c r="F1107" i="8"/>
  <c r="F1021" i="8"/>
  <c r="F785" i="8"/>
  <c r="F1712" i="8"/>
  <c r="F1704" i="8"/>
  <c r="F1696" i="8"/>
  <c r="F1688" i="8"/>
  <c r="F1680" i="8"/>
  <c r="F1670" i="8"/>
  <c r="F1660" i="8"/>
  <c r="F1648" i="8"/>
  <c r="F1632" i="8"/>
  <c r="F1616" i="8"/>
  <c r="F1600" i="8"/>
  <c r="F1584" i="8"/>
  <c r="F1568" i="8"/>
  <c r="F1552" i="8"/>
  <c r="F1536" i="8"/>
  <c r="F1520" i="8"/>
  <c r="F1504" i="8"/>
  <c r="F1488" i="8"/>
  <c r="F1472" i="8"/>
  <c r="F1456" i="8"/>
  <c r="F1440" i="8"/>
  <c r="F1424" i="8"/>
  <c r="F1404" i="8"/>
  <c r="F1382" i="8"/>
  <c r="F1363" i="8"/>
  <c r="F1340" i="8"/>
  <c r="F1316" i="8"/>
  <c r="F1252" i="8"/>
  <c r="F1181" i="8"/>
  <c r="F1096" i="8"/>
  <c r="F1009" i="8"/>
  <c r="F721" i="8"/>
  <c r="F2135" i="8"/>
  <c r="F2127" i="8"/>
  <c r="F2119" i="8"/>
  <c r="F2111" i="8"/>
  <c r="F2103" i="8"/>
  <c r="F2095" i="8"/>
  <c r="F2087" i="8"/>
  <c r="F2079" i="8"/>
  <c r="F2071" i="8"/>
  <c r="F2063" i="8"/>
  <c r="F2055" i="8"/>
  <c r="F2047" i="8"/>
  <c r="F2039" i="8"/>
  <c r="F2031" i="8"/>
  <c r="F2023" i="8"/>
  <c r="F2015" i="8"/>
  <c r="F2007" i="8"/>
  <c r="F1999" i="8"/>
  <c r="F1991" i="8"/>
  <c r="F1983" i="8"/>
  <c r="F1975" i="8"/>
  <c r="F1967" i="8"/>
  <c r="F1959" i="8"/>
  <c r="F1951" i="8"/>
  <c r="F1943" i="8"/>
  <c r="F1935" i="8"/>
  <c r="F1927" i="8"/>
  <c r="F1919" i="8"/>
  <c r="F1911" i="8"/>
  <c r="F1903" i="8"/>
  <c r="F1895" i="8"/>
  <c r="F1887" i="8"/>
  <c r="F1879" i="8"/>
  <c r="F1871" i="8"/>
  <c r="F1863" i="8"/>
  <c r="F1855" i="8"/>
  <c r="F1847" i="8"/>
  <c r="F1839" i="8"/>
  <c r="F1831" i="8"/>
  <c r="F1823" i="8"/>
  <c r="F1815" i="8"/>
  <c r="F1807" i="8"/>
  <c r="F1799" i="8"/>
  <c r="F1791" i="8"/>
  <c r="F1783" i="8"/>
  <c r="F1775" i="8"/>
  <c r="F1767" i="8"/>
  <c r="F1759" i="8"/>
  <c r="F1751" i="8"/>
  <c r="F1743" i="8"/>
  <c r="F1735" i="8"/>
  <c r="F1727" i="8"/>
  <c r="F1719" i="8"/>
  <c r="F1711" i="8"/>
  <c r="F1703" i="8"/>
  <c r="F1695" i="8"/>
  <c r="F1687" i="8"/>
  <c r="F1679" i="8"/>
  <c r="F1669" i="8"/>
  <c r="F1659" i="8"/>
  <c r="F1646" i="8"/>
  <c r="F1630" i="8"/>
  <c r="F1614" i="8"/>
  <c r="F1598" i="8"/>
  <c r="F1582" i="8"/>
  <c r="F1566" i="8"/>
  <c r="F1550" i="8"/>
  <c r="F1534" i="8"/>
  <c r="F1518" i="8"/>
  <c r="F1502" i="8"/>
  <c r="F1486" i="8"/>
  <c r="F1470" i="8"/>
  <c r="F1454" i="8"/>
  <c r="F1438" i="8"/>
  <c r="F1422" i="8"/>
  <c r="F1403" i="8"/>
  <c r="F1380" i="8"/>
  <c r="F1358" i="8"/>
  <c r="F1339" i="8"/>
  <c r="F1308" i="8"/>
  <c r="F1244" i="8"/>
  <c r="F1171" i="8"/>
  <c r="F1085" i="8"/>
  <c r="F996" i="8"/>
  <c r="F649" i="8"/>
  <c r="F1645" i="8"/>
  <c r="F1637" i="8"/>
  <c r="F1629" i="8"/>
  <c r="F1621" i="8"/>
  <c r="F1613" i="8"/>
  <c r="F1605" i="8"/>
  <c r="F1597" i="8"/>
  <c r="F1589" i="8"/>
  <c r="F1581" i="8"/>
  <c r="F1573" i="8"/>
  <c r="F1565" i="8"/>
  <c r="F1557" i="8"/>
  <c r="F1549" i="8"/>
  <c r="F1541" i="8"/>
  <c r="F1533" i="8"/>
  <c r="F1525" i="8"/>
  <c r="F1517" i="8"/>
  <c r="F1509" i="8"/>
  <c r="F1501" i="8"/>
  <c r="F1493" i="8"/>
  <c r="F1485" i="8"/>
  <c r="F1477" i="8"/>
  <c r="F1469" i="8"/>
  <c r="F1461" i="8"/>
  <c r="F1453" i="8"/>
  <c r="F1445" i="8"/>
  <c r="F1437" i="8"/>
  <c r="F1429" i="8"/>
  <c r="F1421" i="8"/>
  <c r="F1413" i="8"/>
  <c r="F1405" i="8"/>
  <c r="F1397" i="8"/>
  <c r="F1389" i="8"/>
  <c r="F1381" i="8"/>
  <c r="F1373" i="8"/>
  <c r="F1365" i="8"/>
  <c r="F1357" i="8"/>
  <c r="F1349" i="8"/>
  <c r="F1341" i="8"/>
  <c r="F1333" i="8"/>
  <c r="F1325" i="8"/>
  <c r="F1317" i="8"/>
  <c r="F1309" i="8"/>
  <c r="F1301" i="8"/>
  <c r="F1293" i="8"/>
  <c r="F1285" i="8"/>
  <c r="F1277" i="8"/>
  <c r="F1269" i="8"/>
  <c r="F1261" i="8"/>
  <c r="F1253" i="8"/>
  <c r="F1245" i="8"/>
  <c r="F1237" i="8"/>
  <c r="F1229" i="8"/>
  <c r="F1221" i="8"/>
  <c r="F1213" i="8"/>
  <c r="F1204" i="8"/>
  <c r="F1193" i="8"/>
  <c r="F1183" i="8"/>
  <c r="F1172" i="8"/>
  <c r="F1161" i="8"/>
  <c r="F1151" i="8"/>
  <c r="F1140" i="8"/>
  <c r="F1129" i="8"/>
  <c r="F1119" i="8"/>
  <c r="F1108" i="8"/>
  <c r="F1097" i="8"/>
  <c r="F1087" i="8"/>
  <c r="F1076" i="8"/>
  <c r="F1065" i="8"/>
  <c r="F1055" i="8"/>
  <c r="F1044" i="8"/>
  <c r="F1033" i="8"/>
  <c r="F1023" i="8"/>
  <c r="F1011" i="8"/>
  <c r="F999" i="8"/>
  <c r="F985" i="8"/>
  <c r="F964" i="8"/>
  <c r="F944" i="8"/>
  <c r="F921" i="8"/>
  <c r="F857" i="8"/>
  <c r="F793" i="8"/>
  <c r="F729" i="8"/>
  <c r="F659" i="8"/>
  <c r="F553" i="8"/>
  <c r="F73" i="8"/>
  <c r="F1315" i="8"/>
  <c r="F1307" i="8"/>
  <c r="F1299" i="8"/>
  <c r="F1291" i="8"/>
  <c r="F1283" i="8"/>
  <c r="F1275" i="8"/>
  <c r="F1267" i="8"/>
  <c r="F1259" i="8"/>
  <c r="F1251" i="8"/>
  <c r="F1243" i="8"/>
  <c r="F1235" i="8"/>
  <c r="F1227" i="8"/>
  <c r="F1219" i="8"/>
  <c r="F1211" i="8"/>
  <c r="F1201" i="8"/>
  <c r="F1191" i="8"/>
  <c r="F1180" i="8"/>
  <c r="F1169" i="8"/>
  <c r="F1159" i="8"/>
  <c r="F1148" i="8"/>
  <c r="F1137" i="8"/>
  <c r="F1127" i="8"/>
  <c r="F1116" i="8"/>
  <c r="F1105" i="8"/>
  <c r="F1095" i="8"/>
  <c r="F1084" i="8"/>
  <c r="F1073" i="8"/>
  <c r="F1063" i="8"/>
  <c r="F1052" i="8"/>
  <c r="F1041" i="8"/>
  <c r="F1031" i="8"/>
  <c r="F1020" i="8"/>
  <c r="F1008" i="8"/>
  <c r="F995" i="8"/>
  <c r="F980" i="8"/>
  <c r="F960" i="8"/>
  <c r="F937" i="8"/>
  <c r="F905" i="8"/>
  <c r="F841" i="8"/>
  <c r="F777" i="8"/>
  <c r="F713" i="8"/>
  <c r="F639" i="8"/>
  <c r="F457" i="8"/>
  <c r="F1650" i="8"/>
  <c r="F1642" i="8"/>
  <c r="F1634" i="8"/>
  <c r="F1626" i="8"/>
  <c r="F1618" i="8"/>
  <c r="F1610" i="8"/>
  <c r="F1602" i="8"/>
  <c r="F1594" i="8"/>
  <c r="F1586" i="8"/>
  <c r="F1578" i="8"/>
  <c r="F1570" i="8"/>
  <c r="F1562" i="8"/>
  <c r="F1554" i="8"/>
  <c r="F1546" i="8"/>
  <c r="F1538" i="8"/>
  <c r="F1530" i="8"/>
  <c r="F1522" i="8"/>
  <c r="F1514" i="8"/>
  <c r="F1506" i="8"/>
  <c r="F1498" i="8"/>
  <c r="F1490" i="8"/>
  <c r="F1482" i="8"/>
  <c r="F1474" i="8"/>
  <c r="F1466" i="8"/>
  <c r="F1458" i="8"/>
  <c r="F1450" i="8"/>
  <c r="F1442" i="8"/>
  <c r="F1434" i="8"/>
  <c r="F1426" i="8"/>
  <c r="F1418" i="8"/>
  <c r="F1410" i="8"/>
  <c r="F1402" i="8"/>
  <c r="F1394" i="8"/>
  <c r="F1386" i="8"/>
  <c r="F1378" i="8"/>
  <c r="F1370" i="8"/>
  <c r="F1362" i="8"/>
  <c r="F1354" i="8"/>
  <c r="F1346" i="8"/>
  <c r="F1338" i="8"/>
  <c r="F1330" i="8"/>
  <c r="F1322" i="8"/>
  <c r="F1314" i="8"/>
  <c r="F1306" i="8"/>
  <c r="F1298" i="8"/>
  <c r="F1290" i="8"/>
  <c r="F1282" i="8"/>
  <c r="F1274" i="8"/>
  <c r="F1266" i="8"/>
  <c r="F1258" i="8"/>
  <c r="F1250" i="8"/>
  <c r="F1242" i="8"/>
  <c r="F1234" i="8"/>
  <c r="F1226" i="8"/>
  <c r="F1218" i="8"/>
  <c r="F1210" i="8"/>
  <c r="F1200" i="8"/>
  <c r="F1189" i="8"/>
  <c r="F1179" i="8"/>
  <c r="F1168" i="8"/>
  <c r="F1157" i="8"/>
  <c r="F1147" i="8"/>
  <c r="F1136" i="8"/>
  <c r="F1125" i="8"/>
  <c r="F1115" i="8"/>
  <c r="F1104" i="8"/>
  <c r="F1093" i="8"/>
  <c r="F1083" i="8"/>
  <c r="F1072" i="8"/>
  <c r="F1061" i="8"/>
  <c r="F1051" i="8"/>
  <c r="F1040" i="8"/>
  <c r="F1029" i="8"/>
  <c r="F1019" i="8"/>
  <c r="F1007" i="8"/>
  <c r="F993" i="8"/>
  <c r="F977" i="8"/>
  <c r="F956" i="8"/>
  <c r="F936" i="8"/>
  <c r="F897" i="8"/>
  <c r="F833" i="8"/>
  <c r="F769" i="8"/>
  <c r="F705" i="8"/>
  <c r="F626" i="8"/>
  <c r="F393" i="8"/>
  <c r="F1673" i="8"/>
  <c r="F1665" i="8"/>
  <c r="F1657" i="8"/>
  <c r="F1649" i="8"/>
  <c r="F1641" i="8"/>
  <c r="F1633" i="8"/>
  <c r="F1625" i="8"/>
  <c r="F1617" i="8"/>
  <c r="F1609" i="8"/>
  <c r="F1601" i="8"/>
  <c r="F1593" i="8"/>
  <c r="F1585" i="8"/>
  <c r="F1577" i="8"/>
  <c r="F1569" i="8"/>
  <c r="F1561" i="8"/>
  <c r="F1553" i="8"/>
  <c r="F1545" i="8"/>
  <c r="F1537" i="8"/>
  <c r="F1529" i="8"/>
  <c r="F1521" i="8"/>
  <c r="F1513" i="8"/>
  <c r="F1505" i="8"/>
  <c r="F1497" i="8"/>
  <c r="F1489" i="8"/>
  <c r="F1481" i="8"/>
  <c r="F1473" i="8"/>
  <c r="F1465" i="8"/>
  <c r="F1457" i="8"/>
  <c r="F1449" i="8"/>
  <c r="F1441" i="8"/>
  <c r="F1433" i="8"/>
  <c r="F1425" i="8"/>
  <c r="F1417" i="8"/>
  <c r="F1409" i="8"/>
  <c r="F1401" i="8"/>
  <c r="F1393" i="8"/>
  <c r="F1385" i="8"/>
  <c r="F1377" i="8"/>
  <c r="F1369" i="8"/>
  <c r="F1361" i="8"/>
  <c r="F1353" i="8"/>
  <c r="F1345" i="8"/>
  <c r="F1337" i="8"/>
  <c r="F1329" i="8"/>
  <c r="F1321" i="8"/>
  <c r="F1313" i="8"/>
  <c r="F1305" i="8"/>
  <c r="F1297" i="8"/>
  <c r="F1289" i="8"/>
  <c r="F1281" i="8"/>
  <c r="F1273" i="8"/>
  <c r="F1265" i="8"/>
  <c r="F1257" i="8"/>
  <c r="F1249" i="8"/>
  <c r="F1241" i="8"/>
  <c r="F1233" i="8"/>
  <c r="F1225" i="8"/>
  <c r="F1217" i="8"/>
  <c r="F1209" i="8"/>
  <c r="F1199" i="8"/>
  <c r="F1188" i="8"/>
  <c r="F1177" i="8"/>
  <c r="F1167" i="8"/>
  <c r="F1156" i="8"/>
  <c r="F1145" i="8"/>
  <c r="F1135" i="8"/>
  <c r="F1124" i="8"/>
  <c r="F1113" i="8"/>
  <c r="F1103" i="8"/>
  <c r="F1092" i="8"/>
  <c r="F1081" i="8"/>
  <c r="F1071" i="8"/>
  <c r="F1060" i="8"/>
  <c r="F1049" i="8"/>
  <c r="F1039" i="8"/>
  <c r="F1028" i="8"/>
  <c r="F1017" i="8"/>
  <c r="F1004" i="8"/>
  <c r="F992" i="8"/>
  <c r="F976" i="8"/>
  <c r="F953" i="8"/>
  <c r="F932" i="8"/>
  <c r="F889" i="8"/>
  <c r="F825" i="8"/>
  <c r="F761" i="8"/>
  <c r="F697" i="8"/>
  <c r="F613" i="8"/>
  <c r="F329" i="8"/>
  <c r="F1416" i="8"/>
  <c r="F1408" i="8"/>
  <c r="F1400" i="8"/>
  <c r="F1392" i="8"/>
  <c r="F1384" i="8"/>
  <c r="F1376" i="8"/>
  <c r="F1368" i="8"/>
  <c r="F1360" i="8"/>
  <c r="F1352" i="8"/>
  <c r="F1344" i="8"/>
  <c r="F1336" i="8"/>
  <c r="F1328" i="8"/>
  <c r="F1320" i="8"/>
  <c r="F1312" i="8"/>
  <c r="F1304" i="8"/>
  <c r="F1296" i="8"/>
  <c r="F1288" i="8"/>
  <c r="F1280" i="8"/>
  <c r="F1272" i="8"/>
  <c r="F1264" i="8"/>
  <c r="F1256" i="8"/>
  <c r="F1248" i="8"/>
  <c r="F1240" i="8"/>
  <c r="F1232" i="8"/>
  <c r="F1224" i="8"/>
  <c r="F1216" i="8"/>
  <c r="F1208" i="8"/>
  <c r="F1197" i="8"/>
  <c r="F1187" i="8"/>
  <c r="F1176" i="8"/>
  <c r="F1165" i="8"/>
  <c r="F1155" i="8"/>
  <c r="F1144" i="8"/>
  <c r="F1133" i="8"/>
  <c r="F1123" i="8"/>
  <c r="F1112" i="8"/>
  <c r="F1101" i="8"/>
  <c r="F1091" i="8"/>
  <c r="F1080" i="8"/>
  <c r="F1069" i="8"/>
  <c r="F1059" i="8"/>
  <c r="F1048" i="8"/>
  <c r="F1037" i="8"/>
  <c r="F1027" i="8"/>
  <c r="F1016" i="8"/>
  <c r="F1003" i="8"/>
  <c r="F991" i="8"/>
  <c r="F972" i="8"/>
  <c r="F952" i="8"/>
  <c r="F929" i="8"/>
  <c r="F881" i="8"/>
  <c r="F817" i="8"/>
  <c r="F753" i="8"/>
  <c r="F689" i="8"/>
  <c r="F601" i="8"/>
  <c r="F265" i="8"/>
  <c r="F1671" i="8"/>
  <c r="F1663" i="8"/>
  <c r="F1655" i="8"/>
  <c r="F1647" i="8"/>
  <c r="F1639" i="8"/>
  <c r="F1631" i="8"/>
  <c r="F1623" i="8"/>
  <c r="F1615" i="8"/>
  <c r="F1607" i="8"/>
  <c r="F1599" i="8"/>
  <c r="F1591" i="8"/>
  <c r="F1583" i="8"/>
  <c r="F1575" i="8"/>
  <c r="F1567" i="8"/>
  <c r="F1559" i="8"/>
  <c r="F1551" i="8"/>
  <c r="F1543" i="8"/>
  <c r="F1535" i="8"/>
  <c r="F1527" i="8"/>
  <c r="F1519" i="8"/>
  <c r="F1511" i="8"/>
  <c r="F1503" i="8"/>
  <c r="F1495" i="8"/>
  <c r="F1487" i="8"/>
  <c r="F1479" i="8"/>
  <c r="F1471" i="8"/>
  <c r="F1463" i="8"/>
  <c r="F1455" i="8"/>
  <c r="F1447" i="8"/>
  <c r="F1439" i="8"/>
  <c r="F1431" i="8"/>
  <c r="F1423" i="8"/>
  <c r="F1415" i="8"/>
  <c r="F1407" i="8"/>
  <c r="F1399" i="8"/>
  <c r="F1391" i="8"/>
  <c r="F1383" i="8"/>
  <c r="F1375" i="8"/>
  <c r="F1367" i="8"/>
  <c r="F1359" i="8"/>
  <c r="F1351" i="8"/>
  <c r="F1343" i="8"/>
  <c r="F1335" i="8"/>
  <c r="F1327" i="8"/>
  <c r="F1319" i="8"/>
  <c r="F1311" i="8"/>
  <c r="F1303" i="8"/>
  <c r="F1295" i="8"/>
  <c r="F1287" i="8"/>
  <c r="F1279" i="8"/>
  <c r="F1271" i="8"/>
  <c r="F1263" i="8"/>
  <c r="F1255" i="8"/>
  <c r="F1247" i="8"/>
  <c r="F1239" i="8"/>
  <c r="F1231" i="8"/>
  <c r="F1223" i="8"/>
  <c r="F1215" i="8"/>
  <c r="F1207" i="8"/>
  <c r="F1196" i="8"/>
  <c r="F1185" i="8"/>
  <c r="F1175" i="8"/>
  <c r="F1164" i="8"/>
  <c r="F1153" i="8"/>
  <c r="F1143" i="8"/>
  <c r="F1132" i="8"/>
  <c r="F1121" i="8"/>
  <c r="F1111" i="8"/>
  <c r="F1100" i="8"/>
  <c r="F1089" i="8"/>
  <c r="F1079" i="8"/>
  <c r="F1068" i="8"/>
  <c r="F1057" i="8"/>
  <c r="F1047" i="8"/>
  <c r="F1036" i="8"/>
  <c r="F1025" i="8"/>
  <c r="F1015" i="8"/>
  <c r="F1001" i="8"/>
  <c r="F988" i="8"/>
  <c r="F969" i="8"/>
  <c r="F948" i="8"/>
  <c r="F928" i="8"/>
  <c r="F873" i="8"/>
  <c r="F809" i="8"/>
  <c r="F745" i="8"/>
  <c r="F681" i="8"/>
  <c r="F587" i="8"/>
  <c r="F201" i="8"/>
  <c r="F1318" i="8"/>
  <c r="F1310" i="8"/>
  <c r="F1302" i="8"/>
  <c r="F1294" i="8"/>
  <c r="F1286" i="8"/>
  <c r="F1278" i="8"/>
  <c r="F1270" i="8"/>
  <c r="F1262" i="8"/>
  <c r="F1254" i="8"/>
  <c r="F1246" i="8"/>
  <c r="F1238" i="8"/>
  <c r="F1230" i="8"/>
  <c r="F1222" i="8"/>
  <c r="F1214" i="8"/>
  <c r="F1205" i="8"/>
  <c r="F1195" i="8"/>
  <c r="F1184" i="8"/>
  <c r="F1173" i="8"/>
  <c r="F1163" i="8"/>
  <c r="F1152" i="8"/>
  <c r="F1141" i="8"/>
  <c r="F1131" i="8"/>
  <c r="F1120" i="8"/>
  <c r="F1109" i="8"/>
  <c r="F1099" i="8"/>
  <c r="F1088" i="8"/>
  <c r="F1077" i="8"/>
  <c r="F1067" i="8"/>
  <c r="F1056" i="8"/>
  <c r="F1045" i="8"/>
  <c r="F1035" i="8"/>
  <c r="F1024" i="8"/>
  <c r="F1012" i="8"/>
  <c r="F1000" i="8"/>
  <c r="F987" i="8"/>
  <c r="F968" i="8"/>
  <c r="F945" i="8"/>
  <c r="F924" i="8"/>
  <c r="F865" i="8"/>
  <c r="F801" i="8"/>
  <c r="F737" i="8"/>
  <c r="F671" i="8"/>
  <c r="F573" i="8"/>
  <c r="F137" i="8"/>
  <c r="F1202" i="8"/>
  <c r="F1194" i="8"/>
  <c r="F1186" i="8"/>
  <c r="F1178" i="8"/>
  <c r="F1170" i="8"/>
  <c r="F1162" i="8"/>
  <c r="F1154" i="8"/>
  <c r="F1146" i="8"/>
  <c r="F1138" i="8"/>
  <c r="F1130" i="8"/>
  <c r="F1122" i="8"/>
  <c r="F1114" i="8"/>
  <c r="F1106" i="8"/>
  <c r="F1098" i="8"/>
  <c r="F1090" i="8"/>
  <c r="F1082" i="8"/>
  <c r="F1074" i="8"/>
  <c r="F1066" i="8"/>
  <c r="F1058" i="8"/>
  <c r="F1050" i="8"/>
  <c r="F1042" i="8"/>
  <c r="F1034" i="8"/>
  <c r="F1026" i="8"/>
  <c r="F1018" i="8"/>
  <c r="F1010" i="8"/>
  <c r="F1002" i="8"/>
  <c r="F994" i="8"/>
  <c r="F986" i="8"/>
  <c r="F978" i="8"/>
  <c r="F970" i="8"/>
  <c r="F962" i="8"/>
  <c r="F954" i="8"/>
  <c r="F946" i="8"/>
  <c r="F938" i="8"/>
  <c r="F930" i="8"/>
  <c r="F922" i="8"/>
  <c r="F914" i="8"/>
  <c r="F906" i="8"/>
  <c r="F898" i="8"/>
  <c r="F890" i="8"/>
  <c r="F882" i="8"/>
  <c r="F874" i="8"/>
  <c r="F866" i="8"/>
  <c r="F858" i="8"/>
  <c r="F850" i="8"/>
  <c r="F842" i="8"/>
  <c r="F834" i="8"/>
  <c r="F826" i="8"/>
  <c r="F818" i="8"/>
  <c r="F810" i="8"/>
  <c r="F802" i="8"/>
  <c r="F794" i="8"/>
  <c r="F786" i="8"/>
  <c r="F778" i="8"/>
  <c r="F770" i="8"/>
  <c r="F762" i="8"/>
  <c r="F754" i="8"/>
  <c r="F746" i="8"/>
  <c r="F738" i="8"/>
  <c r="F730" i="8"/>
  <c r="F722" i="8"/>
  <c r="F714" i="8"/>
  <c r="F706" i="8"/>
  <c r="F698" i="8"/>
  <c r="F690" i="8"/>
  <c r="F682" i="8"/>
  <c r="F672" i="8"/>
  <c r="F661" i="8"/>
  <c r="F650" i="8"/>
  <c r="F640" i="8"/>
  <c r="F627" i="8"/>
  <c r="F615" i="8"/>
  <c r="F602" i="8"/>
  <c r="F589" i="8"/>
  <c r="F575" i="8"/>
  <c r="F554" i="8"/>
  <c r="F529" i="8"/>
  <c r="F465" i="8"/>
  <c r="F401" i="8"/>
  <c r="F337" i="8"/>
  <c r="F273" i="8"/>
  <c r="F209" i="8"/>
  <c r="F145" i="8"/>
  <c r="F81" i="8"/>
  <c r="F17" i="8"/>
  <c r="F920" i="8"/>
  <c r="F912" i="8"/>
  <c r="F904" i="8"/>
  <c r="F896" i="8"/>
  <c r="F888" i="8"/>
  <c r="F880" i="8"/>
  <c r="F872" i="8"/>
  <c r="F864" i="8"/>
  <c r="F856" i="8"/>
  <c r="F848" i="8"/>
  <c r="F840" i="8"/>
  <c r="F832" i="8"/>
  <c r="F824" i="8"/>
  <c r="F816" i="8"/>
  <c r="F808" i="8"/>
  <c r="F800" i="8"/>
  <c r="F792" i="8"/>
  <c r="F784" i="8"/>
  <c r="F776" i="8"/>
  <c r="F768" i="8"/>
  <c r="F760" i="8"/>
  <c r="F752" i="8"/>
  <c r="F744" i="8"/>
  <c r="F736" i="8"/>
  <c r="F728" i="8"/>
  <c r="F720" i="8"/>
  <c r="F712" i="8"/>
  <c r="F704" i="8"/>
  <c r="F696" i="8"/>
  <c r="F688" i="8"/>
  <c r="F680" i="8"/>
  <c r="F669" i="8"/>
  <c r="F658" i="8"/>
  <c r="F648" i="8"/>
  <c r="F637" i="8"/>
  <c r="F625" i="8"/>
  <c r="F611" i="8"/>
  <c r="F599" i="8"/>
  <c r="F586" i="8"/>
  <c r="F570" i="8"/>
  <c r="F551" i="8"/>
  <c r="F513" i="8"/>
  <c r="F449" i="8"/>
  <c r="F385" i="8"/>
  <c r="F321" i="8"/>
  <c r="F257" i="8"/>
  <c r="F193" i="8"/>
  <c r="F129" i="8"/>
  <c r="F65" i="8"/>
  <c r="F983" i="8"/>
  <c r="F975" i="8"/>
  <c r="F967" i="8"/>
  <c r="F959" i="8"/>
  <c r="F951" i="8"/>
  <c r="F943" i="8"/>
  <c r="F935" i="8"/>
  <c r="F927" i="8"/>
  <c r="F919" i="8"/>
  <c r="F911" i="8"/>
  <c r="F903" i="8"/>
  <c r="F895" i="8"/>
  <c r="F887" i="8"/>
  <c r="F879" i="8"/>
  <c r="F871" i="8"/>
  <c r="F863" i="8"/>
  <c r="F855" i="8"/>
  <c r="F847" i="8"/>
  <c r="F839" i="8"/>
  <c r="F831" i="8"/>
  <c r="F823" i="8"/>
  <c r="F815" i="8"/>
  <c r="F807" i="8"/>
  <c r="F799" i="8"/>
  <c r="F791" i="8"/>
  <c r="F783" i="8"/>
  <c r="F775" i="8"/>
  <c r="F767" i="8"/>
  <c r="F759" i="8"/>
  <c r="F751" i="8"/>
  <c r="F743" i="8"/>
  <c r="F735" i="8"/>
  <c r="F727" i="8"/>
  <c r="F719" i="8"/>
  <c r="F711" i="8"/>
  <c r="F703" i="8"/>
  <c r="F695" i="8"/>
  <c r="F687" i="8"/>
  <c r="F679" i="8"/>
  <c r="F667" i="8"/>
  <c r="F657" i="8"/>
  <c r="F647" i="8"/>
  <c r="F635" i="8"/>
  <c r="F623" i="8"/>
  <c r="F610" i="8"/>
  <c r="F597" i="8"/>
  <c r="F585" i="8"/>
  <c r="F569" i="8"/>
  <c r="F546" i="8"/>
  <c r="F505" i="8"/>
  <c r="F441" i="8"/>
  <c r="F377" i="8"/>
  <c r="F313" i="8"/>
  <c r="F249" i="8"/>
  <c r="F185" i="8"/>
  <c r="F121" i="8"/>
  <c r="F57" i="8"/>
  <c r="F1206" i="8"/>
  <c r="F1198" i="8"/>
  <c r="F1190" i="8"/>
  <c r="F1182" i="8"/>
  <c r="F1174" i="8"/>
  <c r="F1166" i="8"/>
  <c r="F1158" i="8"/>
  <c r="F1150" i="8"/>
  <c r="F1142" i="8"/>
  <c r="F1134" i="8"/>
  <c r="F1126" i="8"/>
  <c r="F1118" i="8"/>
  <c r="F1110" i="8"/>
  <c r="F1102" i="8"/>
  <c r="F1094" i="8"/>
  <c r="F1086" i="8"/>
  <c r="F1078" i="8"/>
  <c r="F1070" i="8"/>
  <c r="F1062" i="8"/>
  <c r="F1054" i="8"/>
  <c r="F1046" i="8"/>
  <c r="F1038" i="8"/>
  <c r="F1030" i="8"/>
  <c r="F1022" i="8"/>
  <c r="F1014" i="8"/>
  <c r="F1006" i="8"/>
  <c r="F998" i="8"/>
  <c r="F990" i="8"/>
  <c r="F982" i="8"/>
  <c r="F974" i="8"/>
  <c r="F966" i="8"/>
  <c r="F958" i="8"/>
  <c r="F950" i="8"/>
  <c r="F942" i="8"/>
  <c r="F934" i="8"/>
  <c r="F926" i="8"/>
  <c r="F918" i="8"/>
  <c r="F910" i="8"/>
  <c r="F902" i="8"/>
  <c r="F894" i="8"/>
  <c r="F886" i="8"/>
  <c r="F878" i="8"/>
  <c r="F870" i="8"/>
  <c r="F862" i="8"/>
  <c r="F854" i="8"/>
  <c r="F846" i="8"/>
  <c r="F838" i="8"/>
  <c r="F830" i="8"/>
  <c r="F822" i="8"/>
  <c r="F814" i="8"/>
  <c r="F806" i="8"/>
  <c r="F798" i="8"/>
  <c r="F790" i="8"/>
  <c r="F782" i="8"/>
  <c r="F774" i="8"/>
  <c r="F766" i="8"/>
  <c r="F758" i="8"/>
  <c r="F750" i="8"/>
  <c r="F742" i="8"/>
  <c r="F734" i="8"/>
  <c r="F726" i="8"/>
  <c r="F718" i="8"/>
  <c r="F710" i="8"/>
  <c r="F702" i="8"/>
  <c r="F694" i="8"/>
  <c r="F686" i="8"/>
  <c r="F677" i="8"/>
  <c r="F666" i="8"/>
  <c r="F656" i="8"/>
  <c r="F645" i="8"/>
  <c r="F634" i="8"/>
  <c r="F621" i="8"/>
  <c r="F609" i="8"/>
  <c r="F595" i="8"/>
  <c r="F583" i="8"/>
  <c r="F567" i="8"/>
  <c r="F545" i="8"/>
  <c r="F497" i="8"/>
  <c r="F433" i="8"/>
  <c r="F369" i="8"/>
  <c r="F305" i="8"/>
  <c r="F241" i="8"/>
  <c r="F177" i="8"/>
  <c r="F113" i="8"/>
  <c r="F49" i="8"/>
  <c r="F1013" i="8"/>
  <c r="F1005" i="8"/>
  <c r="F997" i="8"/>
  <c r="F989" i="8"/>
  <c r="F981" i="8"/>
  <c r="F973" i="8"/>
  <c r="F965" i="8"/>
  <c r="F957" i="8"/>
  <c r="F949" i="8"/>
  <c r="F941" i="8"/>
  <c r="F933" i="8"/>
  <c r="F925" i="8"/>
  <c r="F917" i="8"/>
  <c r="F909" i="8"/>
  <c r="F901" i="8"/>
  <c r="F893" i="8"/>
  <c r="F885" i="8"/>
  <c r="F877" i="8"/>
  <c r="F869" i="8"/>
  <c r="F861" i="8"/>
  <c r="F853" i="8"/>
  <c r="F845" i="8"/>
  <c r="F837" i="8"/>
  <c r="F829" i="8"/>
  <c r="F821" i="8"/>
  <c r="F813" i="8"/>
  <c r="F805" i="8"/>
  <c r="F797" i="8"/>
  <c r="F789" i="8"/>
  <c r="F781" i="8"/>
  <c r="F773" i="8"/>
  <c r="F765" i="8"/>
  <c r="F757" i="8"/>
  <c r="F749" i="8"/>
  <c r="F741" i="8"/>
  <c r="F733" i="8"/>
  <c r="F725" i="8"/>
  <c r="F717" i="8"/>
  <c r="F709" i="8"/>
  <c r="F701" i="8"/>
  <c r="F693" i="8"/>
  <c r="F685" i="8"/>
  <c r="F675" i="8"/>
  <c r="F665" i="8"/>
  <c r="F655" i="8"/>
  <c r="F643" i="8"/>
  <c r="F633" i="8"/>
  <c r="F619" i="8"/>
  <c r="F607" i="8"/>
  <c r="F594" i="8"/>
  <c r="F581" i="8"/>
  <c r="F562" i="8"/>
  <c r="F538" i="8"/>
  <c r="F489" i="8"/>
  <c r="F425" i="8"/>
  <c r="F361" i="8"/>
  <c r="F297" i="8"/>
  <c r="F233" i="8"/>
  <c r="F169" i="8"/>
  <c r="F105" i="8"/>
  <c r="F41" i="8"/>
  <c r="F916" i="8"/>
  <c r="F908" i="8"/>
  <c r="F900" i="8"/>
  <c r="F892" i="8"/>
  <c r="F884" i="8"/>
  <c r="F876" i="8"/>
  <c r="F868" i="8"/>
  <c r="F860" i="8"/>
  <c r="F852" i="8"/>
  <c r="F844" i="8"/>
  <c r="F836" i="8"/>
  <c r="F828" i="8"/>
  <c r="F820" i="8"/>
  <c r="F812" i="8"/>
  <c r="F804" i="8"/>
  <c r="F796" i="8"/>
  <c r="F788" i="8"/>
  <c r="F780" i="8"/>
  <c r="F772" i="8"/>
  <c r="F764" i="8"/>
  <c r="F756" i="8"/>
  <c r="F748" i="8"/>
  <c r="F740" i="8"/>
  <c r="F732" i="8"/>
  <c r="F724" i="8"/>
  <c r="F716" i="8"/>
  <c r="F708" i="8"/>
  <c r="F700" i="8"/>
  <c r="F692" i="8"/>
  <c r="F684" i="8"/>
  <c r="F674" i="8"/>
  <c r="F664" i="8"/>
  <c r="F653" i="8"/>
  <c r="F642" i="8"/>
  <c r="F631" i="8"/>
  <c r="F618" i="8"/>
  <c r="F605" i="8"/>
  <c r="F593" i="8"/>
  <c r="F578" i="8"/>
  <c r="F561" i="8"/>
  <c r="F537" i="8"/>
  <c r="F481" i="8"/>
  <c r="F417" i="8"/>
  <c r="F353" i="8"/>
  <c r="F289" i="8"/>
  <c r="F225" i="8"/>
  <c r="F161" i="8"/>
  <c r="F97" i="8"/>
  <c r="F33" i="8"/>
  <c r="F979" i="8"/>
  <c r="F971" i="8"/>
  <c r="F963" i="8"/>
  <c r="F955" i="8"/>
  <c r="F947" i="8"/>
  <c r="F939" i="8"/>
  <c r="F931" i="8"/>
  <c r="F923" i="8"/>
  <c r="F915" i="8"/>
  <c r="F907" i="8"/>
  <c r="F899" i="8"/>
  <c r="F891" i="8"/>
  <c r="F883" i="8"/>
  <c r="F875" i="8"/>
  <c r="F867" i="8"/>
  <c r="F859" i="8"/>
  <c r="F851" i="8"/>
  <c r="F843" i="8"/>
  <c r="F835" i="8"/>
  <c r="F827" i="8"/>
  <c r="F819" i="8"/>
  <c r="F811" i="8"/>
  <c r="F803" i="8"/>
  <c r="F795" i="8"/>
  <c r="F787" i="8"/>
  <c r="F779" i="8"/>
  <c r="F771" i="8"/>
  <c r="F763" i="8"/>
  <c r="F755" i="8"/>
  <c r="F747" i="8"/>
  <c r="F739" i="8"/>
  <c r="F731" i="8"/>
  <c r="F723" i="8"/>
  <c r="F715" i="8"/>
  <c r="F707" i="8"/>
  <c r="F699" i="8"/>
  <c r="F691" i="8"/>
  <c r="F683" i="8"/>
  <c r="F673" i="8"/>
  <c r="F663" i="8"/>
  <c r="F651" i="8"/>
  <c r="F641" i="8"/>
  <c r="F629" i="8"/>
  <c r="F617" i="8"/>
  <c r="F603" i="8"/>
  <c r="F591" i="8"/>
  <c r="F577" i="8"/>
  <c r="F559" i="8"/>
  <c r="F530" i="8"/>
  <c r="F473" i="8"/>
  <c r="F409" i="8"/>
  <c r="F345" i="8"/>
  <c r="F281" i="8"/>
  <c r="F217" i="8"/>
  <c r="F153" i="8"/>
  <c r="F89" i="8"/>
  <c r="F25" i="8"/>
  <c r="F522" i="8"/>
  <c r="F514" i="8"/>
  <c r="F506" i="8"/>
  <c r="F498" i="8"/>
  <c r="F490" i="8"/>
  <c r="F482" i="8"/>
  <c r="F474" i="8"/>
  <c r="F466" i="8"/>
  <c r="F458" i="8"/>
  <c r="F450" i="8"/>
  <c r="F442" i="8"/>
  <c r="F434" i="8"/>
  <c r="F426" i="8"/>
  <c r="F418" i="8"/>
  <c r="F410" i="8"/>
  <c r="F402" i="8"/>
  <c r="F394" i="8"/>
  <c r="F386" i="8"/>
  <c r="F378" i="8"/>
  <c r="F370" i="8"/>
  <c r="F362" i="8"/>
  <c r="F354" i="8"/>
  <c r="F346" i="8"/>
  <c r="F338" i="8"/>
  <c r="F330" i="8"/>
  <c r="F322" i="8"/>
  <c r="F314" i="8"/>
  <c r="F306" i="8"/>
  <c r="F298" i="8"/>
  <c r="F290" i="8"/>
  <c r="F282" i="8"/>
  <c r="F274" i="8"/>
  <c r="F266" i="8"/>
  <c r="F258" i="8"/>
  <c r="F250" i="8"/>
  <c r="F242" i="8"/>
  <c r="F234" i="8"/>
  <c r="F226" i="8"/>
  <c r="F218" i="8"/>
  <c r="F210" i="8"/>
  <c r="F202" i="8"/>
  <c r="F194" i="8"/>
  <c r="F186" i="8"/>
  <c r="F178" i="8"/>
  <c r="F170" i="8"/>
  <c r="F162" i="8"/>
  <c r="F154" i="8"/>
  <c r="F146" i="8"/>
  <c r="F138" i="8"/>
  <c r="F130" i="8"/>
  <c r="F122" i="8"/>
  <c r="F114" i="8"/>
  <c r="F106" i="8"/>
  <c r="F98" i="8"/>
  <c r="F90" i="8"/>
  <c r="F82" i="8"/>
  <c r="F74" i="8"/>
  <c r="F66" i="8"/>
  <c r="F58" i="8"/>
  <c r="F50" i="8"/>
  <c r="F42" i="8"/>
  <c r="F34" i="8"/>
  <c r="F26" i="8"/>
  <c r="F18" i="8"/>
  <c r="F10" i="8"/>
  <c r="F2" i="8"/>
  <c r="F9"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336" i="8"/>
  <c r="F328" i="8"/>
  <c r="F320" i="8"/>
  <c r="F312" i="8"/>
  <c r="F304" i="8"/>
  <c r="F296" i="8"/>
  <c r="F288" i="8"/>
  <c r="F280" i="8"/>
  <c r="F272" i="8"/>
  <c r="F264" i="8"/>
  <c r="F256" i="8"/>
  <c r="F248" i="8"/>
  <c r="F240" i="8"/>
  <c r="F232" i="8"/>
  <c r="F224" i="8"/>
  <c r="F216" i="8"/>
  <c r="F208" i="8"/>
  <c r="F200" i="8"/>
  <c r="F192" i="8"/>
  <c r="F184" i="8"/>
  <c r="F176" i="8"/>
  <c r="F168" i="8"/>
  <c r="F160" i="8"/>
  <c r="F152" i="8"/>
  <c r="F144" i="8"/>
  <c r="F136" i="8"/>
  <c r="F128" i="8"/>
  <c r="F120" i="8"/>
  <c r="F112" i="8"/>
  <c r="F104" i="8"/>
  <c r="F96" i="8"/>
  <c r="F88" i="8"/>
  <c r="F80" i="8"/>
  <c r="F72" i="8"/>
  <c r="F64" i="8"/>
  <c r="F56" i="8"/>
  <c r="F48" i="8"/>
  <c r="F40" i="8"/>
  <c r="F32" i="8"/>
  <c r="F24" i="8"/>
  <c r="F16" i="8"/>
  <c r="F8" i="8"/>
  <c r="F543" i="8"/>
  <c r="F535" i="8"/>
  <c r="F527" i="8"/>
  <c r="F519" i="8"/>
  <c r="F511" i="8"/>
  <c r="F503" i="8"/>
  <c r="F495" i="8"/>
  <c r="F487" i="8"/>
  <c r="F479" i="8"/>
  <c r="F471" i="8"/>
  <c r="F463" i="8"/>
  <c r="F455" i="8"/>
  <c r="F447" i="8"/>
  <c r="F439" i="8"/>
  <c r="F431" i="8"/>
  <c r="F423" i="8"/>
  <c r="F415" i="8"/>
  <c r="F407" i="8"/>
  <c r="F399" i="8"/>
  <c r="F391" i="8"/>
  <c r="F383" i="8"/>
  <c r="F375" i="8"/>
  <c r="F367" i="8"/>
  <c r="F359" i="8"/>
  <c r="F351" i="8"/>
  <c r="F343" i="8"/>
  <c r="F335" i="8"/>
  <c r="F327" i="8"/>
  <c r="F319" i="8"/>
  <c r="F311" i="8"/>
  <c r="F303" i="8"/>
  <c r="F295" i="8"/>
  <c r="F287" i="8"/>
  <c r="F279" i="8"/>
  <c r="F271" i="8"/>
  <c r="F263" i="8"/>
  <c r="F255" i="8"/>
  <c r="F247" i="8"/>
  <c r="F239" i="8"/>
  <c r="F231" i="8"/>
  <c r="F223" i="8"/>
  <c r="F215" i="8"/>
  <c r="F207" i="8"/>
  <c r="F199" i="8"/>
  <c r="F191" i="8"/>
  <c r="F183" i="8"/>
  <c r="F175" i="8"/>
  <c r="F167" i="8"/>
  <c r="F159" i="8"/>
  <c r="F151" i="8"/>
  <c r="F143" i="8"/>
  <c r="F135" i="8"/>
  <c r="F127" i="8"/>
  <c r="F119" i="8"/>
  <c r="F111" i="8"/>
  <c r="F103" i="8"/>
  <c r="F95" i="8"/>
  <c r="F87" i="8"/>
  <c r="F79" i="8"/>
  <c r="F71" i="8"/>
  <c r="F63" i="8"/>
  <c r="F55" i="8"/>
  <c r="F47" i="8"/>
  <c r="F39" i="8"/>
  <c r="F31" i="8"/>
  <c r="F23" i="8"/>
  <c r="F15" i="8"/>
  <c r="F7" i="8"/>
  <c r="F678" i="8"/>
  <c r="F670" i="8"/>
  <c r="F662" i="8"/>
  <c r="F654" i="8"/>
  <c r="F646" i="8"/>
  <c r="F638" i="8"/>
  <c r="F630" i="8"/>
  <c r="F622" i="8"/>
  <c r="F614" i="8"/>
  <c r="F606" i="8"/>
  <c r="F598" i="8"/>
  <c r="F590" i="8"/>
  <c r="F582" i="8"/>
  <c r="F574" i="8"/>
  <c r="F566" i="8"/>
  <c r="F558" i="8"/>
  <c r="F550" i="8"/>
  <c r="F542" i="8"/>
  <c r="F534" i="8"/>
  <c r="F526" i="8"/>
  <c r="F518" i="8"/>
  <c r="F510" i="8"/>
  <c r="F502" i="8"/>
  <c r="F494" i="8"/>
  <c r="F486" i="8"/>
  <c r="F478" i="8"/>
  <c r="F470" i="8"/>
  <c r="F462" i="8"/>
  <c r="F454" i="8"/>
  <c r="F446" i="8"/>
  <c r="F438" i="8"/>
  <c r="F430" i="8"/>
  <c r="F422" i="8"/>
  <c r="F414" i="8"/>
  <c r="F406" i="8"/>
  <c r="F398" i="8"/>
  <c r="F390" i="8"/>
  <c r="F382" i="8"/>
  <c r="F374" i="8"/>
  <c r="F366" i="8"/>
  <c r="F358" i="8"/>
  <c r="F350" i="8"/>
  <c r="F342" i="8"/>
  <c r="F334" i="8"/>
  <c r="F326" i="8"/>
  <c r="F318" i="8"/>
  <c r="F310" i="8"/>
  <c r="F302" i="8"/>
  <c r="F294" i="8"/>
  <c r="F286" i="8"/>
  <c r="F278" i="8"/>
  <c r="F270" i="8"/>
  <c r="F262" i="8"/>
  <c r="F254" i="8"/>
  <c r="F246" i="8"/>
  <c r="F238" i="8"/>
  <c r="F230" i="8"/>
  <c r="F222" i="8"/>
  <c r="F214" i="8"/>
  <c r="F206" i="8"/>
  <c r="F198" i="8"/>
  <c r="F190" i="8"/>
  <c r="F182" i="8"/>
  <c r="F174" i="8"/>
  <c r="F166" i="8"/>
  <c r="F158" i="8"/>
  <c r="F150" i="8"/>
  <c r="F142" i="8"/>
  <c r="F134" i="8"/>
  <c r="F126" i="8"/>
  <c r="F118" i="8"/>
  <c r="F110" i="8"/>
  <c r="F102" i="8"/>
  <c r="F94" i="8"/>
  <c r="F86" i="8"/>
  <c r="F78" i="8"/>
  <c r="F70" i="8"/>
  <c r="F62" i="8"/>
  <c r="F54" i="8"/>
  <c r="F46" i="8"/>
  <c r="F38" i="8"/>
  <c r="F30" i="8"/>
  <c r="F22" i="8"/>
  <c r="F14" i="8"/>
  <c r="F6" i="8"/>
  <c r="F565" i="8"/>
  <c r="F557" i="8"/>
  <c r="F549" i="8"/>
  <c r="F541" i="8"/>
  <c r="F533" i="8"/>
  <c r="F525" i="8"/>
  <c r="F517" i="8"/>
  <c r="F509" i="8"/>
  <c r="F501" i="8"/>
  <c r="F493" i="8"/>
  <c r="F485" i="8"/>
  <c r="F477" i="8"/>
  <c r="F469" i="8"/>
  <c r="F461" i="8"/>
  <c r="F453" i="8"/>
  <c r="F445" i="8"/>
  <c r="F437" i="8"/>
  <c r="F429" i="8"/>
  <c r="F421" i="8"/>
  <c r="F413" i="8"/>
  <c r="F405" i="8"/>
  <c r="F397" i="8"/>
  <c r="F389" i="8"/>
  <c r="F381" i="8"/>
  <c r="F373" i="8"/>
  <c r="F365" i="8"/>
  <c r="F357" i="8"/>
  <c r="F349" i="8"/>
  <c r="F341" i="8"/>
  <c r="F333" i="8"/>
  <c r="F325" i="8"/>
  <c r="F317" i="8"/>
  <c r="F309" i="8"/>
  <c r="F301" i="8"/>
  <c r="F293" i="8"/>
  <c r="F285" i="8"/>
  <c r="F277" i="8"/>
  <c r="F269" i="8"/>
  <c r="F261" i="8"/>
  <c r="F253" i="8"/>
  <c r="F245" i="8"/>
  <c r="F237" i="8"/>
  <c r="F229" i="8"/>
  <c r="F221" i="8"/>
  <c r="F213" i="8"/>
  <c r="F205" i="8"/>
  <c r="F197" i="8"/>
  <c r="F189" i="8"/>
  <c r="F181" i="8"/>
  <c r="F173" i="8"/>
  <c r="F165" i="8"/>
  <c r="F157" i="8"/>
  <c r="F149" i="8"/>
  <c r="F141" i="8"/>
  <c r="F133" i="8"/>
  <c r="F125" i="8"/>
  <c r="F117" i="8"/>
  <c r="F109" i="8"/>
  <c r="F101" i="8"/>
  <c r="F93" i="8"/>
  <c r="F85" i="8"/>
  <c r="F77" i="8"/>
  <c r="F69" i="8"/>
  <c r="F61" i="8"/>
  <c r="F53" i="8"/>
  <c r="F45" i="8"/>
  <c r="F37" i="8"/>
  <c r="F29" i="8"/>
  <c r="F21" i="8"/>
  <c r="F13" i="8"/>
  <c r="F5" i="8"/>
  <c r="F676" i="8"/>
  <c r="F668" i="8"/>
  <c r="F660" i="8"/>
  <c r="F652" i="8"/>
  <c r="F644" i="8"/>
  <c r="F636" i="8"/>
  <c r="F628" i="8"/>
  <c r="F620" i="8"/>
  <c r="F612" i="8"/>
  <c r="F604" i="8"/>
  <c r="F596" i="8"/>
  <c r="F588" i="8"/>
  <c r="F580" i="8"/>
  <c r="F572" i="8"/>
  <c r="F564" i="8"/>
  <c r="F556" i="8"/>
  <c r="F548" i="8"/>
  <c r="F540" i="8"/>
  <c r="F532" i="8"/>
  <c r="F524" i="8"/>
  <c r="F516" i="8"/>
  <c r="F508" i="8"/>
  <c r="F500" i="8"/>
  <c r="F492" i="8"/>
  <c r="F484" i="8"/>
  <c r="F476" i="8"/>
  <c r="F468" i="8"/>
  <c r="F460" i="8"/>
  <c r="F452" i="8"/>
  <c r="F444" i="8"/>
  <c r="F436" i="8"/>
  <c r="F428" i="8"/>
  <c r="F420" i="8"/>
  <c r="F412" i="8"/>
  <c r="F404" i="8"/>
  <c r="F396" i="8"/>
  <c r="F388" i="8"/>
  <c r="F380" i="8"/>
  <c r="F372" i="8"/>
  <c r="F364" i="8"/>
  <c r="F356" i="8"/>
  <c r="F348" i="8"/>
  <c r="F340" i="8"/>
  <c r="F332" i="8"/>
  <c r="F324" i="8"/>
  <c r="F316" i="8"/>
  <c r="F308" i="8"/>
  <c r="F300" i="8"/>
  <c r="F292" i="8"/>
  <c r="F284" i="8"/>
  <c r="F276" i="8"/>
  <c r="F268" i="8"/>
  <c r="F260" i="8"/>
  <c r="F252" i="8"/>
  <c r="F244" i="8"/>
  <c r="F236" i="8"/>
  <c r="F228" i="8"/>
  <c r="F220" i="8"/>
  <c r="F212" i="8"/>
  <c r="F204" i="8"/>
  <c r="F196" i="8"/>
  <c r="F188" i="8"/>
  <c r="F180" i="8"/>
  <c r="F172" i="8"/>
  <c r="F164" i="8"/>
  <c r="F156" i="8"/>
  <c r="F148" i="8"/>
  <c r="F140" i="8"/>
  <c r="F132" i="8"/>
  <c r="F124" i="8"/>
  <c r="F116" i="8"/>
  <c r="F108" i="8"/>
  <c r="F100" i="8"/>
  <c r="F92" i="8"/>
  <c r="F84" i="8"/>
  <c r="F76" i="8"/>
  <c r="F68" i="8"/>
  <c r="F60" i="8"/>
  <c r="F52" i="8"/>
  <c r="F44" i="8"/>
  <c r="F36" i="8"/>
  <c r="F28" i="8"/>
  <c r="F20" i="8"/>
  <c r="F12" i="8"/>
  <c r="F4" i="8"/>
  <c r="F579" i="8"/>
  <c r="F571" i="8"/>
  <c r="F563" i="8"/>
  <c r="F555" i="8"/>
  <c r="F547" i="8"/>
  <c r="F539" i="8"/>
  <c r="F531" i="8"/>
  <c r="F523" i="8"/>
  <c r="F515" i="8"/>
  <c r="F507" i="8"/>
  <c r="F499" i="8"/>
  <c r="F491" i="8"/>
  <c r="F483" i="8"/>
  <c r="F475" i="8"/>
  <c r="F467" i="8"/>
  <c r="F459" i="8"/>
  <c r="F451" i="8"/>
  <c r="F443" i="8"/>
  <c r="F435" i="8"/>
  <c r="F427" i="8"/>
  <c r="F419" i="8"/>
  <c r="F411" i="8"/>
  <c r="F403" i="8"/>
  <c r="F395" i="8"/>
  <c r="F387" i="8"/>
  <c r="F379" i="8"/>
  <c r="F371" i="8"/>
  <c r="F363" i="8"/>
  <c r="F355" i="8"/>
  <c r="F347" i="8"/>
  <c r="F339" i="8"/>
  <c r="F331" i="8"/>
  <c r="F323" i="8"/>
  <c r="F315" i="8"/>
  <c r="F307" i="8"/>
  <c r="F299" i="8"/>
  <c r="F291" i="8"/>
  <c r="F283" i="8"/>
  <c r="F275" i="8"/>
  <c r="F267" i="8"/>
  <c r="F259" i="8"/>
  <c r="F251" i="8"/>
  <c r="F243" i="8"/>
  <c r="F235" i="8"/>
  <c r="F227" i="8"/>
  <c r="F219" i="8"/>
  <c r="F211" i="8"/>
  <c r="F203" i="8"/>
  <c r="F195" i="8"/>
  <c r="F187" i="8"/>
  <c r="F179" i="8"/>
  <c r="F171" i="8"/>
  <c r="F163" i="8"/>
  <c r="F155" i="8"/>
  <c r="F147" i="8"/>
  <c r="F139" i="8"/>
  <c r="F131" i="8"/>
  <c r="F123" i="8"/>
  <c r="F115" i="8"/>
  <c r="F107" i="8"/>
  <c r="F99" i="8"/>
  <c r="F91" i="8"/>
  <c r="F83" i="8"/>
  <c r="F75" i="8"/>
  <c r="F67" i="8"/>
  <c r="F59" i="8"/>
  <c r="F51" i="8"/>
  <c r="F43" i="8"/>
  <c r="F35" i="8"/>
  <c r="F27" i="8"/>
  <c r="F19" i="8"/>
  <c r="F11" i="8"/>
  <c r="T4" i="6" a="1"/>
  <c r="T4" i="6" s="1"/>
  <c r="F3" i="8"/>
  <c r="H4" i="6" l="1" a="1"/>
  <c r="H4" i="6" s="1"/>
  <c r="F2" i="2"/>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6C9D24-14F6-4DF9-A542-F37F2A32A516}" keepAlive="1" name="Query - chart_data" description="Connection to the 'chart_data' query in the workbook." type="5" refreshedVersion="7" background="1" saveData="1">
    <dbPr connection="Provider=Microsoft.Mashup.OleDb.1;Data Source=$Workbook$;Location=chart_data;Extended Properties=&quot;&quot;" command="SELECT * FROM [chart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<sst xmlns="http://schemas.openxmlformats.org/spreadsheetml/2006/main" count="8513" uniqueCount="451">
  <si>
    <t>Energy use (kg of oil equivalent per capita)</t>
  </si>
  <si>
    <t>ZWE</t>
  </si>
  <si>
    <t>Zimbabwe</t>
  </si>
  <si>
    <t>Energy imports, net (% of energy use)</t>
  </si>
  <si>
    <t>Electricity production from renewable sources, excluding hydroelectric (% of total)</t>
  </si>
  <si>
    <t>Electricity production from oil sources (% of total)</t>
  </si>
  <si>
    <t>Electricity production from nuclear sources (% of total)</t>
  </si>
  <si>
    <t>Electricity production from natural gas sources (% of total)</t>
  </si>
  <si>
    <t>Electricity production from hydroelectric sources (% of total)</t>
  </si>
  <si>
    <t>Electricity production from coal sources (% of total)</t>
  </si>
  <si>
    <t>Birth rate, crude (per 1,000 people)</t>
  </si>
  <si>
    <t>Adjusted net national income per capita (current US$)</t>
  </si>
  <si>
    <t>Life expectancy at birth, male (years)</t>
  </si>
  <si>
    <t>Life expectancy at birth, female (years)</t>
  </si>
  <si>
    <t>CO2 emissions (metric tons per capita)</t>
  </si>
  <si>
    <t>Life expectancy at birth, total (years)</t>
  </si>
  <si>
    <t>GDP (current US$)</t>
  </si>
  <si>
    <t>ZMB</t>
  </si>
  <si>
    <t>Zambia</t>
  </si>
  <si>
    <t>YEM</t>
  </si>
  <si>
    <t>Yemen, Rep.</t>
  </si>
  <si>
    <t>PSE</t>
  </si>
  <si>
    <t>West Bank and Gaza</t>
  </si>
  <si>
    <t>VNM</t>
  </si>
  <si>
    <t>Vietnam</t>
  </si>
  <si>
    <t>VEN</t>
  </si>
  <si>
    <t>Venezuela, RB</t>
  </si>
  <si>
    <t>VUT</t>
  </si>
  <si>
    <t>Vanuatu</t>
  </si>
  <si>
    <t>UZB</t>
  </si>
  <si>
    <t>Uzbekistan</t>
  </si>
  <si>
    <t>URY</t>
  </si>
  <si>
    <t>Uruguay</t>
  </si>
  <si>
    <t>USA</t>
  </si>
  <si>
    <t>United States</t>
  </si>
  <si>
    <t>GBR</t>
  </si>
  <si>
    <t>United Kingdom</t>
  </si>
  <si>
    <t>ARE</t>
  </si>
  <si>
    <t>United Arab Emirates</t>
  </si>
  <si>
    <t>UKR</t>
  </si>
  <si>
    <t>Ukraine</t>
  </si>
  <si>
    <t>UGA</t>
  </si>
  <si>
    <t>Uganda</t>
  </si>
  <si>
    <t>TKM</t>
  </si>
  <si>
    <t>Turkmenistan</t>
  </si>
  <si>
    <t>TUR</t>
  </si>
  <si>
    <t>Turkey</t>
  </si>
  <si>
    <t>TUN</t>
  </si>
  <si>
    <t>Tunisia</t>
  </si>
  <si>
    <t>Domestic private health expenditure (% of current health expenditure)</t>
  </si>
  <si>
    <t>Domestic private health expenditure per capita (current US$)</t>
  </si>
  <si>
    <t>Current health expenditure per capita (current US$)</t>
  </si>
  <si>
    <t>Current health expenditure (% of GDP)</t>
  </si>
  <si>
    <t>TTO</t>
  </si>
  <si>
    <t>Trinidad and Tobago</t>
  </si>
  <si>
    <t>TON</t>
  </si>
  <si>
    <t>Tonga</t>
  </si>
  <si>
    <t>TGO</t>
  </si>
  <si>
    <t>Togo</t>
  </si>
  <si>
    <t>TLS</t>
  </si>
  <si>
    <t>Timor-Leste</t>
  </si>
  <si>
    <t>THA</t>
  </si>
  <si>
    <t>Thailand</t>
  </si>
  <si>
    <t>TZA</t>
  </si>
  <si>
    <t>Tanzania</t>
  </si>
  <si>
    <t>TJK</t>
  </si>
  <si>
    <t>Tajikistan</t>
  </si>
  <si>
    <t>SYR</t>
  </si>
  <si>
    <t>Syrian Arab Republic</t>
  </si>
  <si>
    <t>CHE</t>
  </si>
  <si>
    <t>Switzerland</t>
  </si>
  <si>
    <t>SWE</t>
  </si>
  <si>
    <t>Sweden</t>
  </si>
  <si>
    <t>SUR</t>
  </si>
  <si>
    <t>Suriname</t>
  </si>
  <si>
    <t>SDN</t>
  </si>
  <si>
    <t>Sudan</t>
  </si>
  <si>
    <t>LKA</t>
  </si>
  <si>
    <t>Sri Lanka</t>
  </si>
  <si>
    <t>ESP</t>
  </si>
  <si>
    <t>Spain</t>
  </si>
  <si>
    <t>ZAF</t>
  </si>
  <si>
    <t>South Africa</t>
  </si>
  <si>
    <t>SOM</t>
  </si>
  <si>
    <t>Somalia</t>
  </si>
  <si>
    <t>SST</t>
  </si>
  <si>
    <t>Small states</t>
  </si>
  <si>
    <t>SVN</t>
  </si>
  <si>
    <t>Slovenia</t>
  </si>
  <si>
    <t>SVK</t>
  </si>
  <si>
    <t>Slovak Republic</t>
  </si>
  <si>
    <t>SGP</t>
  </si>
  <si>
    <t>Singapore</t>
  </si>
  <si>
    <t>SLE</t>
  </si>
  <si>
    <t>Sierra Leone</t>
  </si>
  <si>
    <t>SYC</t>
  </si>
  <si>
    <t>Seychelles</t>
  </si>
  <si>
    <t>SRB</t>
  </si>
  <si>
    <t>Serbia</t>
  </si>
  <si>
    <t>SEN</t>
  </si>
  <si>
    <t>Senegal</t>
  </si>
  <si>
    <t>SAU</t>
  </si>
  <si>
    <t>Saudi Arabia</t>
  </si>
  <si>
    <t>STP</t>
  </si>
  <si>
    <t>Sao Tome and Principe</t>
  </si>
  <si>
    <t>SMR</t>
  </si>
  <si>
    <t>San Marino</t>
  </si>
  <si>
    <t>WSM</t>
  </si>
  <si>
    <t>Samoa</t>
  </si>
  <si>
    <t>RWA</t>
  </si>
  <si>
    <t>Rwanda</t>
  </si>
  <si>
    <t>RUS</t>
  </si>
  <si>
    <t>Russian Federation</t>
  </si>
  <si>
    <t>QAT</t>
  </si>
  <si>
    <t>Qatar</t>
  </si>
  <si>
    <t>PRI</t>
  </si>
  <si>
    <t>Puerto Rico</t>
  </si>
  <si>
    <t>PRT</t>
  </si>
  <si>
    <t>Portugal</t>
  </si>
  <si>
    <t>POL</t>
  </si>
  <si>
    <t>Poland</t>
  </si>
  <si>
    <t>PHL</t>
  </si>
  <si>
    <t>Philippines</t>
  </si>
  <si>
    <t>PER</t>
  </si>
  <si>
    <t>Peru</t>
  </si>
  <si>
    <t>PRY</t>
  </si>
  <si>
    <t>Paraguay</t>
  </si>
  <si>
    <t>PNG</t>
  </si>
  <si>
    <t>Papua New Guinea</t>
  </si>
  <si>
    <t>PAK</t>
  </si>
  <si>
    <t>Pakistan</t>
  </si>
  <si>
    <t>OMN</t>
  </si>
  <si>
    <t>Oman</t>
  </si>
  <si>
    <t>NOR</t>
  </si>
  <si>
    <t>Norway</t>
  </si>
  <si>
    <t>NGA</t>
  </si>
  <si>
    <t>Nigeria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</si>
  <si>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</si>
  <si>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</si>
  <si>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</si>
  <si>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</si>
  <si>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</si>
  <si>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</si>
  <si>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</si>
  <si>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</si>
  <si>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</si>
  <si>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</si>
  <si>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</si>
  <si>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</si>
  <si>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</si>
  <si>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</si>
  <si>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</si>
  <si>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</si>
  <si>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</si>
  <si>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</si>
  <si>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</si>
  <si>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</si>
  <si>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</si>
  <si>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</si>
  <si>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</si>
  <si>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</si>
  <si>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</si>
  <si>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</si>
  <si>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</si>
  <si>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</si>
  <si>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</si>
  <si>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</si>
  <si>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MEX</t>
  </si>
  <si>
    <t>Mexico</t>
  </si>
  <si>
    <t>MRT</t>
  </si>
  <si>
    <t>Mauritania</t>
  </si>
  <si>
    <t>MLT</t>
  </si>
  <si>
    <t>Malta</t>
  </si>
  <si>
    <t>MLI</t>
  </si>
  <si>
    <t>Mali</t>
  </si>
  <si>
    <t>MDV</t>
  </si>
  <si>
    <t>Maldives</t>
  </si>
  <si>
    <t>MYS</t>
  </si>
  <si>
    <t>Malaysia</t>
  </si>
  <si>
    <t>MWI</t>
  </si>
  <si>
    <t>Malawi</t>
  </si>
  <si>
    <t>MDG</t>
  </si>
  <si>
    <t>Madagascar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</si>
  <si>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</si>
  <si>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</si>
  <si>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</si>
  <si>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</si>
  <si>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</si>
  <si>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</si>
  <si>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</si>
  <si>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</si>
  <si>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</si>
  <si>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</si>
  <si>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</si>
  <si>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</si>
  <si>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</si>
  <si>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</si>
  <si>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</si>
  <si>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</si>
  <si>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</si>
  <si>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</si>
  <si>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</si>
  <si>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</si>
  <si>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</si>
  <si>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</si>
  <si>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</si>
  <si>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</si>
  <si>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</si>
  <si>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</si>
  <si>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</si>
  <si>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</si>
  <si>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</si>
  <si>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</si>
  <si>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</si>
  <si>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</si>
  <si>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</si>
  <si>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Kenya</t>
  </si>
  <si>
    <t>KAZ</t>
  </si>
  <si>
    <t>Kazakhstan</t>
  </si>
  <si>
    <t>JOR</t>
  </si>
  <si>
    <t>Jordan</t>
  </si>
  <si>
    <t>JPN</t>
  </si>
  <si>
    <t>Japan</t>
  </si>
  <si>
    <t>JAM</t>
  </si>
  <si>
    <t>Jamaica</t>
  </si>
  <si>
    <t>ITA</t>
  </si>
  <si>
    <t>Italy</t>
  </si>
  <si>
    <t>ISR</t>
  </si>
  <si>
    <t>Israel</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</si>
  <si>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</si>
  <si>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</si>
  <si>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</si>
  <si>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</si>
  <si>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</si>
  <si>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</si>
  <si>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</si>
  <si>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</si>
  <si>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</si>
  <si>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</si>
  <si>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</si>
  <si>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</si>
  <si>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</si>
  <si>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</si>
  <si>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</si>
  <si>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</si>
  <si>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</si>
  <si>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</si>
  <si>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</si>
  <si>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</si>
  <si>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</si>
  <si>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</si>
  <si>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</si>
  <si>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</si>
  <si>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</si>
  <si>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</si>
  <si>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</si>
  <si>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</si>
  <si>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GRD</t>
  </si>
  <si>
    <t>Grenada</t>
  </si>
  <si>
    <t>GRC</t>
  </si>
  <si>
    <t>Greece</t>
  </si>
  <si>
    <t>GHA</t>
  </si>
  <si>
    <t>Ghana</t>
  </si>
  <si>
    <t>DEU</t>
  </si>
  <si>
    <t>Germany</t>
  </si>
  <si>
    <t>GEO</t>
  </si>
  <si>
    <t>Georgia</t>
  </si>
  <si>
    <t>GMB</t>
  </si>
  <si>
    <t>Gambia, The</t>
  </si>
  <si>
    <t>GAB</t>
  </si>
  <si>
    <t>Gabon</t>
  </si>
  <si>
    <t>PYF</t>
  </si>
  <si>
    <t>French Polynesia</t>
  </si>
  <si>
    <t>FRA</t>
  </si>
  <si>
    <t>France</t>
  </si>
  <si>
    <t>FIN</t>
  </si>
  <si>
    <t>Finland</t>
  </si>
  <si>
    <t>FJI</t>
  </si>
  <si>
    <t>Fiji</t>
  </si>
  <si>
    <t>ETH</t>
  </si>
  <si>
    <t>Ethiopia</t>
  </si>
  <si>
    <t>SWZ</t>
  </si>
  <si>
    <t>Eswatini</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</si>
  <si>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</si>
  <si>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</si>
  <si>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</si>
  <si>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</si>
  <si>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</si>
  <si>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</si>
  <si>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</si>
  <si>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</si>
  <si>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</si>
  <si>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</si>
  <si>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</si>
  <si>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</si>
  <si>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</si>
  <si>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</si>
  <si>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</si>
  <si>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</si>
  <si>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</si>
  <si>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</si>
  <si>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</si>
  <si>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</si>
  <si>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</si>
  <si>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</si>
  <si>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</si>
  <si>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</si>
  <si>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CUB</t>
  </si>
  <si>
    <t>Cuba</t>
  </si>
  <si>
    <t>HRV</t>
  </si>
  <si>
    <t>Croatia</t>
  </si>
  <si>
    <t>CIV</t>
  </si>
  <si>
    <t>Cote d'Ivoire</t>
  </si>
  <si>
    <t>CRI</t>
  </si>
  <si>
    <t>Costa Rica</t>
  </si>
  <si>
    <t>COG</t>
  </si>
  <si>
    <t>Congo, Rep.</t>
  </si>
  <si>
    <t>COD</t>
  </si>
  <si>
    <t>Congo, Dem. Rep.</t>
  </si>
  <si>
    <t>COM</t>
  </si>
  <si>
    <t>Comoros</t>
  </si>
  <si>
    <t>COL</t>
  </si>
  <si>
    <t>Colombia</t>
  </si>
  <si>
    <t>CHN</t>
  </si>
  <si>
    <t>China</t>
  </si>
  <si>
    <t>CHL</t>
  </si>
  <si>
    <t>Chile</t>
  </si>
  <si>
    <t>TCD</t>
  </si>
  <si>
    <t>Chad</t>
  </si>
  <si>
    <t>CAN</t>
  </si>
  <si>
    <t>Canada</t>
  </si>
  <si>
    <t>CMR</t>
  </si>
  <si>
    <t>Cameroon</t>
  </si>
  <si>
    <t>KHM</t>
  </si>
  <si>
    <t>Cambodia</t>
  </si>
  <si>
    <t>CPV</t>
  </si>
  <si>
    <t>Cabo Verde</t>
  </si>
  <si>
    <t>BDI</t>
  </si>
  <si>
    <t>Burundi</t>
  </si>
  <si>
    <t>BFA</t>
  </si>
  <si>
    <t>Burkina Faso</t>
  </si>
  <si>
    <t>BGR</t>
  </si>
  <si>
    <t>Bulgaria</t>
  </si>
  <si>
    <t>BRN</t>
  </si>
  <si>
    <t>Brunei Darussalam</t>
  </si>
  <si>
    <t>BRA</t>
  </si>
  <si>
    <t>Brazil</t>
  </si>
  <si>
    <t>BWA</t>
  </si>
  <si>
    <t>Botswana</t>
  </si>
  <si>
    <t>BIH</t>
  </si>
  <si>
    <t>Bosnia and Herzegovina</t>
  </si>
  <si>
    <t>BOL</t>
  </si>
  <si>
    <t>Bolivia</t>
  </si>
  <si>
    <t>BTN</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</si>
  <si>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</si>
  <si>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</si>
  <si>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</si>
  <si>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</si>
  <si>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</si>
  <si>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</si>
  <si>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</si>
  <si>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</si>
  <si>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</si>
  <si>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</si>
  <si>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</si>
  <si>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</si>
  <si>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</si>
  <si>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</si>
  <si>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</si>
  <si>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</si>
  <si>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</si>
  <si>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</si>
  <si>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</si>
  <si>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</si>
  <si>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</si>
  <si>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</si>
  <si>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</si>
  <si>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</si>
  <si>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</si>
  <si>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ARM</t>
  </si>
  <si>
    <t>Armenia</t>
  </si>
  <si>
    <t>ARG</t>
  </si>
  <si>
    <t>Argentina</t>
  </si>
  <si>
    <t>ATG</t>
  </si>
  <si>
    <t>Antigua and Barbuda</t>
  </si>
  <si>
    <t>AGO</t>
  </si>
  <si>
    <t>Angola</t>
  </si>
  <si>
    <t>AND</t>
  </si>
  <si>
    <t>Andorra</t>
  </si>
  <si>
    <t>DZA</t>
  </si>
  <si>
    <t>Algeria</t>
  </si>
  <si>
    <t>ALB</t>
  </si>
  <si>
    <t>Albania</t>
  </si>
  <si>
    <t>AFG</t>
  </si>
  <si>
    <t>Afghanistan</t>
  </si>
  <si>
    <t>Country Code</t>
  </si>
  <si>
    <t>Country Name</t>
  </si>
  <si>
    <t>HEALTH</t>
  </si>
  <si>
    <t>ECONOMY</t>
  </si>
  <si>
    <t>ELECTRICITY</t>
  </si>
  <si>
    <t>ENERGY</t>
  </si>
  <si>
    <t>lower</t>
  </si>
  <si>
    <t>higher</t>
  </si>
  <si>
    <t>LIFE EXPECTANCY</t>
  </si>
  <si>
    <t>Min</t>
  </si>
  <si>
    <t>Max</t>
  </si>
  <si>
    <t>2015 data sourced from The World Bank</t>
  </si>
  <si>
    <t>WORLD DATA: COUNTRY COMPARISON</t>
  </si>
  <si>
    <t>Metric</t>
  </si>
  <si>
    <t>Actual Value</t>
  </si>
  <si>
    <t>Scaled Value</t>
  </si>
  <si>
    <t>Y Value</t>
  </si>
  <si>
    <t>scaled value</t>
  </si>
  <si>
    <t>How does the multimetric chart work?</t>
  </si>
  <si>
    <t>Making it</t>
  </si>
  <si>
    <t>Wide format</t>
  </si>
  <si>
    <t>Long format</t>
  </si>
  <si>
    <t>Scatter plot</t>
  </si>
  <si>
    <t>Connected scatter plot</t>
  </si>
  <si>
    <t>The chart is actually two charts; a scatter plot of all the data arranged in strips, and a connected scatter plot on top of that to show the country lines. Those charts are overlaid on a regular worksheet where we've arranged the metrics in rows in the order we want. We give both charts transparent plot areas so we can see everything when we layer them.</t>
  </si>
  <si>
    <t>The report worksheet without the charts</t>
  </si>
  <si>
    <t>Adding the scaled values</t>
  </si>
  <si>
    <r>
      <rPr>
        <b/>
        <sz val="11"/>
        <color theme="1"/>
        <rFont val="Roboto"/>
      </rPr>
      <t>4. Scale every value in the long table</t>
    </r>
    <r>
      <rPr>
        <sz val="11"/>
        <color theme="1"/>
        <rFont val="Roboto"/>
      </rPr>
      <t xml:space="preserve">
We scale the values so we can plot the different metrics all in the same chart. The formula in </t>
    </r>
    <r>
      <rPr>
        <i/>
        <sz val="11"/>
        <color theme="1"/>
        <rFont val="Roboto"/>
      </rPr>
      <t>long data, column E</t>
    </r>
    <r>
      <rPr>
        <sz val="11"/>
        <color theme="1"/>
        <rFont val="Roboto"/>
      </rPr>
      <t xml:space="preserve"> does that for you. It compares the actual value to the other actual values for the same metric in the long data table, then gives the actual value a new value between 0 and 1 to show its position relative to the lowest (0) and highest (1) values for that metric.</t>
    </r>
  </si>
  <si>
    <t>Adding the Y axis values</t>
  </si>
  <si>
    <t>Making the dropdown that changes the country shown by the connected scatter plot</t>
  </si>
  <si>
    <t>Get the selection</t>
  </si>
  <si>
    <t>Get scaled values for the selection+metric combination</t>
  </si>
  <si>
    <t>The long table scatter plot before visual tweaking</t>
  </si>
  <si>
    <t>Insert a connected scatter plot</t>
  </si>
  <si>
    <t>Use Select data… to pick up the Scaled value and Y value columns</t>
  </si>
  <si>
    <t>Y value</t>
  </si>
  <si>
    <r>
      <rPr>
        <b/>
        <sz val="11"/>
        <color theme="1"/>
        <rFont val="Roboto"/>
      </rPr>
      <t>10. Get actual values for the chosen country</t>
    </r>
    <r>
      <rPr>
        <sz val="11"/>
        <color theme="1"/>
        <rFont val="Roboto"/>
      </rPr>
      <t xml:space="preserve">
Excel can't give us fancy pop ups like Tableau or PowerBI so I include the actual values I'm comparing in a table on the </t>
    </r>
    <r>
      <rPr>
        <i/>
        <sz val="11"/>
        <color theme="1"/>
        <rFont val="Roboto"/>
      </rPr>
      <t>chart</t>
    </r>
    <r>
      <rPr>
        <sz val="11"/>
        <color theme="1"/>
        <rFont val="Roboto"/>
      </rPr>
      <t xml:space="preserve"> sheet. The values are pulled from the long table in a similar way to how we do it on the </t>
    </r>
    <r>
      <rPr>
        <i/>
        <sz val="11"/>
        <color theme="1"/>
        <rFont val="Roboto"/>
      </rPr>
      <t>lines data</t>
    </r>
    <r>
      <rPr>
        <sz val="11"/>
        <color theme="1"/>
        <rFont val="Roboto"/>
      </rPr>
      <t xml:space="preserve"> sheet.
</t>
    </r>
  </si>
  <si>
    <r>
      <rPr>
        <b/>
        <sz val="11"/>
        <color theme="1"/>
        <rFont val="Roboto"/>
      </rPr>
      <t>11. Get min and max values for the chosen metric</t>
    </r>
    <r>
      <rPr>
        <sz val="11"/>
        <color theme="1"/>
        <rFont val="Roboto"/>
      </rPr>
      <t xml:space="preserve">
Plotting scaled values is great for squeezing lots of metrics in together. But say we had the annual temperatures plotted for different countries, with each year as a strip. The dots might show a similar distribution, when in fact some of the years might be hotter than others as a whole. Without the min and max value for each metric that wouldn't be obvious. That's why I add them. Plus it reinforces the point that these are metrics on sometimes vastly different scales.
You don't have to add the min and max but I think they're helpful.
</t>
    </r>
  </si>
  <si>
    <t>Actual values for selected countries</t>
  </si>
  <si>
    <t>Minimum and maximum values help the viewer</t>
  </si>
  <si>
    <t>looks for a value for each country and metric combination</t>
  </si>
  <si>
    <t>pulls the scaled values from long table if there is one or returns NA() if not</t>
  </si>
  <si>
    <t>This chart gives you a way to compare two or more items (in this case countries) across lots of different metrics.
Each metric occupies a horzontal strip. Each value for that metric is shown as a dot. The horizontal position of a dot represents its value. The lowest value in the data is the most left dot, the highest is the most right, and all the other values are spaced proportionally along the strip. The spacing shows us the distribution of the values for that metric, giving us a quick way to see long tails or outliers.
Linking a country's dots across the strips shows us that country's performance across the metrics. With a second line for another country we have a quick way to see the relative performance of each and quickly determine which is higher or lower in each metric.
Data visualisation enthusiasts can think of this as a parallel metrics chart without the lines. I rotated it 90 degrees so I could add tabular data for the metrics and have more space for the labels.</t>
  </si>
  <si>
    <t>What we're going to do:
1. Make the chart worksheet
2. Give each metric a Y axis value
3. Make a long version of the source data table
4. Scale every value in the long table
5. Add the Y axis values to the long table
6. Make a dropdown that lets us select a country
7. Get scaled values for the selected country
8. Make the scatter plot and add it to the chart sheet.
9. Make the connected scatter plot for the chosen country and add it to the chart sheet.
Then (if we want):
10. Get actual values for the chosen country
11. Get min and max values for each metric</t>
  </si>
  <si>
    <r>
      <rPr>
        <b/>
        <sz val="11"/>
        <color theme="1"/>
        <rFont val="Roboto"/>
      </rPr>
      <t xml:space="preserve">1. Make the </t>
    </r>
    <r>
      <rPr>
        <b/>
        <i/>
        <sz val="11"/>
        <color theme="1"/>
        <rFont val="Roboto"/>
      </rPr>
      <t>chart</t>
    </r>
    <r>
      <rPr>
        <b/>
        <sz val="11"/>
        <color theme="1"/>
        <rFont val="Roboto"/>
      </rPr>
      <t xml:space="preserve"> worksheet</t>
    </r>
    <r>
      <rPr>
        <sz val="11"/>
        <color theme="1"/>
        <rFont val="Roboto"/>
      </rPr>
      <t xml:space="preserve">
Arrange your metrics, category labels etc. how you'd like them and create a space to drop the charts into. </t>
    </r>
    <r>
      <rPr>
        <b/>
        <sz val="11"/>
        <color theme="1"/>
        <rFont val="Roboto"/>
      </rPr>
      <t>Make all the metrics rows the same height</t>
    </r>
    <r>
      <rPr>
        <sz val="11"/>
        <color theme="1"/>
        <rFont val="Roboto"/>
      </rPr>
      <t>.</t>
    </r>
  </si>
  <si>
    <r>
      <rPr>
        <b/>
        <sz val="11"/>
        <color theme="1"/>
        <rFont val="Roboto"/>
      </rPr>
      <t>3. Make the long data table</t>
    </r>
    <r>
      <rPr>
        <sz val="11"/>
        <color theme="1"/>
        <rFont val="Roboto"/>
      </rPr>
      <t xml:space="preserve">
To build the scatter plot in Excel your data should be in a 'long' format. In this example that means the metrics and values have one column each and the country names are repeated down the page. I've included the wide format source data table most people are used to. I used Power Query to unpivot that into a long format, selecting all the metrics columns in Power Query, clicking </t>
    </r>
    <r>
      <rPr>
        <i/>
        <sz val="11"/>
        <color theme="1"/>
        <rFont val="Roboto"/>
      </rPr>
      <t>Unpivot Columns</t>
    </r>
    <r>
      <rPr>
        <sz val="11"/>
        <color theme="1"/>
        <rFont val="Roboto"/>
      </rPr>
      <t xml:space="preserve"> and then loading that table.</t>
    </r>
  </si>
  <si>
    <t>Add Y axis values to arrange the scatter plot into strips</t>
  </si>
  <si>
    <r>
      <rPr>
        <b/>
        <sz val="11"/>
        <color theme="1"/>
        <rFont val="Roboto"/>
      </rPr>
      <t>2. Give each metric a Y axis value</t>
    </r>
    <r>
      <rPr>
        <sz val="11"/>
        <color theme="1"/>
        <rFont val="Roboto"/>
      </rPr>
      <t xml:space="preserve">
This will arrange our scatter plot dots into strips that correspond to the metrics in the </t>
    </r>
    <r>
      <rPr>
        <i/>
        <sz val="11"/>
        <color theme="1"/>
        <rFont val="Roboto"/>
      </rPr>
      <t>chart</t>
    </r>
    <r>
      <rPr>
        <sz val="11"/>
        <color theme="1"/>
        <rFont val="Roboto"/>
      </rPr>
      <t xml:space="preserve"> worksheet. I've used a separate sheet called </t>
    </r>
    <r>
      <rPr>
        <i/>
        <sz val="11"/>
        <color theme="1"/>
        <rFont val="Roboto"/>
      </rPr>
      <t>lines data</t>
    </r>
    <r>
      <rPr>
        <sz val="11"/>
        <color theme="1"/>
        <rFont val="Roboto"/>
      </rPr>
      <t xml:space="preserve">. You could use the </t>
    </r>
    <r>
      <rPr>
        <i/>
        <sz val="11"/>
        <color theme="1"/>
        <rFont val="Roboto"/>
      </rPr>
      <t>chart</t>
    </r>
    <r>
      <rPr>
        <sz val="11"/>
        <color theme="1"/>
        <rFont val="Roboto"/>
      </rPr>
      <t xml:space="preserve"> sheet and hide the 'workings' if you prefer. I use formulas to copy the metrics list from the </t>
    </r>
    <r>
      <rPr>
        <i/>
        <sz val="11"/>
        <color theme="1"/>
        <rFont val="Roboto"/>
      </rPr>
      <t>chart</t>
    </r>
    <r>
      <rPr>
        <sz val="11"/>
        <color theme="1"/>
        <rFont val="Roboto"/>
      </rPr>
      <t xml:space="preserve"> sheet, so if I reorder the metrics the </t>
    </r>
    <r>
      <rPr>
        <i/>
        <sz val="11"/>
        <color theme="1"/>
        <rFont val="Roboto"/>
      </rPr>
      <t>lines data</t>
    </r>
    <r>
      <rPr>
        <sz val="11"/>
        <color theme="1"/>
        <rFont val="Roboto"/>
      </rPr>
      <t xml:space="preserve"> information will reorder to match.
Make the metric at the bottom of the table 0.5, the next one up 1.5 and so on. We use .5 so that when we put the scatter plot in the </t>
    </r>
    <r>
      <rPr>
        <i/>
        <sz val="11"/>
        <color theme="1"/>
        <rFont val="Roboto"/>
      </rPr>
      <t>chart</t>
    </r>
    <r>
      <rPr>
        <sz val="11"/>
        <color theme="1"/>
        <rFont val="Roboto"/>
      </rPr>
      <t xml:space="preserve"> sheet and align it to the metrics rows the dots will sit in the middle of the row.</t>
    </r>
  </si>
  <si>
    <r>
      <rPr>
        <b/>
        <sz val="11"/>
        <color theme="1"/>
        <rFont val="Roboto"/>
      </rPr>
      <t>5. Add the Y axis values to the long table</t>
    </r>
    <r>
      <rPr>
        <sz val="11"/>
        <color theme="1"/>
        <rFont val="Roboto"/>
      </rPr>
      <t xml:space="preserve">
Nice and simple; we use a vlookup in the long table to pull in the values we assigned to the metrics in </t>
    </r>
    <r>
      <rPr>
        <i/>
        <sz val="11"/>
        <color theme="1"/>
        <rFont val="Roboto"/>
      </rPr>
      <t>lines data</t>
    </r>
    <r>
      <rPr>
        <sz val="11"/>
        <color theme="1"/>
        <rFont val="Roboto"/>
      </rPr>
      <t>.</t>
    </r>
  </si>
  <si>
    <r>
      <rPr>
        <b/>
        <sz val="11"/>
        <color theme="1"/>
        <rFont val="Roboto"/>
      </rPr>
      <t>6. Make a country dropdown</t>
    </r>
    <r>
      <rPr>
        <sz val="11"/>
        <color theme="1"/>
        <rFont val="Roboto"/>
      </rPr>
      <t xml:space="preserve">
I've built this into the labels in the </t>
    </r>
    <r>
      <rPr>
        <i/>
        <sz val="11"/>
        <color theme="1"/>
        <rFont val="Roboto"/>
      </rPr>
      <t>chart</t>
    </r>
    <r>
      <rPr>
        <sz val="11"/>
        <color theme="1"/>
        <rFont val="Roboto"/>
      </rPr>
      <t xml:space="preserve"> sheet but you could do it however you like. It's a simple data validation dropdown which reads the values in </t>
    </r>
    <r>
      <rPr>
        <i/>
        <sz val="11"/>
        <color theme="1"/>
        <rFont val="Roboto"/>
      </rPr>
      <t>wide data, Country Name</t>
    </r>
    <r>
      <rPr>
        <sz val="11"/>
        <color theme="1"/>
        <rFont val="Roboto"/>
      </rPr>
      <t xml:space="preserve"> by referring to the table name and column. To do it this way that table must be an Excel table (Excel will have converted it to a table automatically if you used it as your source for the long table).</t>
    </r>
  </si>
  <si>
    <r>
      <rPr>
        <b/>
        <sz val="11"/>
        <color theme="1"/>
        <rFont val="Roboto"/>
      </rPr>
      <t>7. Get scaled values for the chosen country</t>
    </r>
    <r>
      <rPr>
        <sz val="11"/>
        <color theme="1"/>
        <rFont val="Roboto"/>
      </rPr>
      <t xml:space="preserve">
I do this on the </t>
    </r>
    <r>
      <rPr>
        <i/>
        <sz val="11"/>
        <color theme="1"/>
        <rFont val="Roboto"/>
      </rPr>
      <t>lines data</t>
    </r>
    <r>
      <rPr>
        <sz val="11"/>
        <color theme="1"/>
        <rFont val="Roboto"/>
      </rPr>
      <t xml:space="preserve"> sheet but you can do it wherever you like.
First I get the country name from the dropdown in the </t>
    </r>
    <r>
      <rPr>
        <i/>
        <sz val="11"/>
        <color theme="1"/>
        <rFont val="Roboto"/>
      </rPr>
      <t>chart</t>
    </r>
    <r>
      <rPr>
        <sz val="11"/>
        <color theme="1"/>
        <rFont val="Roboto"/>
      </rPr>
      <t xml:space="preserve"> sheet. Then in </t>
    </r>
    <r>
      <rPr>
        <i/>
        <sz val="11"/>
        <color theme="1"/>
        <rFont val="Roboto"/>
      </rPr>
      <t>lines data, column C</t>
    </r>
    <r>
      <rPr>
        <sz val="11"/>
        <color theme="1"/>
        <rFont val="Roboto"/>
      </rPr>
      <t xml:space="preserve"> I count whether that country has an entry for that metric in the long table. If there's no entry I want to leave a gap in the line.
</t>
    </r>
    <r>
      <rPr>
        <i/>
        <sz val="11"/>
        <color theme="1"/>
        <rFont val="Roboto"/>
      </rPr>
      <t>Column D</t>
    </r>
    <r>
      <rPr>
        <sz val="11"/>
        <color theme="1"/>
        <rFont val="Roboto"/>
      </rPr>
      <t xml:space="preserve"> either pulls the scaled value for the country and metric combination from the long table or shows NA() if </t>
    </r>
    <r>
      <rPr>
        <i/>
        <sz val="11"/>
        <color theme="1"/>
        <rFont val="Roboto"/>
      </rPr>
      <t>column C</t>
    </r>
    <r>
      <rPr>
        <sz val="11"/>
        <color theme="1"/>
        <rFont val="Roboto"/>
      </rPr>
      <t xml:space="preserve"> is zero. So we get X axis values or gaps where we don't have one.
TIP:
You could make this all happen in one column. I made it two columns to make the 'workings' slightly easier to follow.</t>
    </r>
  </si>
  <si>
    <r>
      <rPr>
        <b/>
        <sz val="11"/>
        <color theme="1"/>
        <rFont val="Roboto"/>
      </rPr>
      <t>OPTIONAL</t>
    </r>
    <r>
      <rPr>
        <sz val="11"/>
        <color theme="1"/>
        <rFont val="Roboto"/>
      </rPr>
      <t xml:space="preserve">
</t>
    </r>
  </si>
  <si>
    <r>
      <rPr>
        <b/>
        <sz val="11"/>
        <color theme="1"/>
        <rFont val="Roboto"/>
      </rPr>
      <t xml:space="preserve">12. Get creative!
</t>
    </r>
    <r>
      <rPr>
        <sz val="11"/>
        <color theme="1"/>
        <rFont val="Roboto"/>
      </rPr>
      <t xml:space="preserve">At this point you can go wild and add conditional formatting, markers, other columns or all sorts of other things. An optional line showing the average through all the metrics is a nice touch and very easy to do (I usually add it to the </t>
    </r>
    <r>
      <rPr>
        <i/>
        <sz val="11"/>
        <color theme="1"/>
        <rFont val="Roboto"/>
      </rPr>
      <t>lines data</t>
    </r>
    <r>
      <rPr>
        <sz val="11"/>
        <color theme="1"/>
        <rFont val="Roboto"/>
      </rPr>
      <t xml:space="preserve"> sheet like a third item).
</t>
    </r>
  </si>
  <si>
    <t>Select countries to compare</t>
  </si>
  <si>
    <r>
      <rPr>
        <b/>
        <sz val="11"/>
        <color theme="1"/>
        <rFont val="Roboto"/>
      </rPr>
      <t>8. Make the scatter plot and add it to the chart sheet</t>
    </r>
    <r>
      <rPr>
        <sz val="11"/>
        <color theme="1"/>
        <rFont val="Roboto"/>
      </rPr>
      <t xml:space="preserve">
With scaled values and Y axis values added to the long table we simply plot those columns as a scatter plot.
We need to adjust the chart before we can use it. Here's what I do:
- make the X axis minimum -0.05 and maximum 1.05
- make the Y axis minimum 0 and maximum the number of metrics
- remove the chart border, grid lines, axes and title
- make the plot area transparent
- make the dot markers partially transparent (to allow for overplotting)
Then I move the chart to the </t>
    </r>
    <r>
      <rPr>
        <i/>
        <sz val="11"/>
        <color theme="1"/>
        <rFont val="Roboto"/>
      </rPr>
      <t>chart</t>
    </r>
    <r>
      <rPr>
        <sz val="11"/>
        <color theme="1"/>
        <rFont val="Roboto"/>
      </rPr>
      <t xml:space="preserve"> sheet and align the </t>
    </r>
    <r>
      <rPr>
        <b/>
        <sz val="11"/>
        <color theme="1"/>
        <rFont val="Roboto"/>
      </rPr>
      <t>plot area</t>
    </r>
    <r>
      <rPr>
        <sz val="11"/>
        <color theme="1"/>
        <rFont val="Roboto"/>
      </rPr>
      <t xml:space="preserve"> to the metrics rows. To align the plot area hold down ALT while dragging the plot area handles; ALT makes whatever you're moving 'snap to' the gridlines in your worksheet. You can see this demonstrated here; https://www.youtube.com/watch?v=GR0ety7r08I</t>
    </r>
  </si>
  <si>
    <r>
      <rPr>
        <b/>
        <sz val="11"/>
        <color theme="1"/>
        <rFont val="Roboto"/>
      </rPr>
      <t>9. Make the connected scatter plot for the chosen country and add it to the chart sheet</t>
    </r>
    <r>
      <rPr>
        <sz val="11"/>
        <color theme="1"/>
        <rFont val="Roboto"/>
      </rPr>
      <t xml:space="preserve">
Insert an empty connected scatter plot and use </t>
    </r>
    <r>
      <rPr>
        <i/>
        <sz val="11"/>
        <color theme="1"/>
        <rFont val="Roboto"/>
      </rPr>
      <t>Select Data</t>
    </r>
    <r>
      <rPr>
        <sz val="11"/>
        <color theme="1"/>
        <rFont val="Roboto"/>
      </rPr>
      <t xml:space="preserve"> to pick up the </t>
    </r>
    <r>
      <rPr>
        <i/>
        <sz val="11"/>
        <color theme="1"/>
        <rFont val="Roboto"/>
      </rPr>
      <t>Y value</t>
    </r>
    <r>
      <rPr>
        <sz val="11"/>
        <color theme="1"/>
        <rFont val="Roboto"/>
      </rPr>
      <t xml:space="preserve"> and </t>
    </r>
    <r>
      <rPr>
        <i/>
        <sz val="11"/>
        <color theme="1"/>
        <rFont val="Roboto"/>
      </rPr>
      <t>Scaled value</t>
    </r>
    <r>
      <rPr>
        <sz val="11"/>
        <color theme="1"/>
        <rFont val="Roboto"/>
      </rPr>
      <t xml:space="preserve"> columns from lines data. Give it a series name, press </t>
    </r>
    <r>
      <rPr>
        <i/>
        <sz val="11"/>
        <color theme="1"/>
        <rFont val="Roboto"/>
      </rPr>
      <t>Ok</t>
    </r>
    <r>
      <rPr>
        <sz val="11"/>
        <color theme="1"/>
        <rFont val="Roboto"/>
      </rPr>
      <t xml:space="preserve"> a couple of times and there's your connected scatter plot showing the selected country's data.
Adjust the chart's aesthetics like we did with the scatter plot and move it to the </t>
    </r>
    <r>
      <rPr>
        <i/>
        <sz val="11"/>
        <color theme="1"/>
        <rFont val="Roboto"/>
      </rPr>
      <t>chart</t>
    </r>
    <r>
      <rPr>
        <sz val="11"/>
        <color theme="1"/>
        <rFont val="Roboto"/>
      </rPr>
      <t xml:space="preserve"> sheet. Use the same X axis values; the curves need a little room to plot outside the chart. Now align the plot area to match the plot area of the scatter plot (using ALT again).
TIP:
You can just add the connected scatter plots to the original scatter plot. That'll automatically align the line plots with the scatter plots. I find that Excel can be difficult about which one it puts on top. And I want the line charts sitting above the scatter plot dots in the visual hierarchy, not the other way around.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</si>
</sst>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23" x14ac:knownFonts="1">
    <font>
      <sz val="11"/>
      <color theme="1"/>
      <name val="Calibri"/>
      <family val="2"/>
      <scheme val="minor"/>
    </font>
    <font>
      <sz val="8"/>
      <name val="Calibri"/>
      <family val="2"/>
      <scheme val="minor"/>
    </font>
    <font>
      <sz val="10"/>
      <color theme="1" tint="0.249977111117893"/>
      <name val="Roboto Medium"/>
    </font>
    <font>
      <sz val="10"/>
      <color theme="1" tint="0.34998626667073579"/>
      <name val="Roboto Light"/>
    </font>
    <font>
      <sz val="10"/>
      <color theme="1" tint="0.249977111117893"/>
      <name val="Roboto"/>
    </font>
    <font>
      <sz val="10"/>
      <color theme="1"/>
      <name val="Roboto"/>
    </font>
    <font>
      <sz val="10"/>
      <color theme="1"/>
      <name val="Calibri"/>
      <family val="2"/>
      <scheme val="minor"/>
    </font>
    <font>
      <sz val="18"/>
      <color theme="1" tint="0.14999847407452621"/>
      <name val="Roboto Black"/>
    </font>
    <font>
      <sz val="10"/>
      <color theme="0" tint="-0.34998626667073579"/>
      <name val="Roboto Light"/>
    </font>
    <font>
      <sz val="11"/>
      <color rgb="FF0070C0"/>
      <name val="Calibri"/>
      <family val="2"/>
      <scheme val="minor"/>
    </font>
    <font>
      <sz val="16"/>
      <color theme="1" tint="0.14999847407452621"/>
      <name val="Roboto Black"/>
    </font>
    <font>
      <sz val="11"/>
      <color theme="1"/>
      <name val="Roboto"/>
    </font>
    <font>
      <sz val="9"/>
      <color theme="1"/>
      <name val="Calibri"/>
      <family val="2"/>
      <scheme val="minor"/>
    </font>
    <font>
      <sz val="9"/>
      <color theme="0" tint="-0.34998626667073579"/>
      <name val="Roboto Light"/>
    </font>
    <font>
      <sz val="10"/>
      <color theme="0" tint="-0.34998626667073579"/>
      <name val="Calibri"/>
      <family val="2"/>
      <scheme val="minor"/>
    </font>
    <font>
      <i/>
      <sz val="10"/>
      <color theme="1" tint="0.34998626667073579"/>
      <name val="Roboto"/>
    </font>
    <font>
      <b/>
      <sz val="11"/>
      <color theme="1"/>
      <name val="Roboto"/>
    </font>
    <font>
      <i/>
      <sz val="11"/>
      <color theme="1"/>
      <name val="Roboto"/>
    </font>
    <font>
      <b/>
      <i/>
      <sz val="11"/>
      <color theme="1"/>
      <name val="Roboto"/>
    </font>
    <font>
      <i/>
      <sz val="9"/>
      <color theme="1"/>
      <name val="Calibri"/>
      <family val="2"/>
      <scheme val="minor"/>
    </font>
    <font>
      <i/>
      <sz val="11"/>
      <color theme="1"/>
      <name val="Calibri"/>
      <family val="2"/>
      <scheme val="minor"/>
    </font>
    <font>
      <i/>
      <sz val="8"/>
      <color theme="1" tint="0.499984740745262"/>
      <name val="Roboto Light"/>
    </font>
    <font>
      <i/>
      <sz val="9"/>
      <color theme="1" tint="0.499984740745262"/>
      <name val="Roboto Light"/>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top style="thin">
        <color theme="0" tint="-4.9989318521683403E-2"/>
      </top>
      <bottom style="thin">
        <color theme="0" tint="-4.9989318521683403E-2"/>
      </bottom>
      <diagonal/>
    </border>
    <border>
      <left/>
      <right/>
      <top style="thin">
        <color theme="0"/>
      </top>
      <bottom style="thin">
        <color theme="0"/>
      </bottom>
      <diagonal/>
    </border>
    <border>
      <left/>
      <right/>
      <top/>
      <bottom style="thick">
        <color theme="4"/>
      </bottom>
      <diagonal/>
    </border>
    <border>
      <left/>
      <right/>
      <top/>
      <bottom style="thick">
        <color theme="5"/>
      </bottom>
      <diagonal/>
    </border>
    <border>
      <left/>
      <right/>
      <top/>
      <bottom style="thin">
        <color theme="0" tint="-0.249977111117893"/>
      </bottom>
      <diagonal/>
    </border>
    <border>
      <left/>
      <right style="thin">
        <color theme="0" tint="-0.249977111117893"/>
      </right>
      <top/>
      <bottom/>
      <diagonal/>
    </border>
    <border>
      <left/>
      <right style="thin">
        <color theme="0" tint="-0.249977111117893"/>
      </right>
      <top/>
      <bottom style="thin">
        <color theme="0" tint="-0.249977111117893"/>
      </bottom>
      <diagonal/>
    </border>
  </borders>
  <cellStyleXfs count="1">
    <xf numFmtId="0" fontId="0" fillId="0" borderId="0"/>
  </cellStyleXfs>
  <cellXfs count="54">
    <xf numFmtId="0" fontId="0" fillId="0" borderId="0" xfId="0"/>
    <xf numFmtId="0" fontId="0" fillId="0" borderId="0" xfId="0" applyAlignment="1">
      <alignment horizontal="right"/>
    </xf>
    <xf numFmtId="0" fontId="0" fillId="0" borderId="0" xfId="0" applyAlignment="1"/>
    <xf numFmtId="0" fontId="2" fillId="0" borderId="0" xfId="0" applyFont="1" applyAlignment="1">
      <alignment vertical="center"/>
    </xf>
    <xf numFmtId="0" fontId="4" fillId="0" borderId="0" xfId="0" applyFont="1" applyAlignment="1">
      <alignment vertical="center"/>
    </xf>
    <xf numFmtId="0" fontId="5" fillId="0" borderId="4" xfId="0" applyFont="1" applyBorder="1" applyAlignment="1">
      <alignment horizontal="right" wrapText="1"/>
    </xf>
    <xf numFmtId="0" fontId="6" fillId="0" borderId="0" xfId="0" applyFont="1"/>
    <xf numFmtId="0" fontId="5" fillId="0" borderId="3" xfId="0" applyFont="1" applyBorder="1" applyAlignment="1">
      <alignment horizontal="right" wrapText="1"/>
    </xf>
    <xf numFmtId="165" fontId="3" fillId="0" borderId="1" xfId="0" applyNumberFormat="1" applyFont="1" applyBorder="1" applyAlignment="1">
      <alignment vertical="center"/>
    </xf>
    <xf numFmtId="165" fontId="3" fillId="0" borderId="0" xfId="0" applyNumberFormat="1" applyFont="1" applyAlignment="1">
      <alignment vertical="center"/>
    </xf>
    <xf numFmtId="166" fontId="3" fillId="0" borderId="0" xfId="0" applyNumberFormat="1" applyFont="1" applyBorder="1" applyAlignment="1">
      <alignment vertical="center"/>
    </xf>
    <xf numFmtId="0" fontId="7" fillId="0" borderId="0" xfId="0" applyFont="1"/>
    <xf numFmtId="166" fontId="8" fillId="0" borderId="0" xfId="0" applyNumberFormat="1" applyFont="1" applyBorder="1" applyAlignment="1">
      <alignment vertical="center"/>
    </xf>
    <xf numFmtId="165" fontId="8" fillId="0" borderId="1" xfId="0" applyNumberFormat="1" applyFont="1" applyBorder="1" applyAlignment="1">
      <alignment vertical="center"/>
    </xf>
    <xf numFmtId="165" fontId="8" fillId="0" borderId="0" xfId="0" applyNumberFormat="1" applyFont="1" applyAlignment="1">
      <alignment vertical="center"/>
    </xf>
    <xf numFmtId="0" fontId="0" fillId="0" borderId="0" xfId="0" applyAlignment="1">
      <alignment horizontal="right" wrapText="1"/>
    </xf>
    <xf numFmtId="0" fontId="3" fillId="0" borderId="0" xfId="0" applyFont="1" applyBorder="1" applyAlignment="1">
      <alignment horizontal="left"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0" fillId="0" borderId="0" xfId="0" applyAlignment="1">
      <alignment wrapText="1"/>
    </xf>
    <xf numFmtId="0" fontId="0" fillId="0" borderId="0" xfId="0" applyNumberFormat="1"/>
    <xf numFmtId="0" fontId="9" fillId="0" borderId="0" xfId="0" applyFont="1"/>
    <xf numFmtId="0" fontId="9" fillId="0" borderId="0" xfId="0" applyNumberFormat="1" applyFont="1"/>
    <xf numFmtId="0" fontId="0" fillId="0" borderId="5" xfId="0" applyBorder="1"/>
    <xf numFmtId="0" fontId="0" fillId="0" borderId="5" xfId="0" applyBorder="1" applyAlignment="1">
      <alignment horizontal="right" wrapText="1"/>
    </xf>
    <xf numFmtId="1" fontId="0" fillId="0" borderId="0" xfId="0" applyNumberFormat="1" applyAlignment="1">
      <alignment horizontal="right"/>
    </xf>
    <xf numFmtId="164" fontId="0" fillId="0" borderId="0" xfId="0" applyNumberFormat="1"/>
    <xf numFmtId="0" fontId="0" fillId="0" borderId="7" xfId="0" applyBorder="1" applyAlignment="1">
      <alignment horizontal="right"/>
    </xf>
    <xf numFmtId="0" fontId="0" fillId="0" borderId="6" xfId="0" applyBorder="1"/>
    <xf numFmtId="0" fontId="0" fillId="0" borderId="7" xfId="0" applyBorder="1" applyAlignment="1">
      <alignment horizontal="right" wrapText="1"/>
    </xf>
    <xf numFmtId="164" fontId="0" fillId="0" borderId="6" xfId="0" applyNumberFormat="1" applyBorder="1" applyAlignment="1">
      <alignment horizontal="right"/>
    </xf>
    <xf numFmtId="166" fontId="3" fillId="0" borderId="0" xfId="0" applyNumberFormat="1" applyFont="1" applyBorder="1" applyAlignment="1">
      <alignment horizontal="right" vertical="center"/>
    </xf>
    <xf numFmtId="165" fontId="3" fillId="0" borderId="1" xfId="0" applyNumberFormat="1" applyFont="1" applyBorder="1" applyAlignment="1">
      <alignment horizontal="right" vertical="center"/>
    </xf>
    <xf numFmtId="165" fontId="3" fillId="0" borderId="0" xfId="0" applyNumberFormat="1" applyFont="1" applyAlignment="1">
      <alignment horizontal="right" vertical="center"/>
    </xf>
    <xf numFmtId="0" fontId="10" fillId="0" borderId="0" xfId="0" applyFont="1"/>
    <xf numFmtId="0" fontId="12" fillId="0" borderId="0" xfId="0" applyFont="1"/>
    <xf numFmtId="0" fontId="13" fillId="0" borderId="0" xfId="0" applyFont="1" applyAlignment="1">
      <alignment horizontal="right"/>
    </xf>
    <xf numFmtId="166" fontId="13" fillId="0" borderId="0" xfId="0" applyNumberFormat="1" applyFont="1" applyBorder="1" applyAlignment="1">
      <alignment vertical="center"/>
    </xf>
    <xf numFmtId="165" fontId="13" fillId="0" borderId="1" xfId="0" applyNumberFormat="1" applyFont="1" applyBorder="1" applyAlignment="1">
      <alignment vertical="center"/>
    </xf>
    <xf numFmtId="165" fontId="13" fillId="0" borderId="0" xfId="0" applyNumberFormat="1" applyFont="1" applyAlignment="1">
      <alignment vertical="center"/>
    </xf>
    <xf numFmtId="0" fontId="11" fillId="0" borderId="0" xfId="0" applyFont="1" applyAlignment="1">
      <alignment horizontal="left" vertical="top" wrapText="1"/>
    </xf>
    <xf numFmtId="0" fontId="0" fillId="2" borderId="0" xfId="0" applyFill="1" applyAlignment="1">
      <alignment vertical="center"/>
    </xf>
    <xf numFmtId="0" fontId="0" fillId="2" borderId="2" xfId="0" applyFill="1" applyBorder="1" applyAlignment="1">
      <alignment vertical="center"/>
    </xf>
    <xf numFmtId="0" fontId="8" fillId="0" borderId="0" xfId="0" applyFont="1" applyBorder="1" applyAlignment="1"/>
    <xf numFmtId="0" fontId="14" fillId="0" borderId="0" xfId="0" applyFont="1"/>
    <xf numFmtId="0" fontId="15" fillId="0" borderId="0" xfId="0" applyFont="1"/>
    <xf numFmtId="0" fontId="19" fillId="0" borderId="0" xfId="0" applyFont="1" applyAlignment="1">
      <alignment horizontal="right" vertical="top" wrapText="1"/>
    </xf>
    <xf numFmtId="0" fontId="11" fillId="0" borderId="0" xfId="0" applyFont="1" applyAlignment="1">
      <alignment horizontal="left" vertical="top" wrapText="1"/>
    </xf>
    <xf numFmtId="0" fontId="20" fillId="0" borderId="5" xfId="0" applyFont="1" applyBorder="1" applyAlignment="1">
      <alignment horizontal="right" wrapText="1"/>
    </xf>
    <xf numFmtId="0" fontId="8" fillId="0" borderId="0" xfId="0" applyFont="1" applyBorder="1" applyAlignment="1">
      <alignment horizontal="right"/>
    </xf>
    <xf numFmtId="0" fontId="13" fillId="0" borderId="0" xfId="0" applyFont="1" applyBorder="1" applyAlignment="1">
      <alignment horizontal="center"/>
    </xf>
    <xf numFmtId="0" fontId="22" fillId="0" borderId="0" xfId="0" applyFont="1" applyBorder="1" applyAlignment="1">
      <alignment horizontal="left"/>
    </xf>
    <xf numFmtId="0" fontId="21" fillId="0" borderId="0" xfId="0" applyFont="1" applyBorder="1" applyAlignment="1">
      <alignment horizontal="right"/>
    </xf>
    <xf numFmtId="0" fontId="22" fillId="0" borderId="0" xfId="0" applyFont="1" applyBorder="1" applyAlignment="1">
      <alignment horizontal="right"/>
    </xf>
  </cellXfs>
  <cellStyles count="1">
    <cellStyle name="Normal" xfId="0" builtinId="0"/>
  </cellStyles>
  <dxfs count="31">
    <dxf>
      <border>
        <top style="thin">
          <color theme="2" tint="-0.24994659260841701"/>
        </top>
        <vertical/>
        <horizontal/>
      </border>
    </dxf>
    <dxf>
      <border>
        <top style="thin">
          <color theme="2" tint="-0.24994659260841701"/>
        </top>
        <vertical/>
        <horizontal/>
      </border>
    </dxf>
    <dxf>
      <border>
        <top style="thin">
          <color theme="2" tint="-0.24994659260841701"/>
        </top>
        <vertical/>
        <horizontal/>
      </border>
    </dxf>
    <dxf>
      <border>
        <top style="thin">
          <color theme="2" tint="-0.24994659260841701"/>
        </top>
        <vertical/>
        <horizontal/>
      </border>
    </dxf>
    <dxf>
      <font>
        <strike val="0"/>
        <outline val="0"/>
        <shadow val="0"/>
        <u val="none"/>
        <vertAlign val="baseline"/>
        <sz val="11"/>
        <color rgb="FF0070C0"/>
        <name val="Calibri"/>
        <family val="2"/>
        <scheme val="minor"/>
      </font>
      <numFmt numFmtId="0" formatCode="General"/>
    </dxf>
    <dxf>
      <font>
        <strike val="0"/>
        <outline val="0"/>
        <shadow val="0"/>
        <u val="none"/>
        <vertAlign val="baseline"/>
        <sz val="11"/>
        <color rgb="FF0070C0"/>
        <name val="Calibri"/>
        <family val="2"/>
        <scheme val="minor"/>
      </font>
      <numFmt numFmtId="0" formatCode="General"/>
    </dxf>
    <dxf>
      <numFmt numFmtId="0" formatCode="General"/>
    </dxf>
    <dxf>
      <numFmt numFmtId="0" formatCode="General"/>
    </dxf>
    <dxf>
      <numFmt numFmtId="0" formatCode="General"/>
    </dxf>
    <dxf>
      <alignment vertical="bottom"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0915325193587037E-2"/>
          <c:w val="1"/>
          <c:h val="0.9355408356802114"/>
        </c:manualLayout>
      </c:layout>
      <c:scatterChart>
        <c:scatterStyle val="lineMarker"/>
        <c:varyColors val="0"/>
        <c:ser>
          <c:idx val="0"/>
          <c:order val="0"/>
          <c:spPr>
            <a:ln w="25400" cap="rnd">
              <a:noFill/>
              <a:round/>
            </a:ln>
            <a:effectLst/>
          </c:spPr>
          <c:marker>
            <c:symbol val="circle"/>
            <c:size val="4"/>
            <c:spPr>
              <a:noFill/>
              <a:ln w="9525">
                <a:solidFill>
                  <a:schemeClr val="bg2">
                    <a:lumMod val="75000"/>
                    <a:alpha val="48000"/>
                  </a:schemeClr>
                </a:solidFill>
              </a:ln>
              <a:effectLst/>
            </c:spPr>
          </c:marker>
          <c:xVal>
            <c:numRef>
              <c:f>'long data'!$E$2:$E$2680</c:f>
              <c:numCache>
                <c:formatCode>General</c:formatCode>
                <c:ptCount val="2679"/>
                <c:pt idx="0">
                  <c:v>1.0867474403654931E-3</c:v>
                </c:pt>
                <c:pt idx="1">
                  <c:v>0.44564189283402489</c:v>
                </c:pt>
                <c:pt idx="2">
                  <c:v>0.37120884152381595</c:v>
                </c:pt>
                <c:pt idx="3">
                  <c:v>5.9899879553488768E-3</c:v>
                </c:pt>
                <c:pt idx="4">
                  <c:v>0.3312555920071576</c:v>
                </c:pt>
                <c:pt idx="5">
                  <c:v>0.41847939918015625</c:v>
                </c:pt>
                <c:pt idx="6">
                  <c:v>5.0729000639674069E-3</c:v>
                </c:pt>
                <c:pt idx="7">
                  <c:v>0.67867449749379771</c:v>
                </c:pt>
                <c:pt idx="8">
                  <c:v>4.2132098477027907E-3</c:v>
                </c:pt>
                <c:pt idx="9">
                  <c:v>6.4378150971283821E-3</c:v>
                </c:pt>
                <c:pt idx="10">
                  <c:v>0.94151838306270885</c:v>
                </c:pt>
                <c:pt idx="11">
                  <c:v>6.195818945470261E-4</c:v>
                </c:pt>
                <c:pt idx="12">
                  <c:v>0.16550533304303033</c:v>
                </c:pt>
                <c:pt idx="13">
                  <c:v>0.81188208170866516</c:v>
                </c:pt>
                <c:pt idx="14">
                  <c:v>5.3097168925020394E-2</c:v>
                </c:pt>
                <c:pt idx="15">
                  <c:v>0.78547569340888757</c:v>
                </c:pt>
                <c:pt idx="16">
                  <c:v>0.84039974866102141</c:v>
                </c:pt>
                <c:pt idx="17">
                  <c:v>4.6522115277175327E-2</c:v>
                </c:pt>
                <c:pt idx="18">
                  <c:v>0.10624778492228239</c:v>
                </c:pt>
                <c:pt idx="19">
                  <c:v>1.8522066159964677E-2</c:v>
                </c:pt>
                <c:pt idx="20">
                  <c:v>1.2276355111327122E-2</c:v>
                </c:pt>
                <c:pt idx="21">
                  <c:v>0.49726681689767732</c:v>
                </c:pt>
                <c:pt idx="22">
                  <c:v>0</c:v>
                </c:pt>
                <c:pt idx="23">
                  <c:v>1</c:v>
                </c:pt>
                <c:pt idx="24">
                  <c:v>0</c:v>
                </c:pt>
                <c:pt idx="25">
                  <c:v>0</c:v>
                </c:pt>
                <c:pt idx="26">
                  <c:v>0</c:v>
                </c:pt>
                <c:pt idx="27">
                  <c:v>9.0958685229495309E-3</c:v>
                </c:pt>
                <c:pt idx="28">
                  <c:v>0.2774824971382342</c:v>
                </c:pt>
                <c:pt idx="29">
                  <c:v>0.75366917074759987</c:v>
                </c:pt>
                <c:pt idx="30">
                  <c:v>0.11211932693160662</c:v>
                </c:pt>
                <c:pt idx="31">
                  <c:v>0.70193856248135988</c:v>
                </c:pt>
                <c:pt idx="32">
                  <c:v>0.80602016696089274</c:v>
                </c:pt>
                <c:pt idx="33">
                  <c:v>4.6821656228156851E-2</c:v>
                </c:pt>
                <c:pt idx="34">
                  <c:v>0.44253455521239432</c:v>
                </c:pt>
                <c:pt idx="35">
                  <c:v>2.9059811008592451E-2</c:v>
                </c:pt>
                <c:pt idx="36">
                  <c:v>1.267581648530928E-2</c:v>
                </c:pt>
                <c:pt idx="37">
                  <c:v>0.32291249284503137</c:v>
                </c:pt>
                <c:pt idx="38">
                  <c:v>0</c:v>
                </c:pt>
                <c:pt idx="39">
                  <c:v>2.1076194075409201E-3</c:v>
                </c:pt>
                <c:pt idx="40">
                  <c:v>0.98357510392744008</c:v>
                </c:pt>
                <c:pt idx="41">
                  <c:v>1.3263395004287182E-2</c:v>
                </c:pt>
                <c:pt idx="42">
                  <c:v>1.7101995508492123E-3</c:v>
                </c:pt>
                <c:pt idx="43">
                  <c:v>1.4821028816246084E-4</c:v>
                </c:pt>
                <c:pt idx="44">
                  <c:v>0.23736124512892387</c:v>
                </c:pt>
                <c:pt idx="45">
                  <c:v>0.18463723064436466</c:v>
                </c:pt>
                <c:pt idx="46">
                  <c:v>0.23782100641466883</c:v>
                </c:pt>
                <c:pt idx="47">
                  <c:v>0.10819056283432414</c:v>
                </c:pt>
                <c:pt idx="48">
                  <c:v>0.3418859986118109</c:v>
                </c:pt>
                <c:pt idx="49">
                  <c:v>6.3661316396754174E-3</c:v>
                </c:pt>
                <c:pt idx="50">
                  <c:v>4.2322918682345369E-2</c:v>
                </c:pt>
                <c:pt idx="51">
                  <c:v>0.25150384270517079</c:v>
                </c:pt>
                <c:pt idx="52">
                  <c:v>3.7709408857614604E-2</c:v>
                </c:pt>
                <c:pt idx="53">
                  <c:v>0.252520131225768</c:v>
                </c:pt>
                <c:pt idx="54">
                  <c:v>0.26205080637922268</c:v>
                </c:pt>
                <c:pt idx="55">
                  <c:v>4.4184345776888602E-2</c:v>
                </c:pt>
                <c:pt idx="56">
                  <c:v>0.87387980355425043</c:v>
                </c:pt>
                <c:pt idx="57">
                  <c:v>9.5186288075200295E-3</c:v>
                </c:pt>
                <c:pt idx="58">
                  <c:v>7.7018935233635214E-3</c:v>
                </c:pt>
                <c:pt idx="59">
                  <c:v>0.58178876692143766</c:v>
                </c:pt>
                <c:pt idx="60">
                  <c:v>0</c:v>
                </c:pt>
                <c:pt idx="61">
                  <c:v>0.53174928308070502</c:v>
                </c:pt>
                <c:pt idx="62">
                  <c:v>0</c:v>
                </c:pt>
                <c:pt idx="63">
                  <c:v>0.47056878977533106</c:v>
                </c:pt>
                <c:pt idx="64">
                  <c:v>0</c:v>
                </c:pt>
                <c:pt idx="65">
                  <c:v>6.8532661193731982E-5</c:v>
                </c:pt>
                <c:pt idx="66">
                  <c:v>0.18612066190772278</c:v>
                </c:pt>
                <c:pt idx="67">
                  <c:v>0.76549225809007981</c:v>
                </c:pt>
                <c:pt idx="68">
                  <c:v>0.16029397588545144</c:v>
                </c:pt>
                <c:pt idx="69">
                  <c:v>0.71264539218610223</c:v>
                </c:pt>
                <c:pt idx="70">
                  <c:v>0.81574459172376645</c:v>
                </c:pt>
                <c:pt idx="71">
                  <c:v>0.1995595159738747</c:v>
                </c:pt>
                <c:pt idx="72">
                  <c:v>7.8474721886297963E-2</c:v>
                </c:pt>
                <c:pt idx="73">
                  <c:v>4.6661108391370859E-2</c:v>
                </c:pt>
                <c:pt idx="74">
                  <c:v>0.45834089779546738</c:v>
                </c:pt>
                <c:pt idx="75">
                  <c:v>3.2605304061178481E-2</c:v>
                </c:pt>
                <c:pt idx="76">
                  <c:v>0.45230996279378483</c:v>
                </c:pt>
                <c:pt idx="77">
                  <c:v>0.75300731852995451</c:v>
                </c:pt>
                <c:pt idx="78">
                  <c:v>0.1318587030264089</c:v>
                </c:pt>
                <c:pt idx="79">
                  <c:v>0.76540411571726807</c:v>
                </c:pt>
                <c:pt idx="80">
                  <c:v>0.73711139702582207</c:v>
                </c:pt>
                <c:pt idx="81">
                  <c:v>0.17464266916203156</c:v>
                </c:pt>
                <c:pt idx="82">
                  <c:v>0.24170928054275728</c:v>
                </c:pt>
                <c:pt idx="83">
                  <c:v>0.16148386753433033</c:v>
                </c:pt>
                <c:pt idx="84">
                  <c:v>7.828086947312507E-2</c:v>
                </c:pt>
                <c:pt idx="85">
                  <c:v>0.36707331245254982</c:v>
                </c:pt>
                <c:pt idx="86">
                  <c:v>2.0823143616673392E-2</c:v>
                </c:pt>
                <c:pt idx="87">
                  <c:v>0.26241575087784702</c:v>
                </c:pt>
                <c:pt idx="88">
                  <c:v>0.49482260256489902</c:v>
                </c:pt>
                <c:pt idx="89">
                  <c:v>0.15499546912409781</c:v>
                </c:pt>
                <c:pt idx="90">
                  <c:v>2.9009558100081507E-2</c:v>
                </c:pt>
                <c:pt idx="91">
                  <c:v>5.7388067315653683E-4</c:v>
                </c:pt>
                <c:pt idx="92">
                  <c:v>0.44630232507430867</c:v>
                </c:pt>
                <c:pt idx="93">
                  <c:v>0.70484252760041177</c:v>
                </c:pt>
                <c:pt idx="94">
                  <c:v>5.5110729419242797E-2</c:v>
                </c:pt>
                <c:pt idx="95">
                  <c:v>0.71392782582761705</c:v>
                </c:pt>
                <c:pt idx="96">
                  <c:v>0.6864546243379912</c:v>
                </c:pt>
                <c:pt idx="97">
                  <c:v>4.6057641730544413E-2</c:v>
                </c:pt>
                <c:pt idx="98">
                  <c:v>0.17201660675408839</c:v>
                </c:pt>
                <c:pt idx="99">
                  <c:v>3.6900954888217395E-2</c:v>
                </c:pt>
                <c:pt idx="100">
                  <c:v>4.6604359951419476E-2</c:v>
                </c:pt>
                <c:pt idx="101">
                  <c:v>1</c:v>
                </c:pt>
                <c:pt idx="102">
                  <c:v>0</c:v>
                </c:pt>
                <c:pt idx="103">
                  <c:v>0.282856776509809</c:v>
                </c:pt>
                <c:pt idx="104">
                  <c:v>0.35914860879599897</c:v>
                </c:pt>
                <c:pt idx="105">
                  <c:v>0</c:v>
                </c:pt>
                <c:pt idx="106">
                  <c:v>7.8370559461885306E-4</c:v>
                </c:pt>
                <c:pt idx="107">
                  <c:v>7.4108529532598652E-2</c:v>
                </c:pt>
                <c:pt idx="108">
                  <c:v>0.40358473471346035</c:v>
                </c:pt>
                <c:pt idx="109">
                  <c:v>0.94350042044492366</c:v>
                </c:pt>
                <c:pt idx="110">
                  <c:v>0.48557665431123753</c:v>
                </c:pt>
                <c:pt idx="111">
                  <c:v>0.91649269311064729</c:v>
                </c:pt>
                <c:pt idx="112">
                  <c:v>0.97007869303731187</c:v>
                </c:pt>
                <c:pt idx="113">
                  <c:v>0.67272384645475869</c:v>
                </c:pt>
                <c:pt idx="114">
                  <c:v>0.12404435218469952</c:v>
                </c:pt>
                <c:pt idx="115">
                  <c:v>0.51700763222820245</c:v>
                </c:pt>
                <c:pt idx="116">
                  <c:v>0.24095035666383052</c:v>
                </c:pt>
                <c:pt idx="117">
                  <c:v>0.35177116900506811</c:v>
                </c:pt>
                <c:pt idx="118">
                  <c:v>0.64505604158812624</c:v>
                </c:pt>
                <c:pt idx="119">
                  <c:v>5.2961835450062597E-2</c:v>
                </c:pt>
                <c:pt idx="120">
                  <c:v>0.207954779685741</c:v>
                </c:pt>
                <c:pt idx="121">
                  <c:v>0</c:v>
                </c:pt>
                <c:pt idx="122">
                  <c:v>2.7084060377687853E-2</c:v>
                </c:pt>
                <c:pt idx="123">
                  <c:v>0.12746302844712548</c:v>
                </c:pt>
                <c:pt idx="124">
                  <c:v>0.57721744177543177</c:v>
                </c:pt>
                <c:pt idx="125">
                  <c:v>0.24756280174944315</c:v>
                </c:pt>
                <c:pt idx="126">
                  <c:v>2.0938693540227118E-2</c:v>
                </c:pt>
                <c:pt idx="127">
                  <c:v>0.45973842468668563</c:v>
                </c:pt>
                <c:pt idx="128">
                  <c:v>0.9071058860821718</c:v>
                </c:pt>
                <c:pt idx="129">
                  <c:v>0.22412098635938049</c:v>
                </c:pt>
                <c:pt idx="130">
                  <c:v>0.8926334625708322</c:v>
                </c:pt>
                <c:pt idx="131">
                  <c:v>0.92220460189701059</c:v>
                </c:pt>
                <c:pt idx="132">
                  <c:v>0.54258951198335004</c:v>
                </c:pt>
                <c:pt idx="133">
                  <c:v>4.5567313047440654E-2</c:v>
                </c:pt>
                <c:pt idx="134">
                  <c:v>0.49056962982121277</c:v>
                </c:pt>
                <c:pt idx="135">
                  <c:v>0.19797320233171459</c:v>
                </c:pt>
                <c:pt idx="136">
                  <c:v>0.29797758364234095</c:v>
                </c:pt>
                <c:pt idx="137">
                  <c:v>8.4404116955455286E-2</c:v>
                </c:pt>
                <c:pt idx="138">
                  <c:v>0.59997085633793701</c:v>
                </c:pt>
                <c:pt idx="139">
                  <c:v>0.126013956575944</c:v>
                </c:pt>
                <c:pt idx="140">
                  <c:v>0</c:v>
                </c:pt>
                <c:pt idx="141">
                  <c:v>1.4009396827188181E-2</c:v>
                </c:pt>
                <c:pt idx="142">
                  <c:v>0.25202858407011097</c:v>
                </c:pt>
                <c:pt idx="143">
                  <c:v>0.95164828280361169</c:v>
                </c:pt>
                <c:pt idx="144">
                  <c:v>0.14195774068655795</c:v>
                </c:pt>
                <c:pt idx="145">
                  <c:v>2.905305959825283E-3</c:v>
                </c:pt>
                <c:pt idx="146">
                  <c:v>0.12303677042451518</c:v>
                </c:pt>
                <c:pt idx="147">
                  <c:v>0.63862722164418217</c:v>
                </c:pt>
                <c:pt idx="148">
                  <c:v>0.10162600127738892</c:v>
                </c:pt>
                <c:pt idx="149">
                  <c:v>0.63185207277065325</c:v>
                </c:pt>
                <c:pt idx="150">
                  <c:v>0.64522306334340696</c:v>
                </c:pt>
                <c:pt idx="151">
                  <c:v>6.4088750705829908E-2</c:v>
                </c:pt>
                <c:pt idx="152">
                  <c:v>0.23289960002025212</c:v>
                </c:pt>
                <c:pt idx="153">
                  <c:v>2.2113190062779654E-2</c:v>
                </c:pt>
                <c:pt idx="154">
                  <c:v>2.3114668656008221E-2</c:v>
                </c:pt>
                <c:pt idx="155">
                  <c:v>0.80311701464822061</c:v>
                </c:pt>
                <c:pt idx="156">
                  <c:v>0</c:v>
                </c:pt>
                <c:pt idx="157">
                  <c:v>6.6307517822423806E-2</c:v>
                </c:pt>
                <c:pt idx="158">
                  <c:v>0.86082307193778307</c:v>
                </c:pt>
                <c:pt idx="159">
                  <c:v>6.541459192905684E-2</c:v>
                </c:pt>
                <c:pt idx="160">
                  <c:v>6.2512568168308028E-3</c:v>
                </c:pt>
                <c:pt idx="161">
                  <c:v>6.3734425244982968E-4</c:v>
                </c:pt>
                <c:pt idx="162">
                  <c:v>0.18231885712573692</c:v>
                </c:pt>
                <c:pt idx="163">
                  <c:v>0.66335642723074284</c:v>
                </c:pt>
                <c:pt idx="164">
                  <c:v>0.19411316032031456</c:v>
                </c:pt>
                <c:pt idx="165">
                  <c:v>0.64199224575007474</c:v>
                </c:pt>
                <c:pt idx="166">
                  <c:v>0.68289398880943131</c:v>
                </c:pt>
                <c:pt idx="167">
                  <c:v>0.41328129952779968</c:v>
                </c:pt>
                <c:pt idx="168">
                  <c:v>0.15756164244848361</c:v>
                </c:pt>
                <c:pt idx="169">
                  <c:v>0.17263360112761861</c:v>
                </c:pt>
                <c:pt idx="170">
                  <c:v>0.14011083715017167</c:v>
                </c:pt>
                <c:pt idx="171">
                  <c:v>0.64625658355617621</c:v>
                </c:pt>
                <c:pt idx="172">
                  <c:v>1.69774624799824E-3</c:v>
                </c:pt>
                <c:pt idx="173">
                  <c:v>0.16974013408127503</c:v>
                </c:pt>
                <c:pt idx="174">
                  <c:v>0.77388574757748907</c:v>
                </c:pt>
                <c:pt idx="175">
                  <c:v>0.68658225923084126</c:v>
                </c:pt>
                <c:pt idx="176">
                  <c:v>0.71810319117208465</c:v>
                </c:pt>
                <c:pt idx="177">
                  <c:v>0.83650997875587207</c:v>
                </c:pt>
                <c:pt idx="178">
                  <c:v>0.28497116129333599</c:v>
                </c:pt>
                <c:pt idx="179">
                  <c:v>0.17963647410257708</c:v>
                </c:pt>
                <c:pt idx="180">
                  <c:v>0.11847300303199966</c:v>
                </c:pt>
                <c:pt idx="181">
                  <c:v>6.1220098060757962E-2</c:v>
                </c:pt>
                <c:pt idx="182">
                  <c:v>0.39381851508115212</c:v>
                </c:pt>
                <c:pt idx="183">
                  <c:v>0</c:v>
                </c:pt>
                <c:pt idx="184">
                  <c:v>0</c:v>
                </c:pt>
                <c:pt idx="185">
                  <c:v>0.99968403314141296</c:v>
                </c:pt>
                <c:pt idx="186">
                  <c:v>3.1753105095652087E-4</c:v>
                </c:pt>
                <c:pt idx="187">
                  <c:v>0</c:v>
                </c:pt>
                <c:pt idx="188">
                  <c:v>1.0691392352294261E-2</c:v>
                </c:pt>
                <c:pt idx="189">
                  <c:v>3.4649724919122264E-2</c:v>
                </c:pt>
                <c:pt idx="190">
                  <c:v>0.61600390947740102</c:v>
                </c:pt>
                <c:pt idx="191">
                  <c:v>1.297744664935809E-2</c:v>
                </c:pt>
                <c:pt idx="192">
                  <c:v>0.58294065016403229</c:v>
                </c:pt>
                <c:pt idx="193">
                  <c:v>0.65823883187217591</c:v>
                </c:pt>
                <c:pt idx="194">
                  <c:v>1.5203438973703938E-2</c:v>
                </c:pt>
                <c:pt idx="195">
                  <c:v>0.28241608019847092</c:v>
                </c:pt>
                <c:pt idx="196">
                  <c:v>1.4302864560934003E-3</c:v>
                </c:pt>
                <c:pt idx="197">
                  <c:v>3.0351685776753368E-3</c:v>
                </c:pt>
                <c:pt idx="198">
                  <c:v>0.89038629930842939</c:v>
                </c:pt>
                <c:pt idx="199">
                  <c:v>1.7334247871416748E-2</c:v>
                </c:pt>
                <c:pt idx="200">
                  <c:v>9.5914321058785598E-3</c:v>
                </c:pt>
                <c:pt idx="201">
                  <c:v>0.80703597634339408</c:v>
                </c:pt>
                <c:pt idx="202">
                  <c:v>0.16461086043531697</c:v>
                </c:pt>
                <c:pt idx="203">
                  <c:v>4.0912497217651059E-3</c:v>
                </c:pt>
                <c:pt idx="204">
                  <c:v>2.5376502256176439E-4</c:v>
                </c:pt>
                <c:pt idx="205">
                  <c:v>0.26653059522546896</c:v>
                </c:pt>
                <c:pt idx="206">
                  <c:v>0.83522741447651339</c:v>
                </c:pt>
                <c:pt idx="207">
                  <c:v>0.13823174902777782</c:v>
                </c:pt>
                <c:pt idx="208">
                  <c:v>0.78681777512675222</c:v>
                </c:pt>
                <c:pt idx="209">
                  <c:v>0.87884862810807562</c:v>
                </c:pt>
                <c:pt idx="210">
                  <c:v>0.21137079736127393</c:v>
                </c:pt>
                <c:pt idx="211">
                  <c:v>7.1034378006176874E-2</c:v>
                </c:pt>
                <c:pt idx="212">
                  <c:v>0.11748927893073592</c:v>
                </c:pt>
                <c:pt idx="213">
                  <c:v>8.8611267292428797E-2</c:v>
                </c:pt>
                <c:pt idx="214">
                  <c:v>0.59545556688811085</c:v>
                </c:pt>
                <c:pt idx="215">
                  <c:v>3.0906510791178141E-3</c:v>
                </c:pt>
                <c:pt idx="216">
                  <c:v>0.22837368823675289</c:v>
                </c:pt>
                <c:pt idx="217">
                  <c:v>0.67949329416029347</c:v>
                </c:pt>
                <c:pt idx="218">
                  <c:v>0.17717670759135387</c:v>
                </c:pt>
                <c:pt idx="219">
                  <c:v>0.74947807933194177</c:v>
                </c:pt>
                <c:pt idx="220">
                  <c:v>0.61700727087759166</c:v>
                </c:pt>
                <c:pt idx="221">
                  <c:v>6.7391788217815399E-2</c:v>
                </c:pt>
                <c:pt idx="222">
                  <c:v>0.11391828261860158</c:v>
                </c:pt>
                <c:pt idx="223">
                  <c:v>3.6663862986168701E-2</c:v>
                </c:pt>
                <c:pt idx="224">
                  <c:v>2.1246593741691067E-2</c:v>
                </c:pt>
                <c:pt idx="225">
                  <c:v>0.4407768655359231</c:v>
                </c:pt>
                <c:pt idx="226">
                  <c:v>0</c:v>
                </c:pt>
                <c:pt idx="227">
                  <c:v>3.1394871193005103E-3</c:v>
                </c:pt>
                <c:pt idx="228">
                  <c:v>0.97866909218942599</c:v>
                </c:pt>
                <c:pt idx="229">
                  <c:v>1.0674023801652496E-2</c:v>
                </c:pt>
                <c:pt idx="230">
                  <c:v>7.6666019339089861E-3</c:v>
                </c:pt>
                <c:pt idx="231">
                  <c:v>2.5345069473608137E-2</c:v>
                </c:pt>
                <c:pt idx="232">
                  <c:v>0.46294185504696889</c:v>
                </c:pt>
                <c:pt idx="233">
                  <c:v>0.90116242381728906</c:v>
                </c:pt>
                <c:pt idx="234">
                  <c:v>0.25918797328021437</c:v>
                </c:pt>
                <c:pt idx="235">
                  <c:v>0.88368625111840171</c:v>
                </c:pt>
                <c:pt idx="236">
                  <c:v>0.91921247120074201</c:v>
                </c:pt>
                <c:pt idx="237">
                  <c:v>0.51179946870173942</c:v>
                </c:pt>
                <c:pt idx="238">
                  <c:v>7.0882486962685454E-2</c:v>
                </c:pt>
                <c:pt idx="239">
                  <c:v>0.45609214428230715</c:v>
                </c:pt>
                <c:pt idx="240">
                  <c:v>0.16199838635711281</c:v>
                </c:pt>
                <c:pt idx="241">
                  <c:v>0.25635790608221931</c:v>
                </c:pt>
                <c:pt idx="242">
                  <c:v>6.266754492561856E-2</c:v>
                </c:pt>
                <c:pt idx="243">
                  <c:v>4.5723816644619502E-3</c:v>
                </c:pt>
                <c:pt idx="244">
                  <c:v>0.32806119514579896</c:v>
                </c:pt>
                <c:pt idx="245">
                  <c:v>0.48349111216000595</c:v>
                </c:pt>
                <c:pt idx="246">
                  <c:v>3.0199955924734966E-3</c:v>
                </c:pt>
                <c:pt idx="247">
                  <c:v>0.31084385174287521</c:v>
                </c:pt>
                <c:pt idx="248">
                  <c:v>0.97606613815850862</c:v>
                </c:pt>
                <c:pt idx="249">
                  <c:v>0.19762880684988832</c:v>
                </c:pt>
                <c:pt idx="250">
                  <c:v>8.9642645061409215E-5</c:v>
                </c:pt>
                <c:pt idx="251">
                  <c:v>0.21508470718261058</c:v>
                </c:pt>
                <c:pt idx="252">
                  <c:v>0.6918160725894863</c:v>
                </c:pt>
                <c:pt idx="253">
                  <c:v>5.5213634911755953E-2</c:v>
                </c:pt>
                <c:pt idx="254">
                  <c:v>0.68971070682970481</c:v>
                </c:pt>
                <c:pt idx="255">
                  <c:v>0.70150504174022332</c:v>
                </c:pt>
                <c:pt idx="256">
                  <c:v>5.4063503321146664E-2</c:v>
                </c:pt>
                <c:pt idx="257">
                  <c:v>0.34765328337805679</c:v>
                </c:pt>
                <c:pt idx="258">
                  <c:v>2.8265323034774335E-2</c:v>
                </c:pt>
                <c:pt idx="259">
                  <c:v>1.2201106258940326E-2</c:v>
                </c:pt>
                <c:pt idx="260">
                  <c:v>0.31917422663352751</c:v>
                </c:pt>
                <c:pt idx="261">
                  <c:v>6.1965397824804839E-4</c:v>
                </c:pt>
                <c:pt idx="262">
                  <c:v>5.8543787209519173E-2</c:v>
                </c:pt>
                <c:pt idx="263">
                  <c:v>0.28790571467565579</c:v>
                </c:pt>
                <c:pt idx="264">
                  <c:v>1.6294509769866201E-2</c:v>
                </c:pt>
                <c:pt idx="265">
                  <c:v>0.24789740530867876</c:v>
                </c:pt>
                <c:pt idx="266">
                  <c:v>0.33275485473205468</c:v>
                </c:pt>
                <c:pt idx="267">
                  <c:v>1.0829227903190956E-2</c:v>
                </c:pt>
                <c:pt idx="268">
                  <c:v>0.74507619867348485</c:v>
                </c:pt>
                <c:pt idx="269">
                  <c:v>1.2655899387491666E-3</c:v>
                </c:pt>
                <c:pt idx="270">
                  <c:v>1.4495820949281619E-3</c:v>
                </c:pt>
                <c:pt idx="271">
                  <c:v>0.52691305693267043</c:v>
                </c:pt>
                <c:pt idx="272">
                  <c:v>0</c:v>
                </c:pt>
                <c:pt idx="273">
                  <c:v>4.0935672514619902E-2</c:v>
                </c:pt>
                <c:pt idx="274">
                  <c:v>0</c:v>
                </c:pt>
                <c:pt idx="275">
                  <c:v>0.94911991199119849</c:v>
                </c:pt>
                <c:pt idx="276">
                  <c:v>2.2339619636083479E-2</c:v>
                </c:pt>
                <c:pt idx="277">
                  <c:v>3.6010992137481336E-4</c:v>
                </c:pt>
                <c:pt idx="278">
                  <c:v>0.90174943243604133</c:v>
                </c:pt>
                <c:pt idx="279">
                  <c:v>0.92872054876230237</c:v>
                </c:pt>
                <c:pt idx="280">
                  <c:v>0.87732264145297845</c:v>
                </c:pt>
                <c:pt idx="281">
                  <c:v>3.5441243481342727E-2</c:v>
                </c:pt>
                <c:pt idx="282">
                  <c:v>1.0509905021008161E-4</c:v>
                </c:pt>
                <c:pt idx="283">
                  <c:v>9.8866933909738108E-2</c:v>
                </c:pt>
                <c:pt idx="284">
                  <c:v>0.58306171955369746</c:v>
                </c:pt>
                <c:pt idx="285">
                  <c:v>3.9496763388141724E-2</c:v>
                </c:pt>
                <c:pt idx="286">
                  <c:v>0.50396659707724445</c:v>
                </c:pt>
                <c:pt idx="287">
                  <c:v>0.66380419496723608</c:v>
                </c:pt>
                <c:pt idx="288">
                  <c:v>3.1199681285090781E-2</c:v>
                </c:pt>
                <c:pt idx="289">
                  <c:v>0.24765834641283987</c:v>
                </c:pt>
                <c:pt idx="290">
                  <c:v>8.4484437646163164E-3</c:v>
                </c:pt>
                <c:pt idx="291">
                  <c:v>2.4025287363740873E-3</c:v>
                </c:pt>
                <c:pt idx="292">
                  <c:v>0.21101406270405199</c:v>
                </c:pt>
                <c:pt idx="293">
                  <c:v>1.8046404852036233E-3</c:v>
                </c:pt>
                <c:pt idx="294">
                  <c:v>0.25447354528150123</c:v>
                </c:pt>
                <c:pt idx="295">
                  <c:v>0.57878976433071505</c:v>
                </c:pt>
                <c:pt idx="296">
                  <c:v>5.6726353556527366E-2</c:v>
                </c:pt>
                <c:pt idx="297">
                  <c:v>0.57664777810915613</c:v>
                </c:pt>
                <c:pt idx="298">
                  <c:v>0.58708596391490353</c:v>
                </c:pt>
                <c:pt idx="299">
                  <c:v>3.5951109260667906E-2</c:v>
                </c:pt>
                <c:pt idx="300">
                  <c:v>0.37519619259784315</c:v>
                </c:pt>
                <c:pt idx="301">
                  <c:v>1.9161843388409656E-2</c:v>
                </c:pt>
                <c:pt idx="302">
                  <c:v>8.9169508128701617E-3</c:v>
                </c:pt>
                <c:pt idx="303">
                  <c:v>0.34407221910988922</c:v>
                </c:pt>
                <c:pt idx="304">
                  <c:v>0</c:v>
                </c:pt>
                <c:pt idx="305">
                  <c:v>0.28881332082551603</c:v>
                </c:pt>
                <c:pt idx="306">
                  <c:v>0.66346153846153799</c:v>
                </c:pt>
                <c:pt idx="307">
                  <c:v>2.2625527093047011E-2</c:v>
                </c:pt>
                <c:pt idx="308">
                  <c:v>3.8523269977514436E-2</c:v>
                </c:pt>
                <c:pt idx="309">
                  <c:v>8.8411961500080684E-4</c:v>
                </c:pt>
                <c:pt idx="310">
                  <c:v>0.40445729257468976</c:v>
                </c:pt>
                <c:pt idx="311">
                  <c:v>0.77698441932373685</c:v>
                </c:pt>
                <c:pt idx="312">
                  <c:v>0.17514319003910472</c:v>
                </c:pt>
                <c:pt idx="313">
                  <c:v>0.76116910229645107</c:v>
                </c:pt>
                <c:pt idx="314">
                  <c:v>0.78983273989407854</c:v>
                </c:pt>
                <c:pt idx="315">
                  <c:v>5.6480478720997075E-2</c:v>
                </c:pt>
                <c:pt idx="316">
                  <c:v>1.6581438914485325E-2</c:v>
                </c:pt>
                <c:pt idx="317">
                  <c:v>4.5069834059711482E-2</c:v>
                </c:pt>
                <c:pt idx="318">
                  <c:v>1.9331108316443208E-2</c:v>
                </c:pt>
                <c:pt idx="319">
                  <c:v>0.31802329072028518</c:v>
                </c:pt>
                <c:pt idx="320">
                  <c:v>0.65639943055865435</c:v>
                </c:pt>
                <c:pt idx="321">
                  <c:v>0.35517307569262302</c:v>
                </c:pt>
                <c:pt idx="322">
                  <c:v>1.9195086057969199E-3</c:v>
                </c:pt>
                <c:pt idx="323">
                  <c:v>3.1507181686240828E-3</c:v>
                </c:pt>
                <c:pt idx="324">
                  <c:v>0</c:v>
                </c:pt>
                <c:pt idx="325">
                  <c:v>7.8592204166189734E-4</c:v>
                </c:pt>
                <c:pt idx="326">
                  <c:v>0.21014075114338535</c:v>
                </c:pt>
                <c:pt idx="327">
                  <c:v>0.49037232489166027</c:v>
                </c:pt>
                <c:pt idx="328">
                  <c:v>0.10365755599886957</c:v>
                </c:pt>
                <c:pt idx="329">
                  <c:v>0.48443185207277079</c:v>
                </c:pt>
                <c:pt idx="330">
                  <c:v>0.49307321743813759</c:v>
                </c:pt>
                <c:pt idx="331">
                  <c:v>7.5139032889250099E-2</c:v>
                </c:pt>
                <c:pt idx="332">
                  <c:v>0.46681180699711405</c:v>
                </c:pt>
                <c:pt idx="333">
                  <c:v>3.9507710985305582E-2</c:v>
                </c:pt>
                <c:pt idx="334">
                  <c:v>1.4572208331065409E-2</c:v>
                </c:pt>
                <c:pt idx="335">
                  <c:v>0.26845935679968752</c:v>
                </c:pt>
                <c:pt idx="336">
                  <c:v>0.98864284459707408</c:v>
                </c:pt>
                <c:pt idx="337">
                  <c:v>0</c:v>
                </c:pt>
                <c:pt idx="338">
                  <c:v>0</c:v>
                </c:pt>
                <c:pt idx="339">
                  <c:v>3.6241895170305689E-2</c:v>
                </c:pt>
                <c:pt idx="340">
                  <c:v>5.1500842032629142E-4</c:v>
                </c:pt>
                <c:pt idx="341">
                  <c:v>9.8810531297180149E-2</c:v>
                </c:pt>
                <c:pt idx="342">
                  <c:v>0.37925497000406555</c:v>
                </c:pt>
                <c:pt idx="343">
                  <c:v>0.72069689663218506</c:v>
                </c:pt>
                <c:pt idx="344">
                  <c:v>7.1207881351835992E-2</c:v>
                </c:pt>
                <c:pt idx="345">
                  <c:v>0.74345362362063805</c:v>
                </c:pt>
                <c:pt idx="346">
                  <c:v>0.69914125849017073</c:v>
                </c:pt>
                <c:pt idx="347">
                  <c:v>0.1160197472021363</c:v>
                </c:pt>
                <c:pt idx="348">
                  <c:v>0.16383980557946431</c:v>
                </c:pt>
                <c:pt idx="349">
                  <c:v>8.1418984550983758E-2</c:v>
                </c:pt>
                <c:pt idx="350">
                  <c:v>6.8936272310178279E-2</c:v>
                </c:pt>
                <c:pt idx="351">
                  <c:v>0.67094575172448123</c:v>
                </c:pt>
                <c:pt idx="352">
                  <c:v>4.8451433570995447E-2</c:v>
                </c:pt>
                <c:pt idx="353">
                  <c:v>0.618484936009848</c:v>
                </c:pt>
                <c:pt idx="354">
                  <c:v>0.136662471718485</c:v>
                </c:pt>
                <c:pt idx="355">
                  <c:v>5.0692248156548027E-2</c:v>
                </c:pt>
                <c:pt idx="356">
                  <c:v>0.18517300622939747</c:v>
                </c:pt>
                <c:pt idx="357">
                  <c:v>7.0421455849373627E-4</c:v>
                </c:pt>
                <c:pt idx="358">
                  <c:v>3.0561131959478363E-2</c:v>
                </c:pt>
                <c:pt idx="359">
                  <c:v>0.73044417474659595</c:v>
                </c:pt>
                <c:pt idx="360">
                  <c:v>0.44321738081905937</c:v>
                </c:pt>
                <c:pt idx="361">
                  <c:v>0.67930211750671032</c:v>
                </c:pt>
                <c:pt idx="362">
                  <c:v>0.78381855719457805</c:v>
                </c:pt>
                <c:pt idx="363">
                  <c:v>0.39203858861025132</c:v>
                </c:pt>
                <c:pt idx="364">
                  <c:v>0.21176142980102269</c:v>
                </c:pt>
                <c:pt idx="365">
                  <c:v>7.7372354057407819E-2</c:v>
                </c:pt>
                <c:pt idx="366">
                  <c:v>5.0028665545595223E-3</c:v>
                </c:pt>
                <c:pt idx="367">
                  <c:v>1.2268185496626236E-2</c:v>
                </c:pt>
                <c:pt idx="368">
                  <c:v>0</c:v>
                </c:pt>
                <c:pt idx="369">
                  <c:v>0</c:v>
                </c:pt>
                <c:pt idx="370">
                  <c:v>0.98952380952380903</c:v>
                </c:pt>
                <c:pt idx="371">
                  <c:v>1.0049504950495048E-2</c:v>
                </c:pt>
                <c:pt idx="372">
                  <c:v>7.2763332528957456E-4</c:v>
                </c:pt>
                <c:pt idx="373">
                  <c:v>2.7722376803721218E-3</c:v>
                </c:pt>
                <c:pt idx="374">
                  <c:v>0.30087056776679072</c:v>
                </c:pt>
                <c:pt idx="375">
                  <c:v>0.70928398156206074</c:v>
                </c:pt>
                <c:pt idx="376">
                  <c:v>0.19079750778238674</c:v>
                </c:pt>
                <c:pt idx="377">
                  <c:v>0.72860125260960351</c:v>
                </c:pt>
                <c:pt idx="378">
                  <c:v>0.69480266898058107</c:v>
                </c:pt>
                <c:pt idx="379">
                  <c:v>8.5125207282955209E-2</c:v>
                </c:pt>
                <c:pt idx="380">
                  <c:v>3.0378208698293739E-2</c:v>
                </c:pt>
                <c:pt idx="381">
                  <c:v>5.3609346957790835E-2</c:v>
                </c:pt>
                <c:pt idx="382">
                  <c:v>3.5188473366302771E-2</c:v>
                </c:pt>
                <c:pt idx="383">
                  <c:v>0.50758740614974507</c:v>
                </c:pt>
                <c:pt idx="384">
                  <c:v>0.4740743160975075</c:v>
                </c:pt>
                <c:pt idx="385">
                  <c:v>0.11614213614541899</c:v>
                </c:pt>
                <c:pt idx="386">
                  <c:v>3.8242173074555803E-2</c:v>
                </c:pt>
                <c:pt idx="387">
                  <c:v>3.7524309650611353E-3</c:v>
                </c:pt>
                <c:pt idx="388">
                  <c:v>9.740242824498152E-2</c:v>
                </c:pt>
                <c:pt idx="389">
                  <c:v>6.4399837313303566E-4</c:v>
                </c:pt>
                <c:pt idx="390">
                  <c:v>0.21547398105598423</c:v>
                </c:pt>
                <c:pt idx="391">
                  <c:v>0.26717770658667706</c:v>
                </c:pt>
                <c:pt idx="392">
                  <c:v>4.619750959148813E-3</c:v>
                </c:pt>
                <c:pt idx="393">
                  <c:v>0.20146137787056356</c:v>
                </c:pt>
                <c:pt idx="394">
                  <c:v>0.33523832320995778</c:v>
                </c:pt>
                <c:pt idx="395">
                  <c:v>4.6300372386073041E-3</c:v>
                </c:pt>
                <c:pt idx="396">
                  <c:v>0.79583312237355064</c:v>
                </c:pt>
                <c:pt idx="397">
                  <c:v>1.5013799669389219E-3</c:v>
                </c:pt>
                <c:pt idx="398">
                  <c:v>1.6766276234909993E-3</c:v>
                </c:pt>
                <c:pt idx="399">
                  <c:v>0.54368240296661707</c:v>
                </c:pt>
                <c:pt idx="400">
                  <c:v>1.6545565047717633E-4</c:v>
                </c:pt>
                <c:pt idx="401">
                  <c:v>0.25597537794174963</c:v>
                </c:pt>
                <c:pt idx="402">
                  <c:v>0.27331488169575058</c:v>
                </c:pt>
                <c:pt idx="403">
                  <c:v>7.5536134037282416E-5</c:v>
                </c:pt>
                <c:pt idx="404">
                  <c:v>0.24226066209364744</c:v>
                </c:pt>
                <c:pt idx="405">
                  <c:v>0.30956584183597147</c:v>
                </c:pt>
                <c:pt idx="406">
                  <c:v>0</c:v>
                </c:pt>
                <c:pt idx="407">
                  <c:v>0.83243886385499466</c:v>
                </c:pt>
                <c:pt idx="408">
                  <c:v>0</c:v>
                </c:pt>
                <c:pt idx="409">
                  <c:v>8.1072950059675279E-4</c:v>
                </c:pt>
                <c:pt idx="410">
                  <c:v>0.61300699588458063</c:v>
                </c:pt>
                <c:pt idx="411">
                  <c:v>8.2794348087536937E-5</c:v>
                </c:pt>
                <c:pt idx="412">
                  <c:v>0.16128491844346413</c:v>
                </c:pt>
                <c:pt idx="413">
                  <c:v>0.63414467707922162</c:v>
                </c:pt>
                <c:pt idx="414">
                  <c:v>2.821070914475228E-2</c:v>
                </c:pt>
                <c:pt idx="415">
                  <c:v>0.64577989859827023</c:v>
                </c:pt>
                <c:pt idx="416">
                  <c:v>0.61664821519403945</c:v>
                </c:pt>
                <c:pt idx="417">
                  <c:v>3.4707943014626944E-2</c:v>
                </c:pt>
                <c:pt idx="418">
                  <c:v>0.32286972811503217</c:v>
                </c:pt>
                <c:pt idx="419">
                  <c:v>1.357964650734384E-2</c:v>
                </c:pt>
                <c:pt idx="420">
                  <c:v>6.1077478705776934E-3</c:v>
                </c:pt>
                <c:pt idx="421">
                  <c:v>0.32975852020603941</c:v>
                </c:pt>
                <c:pt idx="422">
                  <c:v>9.8491964346747213E-4</c:v>
                </c:pt>
                <c:pt idx="423">
                  <c:v>0.23531024912161369</c:v>
                </c:pt>
                <c:pt idx="424">
                  <c:v>0.52945168992443759</c:v>
                </c:pt>
                <c:pt idx="425">
                  <c:v>1.5875339883111822E-2</c:v>
                </c:pt>
                <c:pt idx="426">
                  <c:v>0.50223680286310768</c:v>
                </c:pt>
                <c:pt idx="427">
                  <c:v>0.55339457227491695</c:v>
                </c:pt>
                <c:pt idx="428">
                  <c:v>1.1579686069515939E-2</c:v>
                </c:pt>
                <c:pt idx="429">
                  <c:v>0.39679003594754692</c:v>
                </c:pt>
                <c:pt idx="430">
                  <c:v>5.6152185220850774E-3</c:v>
                </c:pt>
                <c:pt idx="431">
                  <c:v>5.7432935821479097E-3</c:v>
                </c:pt>
                <c:pt idx="432">
                  <c:v>0.68267907394182503</c:v>
                </c:pt>
                <c:pt idx="433">
                  <c:v>0.49654427207624507</c:v>
                </c:pt>
                <c:pt idx="434">
                  <c:v>0.45485558335228604</c:v>
                </c:pt>
                <c:pt idx="435">
                  <c:v>0</c:v>
                </c:pt>
                <c:pt idx="436">
                  <c:v>5.2110237177913861E-2</c:v>
                </c:pt>
                <c:pt idx="437">
                  <c:v>1.4248175871601642E-2</c:v>
                </c:pt>
                <c:pt idx="438">
                  <c:v>1.691057847180877E-3</c:v>
                </c:pt>
                <c:pt idx="439">
                  <c:v>0.10379582428064668</c:v>
                </c:pt>
                <c:pt idx="440">
                  <c:v>0.19690103474944282</c:v>
                </c:pt>
                <c:pt idx="441">
                  <c:v>9.4317388867491588E-3</c:v>
                </c:pt>
                <c:pt idx="442">
                  <c:v>0.15323590814196239</c:v>
                </c:pt>
                <c:pt idx="443">
                  <c:v>0.24807755602764736</c:v>
                </c:pt>
                <c:pt idx="444">
                  <c:v>1.3648943016485355E-2</c:v>
                </c:pt>
                <c:pt idx="445">
                  <c:v>0.73322869728115025</c:v>
                </c:pt>
                <c:pt idx="446">
                  <c:v>3.2348900136619204E-3</c:v>
                </c:pt>
                <c:pt idx="447">
                  <c:v>5.4399404188085025E-3</c:v>
                </c:pt>
                <c:pt idx="448">
                  <c:v>0.96190604626489251</c:v>
                </c:pt>
                <c:pt idx="449">
                  <c:v>0</c:v>
                </c:pt>
                <c:pt idx="450">
                  <c:v>0.74992601361349498</c:v>
                </c:pt>
                <c:pt idx="451">
                  <c:v>5.9928973068955296E-2</c:v>
                </c:pt>
                <c:pt idx="452">
                  <c:v>0.17978472159142483</c:v>
                </c:pt>
                <c:pt idx="453">
                  <c:v>1.7184119372035483E-2</c:v>
                </c:pt>
                <c:pt idx="454">
                  <c:v>8.5338512581044357E-2</c:v>
                </c:pt>
                <c:pt idx="455">
                  <c:v>0.47672260803938615</c:v>
                </c:pt>
                <c:pt idx="456">
                  <c:v>0.92845832458935129</c:v>
                </c:pt>
                <c:pt idx="457">
                  <c:v>0.48141223414362294</c:v>
                </c:pt>
                <c:pt idx="458">
                  <c:v>0.90158067402326281</c:v>
                </c:pt>
                <c:pt idx="459">
                  <c:v>0.95511803955596786</c:v>
                </c:pt>
                <c:pt idx="460">
                  <c:v>0.53531439097101963</c:v>
                </c:pt>
                <c:pt idx="461">
                  <c:v>6.8350969571160936E-2</c:v>
                </c:pt>
                <c:pt idx="462">
                  <c:v>0.4908705772226567</c:v>
                </c:pt>
                <c:pt idx="463">
                  <c:v>0.18664795714330526</c:v>
                </c:pt>
                <c:pt idx="464">
                  <c:v>0.27790971214845134</c:v>
                </c:pt>
                <c:pt idx="465">
                  <c:v>0.10092091421015185</c:v>
                </c:pt>
                <c:pt idx="466">
                  <c:v>0.56744192980886798</c:v>
                </c:pt>
                <c:pt idx="467">
                  <c:v>0.100159525300414</c:v>
                </c:pt>
                <c:pt idx="468">
                  <c:v>0.20027052614330351</c:v>
                </c:pt>
                <c:pt idx="469">
                  <c:v>1.220791459233587E-2</c:v>
                </c:pt>
                <c:pt idx="470">
                  <c:v>9.5765566985591355E-2</c:v>
                </c:pt>
                <c:pt idx="471">
                  <c:v>0.75084911956264466</c:v>
                </c:pt>
                <c:pt idx="472">
                  <c:v>0.38227455643474689</c:v>
                </c:pt>
                <c:pt idx="473">
                  <c:v>5.9565114648801518E-4</c:v>
                </c:pt>
                <c:pt idx="474">
                  <c:v>0.14547965939962568</c:v>
                </c:pt>
                <c:pt idx="475">
                  <c:v>6.3146718401693058E-2</c:v>
                </c:pt>
                <c:pt idx="476">
                  <c:v>9.5078472072855169E-4</c:v>
                </c:pt>
                <c:pt idx="477">
                  <c:v>2.3322397852669149E-2</c:v>
                </c:pt>
                <c:pt idx="478">
                  <c:v>0.11262379940755819</c:v>
                </c:pt>
                <c:pt idx="479">
                  <c:v>6.0587928138607838E-3</c:v>
                </c:pt>
                <c:pt idx="480">
                  <c:v>0.90451116399169651</c:v>
                </c:pt>
                <c:pt idx="481">
                  <c:v>1.6699389171846084E-3</c:v>
                </c:pt>
                <c:pt idx="482">
                  <c:v>2.6034779852617254E-3</c:v>
                </c:pt>
                <c:pt idx="483">
                  <c:v>0.73066959433755885</c:v>
                </c:pt>
                <c:pt idx="484">
                  <c:v>1.3369308145102595E-2</c:v>
                </c:pt>
                <c:pt idx="485">
                  <c:v>0.3486967227538344</c:v>
                </c:pt>
                <c:pt idx="486">
                  <c:v>0.86064855647243077</c:v>
                </c:pt>
                <c:pt idx="487">
                  <c:v>0.13948130601320616</c:v>
                </c:pt>
                <c:pt idx="488">
                  <c:v>0.84938860721741727</c:v>
                </c:pt>
                <c:pt idx="489">
                  <c:v>0.86511474821220169</c:v>
                </c:pt>
                <c:pt idx="490">
                  <c:v>0.1675243004742894</c:v>
                </c:pt>
                <c:pt idx="491">
                  <c:v>0.13591716875094931</c:v>
                </c:pt>
                <c:pt idx="492">
                  <c:v>0.1182874335770602</c:v>
                </c:pt>
                <c:pt idx="493">
                  <c:v>9.0861335543031538E-2</c:v>
                </c:pt>
                <c:pt idx="494">
                  <c:v>0.60732627028071817</c:v>
                </c:pt>
                <c:pt idx="495">
                  <c:v>0.38109689348368192</c:v>
                </c:pt>
                <c:pt idx="496">
                  <c:v>0.31677875495775099</c:v>
                </c:pt>
                <c:pt idx="497">
                  <c:v>0.1506493161951</c:v>
                </c:pt>
                <c:pt idx="498">
                  <c:v>0</c:v>
                </c:pt>
                <c:pt idx="499">
                  <c:v>4.2071229288554175E-2</c:v>
                </c:pt>
                <c:pt idx="500">
                  <c:v>0.18223987661168295</c:v>
                </c:pt>
                <c:pt idx="501">
                  <c:v>0.95414453407594846</c:v>
                </c:pt>
                <c:pt idx="502">
                  <c:v>2.9375243800068073E-2</c:v>
                </c:pt>
                <c:pt idx="503">
                  <c:v>0.60649943180465171</c:v>
                </c:pt>
                <c:pt idx="504">
                  <c:v>0.16509667289095747</c:v>
                </c:pt>
                <c:pt idx="505">
                  <c:v>0.74879553169039426</c:v>
                </c:pt>
                <c:pt idx="506">
                  <c:v>0.21987732992922993</c:v>
                </c:pt>
                <c:pt idx="507">
                  <c:v>0.73122576796898298</c:v>
                </c:pt>
                <c:pt idx="508">
                  <c:v>0.77238861793483149</c:v>
                </c:pt>
                <c:pt idx="509">
                  <c:v>9.6115566149867895E-2</c:v>
                </c:pt>
                <c:pt idx="510">
                  <c:v>0.10303275783504633</c:v>
                </c:pt>
                <c:pt idx="511">
                  <c:v>3.9584965320799421E-2</c:v>
                </c:pt>
                <c:pt idx="512">
                  <c:v>2.3509422874425843E-2</c:v>
                </c:pt>
                <c:pt idx="513">
                  <c:v>0.45325281885542967</c:v>
                </c:pt>
                <c:pt idx="514">
                  <c:v>0.72136717559102159</c:v>
                </c:pt>
                <c:pt idx="515">
                  <c:v>0.19069812965357902</c:v>
                </c:pt>
                <c:pt idx="516">
                  <c:v>2.4870306381175902E-2</c:v>
                </c:pt>
                <c:pt idx="517">
                  <c:v>1.664382763365425E-3</c:v>
                </c:pt>
                <c:pt idx="518">
                  <c:v>7.4216480583724626E-2</c:v>
                </c:pt>
                <c:pt idx="519">
                  <c:v>1.6086825845838423E-2</c:v>
                </c:pt>
                <c:pt idx="520">
                  <c:v>0.30678637503744061</c:v>
                </c:pt>
                <c:pt idx="521">
                  <c:v>0.76693629929221485</c:v>
                </c:pt>
                <c:pt idx="522">
                  <c:v>5.1406459123364001E-2</c:v>
                </c:pt>
                <c:pt idx="523">
                  <c:v>0.76277960035788861</c:v>
                </c:pt>
                <c:pt idx="524">
                  <c:v>0.7691870380898238</c:v>
                </c:pt>
                <c:pt idx="525">
                  <c:v>7.5560387789520192E-2</c:v>
                </c:pt>
                <c:pt idx="526">
                  <c:v>0.19024353197306465</c:v>
                </c:pt>
                <c:pt idx="527">
                  <c:v>4.754483115125481E-2</c:v>
                </c:pt>
                <c:pt idx="528">
                  <c:v>2.0416281998824004E-2</c:v>
                </c:pt>
                <c:pt idx="529">
                  <c:v>0.31854734331815893</c:v>
                </c:pt>
                <c:pt idx="530">
                  <c:v>0.12160181143756742</c:v>
                </c:pt>
                <c:pt idx="531">
                  <c:v>0.649593578393729</c:v>
                </c:pt>
                <c:pt idx="532">
                  <c:v>0.193430604054074</c:v>
                </c:pt>
                <c:pt idx="533">
                  <c:v>5.7078776831708984E-3</c:v>
                </c:pt>
                <c:pt idx="534">
                  <c:v>5.0080470344850449E-2</c:v>
                </c:pt>
                <c:pt idx="535">
                  <c:v>4.8209234948997112E-5</c:v>
                </c:pt>
                <c:pt idx="536">
                  <c:v>0.15683906844123002</c:v>
                </c:pt>
                <c:pt idx="537">
                  <c:v>0.37403675554466337</c:v>
                </c:pt>
                <c:pt idx="538">
                  <c:v>5.9700999514713587E-3</c:v>
                </c:pt>
                <c:pt idx="539">
                  <c:v>0.34073963614673403</c:v>
                </c:pt>
                <c:pt idx="540">
                  <c:v>0.41366206875916339</c:v>
                </c:pt>
                <c:pt idx="541">
                  <c:v>1.3310257751764287E-2</c:v>
                </c:pt>
                <c:pt idx="542">
                  <c:v>0.64118272492532025</c:v>
                </c:pt>
                <c:pt idx="543">
                  <c:v>4.3525303477587943E-3</c:v>
                </c:pt>
                <c:pt idx="544">
                  <c:v>6.2273996197419138E-3</c:v>
                </c:pt>
                <c:pt idx="545">
                  <c:v>0.89174330704785976</c:v>
                </c:pt>
                <c:pt idx="546">
                  <c:v>2.0742670345937192E-3</c:v>
                </c:pt>
                <c:pt idx="547">
                  <c:v>0.11708322799470285</c:v>
                </c:pt>
                <c:pt idx="548">
                  <c:v>0.24717171909876576</c:v>
                </c:pt>
                <c:pt idx="549">
                  <c:v>0</c:v>
                </c:pt>
                <c:pt idx="550">
                  <c:v>0.20745600954369214</c:v>
                </c:pt>
                <c:pt idx="551">
                  <c:v>0.29355794261093321</c:v>
                </c:pt>
                <c:pt idx="552">
                  <c:v>2.6754869041701467E-3</c:v>
                </c:pt>
                <c:pt idx="553">
                  <c:v>0.88117057364184082</c:v>
                </c:pt>
                <c:pt idx="554">
                  <c:v>4.4387304998174774E-5</c:v>
                </c:pt>
                <c:pt idx="555">
                  <c:v>5.7523669152979276E-4</c:v>
                </c:pt>
                <c:pt idx="556">
                  <c:v>0.5032350531824803</c:v>
                </c:pt>
                <c:pt idx="557">
                  <c:v>0</c:v>
                </c:pt>
                <c:pt idx="558">
                  <c:v>0.99709237307090104</c:v>
                </c:pt>
                <c:pt idx="559">
                  <c:v>4.4732721986132898E-4</c:v>
                </c:pt>
                <c:pt idx="560">
                  <c:v>1.3486251331462867E-3</c:v>
                </c:pt>
                <c:pt idx="561">
                  <c:v>1.7088235105212539E-3</c:v>
                </c:pt>
                <c:pt idx="562">
                  <c:v>6.4692186262957894E-4</c:v>
                </c:pt>
                <c:pt idx="563">
                  <c:v>8.5860086992645135E-2</c:v>
                </c:pt>
                <c:pt idx="564">
                  <c:v>0.36278526784469534</c:v>
                </c:pt>
                <c:pt idx="565">
                  <c:v>2.0673109939116814E-2</c:v>
                </c:pt>
                <c:pt idx="566">
                  <c:v>0.31521025946913206</c:v>
                </c:pt>
                <c:pt idx="567">
                  <c:v>0.41357230483827534</c:v>
                </c:pt>
                <c:pt idx="568">
                  <c:v>2.2847700915021821E-2</c:v>
                </c:pt>
                <c:pt idx="569">
                  <c:v>0.67113057566705481</c:v>
                </c:pt>
                <c:pt idx="570">
                  <c:v>4.3436944824122199E-3</c:v>
                </c:pt>
                <c:pt idx="571">
                  <c:v>2.55813759575786E-3</c:v>
                </c:pt>
                <c:pt idx="572">
                  <c:v>0.39923761275162412</c:v>
                </c:pt>
                <c:pt idx="573">
                  <c:v>0</c:v>
                </c:pt>
                <c:pt idx="574">
                  <c:v>0.53344867358708203</c:v>
                </c:pt>
                <c:pt idx="575">
                  <c:v>0.46655132641291802</c:v>
                </c:pt>
                <c:pt idx="576">
                  <c:v>0</c:v>
                </c:pt>
                <c:pt idx="577">
                  <c:v>0</c:v>
                </c:pt>
                <c:pt idx="578">
                  <c:v>3.089948337952985E-3</c:v>
                </c:pt>
                <c:pt idx="579">
                  <c:v>0.32289179549996055</c:v>
                </c:pt>
                <c:pt idx="580">
                  <c:v>0.85821173694382791</c:v>
                </c:pt>
                <c:pt idx="581">
                  <c:v>4.6787358449026359E-2</c:v>
                </c:pt>
                <c:pt idx="582">
                  <c:v>0.84742022069788248</c:v>
                </c:pt>
                <c:pt idx="583">
                  <c:v>0.8692139672660899</c:v>
                </c:pt>
                <c:pt idx="584">
                  <c:v>0.15130298253005581</c:v>
                </c:pt>
                <c:pt idx="585">
                  <c:v>0.17118120601488532</c:v>
                </c:pt>
                <c:pt idx="586">
                  <c:v>9.2323804009394689E-2</c:v>
                </c:pt>
                <c:pt idx="587">
                  <c:v>3.6946491060997025E-2</c:v>
                </c:pt>
                <c:pt idx="588">
                  <c:v>0.29473009922690302</c:v>
                </c:pt>
                <c:pt idx="589">
                  <c:v>0</c:v>
                </c:pt>
                <c:pt idx="590">
                  <c:v>0.74611542730299707</c:v>
                </c:pt>
                <c:pt idx="591">
                  <c:v>0</c:v>
                </c:pt>
                <c:pt idx="592">
                  <c:v>1.0038351226909598E-2</c:v>
                </c:pt>
                <c:pt idx="593">
                  <c:v>0.37267989876582358</c:v>
                </c:pt>
                <c:pt idx="594">
                  <c:v>2.5072553284276379E-3</c:v>
                </c:pt>
                <c:pt idx="595">
                  <c:v>0.13999574591432551</c:v>
                </c:pt>
                <c:pt idx="596">
                  <c:v>0.15123323173192496</c:v>
                </c:pt>
                <c:pt idx="597">
                  <c:v>1.1522355586736921E-2</c:v>
                </c:pt>
                <c:pt idx="598">
                  <c:v>0.10659111243662388</c:v>
                </c:pt>
                <c:pt idx="599">
                  <c:v>0.20813261123245869</c:v>
                </c:pt>
                <c:pt idx="600">
                  <c:v>2.4972200774657973E-2</c:v>
                </c:pt>
                <c:pt idx="601">
                  <c:v>0.71991291580173156</c:v>
                </c:pt>
                <c:pt idx="602">
                  <c:v>4.6586889046594717E-3</c:v>
                </c:pt>
                <c:pt idx="603">
                  <c:v>5.3660276893733455E-3</c:v>
                </c:pt>
                <c:pt idx="604">
                  <c:v>0.73841132808480825</c:v>
                </c:pt>
                <c:pt idx="605">
                  <c:v>0</c:v>
                </c:pt>
                <c:pt idx="606">
                  <c:v>0.15520606130180201</c:v>
                </c:pt>
                <c:pt idx="607">
                  <c:v>0.78050740443117905</c:v>
                </c:pt>
                <c:pt idx="608">
                  <c:v>5.249138735478414E-2</c:v>
                </c:pt>
                <c:pt idx="609">
                  <c:v>1.8418453475645864E-2</c:v>
                </c:pt>
                <c:pt idx="610">
                  <c:v>2.7107352072757167E-3</c:v>
                </c:pt>
                <c:pt idx="611">
                  <c:v>0.26714981764095913</c:v>
                </c:pt>
                <c:pt idx="612">
                  <c:v>0.78933728194464348</c:v>
                </c:pt>
                <c:pt idx="613">
                  <c:v>0.1211778079657669</c:v>
                </c:pt>
                <c:pt idx="614">
                  <c:v>0.79421413659409501</c:v>
                </c:pt>
                <c:pt idx="615">
                  <c:v>0.78755872056491405</c:v>
                </c:pt>
                <c:pt idx="616">
                  <c:v>0.1470731810625526</c:v>
                </c:pt>
                <c:pt idx="617">
                  <c:v>2.2783656523720327E-2</c:v>
                </c:pt>
                <c:pt idx="618">
                  <c:v>8.2883293649430007E-2</c:v>
                </c:pt>
                <c:pt idx="619">
                  <c:v>2.0246604782144698E-2</c:v>
                </c:pt>
                <c:pt idx="620">
                  <c:v>0.16324214499049697</c:v>
                </c:pt>
                <c:pt idx="621">
                  <c:v>0.21089475095814258</c:v>
                </c:pt>
                <c:pt idx="622">
                  <c:v>0.56869549741947001</c:v>
                </c:pt>
                <c:pt idx="623">
                  <c:v>0.10651361452215699</c:v>
                </c:pt>
                <c:pt idx="624">
                  <c:v>1.9762774462176592E-2</c:v>
                </c:pt>
                <c:pt idx="625">
                  <c:v>0.15215034268535077</c:v>
                </c:pt>
                <c:pt idx="626">
                  <c:v>4.7727382592058325E-3</c:v>
                </c:pt>
                <c:pt idx="627">
                  <c:v>0.59131141977362611</c:v>
                </c:pt>
                <c:pt idx="628">
                  <c:v>0.82800720846583886</c:v>
                </c:pt>
                <c:pt idx="629">
                  <c:v>7.3676230326584422E-2</c:v>
                </c:pt>
                <c:pt idx="630">
                  <c:v>0.79835967790038775</c:v>
                </c:pt>
                <c:pt idx="631">
                  <c:v>0.85649741180694761</c:v>
                </c:pt>
                <c:pt idx="632">
                  <c:v>0.10097632825222702</c:v>
                </c:pt>
                <c:pt idx="633">
                  <c:v>7.143942078882079E-2</c:v>
                </c:pt>
                <c:pt idx="634">
                  <c:v>0.10330477943066814</c:v>
                </c:pt>
                <c:pt idx="635">
                  <c:v>1.4067046004941653E-2</c:v>
                </c:pt>
                <c:pt idx="636">
                  <c:v>7.1108490544034508E-2</c:v>
                </c:pt>
                <c:pt idx="637">
                  <c:v>0</c:v>
                </c:pt>
                <c:pt idx="638">
                  <c:v>2.36593059936909E-3</c:v>
                </c:pt>
                <c:pt idx="639">
                  <c:v>0.14540615141955801</c:v>
                </c:pt>
                <c:pt idx="640">
                  <c:v>0.46195624590061507</c:v>
                </c:pt>
                <c:pt idx="641">
                  <c:v>5.6713652271313281E-2</c:v>
                </c:pt>
                <c:pt idx="642">
                  <c:v>1.0831995537770966E-3</c:v>
                </c:pt>
                <c:pt idx="643">
                  <c:v>0.27464264501228081</c:v>
                </c:pt>
                <c:pt idx="644">
                  <c:v>0.88182782743707644</c:v>
                </c:pt>
                <c:pt idx="645">
                  <c:v>0.17889230762052324</c:v>
                </c:pt>
                <c:pt idx="646">
                  <c:v>0.85800775424992559</c:v>
                </c:pt>
                <c:pt idx="647">
                  <c:v>0.90320457197570392</c:v>
                </c:pt>
                <c:pt idx="648">
                  <c:v>0.30370674031955242</c:v>
                </c:pt>
                <c:pt idx="649">
                  <c:v>7.6223988658802061E-2</c:v>
                </c:pt>
                <c:pt idx="650">
                  <c:v>0.17056879219091467</c:v>
                </c:pt>
                <c:pt idx="651">
                  <c:v>0.1446794517923144</c:v>
                </c:pt>
                <c:pt idx="652">
                  <c:v>0.67746105023656156</c:v>
                </c:pt>
                <c:pt idx="653">
                  <c:v>0</c:v>
                </c:pt>
                <c:pt idx="654">
                  <c:v>0</c:v>
                </c:pt>
                <c:pt idx="655">
                  <c:v>0</c:v>
                </c:pt>
                <c:pt idx="656">
                  <c:v>0.91671526517310897</c:v>
                </c:pt>
                <c:pt idx="657">
                  <c:v>0.13416190895147281</c:v>
                </c:pt>
                <c:pt idx="658">
                  <c:v>1.0305081043600483E-2</c:v>
                </c:pt>
                <c:pt idx="659">
                  <c:v>0.29169442596543355</c:v>
                </c:pt>
                <c:pt idx="660">
                  <c:v>0.82852010724647496</c:v>
                </c:pt>
                <c:pt idx="661">
                  <c:v>0.29406268065374391</c:v>
                </c:pt>
                <c:pt idx="662">
                  <c:v>0.83000298240381731</c:v>
                </c:pt>
                <c:pt idx="663">
                  <c:v>0.82944855031267761</c:v>
                </c:pt>
                <c:pt idx="664">
                  <c:v>0.19340779974417763</c:v>
                </c:pt>
                <c:pt idx="665">
                  <c:v>6.3287934788111996E-2</c:v>
                </c:pt>
                <c:pt idx="666">
                  <c:v>0.13505765062574232</c:v>
                </c:pt>
                <c:pt idx="667">
                  <c:v>3.4903322838277961E-2</c:v>
                </c:pt>
                <c:pt idx="668">
                  <c:v>0.17421525890634226</c:v>
                </c:pt>
                <c:pt idx="669">
                  <c:v>0.54440170890421136</c:v>
                </c:pt>
                <c:pt idx="670">
                  <c:v>2.1727026241890202E-2</c:v>
                </c:pt>
                <c:pt idx="671">
                  <c:v>2.7403892708434199E-2</c:v>
                </c:pt>
                <c:pt idx="672">
                  <c:v>0.41852099113764707</c:v>
                </c:pt>
                <c:pt idx="673">
                  <c:v>1.1434267761045536E-3</c:v>
                </c:pt>
                <c:pt idx="674">
                  <c:v>0.14106570980397906</c:v>
                </c:pt>
                <c:pt idx="675">
                  <c:v>0.90454312534870396</c:v>
                </c:pt>
                <c:pt idx="676">
                  <c:v>0.14570287450916172</c:v>
                </c:pt>
                <c:pt idx="677">
                  <c:v>1.6590785428286774E-2</c:v>
                </c:pt>
                <c:pt idx="678">
                  <c:v>0.4521931810082262</c:v>
                </c:pt>
                <c:pt idx="679">
                  <c:v>0.89243067061332038</c:v>
                </c:pt>
                <c:pt idx="680">
                  <c:v>0.1811125723781605</c:v>
                </c:pt>
                <c:pt idx="681">
                  <c:v>0.86280942439606334</c:v>
                </c:pt>
                <c:pt idx="682">
                  <c:v>0.92220460189701059</c:v>
                </c:pt>
                <c:pt idx="683">
                  <c:v>0.69475453280377975</c:v>
                </c:pt>
                <c:pt idx="684">
                  <c:v>5.5693382613538532E-2</c:v>
                </c:pt>
                <c:pt idx="685">
                  <c:v>0.5820446029261328</c:v>
                </c:pt>
                <c:pt idx="686">
                  <c:v>0.13454200439746436</c:v>
                </c:pt>
                <c:pt idx="687">
                  <c:v>0.14952804636222736</c:v>
                </c:pt>
                <c:pt idx="688">
                  <c:v>0.25182760755410066</c:v>
                </c:pt>
                <c:pt idx="689">
                  <c:v>6.2182609596849402E-4</c:v>
                </c:pt>
                <c:pt idx="690">
                  <c:v>6.2735343904377003E-2</c:v>
                </c:pt>
                <c:pt idx="691">
                  <c:v>0</c:v>
                </c:pt>
                <c:pt idx="692">
                  <c:v>1.0866393925121598E-2</c:v>
                </c:pt>
                <c:pt idx="693">
                  <c:v>1</c:v>
                </c:pt>
                <c:pt idx="694">
                  <c:v>0.86049623175933965</c:v>
                </c:pt>
                <c:pt idx="695">
                  <c:v>8.0252334483271084E-2</c:v>
                </c:pt>
                <c:pt idx="696">
                  <c:v>1.2849441989675625E-4</c:v>
                </c:pt>
                <c:pt idx="697">
                  <c:v>6.7586337501801833E-2</c:v>
                </c:pt>
                <c:pt idx="698">
                  <c:v>0.39404274303257464</c:v>
                </c:pt>
                <c:pt idx="699">
                  <c:v>1.7047830031870929E-2</c:v>
                </c:pt>
                <c:pt idx="700">
                  <c:v>0.36731285416045323</c:v>
                </c:pt>
                <c:pt idx="701">
                  <c:v>0.43146524640196282</c:v>
                </c:pt>
                <c:pt idx="702">
                  <c:v>3.4295233239468988E-2</c:v>
                </c:pt>
                <c:pt idx="703">
                  <c:v>0.37772770998936761</c:v>
                </c:pt>
                <c:pt idx="704">
                  <c:v>6.7105414534270385E-3</c:v>
                </c:pt>
                <c:pt idx="705">
                  <c:v>2.0161537699364602E-3</c:v>
                </c:pt>
                <c:pt idx="706">
                  <c:v>0.22477118645694749</c:v>
                </c:pt>
                <c:pt idx="707">
                  <c:v>2.4890473163038383E-5</c:v>
                </c:pt>
                <c:pt idx="708">
                  <c:v>0.18107174526003855</c:v>
                </c:pt>
                <c:pt idx="709">
                  <c:v>7.6807548837079798E-2</c:v>
                </c:pt>
                <c:pt idx="710">
                  <c:v>9.021921341294864E-2</c:v>
                </c:pt>
                <c:pt idx="711">
                  <c:v>3.9994270214415636E-2</c:v>
                </c:pt>
                <c:pt idx="712">
                  <c:v>2.0983489508306363E-2</c:v>
                </c:pt>
                <c:pt idx="713">
                  <c:v>0.39646429865606642</c:v>
                </c:pt>
                <c:pt idx="714">
                  <c:v>3.8972043430334346E-3</c:v>
                </c:pt>
                <c:pt idx="715">
                  <c:v>0.21327832849620634</c:v>
                </c:pt>
                <c:pt idx="716">
                  <c:v>0.66795930856254826</c:v>
                </c:pt>
                <c:pt idx="717">
                  <c:v>6.9154120207633202E-2</c:v>
                </c:pt>
                <c:pt idx="718">
                  <c:v>0.67864598866686565</c:v>
                </c:pt>
                <c:pt idx="719">
                  <c:v>0.66455222764130306</c:v>
                </c:pt>
                <c:pt idx="720">
                  <c:v>9.2815882962674456E-2</c:v>
                </c:pt>
                <c:pt idx="721">
                  <c:v>0.3118829426358159</c:v>
                </c:pt>
                <c:pt idx="722">
                  <c:v>4.0682955958913636E-2</c:v>
                </c:pt>
                <c:pt idx="723">
                  <c:v>3.1564887104765599E-2</c:v>
                </c:pt>
                <c:pt idx="724">
                  <c:v>0.60311786563399195</c:v>
                </c:pt>
                <c:pt idx="725">
                  <c:v>0.13191052366101005</c:v>
                </c:pt>
                <c:pt idx="726">
                  <c:v>6.3661483448014297E-2</c:v>
                </c:pt>
                <c:pt idx="727">
                  <c:v>0.22029582272308598</c:v>
                </c:pt>
                <c:pt idx="728">
                  <c:v>0.53745821837967467</c:v>
                </c:pt>
                <c:pt idx="729">
                  <c:v>8.047056095687713E-2</c:v>
                </c:pt>
                <c:pt idx="730">
                  <c:v>5.4393266181405929E-3</c:v>
                </c:pt>
                <c:pt idx="731">
                  <c:v>0.36406493328858447</c:v>
                </c:pt>
                <c:pt idx="732">
                  <c:v>0.75526363290829046</c:v>
                </c:pt>
                <c:pt idx="733">
                  <c:v>7.6275321034981372E-2</c:v>
                </c:pt>
                <c:pt idx="734">
                  <c:v>0.75308678795108863</c:v>
                </c:pt>
                <c:pt idx="735">
                  <c:v>0.75997127554531574</c:v>
                </c:pt>
                <c:pt idx="736">
                  <c:v>7.2235166665069586E-2</c:v>
                </c:pt>
                <c:pt idx="737">
                  <c:v>0.31471824211432325</c:v>
                </c:pt>
                <c:pt idx="738">
                  <c:v>5.4098301744890311E-2</c:v>
                </c:pt>
                <c:pt idx="739">
                  <c:v>4.0538220475289467E-2</c:v>
                </c:pt>
                <c:pt idx="740">
                  <c:v>0.5850287907489482</c:v>
                </c:pt>
                <c:pt idx="741">
                  <c:v>0</c:v>
                </c:pt>
                <c:pt idx="742">
                  <c:v>0.50700735578784406</c:v>
                </c:pt>
                <c:pt idx="743">
                  <c:v>0.12667440960123899</c:v>
                </c:pt>
                <c:pt idx="744">
                  <c:v>0.34700555421395818</c:v>
                </c:pt>
                <c:pt idx="745">
                  <c:v>3.2122349238393459E-2</c:v>
                </c:pt>
                <c:pt idx="746">
                  <c:v>1.805438851356125E-2</c:v>
                </c:pt>
                <c:pt idx="747">
                  <c:v>0.18918161538119438</c:v>
                </c:pt>
                <c:pt idx="748">
                  <c:v>0.60962606083463866</c:v>
                </c:pt>
                <c:pt idx="749">
                  <c:v>7.4194224197112094E-2</c:v>
                </c:pt>
                <c:pt idx="750">
                  <c:v>0.59030718759320022</c:v>
                </c:pt>
                <c:pt idx="751">
                  <c:v>0.6332844618652943</c:v>
                </c:pt>
                <c:pt idx="752">
                  <c:v>4.5693918746089419E-2</c:v>
                </c:pt>
                <c:pt idx="753">
                  <c:v>0.51091083995747044</c:v>
                </c:pt>
                <c:pt idx="754">
                  <c:v>1.751254172461229E-2</c:v>
                </c:pt>
                <c:pt idx="755">
                  <c:v>1.8886661617832548E-2</c:v>
                </c:pt>
                <c:pt idx="756">
                  <c:v>0.81711106665794386</c:v>
                </c:pt>
                <c:pt idx="757">
                  <c:v>0</c:v>
                </c:pt>
                <c:pt idx="758">
                  <c:v>7.3811525632360098E-2</c:v>
                </c:pt>
                <c:pt idx="759">
                  <c:v>0.70728718464421303</c:v>
                </c:pt>
                <c:pt idx="760">
                  <c:v>0.21116015803759725</c:v>
                </c:pt>
                <c:pt idx="761">
                  <c:v>1.3418134780806116E-2</c:v>
                </c:pt>
                <c:pt idx="762">
                  <c:v>1.2803589761066657E-3</c:v>
                </c:pt>
                <c:pt idx="763">
                  <c:v>0.31253831856122255</c:v>
                </c:pt>
                <c:pt idx="764">
                  <c:v>0.64301951363400933</c:v>
                </c:pt>
                <c:pt idx="765">
                  <c:v>3.2954240203952462E-2</c:v>
                </c:pt>
                <c:pt idx="766">
                  <c:v>0.69129138085296749</c:v>
                </c:pt>
                <c:pt idx="767">
                  <c:v>0.58621824601298567</c:v>
                </c:pt>
                <c:pt idx="768">
                  <c:v>4.3484736069496134E-2</c:v>
                </c:pt>
                <c:pt idx="769">
                  <c:v>0.27173307680623771</c:v>
                </c:pt>
                <c:pt idx="770">
                  <c:v>2.811909615513556E-2</c:v>
                </c:pt>
                <c:pt idx="771">
                  <c:v>1.4104135147847443E-2</c:v>
                </c:pt>
                <c:pt idx="772">
                  <c:v>0.37542850521652493</c:v>
                </c:pt>
                <c:pt idx="773">
                  <c:v>0</c:v>
                </c:pt>
                <c:pt idx="774">
                  <c:v>0.22591417598931401</c:v>
                </c:pt>
                <c:pt idx="775">
                  <c:v>0</c:v>
                </c:pt>
                <c:pt idx="776">
                  <c:v>0.42386123735098447</c:v>
                </c:pt>
                <c:pt idx="777">
                  <c:v>0.53834417504727139</c:v>
                </c:pt>
                <c:pt idx="778">
                  <c:v>7.1820178040772631E-4</c:v>
                </c:pt>
                <c:pt idx="779">
                  <c:v>5.8969962666489815E-2</c:v>
                </c:pt>
                <c:pt idx="780">
                  <c:v>0.19016217580614647</c:v>
                </c:pt>
                <c:pt idx="781">
                  <c:v>0.18722178356335556</c:v>
                </c:pt>
                <c:pt idx="782">
                  <c:v>0.14413957649865788</c:v>
                </c:pt>
                <c:pt idx="783">
                  <c:v>0.24942401484096816</c:v>
                </c:pt>
                <c:pt idx="784">
                  <c:v>7.6301355290472536E-2</c:v>
                </c:pt>
                <c:pt idx="785">
                  <c:v>0.67763657536327271</c:v>
                </c:pt>
                <c:pt idx="786">
                  <c:v>3.3039753701854156E-2</c:v>
                </c:pt>
                <c:pt idx="787">
                  <c:v>4.0231100037861622E-2</c:v>
                </c:pt>
                <c:pt idx="788">
                  <c:v>0.95868316481445803</c:v>
                </c:pt>
                <c:pt idx="789">
                  <c:v>0.14204161301184995</c:v>
                </c:pt>
                <c:pt idx="790">
                  <c:v>0.40992719625605928</c:v>
                </c:pt>
                <c:pt idx="791">
                  <c:v>4.8266882465407678E-3</c:v>
                </c:pt>
                <c:pt idx="792">
                  <c:v>0.3897405308678793</c:v>
                </c:pt>
                <c:pt idx="793">
                  <c:v>0.43643218335776895</c:v>
                </c:pt>
                <c:pt idx="794">
                  <c:v>0.6123993721836869</c:v>
                </c:pt>
                <c:pt idx="795">
                  <c:v>7.7892417280288166E-4</c:v>
                </c:pt>
                <c:pt idx="796">
                  <c:v>9.7179577848010396E-4</c:v>
                </c:pt>
                <c:pt idx="797">
                  <c:v>0.48077527557763278</c:v>
                </c:pt>
                <c:pt idx="798">
                  <c:v>0</c:v>
                </c:pt>
                <c:pt idx="799">
                  <c:v>0</c:v>
                </c:pt>
                <c:pt idx="800">
                  <c:v>0</c:v>
                </c:pt>
                <c:pt idx="801">
                  <c:v>1</c:v>
                </c:pt>
                <c:pt idx="802">
                  <c:v>7.5272412960990555E-3</c:v>
                </c:pt>
                <c:pt idx="803">
                  <c:v>1.2595178692887514E-3</c:v>
                </c:pt>
                <c:pt idx="804">
                  <c:v>0.24348338278807194</c:v>
                </c:pt>
                <c:pt idx="805">
                  <c:v>0.79880279592205061</c:v>
                </c:pt>
                <c:pt idx="806">
                  <c:v>0.3591037634471192</c:v>
                </c:pt>
                <c:pt idx="807">
                  <c:v>0.84789740530867896</c:v>
                </c:pt>
                <c:pt idx="808">
                  <c:v>0.75464528290595734</c:v>
                </c:pt>
                <c:pt idx="809">
                  <c:v>0.21312198771113658</c:v>
                </c:pt>
                <c:pt idx="810">
                  <c:v>6.5819452179636459E-2</c:v>
                </c:pt>
                <c:pt idx="811">
                  <c:v>0.11678075404598615</c:v>
                </c:pt>
                <c:pt idx="812">
                  <c:v>4.1825217045988003E-2</c:v>
                </c:pt>
                <c:pt idx="813">
                  <c:v>0.25905733849592566</c:v>
                </c:pt>
                <c:pt idx="814">
                  <c:v>5.4662959034807911E-2</c:v>
                </c:pt>
                <c:pt idx="815">
                  <c:v>2.5919170586541202E-3</c:v>
                </c:pt>
                <c:pt idx="816">
                  <c:v>5.9518095420946502E-3</c:v>
                </c:pt>
                <c:pt idx="817">
                  <c:v>0</c:v>
                </c:pt>
                <c:pt idx="818">
                  <c:v>1.2348436533199243E-2</c:v>
                </c:pt>
                <c:pt idx="819">
                  <c:v>0.21636212202020369</c:v>
                </c:pt>
                <c:pt idx="820">
                  <c:v>0.85388380615988957</c:v>
                </c:pt>
                <c:pt idx="821">
                  <c:v>0.16535730046779043</c:v>
                </c:pt>
                <c:pt idx="822">
                  <c:v>2.1799731429307704E-4</c:v>
                </c:pt>
                <c:pt idx="823">
                  <c:v>0.28046608350562641</c:v>
                </c:pt>
                <c:pt idx="824">
                  <c:v>0.12999379238385686</c:v>
                </c:pt>
                <c:pt idx="825">
                  <c:v>2.7596700433541125E-2</c:v>
                </c:pt>
                <c:pt idx="826">
                  <c:v>0.16740232627497764</c:v>
                </c:pt>
                <c:pt idx="827">
                  <c:v>0.11376080907214024</c:v>
                </c:pt>
                <c:pt idx="828">
                  <c:v>4.2034750864249001E-2</c:v>
                </c:pt>
                <c:pt idx="829">
                  <c:v>0.49564579008657789</c:v>
                </c:pt>
                <c:pt idx="830">
                  <c:v>2.5638542019594264E-2</c:v>
                </c:pt>
                <c:pt idx="831">
                  <c:v>9.5978867404587914E-3</c:v>
                </c:pt>
                <c:pt idx="832">
                  <c:v>0.27305757156420135</c:v>
                </c:pt>
                <c:pt idx="833">
                  <c:v>3.5366706661234238E-3</c:v>
                </c:pt>
                <c:pt idx="834">
                  <c:v>0.10779213773624037</c:v>
                </c:pt>
                <c:pt idx="835">
                  <c:v>0.42147952587313886</c:v>
                </c:pt>
                <c:pt idx="836">
                  <c:v>2.7696920393198727E-3</c:v>
                </c:pt>
                <c:pt idx="837">
                  <c:v>0.39236504622725921</c:v>
                </c:pt>
                <c:pt idx="838">
                  <c:v>0.45564166242781479</c:v>
                </c:pt>
                <c:pt idx="839">
                  <c:v>4.2586451099705883E-3</c:v>
                </c:pt>
                <c:pt idx="840">
                  <c:v>0.64895448331730032</c:v>
                </c:pt>
                <c:pt idx="841">
                  <c:v>4.7626219408411632E-4</c:v>
                </c:pt>
                <c:pt idx="842">
                  <c:v>1.3282634771918003E-3</c:v>
                </c:pt>
                <c:pt idx="843">
                  <c:v>0.66435985529306585</c:v>
                </c:pt>
                <c:pt idx="844">
                  <c:v>0</c:v>
                </c:pt>
                <c:pt idx="845">
                  <c:v>0.92689470154258902</c:v>
                </c:pt>
                <c:pt idx="846">
                  <c:v>0</c:v>
                </c:pt>
                <c:pt idx="847">
                  <c:v>3.8514917890179328E-4</c:v>
                </c:pt>
                <c:pt idx="848">
                  <c:v>0.11112146758446421</c:v>
                </c:pt>
                <c:pt idx="849">
                  <c:v>2.5198561931029861E-4</c:v>
                </c:pt>
                <c:pt idx="850">
                  <c:v>8.098440724571955E-2</c:v>
                </c:pt>
                <c:pt idx="851">
                  <c:v>0.48330253983954125</c:v>
                </c:pt>
                <c:pt idx="852">
                  <c:v>5.243051249624462E-2</c:v>
                </c:pt>
                <c:pt idx="853">
                  <c:v>0.4487921264539218</c:v>
                </c:pt>
                <c:pt idx="854">
                  <c:v>0.52475988151162423</c:v>
                </c:pt>
                <c:pt idx="855">
                  <c:v>6.3214900349802039E-2</c:v>
                </c:pt>
                <c:pt idx="856">
                  <c:v>0.353982076856868</c:v>
                </c:pt>
                <c:pt idx="857">
                  <c:v>1.7062800772348081E-2</c:v>
                </c:pt>
                <c:pt idx="858">
                  <c:v>8.8407680485349024E-3</c:v>
                </c:pt>
                <c:pt idx="859">
                  <c:v>0.38392359023849104</c:v>
                </c:pt>
                <c:pt idx="860">
                  <c:v>1.2854745855132643E-2</c:v>
                </c:pt>
                <c:pt idx="861">
                  <c:v>0.42089767274010992</c:v>
                </c:pt>
                <c:pt idx="862">
                  <c:v>0.91583763928614048</c:v>
                </c:pt>
                <c:pt idx="863">
                  <c:v>0.23977779852169367</c:v>
                </c:pt>
                <c:pt idx="864">
                  <c:v>0.91351028929317057</c:v>
                </c:pt>
                <c:pt idx="865">
                  <c:v>0.91921247120074201</c:v>
                </c:pt>
                <c:pt idx="866">
                  <c:v>0.5315461713151598</c:v>
                </c:pt>
                <c:pt idx="867">
                  <c:v>5.3161865222014063E-2</c:v>
                </c:pt>
                <c:pt idx="868">
                  <c:v>0.43869982499219184</c:v>
                </c:pt>
                <c:pt idx="869">
                  <c:v>0.13760756592400908</c:v>
                </c:pt>
                <c:pt idx="870">
                  <c:v>0.22065131921748241</c:v>
                </c:pt>
                <c:pt idx="871">
                  <c:v>8.5193738442237987E-2</c:v>
                </c:pt>
                <c:pt idx="872">
                  <c:v>0.244456754668571</c:v>
                </c:pt>
                <c:pt idx="873">
                  <c:v>7.5732174876452299E-2</c:v>
                </c:pt>
                <c:pt idx="874">
                  <c:v>0.43667324740755964</c:v>
                </c:pt>
                <c:pt idx="875">
                  <c:v>3.105813737488449E-3</c:v>
                </c:pt>
                <c:pt idx="876">
                  <c:v>0.30642127859286961</c:v>
                </c:pt>
                <c:pt idx="877">
                  <c:v>0.92477471725404992</c:v>
                </c:pt>
                <c:pt idx="878">
                  <c:v>0.27521892464310849</c:v>
                </c:pt>
                <c:pt idx="879">
                  <c:v>0.13373578641068956</c:v>
                </c:pt>
                <c:pt idx="880">
                  <c:v>0.51882551547593669</c:v>
                </c:pt>
                <c:pt idx="881">
                  <c:v>0.94115238596990747</c:v>
                </c:pt>
                <c:pt idx="882">
                  <c:v>0.14270126166939825</c:v>
                </c:pt>
                <c:pt idx="883">
                  <c:v>0.94929913510289288</c:v>
                </c:pt>
                <c:pt idx="884">
                  <c:v>0.93417312468208602</c:v>
                </c:pt>
                <c:pt idx="885">
                  <c:v>0.46760728406361579</c:v>
                </c:pt>
                <c:pt idx="886">
                  <c:v>0.10126069566097919</c:v>
                </c:pt>
                <c:pt idx="887">
                  <c:v>0.44737582934893083</c:v>
                </c:pt>
                <c:pt idx="888">
                  <c:v>0.18094061179373819</c:v>
                </c:pt>
                <c:pt idx="889">
                  <c:v>0.29873479806282971</c:v>
                </c:pt>
                <c:pt idx="890">
                  <c:v>2.216597401243128E-2</c:v>
                </c:pt>
                <c:pt idx="891">
                  <c:v>9.6611498968933104E-2</c:v>
                </c:pt>
                <c:pt idx="892">
                  <c:v>3.5127259562657297E-2</c:v>
                </c:pt>
                <c:pt idx="893">
                  <c:v>1</c:v>
                </c:pt>
                <c:pt idx="894">
                  <c:v>3.8450689223429777E-3</c:v>
                </c:pt>
                <c:pt idx="895">
                  <c:v>9.4684633590039535E-2</c:v>
                </c:pt>
                <c:pt idx="896">
                  <c:v>0.92296905675230556</c:v>
                </c:pt>
                <c:pt idx="897">
                  <c:v>0.1351653627423029</c:v>
                </c:pt>
                <c:pt idx="898">
                  <c:v>0.77463785237026794</c:v>
                </c:pt>
                <c:pt idx="899">
                  <c:v>0.75624813599761398</c:v>
                </c:pt>
                <c:pt idx="900">
                  <c:v>0.79853984022022073</c:v>
                </c:pt>
                <c:pt idx="901">
                  <c:v>0.18918029466862438</c:v>
                </c:pt>
                <c:pt idx="902">
                  <c:v>7.8386669948589968E-4</c:v>
                </c:pt>
                <c:pt idx="903">
                  <c:v>4.5100327931585298E-2</c:v>
                </c:pt>
                <c:pt idx="904">
                  <c:v>0.41741815999213416</c:v>
                </c:pt>
                <c:pt idx="905">
                  <c:v>8.5583008968157889E-2</c:v>
                </c:pt>
                <c:pt idx="906">
                  <c:v>0.3860125260960332</c:v>
                </c:pt>
                <c:pt idx="907">
                  <c:v>0.45402591185182961</c:v>
                </c:pt>
                <c:pt idx="908">
                  <c:v>7.5322261946772398E-2</c:v>
                </c:pt>
                <c:pt idx="909">
                  <c:v>0.63103134018530704</c:v>
                </c:pt>
                <c:pt idx="910">
                  <c:v>1.8872360448016542E-2</c:v>
                </c:pt>
                <c:pt idx="911">
                  <c:v>1.1572242646018962E-2</c:v>
                </c:pt>
                <c:pt idx="912">
                  <c:v>0.4590596744345255</c:v>
                </c:pt>
                <c:pt idx="913">
                  <c:v>0</c:v>
                </c:pt>
                <c:pt idx="914">
                  <c:v>0.43179680150517397</c:v>
                </c:pt>
                <c:pt idx="915">
                  <c:v>0.46048918156161794</c:v>
                </c:pt>
                <c:pt idx="916">
                  <c:v>0.10257490941944582</c:v>
                </c:pt>
                <c:pt idx="917">
                  <c:v>8.6248164615697464E-3</c:v>
                </c:pt>
                <c:pt idx="918">
                  <c:v>7.0807241160901851E-5</c:v>
                </c:pt>
                <c:pt idx="919">
                  <c:v>7.2994986104819679E-2</c:v>
                </c:pt>
                <c:pt idx="920">
                  <c:v>0.29699114057242154</c:v>
                </c:pt>
                <c:pt idx="921">
                  <c:v>6.6657327964928193E-3</c:v>
                </c:pt>
                <c:pt idx="922">
                  <c:v>0.2536534446764091</c:v>
                </c:pt>
                <c:pt idx="923">
                  <c:v>0.34777535082732397</c:v>
                </c:pt>
                <c:pt idx="924">
                  <c:v>4.2183964095317177E-3</c:v>
                </c:pt>
                <c:pt idx="925">
                  <c:v>0.80297200141764968</c:v>
                </c:pt>
                <c:pt idx="926">
                  <c:v>1.6325083039754094E-4</c:v>
                </c:pt>
                <c:pt idx="927">
                  <c:v>3.1849656279154089E-4</c:v>
                </c:pt>
                <c:pt idx="928">
                  <c:v>0.37485884400421393</c:v>
                </c:pt>
                <c:pt idx="929">
                  <c:v>8.1516597308708559E-4</c:v>
                </c:pt>
                <c:pt idx="930">
                  <c:v>0.32878057394845267</c:v>
                </c:pt>
                <c:pt idx="931">
                  <c:v>0.65989674518396135</c:v>
                </c:pt>
                <c:pt idx="932">
                  <c:v>7.4977227553904457E-2</c:v>
                </c:pt>
                <c:pt idx="933">
                  <c:v>0.70480167014613782</c:v>
                </c:pt>
                <c:pt idx="934">
                  <c:v>0.61452380239968862</c:v>
                </c:pt>
                <c:pt idx="935">
                  <c:v>4.7465438903009798E-2</c:v>
                </c:pt>
                <c:pt idx="936">
                  <c:v>0.15386562705685786</c:v>
                </c:pt>
                <c:pt idx="937">
                  <c:v>2.738169744992466E-2</c:v>
                </c:pt>
                <c:pt idx="938">
                  <c:v>2.5920844886664893E-2</c:v>
                </c:pt>
                <c:pt idx="939">
                  <c:v>0.73274475097701197</c:v>
                </c:pt>
                <c:pt idx="940">
                  <c:v>0</c:v>
                </c:pt>
                <c:pt idx="941">
                  <c:v>0.78039324286901102</c:v>
                </c:pt>
                <c:pt idx="942">
                  <c:v>0.21960675713098901</c:v>
                </c:pt>
                <c:pt idx="943">
                  <c:v>0</c:v>
                </c:pt>
                <c:pt idx="944">
                  <c:v>0</c:v>
                </c:pt>
                <c:pt idx="945">
                  <c:v>0.18409143454472007</c:v>
                </c:pt>
                <c:pt idx="946">
                  <c:v>0.50332918814130978</c:v>
                </c:pt>
                <c:pt idx="947">
                  <c:v>0.89059626867971386</c:v>
                </c:pt>
                <c:pt idx="948">
                  <c:v>0.27902075066783888</c:v>
                </c:pt>
                <c:pt idx="949">
                  <c:v>0.87473903966597066</c:v>
                </c:pt>
                <c:pt idx="950">
                  <c:v>0.90724394841566658</c:v>
                </c:pt>
                <c:pt idx="951">
                  <c:v>0.52551899546027225</c:v>
                </c:pt>
                <c:pt idx="952">
                  <c:v>2.5315173915244796E-2</c:v>
                </c:pt>
                <c:pt idx="953">
                  <c:v>0.49157165794930335</c:v>
                </c:pt>
                <c:pt idx="954">
                  <c:v>0.16584952732320313</c:v>
                </c:pt>
                <c:pt idx="955">
                  <c:v>0.24103188386715743</c:v>
                </c:pt>
                <c:pt idx="956">
                  <c:v>0.45413167213438088</c:v>
                </c:pt>
                <c:pt idx="957">
                  <c:v>2.9606828432664999E-2</c:v>
                </c:pt>
                <c:pt idx="958">
                  <c:v>9.8315513903211901E-2</c:v>
                </c:pt>
                <c:pt idx="959">
                  <c:v>0.18446904116842974</c:v>
                </c:pt>
                <c:pt idx="960">
                  <c:v>9.7348812400051433E-3</c:v>
                </c:pt>
                <c:pt idx="961">
                  <c:v>0.40143009051260231</c:v>
                </c:pt>
                <c:pt idx="962">
                  <c:v>0.94848343228899856</c:v>
                </c:pt>
                <c:pt idx="963">
                  <c:v>0.14303981274830524</c:v>
                </c:pt>
                <c:pt idx="964">
                  <c:v>2.5996036658011016E-3</c:v>
                </c:pt>
                <c:pt idx="965">
                  <c:v>0.15073721463343839</c:v>
                </c:pt>
                <c:pt idx="966">
                  <c:v>0.3530079055385732</c:v>
                </c:pt>
                <c:pt idx="967">
                  <c:v>1.5582397924426268E-2</c:v>
                </c:pt>
                <c:pt idx="968">
                  <c:v>0.29755442886966893</c:v>
                </c:pt>
                <c:pt idx="969">
                  <c:v>0.41372191137308867</c:v>
                </c:pt>
                <c:pt idx="970">
                  <c:v>1.8829009491579719E-2</c:v>
                </c:pt>
                <c:pt idx="971">
                  <c:v>0.57500886031087028</c:v>
                </c:pt>
                <c:pt idx="972">
                  <c:v>6.6389101629932036E-3</c:v>
                </c:pt>
                <c:pt idx="973">
                  <c:v>4.3203200011730954E-3</c:v>
                </c:pt>
                <c:pt idx="974">
                  <c:v>0.45547631824184126</c:v>
                </c:pt>
                <c:pt idx="975">
                  <c:v>0</c:v>
                </c:pt>
                <c:pt idx="976">
                  <c:v>0.50865895048298693</c:v>
                </c:pt>
                <c:pt idx="977">
                  <c:v>0.38847793925681001</c:v>
                </c:pt>
                <c:pt idx="978">
                  <c:v>0</c:v>
                </c:pt>
                <c:pt idx="979">
                  <c:v>3.9892872241966033E-4</c:v>
                </c:pt>
                <c:pt idx="980">
                  <c:v>1.0708821721597626E-2</c:v>
                </c:pt>
                <c:pt idx="981">
                  <c:v>0.3333208702134165</c:v>
                </c:pt>
                <c:pt idx="982">
                  <c:v>0.90248319320948578</c:v>
                </c:pt>
                <c:pt idx="983">
                  <c:v>0.19261953811504059</c:v>
                </c:pt>
                <c:pt idx="984">
                  <c:v>0.8926334625708322</c:v>
                </c:pt>
                <c:pt idx="985">
                  <c:v>0.91322820980820429</c:v>
                </c:pt>
                <c:pt idx="986">
                  <c:v>0.22514310349814393</c:v>
                </c:pt>
                <c:pt idx="987">
                  <c:v>1.2657586957622398E-2</c:v>
                </c:pt>
                <c:pt idx="988">
                  <c:v>0.15300293664769241</c:v>
                </c:pt>
                <c:pt idx="989">
                  <c:v>9.3462655013743068E-2</c:v>
                </c:pt>
                <c:pt idx="990">
                  <c:v>0.47455139924804468</c:v>
                </c:pt>
                <c:pt idx="991">
                  <c:v>0.43768177161459715</c:v>
                </c:pt>
                <c:pt idx="992">
                  <c:v>0.11767203118366699</c:v>
                </c:pt>
                <c:pt idx="993">
                  <c:v>0.17540812782216</c:v>
                </c:pt>
                <c:pt idx="994">
                  <c:v>0</c:v>
                </c:pt>
                <c:pt idx="995">
                  <c:v>0.10981889262215559</c:v>
                </c:pt>
                <c:pt idx="996">
                  <c:v>0.25806256825599455</c:v>
                </c:pt>
                <c:pt idx="997">
                  <c:v>0.95257897907817246</c:v>
                </c:pt>
                <c:pt idx="998">
                  <c:v>4.0448160928601991E-2</c:v>
                </c:pt>
                <c:pt idx="999">
                  <c:v>4.9907774426702733E-5</c:v>
                </c:pt>
                <c:pt idx="1000">
                  <c:v>0.15208392748560512</c:v>
                </c:pt>
                <c:pt idx="1001">
                  <c:v>0.64401229196047671</c:v>
                </c:pt>
                <c:pt idx="1002">
                  <c:v>7.4786695746850734E-2</c:v>
                </c:pt>
                <c:pt idx="1003">
                  <c:v>0.63367133909931395</c:v>
                </c:pt>
                <c:pt idx="1004">
                  <c:v>0.66263726399569123</c:v>
                </c:pt>
                <c:pt idx="1005">
                  <c:v>0.22970988810693133</c:v>
                </c:pt>
                <c:pt idx="1006">
                  <c:v>4.3068518845290567E-2</c:v>
                </c:pt>
                <c:pt idx="1007">
                  <c:v>3.759659416405986E-2</c:v>
                </c:pt>
                <c:pt idx="1008">
                  <c:v>0.68403173573720111</c:v>
                </c:pt>
                <c:pt idx="1009">
                  <c:v>3.4049062054825074E-3</c:v>
                </c:pt>
                <c:pt idx="1010">
                  <c:v>0.21717391268046951</c:v>
                </c:pt>
                <c:pt idx="1011">
                  <c:v>0.66823006628794857</c:v>
                </c:pt>
                <c:pt idx="1012">
                  <c:v>3.1194590693373724E-2</c:v>
                </c:pt>
                <c:pt idx="1013">
                  <c:v>0.67080226662690134</c:v>
                </c:pt>
                <c:pt idx="1014">
                  <c:v>0.66404356542293752</c:v>
                </c:pt>
                <c:pt idx="1015">
                  <c:v>4.8067712903035222E-2</c:v>
                </c:pt>
                <c:pt idx="1016">
                  <c:v>0.44623057060401999</c:v>
                </c:pt>
                <c:pt idx="1017">
                  <c:v>2.2465219909948549E-2</c:v>
                </c:pt>
                <c:pt idx="1018">
                  <c:v>2.0925005722292667E-2</c:v>
                </c:pt>
                <c:pt idx="1019">
                  <c:v>0.71376803410797152</c:v>
                </c:pt>
                <c:pt idx="1020">
                  <c:v>0.21915234701147163</c:v>
                </c:pt>
                <c:pt idx="1021">
                  <c:v>0.35042503165129296</c:v>
                </c:pt>
                <c:pt idx="1022">
                  <c:v>0</c:v>
                </c:pt>
                <c:pt idx="1023">
                  <c:v>0.18339574055072327</c:v>
                </c:pt>
                <c:pt idx="1024">
                  <c:v>0.38732754952541398</c:v>
                </c:pt>
                <c:pt idx="1025">
                  <c:v>4.7742741026629348E-4</c:v>
                </c:pt>
                <c:pt idx="1026">
                  <c:v>0.21459939733723532</c:v>
                </c:pt>
                <c:pt idx="1027">
                  <c:v>0.25752068104739961</c:v>
                </c:pt>
                <c:pt idx="1028">
                  <c:v>5.6818371461965387E-3</c:v>
                </c:pt>
                <c:pt idx="1029">
                  <c:v>0.18559498956158665</c:v>
                </c:pt>
                <c:pt idx="1030">
                  <c:v>0.32985248795667393</c:v>
                </c:pt>
                <c:pt idx="1031">
                  <c:v>6.6060781923071004E-3</c:v>
                </c:pt>
                <c:pt idx="1032">
                  <c:v>0.74889878993468673</c:v>
                </c:pt>
                <c:pt idx="1033">
                  <c:v>2.6946307445456629E-3</c:v>
                </c:pt>
                <c:pt idx="1034">
                  <c:v>4.048735963057601E-3</c:v>
                </c:pt>
                <c:pt idx="1035">
                  <c:v>0.82461483389154588</c:v>
                </c:pt>
                <c:pt idx="1036">
                  <c:v>5.2716256884743466E-5</c:v>
                </c:pt>
                <c:pt idx="1037">
                  <c:v>0.36420992327127827</c:v>
                </c:pt>
                <c:pt idx="1038">
                  <c:v>0.1781284991216886</c:v>
                </c:pt>
                <c:pt idx="1039">
                  <c:v>3.8009180238277943E-3</c:v>
                </c:pt>
                <c:pt idx="1040">
                  <c:v>0.15669549657023557</c:v>
                </c:pt>
                <c:pt idx="1041">
                  <c:v>0.20304598904880164</c:v>
                </c:pt>
                <c:pt idx="1042">
                  <c:v>5.5746046038379548E-3</c:v>
                </c:pt>
                <c:pt idx="1043">
                  <c:v>0.72955799706343982</c:v>
                </c:pt>
                <c:pt idx="1044">
                  <c:v>3.4584164509335611E-3</c:v>
                </c:pt>
                <c:pt idx="1045">
                  <c:v>5.1157338651764252E-3</c:v>
                </c:pt>
                <c:pt idx="1046">
                  <c:v>0.87041575356829726</c:v>
                </c:pt>
                <c:pt idx="1047">
                  <c:v>2.2990524970606903E-4</c:v>
                </c:pt>
                <c:pt idx="1048">
                  <c:v>0.19092278210663577</c:v>
                </c:pt>
                <c:pt idx="1049">
                  <c:v>0.5482543097439031</c:v>
                </c:pt>
                <c:pt idx="1050">
                  <c:v>8.1194024316022198E-2</c:v>
                </c:pt>
                <c:pt idx="1051">
                  <c:v>0.56081121383835364</c:v>
                </c:pt>
                <c:pt idx="1052">
                  <c:v>0.54384967535381945</c:v>
                </c:pt>
                <c:pt idx="1053">
                  <c:v>7.8235834349044228E-2</c:v>
                </c:pt>
                <c:pt idx="1054">
                  <c:v>0.31970533137562657</c:v>
                </c:pt>
                <c:pt idx="1055">
                  <c:v>2.1810696140649486E-2</c:v>
                </c:pt>
                <c:pt idx="1056">
                  <c:v>1.1937771680944776E-2</c:v>
                </c:pt>
                <c:pt idx="1057">
                  <c:v>0.40958360182637393</c:v>
                </c:pt>
                <c:pt idx="1058">
                  <c:v>8.098713540725549E-4</c:v>
                </c:pt>
                <c:pt idx="1059">
                  <c:v>0.36621999179390563</c:v>
                </c:pt>
                <c:pt idx="1060">
                  <c:v>0.34437374251747466</c:v>
                </c:pt>
                <c:pt idx="1061">
                  <c:v>8.402189602251699E-3</c:v>
                </c:pt>
                <c:pt idx="1062">
                  <c:v>0.3239487026543395</c:v>
                </c:pt>
                <c:pt idx="1063">
                  <c:v>0.37015648843541488</c:v>
                </c:pt>
                <c:pt idx="1064">
                  <c:v>1.6942640675975198E-2</c:v>
                </c:pt>
                <c:pt idx="1065">
                  <c:v>0.44506607260391873</c:v>
                </c:pt>
                <c:pt idx="1066">
                  <c:v>5.12050950481818E-3</c:v>
                </c:pt>
                <c:pt idx="1067">
                  <c:v>3.2288947763472781E-3</c:v>
                </c:pt>
                <c:pt idx="1068">
                  <c:v>0.4312121868704934</c:v>
                </c:pt>
                <c:pt idx="1069">
                  <c:v>0</c:v>
                </c:pt>
                <c:pt idx="1070">
                  <c:v>7.9961464354527903E-2</c:v>
                </c:pt>
                <c:pt idx="1071">
                  <c:v>0</c:v>
                </c:pt>
                <c:pt idx="1072">
                  <c:v>0.92459318186153849</c:v>
                </c:pt>
                <c:pt idx="1073">
                  <c:v>0</c:v>
                </c:pt>
                <c:pt idx="1074">
                  <c:v>1.1455611146969338E-3</c:v>
                </c:pt>
                <c:pt idx="1075">
                  <c:v>0.30465696054325719</c:v>
                </c:pt>
                <c:pt idx="1076">
                  <c:v>0.70568488496832393</c:v>
                </c:pt>
                <c:pt idx="1077">
                  <c:v>3.2226003969156952E-2</c:v>
                </c:pt>
                <c:pt idx="1078">
                  <c:v>0.68771249627199504</c:v>
                </c:pt>
                <c:pt idx="1079">
                  <c:v>0.72316806798120914</c:v>
                </c:pt>
                <c:pt idx="1080">
                  <c:v>2.7346386825652155E-2</c:v>
                </c:pt>
                <c:pt idx="1081">
                  <c:v>0.36537390511872814</c:v>
                </c:pt>
                <c:pt idx="1082">
                  <c:v>1.6322734359296927E-2</c:v>
                </c:pt>
                <c:pt idx="1083">
                  <c:v>1.4195793402589132E-2</c:v>
                </c:pt>
                <c:pt idx="1084">
                  <c:v>0.65291032555164374</c:v>
                </c:pt>
                <c:pt idx="1085">
                  <c:v>1.0643279644403002E-2</c:v>
                </c:pt>
                <c:pt idx="1086">
                  <c:v>0.26101505856107099</c:v>
                </c:pt>
                <c:pt idx="1087">
                  <c:v>0</c:v>
                </c:pt>
                <c:pt idx="1088">
                  <c:v>0.56967745854340046</c:v>
                </c:pt>
                <c:pt idx="1089">
                  <c:v>0.24714372286745714</c:v>
                </c:pt>
                <c:pt idx="1090">
                  <c:v>1.6958724759356645E-2</c:v>
                </c:pt>
                <c:pt idx="1091">
                  <c:v>1</c:v>
                </c:pt>
                <c:pt idx="1092">
                  <c:v>1</c:v>
                </c:pt>
                <c:pt idx="1093">
                  <c:v>1</c:v>
                </c:pt>
                <c:pt idx="1094">
                  <c:v>5.0630347830489409E-3</c:v>
                </c:pt>
                <c:pt idx="1095">
                  <c:v>0.67141190997329392</c:v>
                </c:pt>
                <c:pt idx="1096">
                  <c:v>0</c:v>
                </c:pt>
                <c:pt idx="1097">
                  <c:v>0.33789113857480901</c:v>
                </c:pt>
                <c:pt idx="1098">
                  <c:v>4.9415130837301416E-3</c:v>
                </c:pt>
                <c:pt idx="1099">
                  <c:v>4.2590370289103232E-3</c:v>
                </c:pt>
                <c:pt idx="1100">
                  <c:v>6.8530563461939821E-3</c:v>
                </c:pt>
                <c:pt idx="1101">
                  <c:v>0.27269601965704554</c:v>
                </c:pt>
                <c:pt idx="1102">
                  <c:v>0.7379740278036655</c:v>
                </c:pt>
                <c:pt idx="1103">
                  <c:v>0.13471837765091277</c:v>
                </c:pt>
                <c:pt idx="1104">
                  <c:v>0.75246048314941849</c:v>
                </c:pt>
                <c:pt idx="1105">
                  <c:v>0.72771610663953779</c:v>
                </c:pt>
                <c:pt idx="1106">
                  <c:v>0.14854265728021665</c:v>
                </c:pt>
                <c:pt idx="1107">
                  <c:v>3.5441243481342727E-2</c:v>
                </c:pt>
                <c:pt idx="1108">
                  <c:v>9.0893091403820361E-2</c:v>
                </c:pt>
                <c:pt idx="1109">
                  <c:v>4.3084548335215425E-2</c:v>
                </c:pt>
                <c:pt idx="1110">
                  <c:v>0.35710233308259609</c:v>
                </c:pt>
                <c:pt idx="1111">
                  <c:v>0.19977406238675657</c:v>
                </c:pt>
                <c:pt idx="1112">
                  <c:v>7.7120822622108003E-3</c:v>
                </c:pt>
                <c:pt idx="1113">
                  <c:v>0.16834750510843099</c:v>
                </c:pt>
                <c:pt idx="1114">
                  <c:v>0.67224743477725046</c:v>
                </c:pt>
                <c:pt idx="1115">
                  <c:v>2.5502995227345503E-3</c:v>
                </c:pt>
                <c:pt idx="1116">
                  <c:v>0.14992239337264629</c:v>
                </c:pt>
                <c:pt idx="1117">
                  <c:v>0.9429740638077494</c:v>
                </c:pt>
                <c:pt idx="1118">
                  <c:v>5.6173069385933964E-2</c:v>
                </c:pt>
                <c:pt idx="1119">
                  <c:v>9.5570933940585542E-4</c:v>
                </c:pt>
                <c:pt idx="1120">
                  <c:v>0.3394795507497731</c:v>
                </c:pt>
                <c:pt idx="1121">
                  <c:v>0.94555495061056183</c:v>
                </c:pt>
                <c:pt idx="1122">
                  <c:v>0.19083047716196352</c:v>
                </c:pt>
                <c:pt idx="1123">
                  <c:v>0.89561586638830892</c:v>
                </c:pt>
                <c:pt idx="1124">
                  <c:v>0.99401573860746228</c:v>
                </c:pt>
                <c:pt idx="1125">
                  <c:v>0.64180904403233385</c:v>
                </c:pt>
                <c:pt idx="1126">
                  <c:v>0.11391828261860158</c:v>
                </c:pt>
                <c:pt idx="1127">
                  <c:v>0.45519243096982526</c:v>
                </c:pt>
                <c:pt idx="1128">
                  <c:v>0.12766285412570652</c:v>
                </c:pt>
                <c:pt idx="1129">
                  <c:v>0.19206972332075295</c:v>
                </c:pt>
                <c:pt idx="1130">
                  <c:v>0</c:v>
                </c:pt>
                <c:pt idx="1131">
                  <c:v>0.73307090802702302</c:v>
                </c:pt>
                <c:pt idx="1132">
                  <c:v>0</c:v>
                </c:pt>
                <c:pt idx="1133">
                  <c:v>0</c:v>
                </c:pt>
                <c:pt idx="1134">
                  <c:v>2.1383062823543942E-4</c:v>
                </c:pt>
                <c:pt idx="1135">
                  <c:v>0.40755052584201501</c:v>
                </c:pt>
                <c:pt idx="1136">
                  <c:v>0.87493207226621206</c:v>
                </c:pt>
                <c:pt idx="1137">
                  <c:v>1</c:v>
                </c:pt>
                <c:pt idx="1138">
                  <c:v>0.11533481616111353</c:v>
                </c:pt>
                <c:pt idx="1139">
                  <c:v>9.5556952693933231E-2</c:v>
                </c:pt>
                <c:pt idx="1140">
                  <c:v>0.52854916417310316</c:v>
                </c:pt>
                <c:pt idx="1141">
                  <c:v>4.9434544674136098E-2</c:v>
                </c:pt>
                <c:pt idx="1142">
                  <c:v>0.47912317327766157</c:v>
                </c:pt>
                <c:pt idx="1143">
                  <c:v>0.58313635139582898</c:v>
                </c:pt>
                <c:pt idx="1144">
                  <c:v>1.8063516619735084E-2</c:v>
                </c:pt>
                <c:pt idx="1145">
                  <c:v>0.26897372284947596</c:v>
                </c:pt>
                <c:pt idx="1146">
                  <c:v>4.2143175898597821E-3</c:v>
                </c:pt>
                <c:pt idx="1147">
                  <c:v>6.0027546641301891E-3</c:v>
                </c:pt>
                <c:pt idx="1148">
                  <c:v>0.8815903277892454</c:v>
                </c:pt>
                <c:pt idx="1149">
                  <c:v>0.77266635184346744</c:v>
                </c:pt>
                <c:pt idx="1150">
                  <c:v>9.9820390975008E-2</c:v>
                </c:pt>
                <c:pt idx="1151">
                  <c:v>4.9231961729684103E-2</c:v>
                </c:pt>
                <c:pt idx="1152">
                  <c:v>1.6677188794740457E-2</c:v>
                </c:pt>
                <c:pt idx="1153">
                  <c:v>8.1917859266917858E-2</c:v>
                </c:pt>
                <c:pt idx="1154">
                  <c:v>4.7195820036029894E-2</c:v>
                </c:pt>
                <c:pt idx="1155">
                  <c:v>6.3046169231021618E-2</c:v>
                </c:pt>
                <c:pt idx="1156">
                  <c:v>0.59356110246088711</c:v>
                </c:pt>
                <c:pt idx="1157">
                  <c:v>5.7403680044285081E-2</c:v>
                </c:pt>
                <c:pt idx="1158">
                  <c:v>0.57327766179540729</c:v>
                </c:pt>
                <c:pt idx="1159">
                  <c:v>0.61853325753268884</c:v>
                </c:pt>
                <c:pt idx="1160">
                  <c:v>3.5683530398342961E-2</c:v>
                </c:pt>
                <c:pt idx="1161">
                  <c:v>0.28264391676370815</c:v>
                </c:pt>
                <c:pt idx="1162">
                  <c:v>8.5651824539669189E-3</c:v>
                </c:pt>
                <c:pt idx="1163">
                  <c:v>8.3323498597571571E-3</c:v>
                </c:pt>
                <c:pt idx="1164">
                  <c:v>0.68964080098701919</c:v>
                </c:pt>
                <c:pt idx="1165">
                  <c:v>0.57226052854783682</c:v>
                </c:pt>
                <c:pt idx="1166">
                  <c:v>5.87262376914661E-2</c:v>
                </c:pt>
                <c:pt idx="1167">
                  <c:v>0.25170097100656497</c:v>
                </c:pt>
                <c:pt idx="1168">
                  <c:v>8.4395844278765939E-2</c:v>
                </c:pt>
                <c:pt idx="1169">
                  <c:v>7.3017399656095119E-2</c:v>
                </c:pt>
                <c:pt idx="1170">
                  <c:v>2.1102104891866969E-2</c:v>
                </c:pt>
                <c:pt idx="1171">
                  <c:v>0.31954242541862948</c:v>
                </c:pt>
                <c:pt idx="1172">
                  <c:v>0.7448244183845234</c:v>
                </c:pt>
                <c:pt idx="1173">
                  <c:v>0.23539776725401323</c:v>
                </c:pt>
                <c:pt idx="1174">
                  <c:v>0.69048613182224872</c:v>
                </c:pt>
                <c:pt idx="1175">
                  <c:v>0.8011729152329371</c:v>
                </c:pt>
                <c:pt idx="1176">
                  <c:v>5.5190379488519924E-2</c:v>
                </c:pt>
                <c:pt idx="1177">
                  <c:v>0.28013771454609887</c:v>
                </c:pt>
                <c:pt idx="1178">
                  <c:v>3.8428490449447836E-2</c:v>
                </c:pt>
                <c:pt idx="1179">
                  <c:v>2.7644857437843701E-2</c:v>
                </c:pt>
                <c:pt idx="1180">
                  <c:v>0.55587132853005117</c:v>
                </c:pt>
                <c:pt idx="1181">
                  <c:v>1.6890638030934368E-3</c:v>
                </c:pt>
                <c:pt idx="1182">
                  <c:v>5.0207922803091602E-2</c:v>
                </c:pt>
                <c:pt idx="1183">
                  <c:v>0.79266515342101596</c:v>
                </c:pt>
                <c:pt idx="1184">
                  <c:v>0.14497015992805237</c:v>
                </c:pt>
                <c:pt idx="1185">
                  <c:v>1.285005954444108E-3</c:v>
                </c:pt>
                <c:pt idx="1186">
                  <c:v>9.1394547914224588E-3</c:v>
                </c:pt>
                <c:pt idx="1187">
                  <c:v>7.1202069932692985E-2</c:v>
                </c:pt>
                <c:pt idx="1188">
                  <c:v>0.56832046561523675</c:v>
                </c:pt>
                <c:pt idx="1189">
                  <c:v>0.13941333923365629</c:v>
                </c:pt>
                <c:pt idx="1190">
                  <c:v>0.54348344765881285</c:v>
                </c:pt>
                <c:pt idx="1191">
                  <c:v>0.59540408725053107</c:v>
                </c:pt>
                <c:pt idx="1192">
                  <c:v>5.7455458204026574E-2</c:v>
                </c:pt>
                <c:pt idx="1193">
                  <c:v>0.58500835400739204</c:v>
                </c:pt>
                <c:pt idx="1194">
                  <c:v>1.4672166471334808E-2</c:v>
                </c:pt>
                <c:pt idx="1195">
                  <c:v>1.7981420880381502E-2</c:v>
                </c:pt>
                <c:pt idx="1196">
                  <c:v>0.9175613191205455</c:v>
                </c:pt>
                <c:pt idx="1197">
                  <c:v>0</c:v>
                </c:pt>
                <c:pt idx="1198">
                  <c:v>3.7317547372391999E-2</c:v>
                </c:pt>
                <c:pt idx="1199">
                  <c:v>0.24417457415629301</c:v>
                </c:pt>
                <c:pt idx="1200">
                  <c:v>0.25859372957405397</c:v>
                </c:pt>
                <c:pt idx="1201">
                  <c:v>0</c:v>
                </c:pt>
                <c:pt idx="1202">
                  <c:v>1.5985796566773378E-2</c:v>
                </c:pt>
                <c:pt idx="1203">
                  <c:v>0.29569591942092827</c:v>
                </c:pt>
                <c:pt idx="1204">
                  <c:v>0.91503050243535322</c:v>
                </c:pt>
                <c:pt idx="1205">
                  <c:v>0.24139344419636244</c:v>
                </c:pt>
                <c:pt idx="1206">
                  <c:v>0.88368625111840171</c:v>
                </c:pt>
                <c:pt idx="1207">
                  <c:v>0.94614164746716101</c:v>
                </c:pt>
                <c:pt idx="1208">
                  <c:v>0.52065202302007874</c:v>
                </c:pt>
                <c:pt idx="1209">
                  <c:v>0.1493595260999443</c:v>
                </c:pt>
                <c:pt idx="1210">
                  <c:v>0.48511362186467111</c:v>
                </c:pt>
                <c:pt idx="1211">
                  <c:v>0.19874408742702107</c:v>
                </c:pt>
                <c:pt idx="1212">
                  <c:v>0.30324971480678881</c:v>
                </c:pt>
                <c:pt idx="1213">
                  <c:v>0.17796618017893026</c:v>
                </c:pt>
                <c:pt idx="1214">
                  <c:v>2.87198832698673E-2</c:v>
                </c:pt>
                <c:pt idx="1215">
                  <c:v>0.44012242428556198</c:v>
                </c:pt>
                <c:pt idx="1216">
                  <c:v>0</c:v>
                </c:pt>
                <c:pt idx="1217">
                  <c:v>1.4556206679424479E-2</c:v>
                </c:pt>
                <c:pt idx="1218">
                  <c:v>0.38343497672142363</c:v>
                </c:pt>
                <c:pt idx="1219">
                  <c:v>0.98429351911652319</c:v>
                </c:pt>
                <c:pt idx="1220">
                  <c:v>8.0456911177210863E-2</c:v>
                </c:pt>
                <c:pt idx="1221">
                  <c:v>1.6450937789971903E-2</c:v>
                </c:pt>
                <c:pt idx="1222">
                  <c:v>0.28436795016069977</c:v>
                </c:pt>
                <c:pt idx="1223">
                  <c:v>0.93300764138469439</c:v>
                </c:pt>
                <c:pt idx="1224">
                  <c:v>0.24218185125239394</c:v>
                </c:pt>
                <c:pt idx="1225">
                  <c:v>0.90456307784073953</c:v>
                </c:pt>
                <c:pt idx="1226">
                  <c:v>0.96110230094850513</c:v>
                </c:pt>
                <c:pt idx="1227">
                  <c:v>0.46571492384849189</c:v>
                </c:pt>
                <c:pt idx="1228">
                  <c:v>0.33669181307275581</c:v>
                </c:pt>
                <c:pt idx="1229">
                  <c:v>0.2831267056713066</c:v>
                </c:pt>
                <c:pt idx="1230">
                  <c:v>0.14617525798740788</c:v>
                </c:pt>
                <c:pt idx="1231">
                  <c:v>0.39462387325010972</c:v>
                </c:pt>
                <c:pt idx="1232">
                  <c:v>0.46583740341550051</c:v>
                </c:pt>
                <c:pt idx="1233">
                  <c:v>3.7368044094292002E-4</c:v>
                </c:pt>
                <c:pt idx="1234">
                  <c:v>0.51613053903403605</c:v>
                </c:pt>
                <c:pt idx="1235">
                  <c:v>0</c:v>
                </c:pt>
                <c:pt idx="1236">
                  <c:v>6.5561339243568372E-3</c:v>
                </c:pt>
                <c:pt idx="1237">
                  <c:v>2.8311831343982932E-2</c:v>
                </c:pt>
                <c:pt idx="1238">
                  <c:v>0.9537474408667862</c:v>
                </c:pt>
                <c:pt idx="1239">
                  <c:v>7.782226693262502E-2</c:v>
                </c:pt>
                <c:pt idx="1240">
                  <c:v>0.10069796050028593</c:v>
                </c:pt>
                <c:pt idx="1241">
                  <c:v>0.37850109179173053</c:v>
                </c:pt>
                <c:pt idx="1242">
                  <c:v>0.94782960900823465</c:v>
                </c:pt>
                <c:pt idx="1243">
                  <c:v>0.17036390082388461</c:v>
                </c:pt>
                <c:pt idx="1244">
                  <c:v>0.92842230838055495</c:v>
                </c:pt>
                <c:pt idx="1245">
                  <c:v>0.96708656234104284</c:v>
                </c:pt>
                <c:pt idx="1246">
                  <c:v>0.37049710955874843</c:v>
                </c:pt>
                <c:pt idx="1247">
                  <c:v>0</c:v>
                </c:pt>
                <c:pt idx="1248">
                  <c:v>0.28368257966667376</c:v>
                </c:pt>
                <c:pt idx="1249">
                  <c:v>0.10621964897779348</c:v>
                </c:pt>
                <c:pt idx="1250">
                  <c:v>0.27292108370500434</c:v>
                </c:pt>
                <c:pt idx="1251">
                  <c:v>0.16539021934411352</c:v>
                </c:pt>
                <c:pt idx="1252">
                  <c:v>0.16173347255666598</c:v>
                </c:pt>
                <c:pt idx="1253">
                  <c:v>0.39373210873626396</c:v>
                </c:pt>
                <c:pt idx="1254">
                  <c:v>0</c:v>
                </c:pt>
                <c:pt idx="1255">
                  <c:v>4.7770144500119273E-2</c:v>
                </c:pt>
                <c:pt idx="1256">
                  <c:v>0.34389656263840529</c:v>
                </c:pt>
                <c:pt idx="1257">
                  <c:v>0.97064479946691873</c:v>
                </c:pt>
                <c:pt idx="1258">
                  <c:v>5.9246961393541756E-2</c:v>
                </c:pt>
                <c:pt idx="1259">
                  <c:v>7.7322027496714034E-4</c:v>
                </c:pt>
                <c:pt idx="1260">
                  <c:v>0.20472664020035561</c:v>
                </c:pt>
                <c:pt idx="1261">
                  <c:v>0.69374146085899935</c:v>
                </c:pt>
                <c:pt idx="1262">
                  <c:v>7.6580000846539903E-2</c:v>
                </c:pt>
                <c:pt idx="1263">
                  <c:v>0.65365344467640918</c:v>
                </c:pt>
                <c:pt idx="1264">
                  <c:v>0.73591454474731444</c:v>
                </c:pt>
                <c:pt idx="1265">
                  <c:v>6.3154881008464558E-2</c:v>
                </c:pt>
                <c:pt idx="1266">
                  <c:v>0.2185458964103083</c:v>
                </c:pt>
                <c:pt idx="1267">
                  <c:v>2.7404756743321004E-2</c:v>
                </c:pt>
                <c:pt idx="1268">
                  <c:v>1.4470659559268401E-2</c:v>
                </c:pt>
                <c:pt idx="1269">
                  <c:v>0.39649674867547746</c:v>
                </c:pt>
                <c:pt idx="1270">
                  <c:v>0</c:v>
                </c:pt>
                <c:pt idx="1271">
                  <c:v>3.12954876273654E-2</c:v>
                </c:pt>
                <c:pt idx="1272">
                  <c:v>0</c:v>
                </c:pt>
                <c:pt idx="1273">
                  <c:v>0.90182238747892196</c:v>
                </c:pt>
                <c:pt idx="1274">
                  <c:v>0.10898612688835119</c:v>
                </c:pt>
                <c:pt idx="1275">
                  <c:v>0.2406698865320662</c:v>
                </c:pt>
                <c:pt idx="1276">
                  <c:v>0.48759811732279756</c:v>
                </c:pt>
                <c:pt idx="1277">
                  <c:v>0.98543484864716568</c:v>
                </c:pt>
                <c:pt idx="1278">
                  <c:v>0.28535823255130127</c:v>
                </c:pt>
                <c:pt idx="1279">
                  <c:v>0.99075454816582154</c:v>
                </c:pt>
                <c:pt idx="1280">
                  <c:v>0.98055115047425256</c:v>
                </c:pt>
                <c:pt idx="1281">
                  <c:v>0.42437195039839876</c:v>
                </c:pt>
                <c:pt idx="1282">
                  <c:v>0</c:v>
                </c:pt>
                <c:pt idx="1283">
                  <c:v>0.39664499388447649</c:v>
                </c:pt>
                <c:pt idx="1284">
                  <c:v>9.2174660677799738E-2</c:v>
                </c:pt>
                <c:pt idx="1285">
                  <c:v>0.15079658935465196</c:v>
                </c:pt>
                <c:pt idx="1286">
                  <c:v>0.34014350987932201</c:v>
                </c:pt>
                <c:pt idx="1287">
                  <c:v>8.22909281286162E-2</c:v>
                </c:pt>
                <c:pt idx="1288">
                  <c:v>0.39587217198285302</c:v>
                </c:pt>
                <c:pt idx="1289">
                  <c:v>1.1742612264145075E-2</c:v>
                </c:pt>
                <c:pt idx="1290">
                  <c:v>7.5566449818330453E-2</c:v>
                </c:pt>
                <c:pt idx="1291">
                  <c:v>0.1185092366635398</c:v>
                </c:pt>
                <c:pt idx="1292">
                  <c:v>0.99514264740485736</c:v>
                </c:pt>
                <c:pt idx="1293">
                  <c:v>0.11863878481690597</c:v>
                </c:pt>
                <c:pt idx="1294">
                  <c:v>2.1109654193676298E-3</c:v>
                </c:pt>
                <c:pt idx="1295">
                  <c:v>0.31053866166630317</c:v>
                </c:pt>
                <c:pt idx="1296">
                  <c:v>0.69313977702477647</c:v>
                </c:pt>
                <c:pt idx="1297">
                  <c:v>8.3212833061031291E-2</c:v>
                </c:pt>
                <c:pt idx="1298">
                  <c:v>0.65753056963912893</c:v>
                </c:pt>
                <c:pt idx="1299">
                  <c:v>0.731935010921277</c:v>
                </c:pt>
                <c:pt idx="1300">
                  <c:v>5.4553776597521572E-2</c:v>
                </c:pt>
                <c:pt idx="1301">
                  <c:v>0.41197914029669386</c:v>
                </c:pt>
                <c:pt idx="1302">
                  <c:v>3.1103011025211555E-2</c:v>
                </c:pt>
                <c:pt idx="1303">
                  <c:v>2.1405930491298599E-2</c:v>
                </c:pt>
                <c:pt idx="1304">
                  <c:v>0.52728758371259865</c:v>
                </c:pt>
                <c:pt idx="1305">
                  <c:v>0</c:v>
                </c:pt>
                <c:pt idx="1306">
                  <c:v>2.7874197959398299E-3</c:v>
                </c:pt>
                <c:pt idx="1307">
                  <c:v>0.48443252340380805</c:v>
                </c:pt>
                <c:pt idx="1308">
                  <c:v>0.50839480445362328</c:v>
                </c:pt>
                <c:pt idx="1309">
                  <c:v>1.0527607435950454E-2</c:v>
                </c:pt>
                <c:pt idx="1310">
                  <c:v>1.0105246873808179E-2</c:v>
                </c:pt>
                <c:pt idx="1311">
                  <c:v>6.5701552159919477E-2</c:v>
                </c:pt>
                <c:pt idx="1312">
                  <c:v>0.62972230089768311</c:v>
                </c:pt>
                <c:pt idx="1313">
                  <c:v>0.36202029699254901</c:v>
                </c:pt>
                <c:pt idx="1314">
                  <c:v>0.67074261855055195</c:v>
                </c:pt>
                <c:pt idx="1315">
                  <c:v>0.58379462014900785</c:v>
                </c:pt>
                <c:pt idx="1316">
                  <c:v>0.11976924240906571</c:v>
                </c:pt>
                <c:pt idx="1317">
                  <c:v>0.37238620829325098</c:v>
                </c:pt>
                <c:pt idx="1318">
                  <c:v>3.1996411143176362E-2</c:v>
                </c:pt>
                <c:pt idx="1319">
                  <c:v>1.7568357210274634E-2</c:v>
                </c:pt>
                <c:pt idx="1320">
                  <c:v>0.41480244644062003</c:v>
                </c:pt>
                <c:pt idx="1321">
                  <c:v>0.73428946082601965</c:v>
                </c:pt>
                <c:pt idx="1322">
                  <c:v>8.7059022429274505E-2</c:v>
                </c:pt>
                <c:pt idx="1323">
                  <c:v>0.18393320058609197</c:v>
                </c:pt>
                <c:pt idx="1324">
                  <c:v>1.1694909863680544E-2</c:v>
                </c:pt>
                <c:pt idx="1325">
                  <c:v>2.5690100967084187E-3</c:v>
                </c:pt>
                <c:pt idx="1326">
                  <c:v>3.504782411266236E-3</c:v>
                </c:pt>
                <c:pt idx="1327">
                  <c:v>0.18287955984757817</c:v>
                </c:pt>
                <c:pt idx="1328">
                  <c:v>0.41395847794535268</c:v>
                </c:pt>
                <c:pt idx="1329">
                  <c:v>9.8370585726176782E-3</c:v>
                </c:pt>
                <c:pt idx="1330">
                  <c:v>0.39788249328959152</c:v>
                </c:pt>
                <c:pt idx="1331">
                  <c:v>0.43305107567098522</c:v>
                </c:pt>
                <c:pt idx="1332">
                  <c:v>1.3790186552176457E-2</c:v>
                </c:pt>
                <c:pt idx="1333">
                  <c:v>0.5743506657890739</c:v>
                </c:pt>
                <c:pt idx="1334">
                  <c:v>5.3741372814860196E-3</c:v>
                </c:pt>
                <c:pt idx="1335">
                  <c:v>3.7665172630918331E-3</c:v>
                </c:pt>
                <c:pt idx="1336">
                  <c:v>0.47715874504152844</c:v>
                </c:pt>
                <c:pt idx="1337">
                  <c:v>0</c:v>
                </c:pt>
                <c:pt idx="1338">
                  <c:v>0.39239457051082804</c:v>
                </c:pt>
                <c:pt idx="1339">
                  <c:v>0</c:v>
                </c:pt>
                <c:pt idx="1340">
                  <c:v>0.12547563429019307</c:v>
                </c:pt>
                <c:pt idx="1341">
                  <c:v>0.73765326818989418</c:v>
                </c:pt>
                <c:pt idx="1342">
                  <c:v>4.6242799457638945E-6</c:v>
                </c:pt>
                <c:pt idx="1343">
                  <c:v>0.33178288027188241</c:v>
                </c:pt>
                <c:pt idx="1344">
                  <c:v>0.48895836788123653</c:v>
                </c:pt>
                <c:pt idx="1345">
                  <c:v>1.5508805858571853E-2</c:v>
                </c:pt>
                <c:pt idx="1346">
                  <c:v>0.5251714882195051</c:v>
                </c:pt>
                <c:pt idx="1347">
                  <c:v>0.45516292151641186</c:v>
                </c:pt>
                <c:pt idx="1348">
                  <c:v>4.329233011814896E-2</c:v>
                </c:pt>
                <c:pt idx="1349">
                  <c:v>0.53111234874183588</c:v>
                </c:pt>
                <c:pt idx="1350">
                  <c:v>1.109535969930233E-2</c:v>
                </c:pt>
                <c:pt idx="1351">
                  <c:v>0</c:v>
                </c:pt>
                <c:pt idx="1352">
                  <c:v>8.169897593489321E-4</c:v>
                </c:pt>
                <c:pt idx="1353">
                  <c:v>0.6150111311509332</c:v>
                </c:pt>
                <c:pt idx="1354">
                  <c:v>2.9806629773124652E-2</c:v>
                </c:pt>
                <c:pt idx="1355">
                  <c:v>0.62901878914405029</c:v>
                </c:pt>
                <c:pt idx="1356">
                  <c:v>0.59420723497202332</c:v>
                </c:pt>
                <c:pt idx="1357">
                  <c:v>0.14961267783909674</c:v>
                </c:pt>
                <c:pt idx="1358">
                  <c:v>0.21838775732700527</c:v>
                </c:pt>
                <c:pt idx="1359">
                  <c:v>0.72796098129140308</c:v>
                </c:pt>
                <c:pt idx="1360">
                  <c:v>0</c:v>
                </c:pt>
                <c:pt idx="1361">
                  <c:v>5.9476214055124606E-2</c:v>
                </c:pt>
                <c:pt idx="1362">
                  <c:v>0</c:v>
                </c:pt>
                <c:pt idx="1363">
                  <c:v>8.0363487520143689E-2</c:v>
                </c:pt>
                <c:pt idx="1364">
                  <c:v>0.25996261349054017</c:v>
                </c:pt>
                <c:pt idx="1365">
                  <c:v>0.93220050453390702</c:v>
                </c:pt>
                <c:pt idx="1366">
                  <c:v>0.36540210774454951</c:v>
                </c:pt>
                <c:pt idx="1367">
                  <c:v>0.93736951983298555</c:v>
                </c:pt>
                <c:pt idx="1368">
                  <c:v>0.9281888632895483</c:v>
                </c:pt>
                <c:pt idx="1369">
                  <c:v>0.35418249647171901</c:v>
                </c:pt>
                <c:pt idx="1370">
                  <c:v>1.518910434914687E-2</c:v>
                </c:pt>
                <c:pt idx="1371">
                  <c:v>0.20283723984174146</c:v>
                </c:pt>
                <c:pt idx="1372">
                  <c:v>0.12721157823117038</c:v>
                </c:pt>
                <c:pt idx="1373">
                  <c:v>0.48912781244471282</c:v>
                </c:pt>
                <c:pt idx="1374">
                  <c:v>0.44195776817393712</c:v>
                </c:pt>
                <c:pt idx="1375">
                  <c:v>3.9073168422470899E-3</c:v>
                </c:pt>
                <c:pt idx="1376">
                  <c:v>0.223689337358392</c:v>
                </c:pt>
                <c:pt idx="1377">
                  <c:v>0.38644588212326186</c:v>
                </c:pt>
                <c:pt idx="1378">
                  <c:v>2.2904906717871494E-2</c:v>
                </c:pt>
                <c:pt idx="1379">
                  <c:v>2.2980572042242981E-2</c:v>
                </c:pt>
                <c:pt idx="1380">
                  <c:v>0.97806794225888349</c:v>
                </c:pt>
                <c:pt idx="1381">
                  <c:v>0.24314239193569667</c:v>
                </c:pt>
                <c:pt idx="1382">
                  <c:v>3.4850652566216186E-4</c:v>
                </c:pt>
                <c:pt idx="1383">
                  <c:v>0.61543597863875632</c:v>
                </c:pt>
                <c:pt idx="1384">
                  <c:v>0.59737548464062029</c:v>
                </c:pt>
                <c:pt idx="1385">
                  <c:v>0.63795218575147339</c:v>
                </c:pt>
                <c:pt idx="1386">
                  <c:v>0.22530504784567865</c:v>
                </c:pt>
                <c:pt idx="1387">
                  <c:v>1</c:v>
                </c:pt>
                <c:pt idx="1388">
                  <c:v>2.2879555482921997E-2</c:v>
                </c:pt>
                <c:pt idx="1389">
                  <c:v>0</c:v>
                </c:pt>
                <c:pt idx="1390">
                  <c:v>2.4635164938294767E-3</c:v>
                </c:pt>
                <c:pt idx="1391">
                  <c:v>0</c:v>
                </c:pt>
                <c:pt idx="1392">
                  <c:v>6.2769589258769055E-3</c:v>
                </c:pt>
                <c:pt idx="1393">
                  <c:v>0.11809448099863017</c:v>
                </c:pt>
                <c:pt idx="1394">
                  <c:v>0.72478834670490067</c:v>
                </c:pt>
                <c:pt idx="1395">
                  <c:v>0.70655776885718635</c:v>
                </c:pt>
                <c:pt idx="1396">
                  <c:v>0.66814792722934691</c:v>
                </c:pt>
                <c:pt idx="1397">
                  <c:v>0.79043116603333219</c:v>
                </c:pt>
                <c:pt idx="1398">
                  <c:v>0.42439371206177789</c:v>
                </c:pt>
                <c:pt idx="1399">
                  <c:v>0.20469849627866937</c:v>
                </c:pt>
                <c:pt idx="1400">
                  <c:v>0.12601351891777021</c:v>
                </c:pt>
                <c:pt idx="1401">
                  <c:v>2.9039106505991581E-2</c:v>
                </c:pt>
                <c:pt idx="1402">
                  <c:v>0.15052998761158598</c:v>
                </c:pt>
                <c:pt idx="1403">
                  <c:v>0</c:v>
                </c:pt>
                <c:pt idx="1404">
                  <c:v>0</c:v>
                </c:pt>
                <c:pt idx="1405">
                  <c:v>0.36418916929238199</c:v>
                </c:pt>
                <c:pt idx="1406">
                  <c:v>0.6389584090774576</c:v>
                </c:pt>
                <c:pt idx="1407">
                  <c:v>0</c:v>
                </c:pt>
                <c:pt idx="1408">
                  <c:v>3.6140595511604054E-4</c:v>
                </c:pt>
                <c:pt idx="1409">
                  <c:v>0.28666889675916274</c:v>
                </c:pt>
                <c:pt idx="1410">
                  <c:v>0.59004785587764341</c:v>
                </c:pt>
                <c:pt idx="1411">
                  <c:v>5.1989151494996486E-2</c:v>
                </c:pt>
                <c:pt idx="1412">
                  <c:v>0.62719952281538915</c:v>
                </c:pt>
                <c:pt idx="1413">
                  <c:v>0.56015678764848453</c:v>
                </c:pt>
                <c:pt idx="1414">
                  <c:v>9.5865851077650954E-3</c:v>
                </c:pt>
                <c:pt idx="1415">
                  <c:v>0.49111437395574903</c:v>
                </c:pt>
                <c:pt idx="1416">
                  <c:v>6.4787703002748406E-3</c:v>
                </c:pt>
                <c:pt idx="1417">
                  <c:v>6.0541365394147289E-3</c:v>
                </c:pt>
                <c:pt idx="1418">
                  <c:v>0.64006168031353572</c:v>
                </c:pt>
                <c:pt idx="1419">
                  <c:v>0.13559121420773348</c:v>
                </c:pt>
                <c:pt idx="1420">
                  <c:v>0.85188027628549501</c:v>
                </c:pt>
                <c:pt idx="1421">
                  <c:v>1.3046815042210301E-2</c:v>
                </c:pt>
                <c:pt idx="1422">
                  <c:v>2.9307842526386163E-3</c:v>
                </c:pt>
                <c:pt idx="1423">
                  <c:v>0</c:v>
                </c:pt>
                <c:pt idx="1424">
                  <c:v>7.8426885473231582E-4</c:v>
                </c:pt>
                <c:pt idx="1425">
                  <c:v>3.4141501963719845E-2</c:v>
                </c:pt>
                <c:pt idx="1426">
                  <c:v>0.46654564505643392</c:v>
                </c:pt>
                <c:pt idx="1427">
                  <c:v>3.8440905444237734E-2</c:v>
                </c:pt>
                <c:pt idx="1428">
                  <c:v>0.43426781986280949</c:v>
                </c:pt>
                <c:pt idx="1429">
                  <c:v>0.50225905867568288</c:v>
                </c:pt>
                <c:pt idx="1430">
                  <c:v>2.2716319014540558E-2</c:v>
                </c:pt>
                <c:pt idx="1431">
                  <c:v>0.42301655612374056</c:v>
                </c:pt>
                <c:pt idx="1432">
                  <c:v>3.5160174240157411E-3</c:v>
                </c:pt>
                <c:pt idx="1433">
                  <c:v>3.1339275479891839E-3</c:v>
                </c:pt>
                <c:pt idx="1434">
                  <c:v>0.55476184845713894</c:v>
                </c:pt>
                <c:pt idx="1435">
                  <c:v>1.4893910002961154E-3</c:v>
                </c:pt>
                <c:pt idx="1436">
                  <c:v>0.20796943415000282</c:v>
                </c:pt>
                <c:pt idx="1437">
                  <c:v>0.70524829730812688</c:v>
                </c:pt>
                <c:pt idx="1438">
                  <c:v>0.11296292094732541</c:v>
                </c:pt>
                <c:pt idx="1439">
                  <c:v>0.76737250223680287</c:v>
                </c:pt>
                <c:pt idx="1440">
                  <c:v>0.64992070853654882</c:v>
                </c:pt>
                <c:pt idx="1441">
                  <c:v>0.15596546813277964</c:v>
                </c:pt>
                <c:pt idx="1442">
                  <c:v>7.8477039137258855E-2</c:v>
                </c:pt>
                <c:pt idx="1443">
                  <c:v>8.0783988662085623E-2</c:v>
                </c:pt>
                <c:pt idx="1444">
                  <c:v>4.9394486021388739E-2</c:v>
                </c:pt>
                <c:pt idx="1445">
                  <c:v>0.47260401427520443</c:v>
                </c:pt>
                <c:pt idx="1446">
                  <c:v>0</c:v>
                </c:pt>
                <c:pt idx="1447">
                  <c:v>0.33616482920657903</c:v>
                </c:pt>
                <c:pt idx="1448">
                  <c:v>0.49810229531899503</c:v>
                </c:pt>
                <c:pt idx="1449">
                  <c:v>1.8162850082224929E-4</c:v>
                </c:pt>
                <c:pt idx="1450">
                  <c:v>0.25296863627815419</c:v>
                </c:pt>
                <c:pt idx="1451">
                  <c:v>2.7334143650954933E-3</c:v>
                </c:pt>
                <c:pt idx="1452">
                  <c:v>0.31517358381608629</c:v>
                </c:pt>
                <c:pt idx="1453">
                  <c:v>0.83423463615004556</c:v>
                </c:pt>
                <c:pt idx="1454">
                  <c:v>0.12650256097238255</c:v>
                </c:pt>
                <c:pt idx="1455">
                  <c:v>0.80408589322994317</c:v>
                </c:pt>
                <c:pt idx="1456">
                  <c:v>0.86735884623440329</c:v>
                </c:pt>
                <c:pt idx="1457">
                  <c:v>9.0971647719616078E-2</c:v>
                </c:pt>
                <c:pt idx="1458">
                  <c:v>0.24649384841273853</c:v>
                </c:pt>
                <c:pt idx="1459">
                  <c:v>6.0662159613842644E-2</c:v>
                </c:pt>
                <c:pt idx="1460">
                  <c:v>4.4194305686862299E-2</c:v>
                </c:pt>
                <c:pt idx="1461">
                  <c:v>0.56888101636316579</c:v>
                </c:pt>
                <c:pt idx="1462">
                  <c:v>0</c:v>
                </c:pt>
                <c:pt idx="1463">
                  <c:v>2.6038269188954102E-2</c:v>
                </c:pt>
                <c:pt idx="1464">
                  <c:v>0</c:v>
                </c:pt>
                <c:pt idx="1465">
                  <c:v>0.97878332353783326</c:v>
                </c:pt>
                <c:pt idx="1466">
                  <c:v>0</c:v>
                </c:pt>
                <c:pt idx="1467">
                  <c:v>1.2462736532673911E-4</c:v>
                </c:pt>
                <c:pt idx="1468">
                  <c:v>0.35887564197788552</c:v>
                </c:pt>
                <c:pt idx="1469">
                  <c:v>0</c:v>
                </c:pt>
                <c:pt idx="1470">
                  <c:v>3.2224915073910891E-2</c:v>
                </c:pt>
                <c:pt idx="1471">
                  <c:v>1.4792722934685212E-2</c:v>
                </c:pt>
                <c:pt idx="1472">
                  <c:v>0</c:v>
                </c:pt>
                <c:pt idx="1473">
                  <c:v>1.3409656795969062E-2</c:v>
                </c:pt>
                <c:pt idx="1474">
                  <c:v>0.50121512834793169</c:v>
                </c:pt>
                <c:pt idx="1475">
                  <c:v>8.9899403323036396E-3</c:v>
                </c:pt>
                <c:pt idx="1476">
                  <c:v>1.8479955790312616E-3</c:v>
                </c:pt>
                <c:pt idx="1477">
                  <c:v>0.1549105654170711</c:v>
                </c:pt>
                <c:pt idx="1478">
                  <c:v>1.6943658899193039E-4</c:v>
                </c:pt>
                <c:pt idx="1479">
                  <c:v>0.46029089598426559</c:v>
                </c:pt>
                <c:pt idx="1480">
                  <c:v>0.33787555710786737</c:v>
                </c:pt>
                <c:pt idx="1481">
                  <c:v>7.5181717153374001E-3</c:v>
                </c:pt>
                <c:pt idx="1482">
                  <c:v>0.29579481061735763</c:v>
                </c:pt>
                <c:pt idx="1483">
                  <c:v>0.38529666975853505</c:v>
                </c:pt>
                <c:pt idx="1484">
                  <c:v>3.8908981324042172E-3</c:v>
                </c:pt>
                <c:pt idx="1485">
                  <c:v>0.66571312844919228</c:v>
                </c:pt>
                <c:pt idx="1486">
                  <c:v>5.7607780678574499E-3</c:v>
                </c:pt>
                <c:pt idx="1487">
                  <c:v>5.5732762197192934E-3</c:v>
                </c:pt>
                <c:pt idx="1488">
                  <c:v>0.65031683849930533</c:v>
                </c:pt>
                <c:pt idx="1489">
                  <c:v>1.5218240411971691E-3</c:v>
                </c:pt>
                <c:pt idx="1490">
                  <c:v>0.63426501384606593</c:v>
                </c:pt>
                <c:pt idx="1491">
                  <c:v>0.25747468137075019</c:v>
                </c:pt>
                <c:pt idx="1492">
                  <c:v>0.64181330152102611</c:v>
                </c:pt>
                <c:pt idx="1493">
                  <c:v>0.63612698602674966</c:v>
                </c:pt>
                <c:pt idx="1494">
                  <c:v>5.8565902213794818E-2</c:v>
                </c:pt>
                <c:pt idx="1495">
                  <c:v>0.31555364285352638</c:v>
                </c:pt>
                <c:pt idx="1496">
                  <c:v>0</c:v>
                </c:pt>
                <c:pt idx="1497">
                  <c:v>0</c:v>
                </c:pt>
                <c:pt idx="1498">
                  <c:v>0.53700315541060095</c:v>
                </c:pt>
                <c:pt idx="1499">
                  <c:v>0.46528890817647517</c:v>
                </c:pt>
                <c:pt idx="1500">
                  <c:v>0</c:v>
                </c:pt>
                <c:pt idx="1501">
                  <c:v>3.3893737217373149E-4</c:v>
                </c:pt>
                <c:pt idx="1502">
                  <c:v>0.95120490856606987</c:v>
                </c:pt>
                <c:pt idx="1503">
                  <c:v>0.13050880121817759</c:v>
                </c:pt>
                <c:pt idx="1504">
                  <c:v>0.91649269311064729</c:v>
                </c:pt>
                <c:pt idx="1505">
                  <c:v>0.98503934651865599</c:v>
                </c:pt>
                <c:pt idx="1506">
                  <c:v>1.7720621740671339E-2</c:v>
                </c:pt>
                <c:pt idx="1507">
                  <c:v>2.2671493245408334E-3</c:v>
                </c:pt>
                <c:pt idx="1508">
                  <c:v>0.25145877673447248</c:v>
                </c:pt>
                <c:pt idx="1509">
                  <c:v>0.70047885228074902</c:v>
                </c:pt>
                <c:pt idx="1510">
                  <c:v>0.11632978484919883</c:v>
                </c:pt>
                <c:pt idx="1511">
                  <c:v>0.77333730987175675</c:v>
                </c:pt>
                <c:pt idx="1512">
                  <c:v>0.63496005505520481</c:v>
                </c:pt>
                <c:pt idx="1513">
                  <c:v>0.17709718576349306</c:v>
                </c:pt>
                <c:pt idx="1514">
                  <c:v>7.0882486962685454E-2</c:v>
                </c:pt>
                <c:pt idx="1515">
                  <c:v>9.619895158680887E-2</c:v>
                </c:pt>
                <c:pt idx="1516">
                  <c:v>4.7610206597556305E-2</c:v>
                </c:pt>
                <c:pt idx="1517">
                  <c:v>0.37488332633293969</c:v>
                </c:pt>
                <c:pt idx="1518">
                  <c:v>0</c:v>
                </c:pt>
                <c:pt idx="1519">
                  <c:v>8.1963363081258803E-2</c:v>
                </c:pt>
                <c:pt idx="1520">
                  <c:v>0.46477219351808402</c:v>
                </c:pt>
                <c:pt idx="1521">
                  <c:v>6.4904036199768408E-2</c:v>
                </c:pt>
                <c:pt idx="1522">
                  <c:v>0.47692622065539519</c:v>
                </c:pt>
                <c:pt idx="1523">
                  <c:v>3.1626400773475116E-3</c:v>
                </c:pt>
                <c:pt idx="1524">
                  <c:v>0.18634260919999227</c:v>
                </c:pt>
                <c:pt idx="1525">
                  <c:v>0.94027187304177728</c:v>
                </c:pt>
                <c:pt idx="1526">
                  <c:v>0.49304536438166374</c:v>
                </c:pt>
                <c:pt idx="1527">
                  <c:v>0.92245750074560107</c:v>
                </c:pt>
                <c:pt idx="1528">
                  <c:v>0.95811017025223644</c:v>
                </c:pt>
                <c:pt idx="1529">
                  <c:v>0.81957781525924167</c:v>
                </c:pt>
                <c:pt idx="1530">
                  <c:v>6.8350969571160936E-2</c:v>
                </c:pt>
                <c:pt idx="1531">
                  <c:v>0.57698200117293796</c:v>
                </c:pt>
                <c:pt idx="1532">
                  <c:v>0.11888949849629961</c:v>
                </c:pt>
                <c:pt idx="1533">
                  <c:v>0.12791793183351005</c:v>
                </c:pt>
                <c:pt idx="1534">
                  <c:v>0</c:v>
                </c:pt>
                <c:pt idx="1535">
                  <c:v>7.43801652892562E-2</c:v>
                </c:pt>
                <c:pt idx="1536">
                  <c:v>0.626596543951916</c:v>
                </c:pt>
                <c:pt idx="1537">
                  <c:v>0</c:v>
                </c:pt>
                <c:pt idx="1538">
                  <c:v>0</c:v>
                </c:pt>
                <c:pt idx="1539">
                  <c:v>0.38114647212012914</c:v>
                </c:pt>
                <c:pt idx="1540">
                  <c:v>1</c:v>
                </c:pt>
                <c:pt idx="1541">
                  <c:v>0.31434324069455205</c:v>
                </c:pt>
                <c:pt idx="1542">
                  <c:v>2.4658916272437999E-3</c:v>
                </c:pt>
                <c:pt idx="1543">
                  <c:v>0.98282045901138959</c:v>
                </c:pt>
                <c:pt idx="1544">
                  <c:v>0.98004771846107974</c:v>
                </c:pt>
                <c:pt idx="1545">
                  <c:v>0.97959366865144659</c:v>
                </c:pt>
                <c:pt idx="1546">
                  <c:v>8.5058984355222494E-2</c:v>
                </c:pt>
                <c:pt idx="1547">
                  <c:v>6.160825095017084E-4</c:v>
                </c:pt>
                <c:pt idx="1548">
                  <c:v>0.20986479729691557</c:v>
                </c:pt>
                <c:pt idx="1549">
                  <c:v>0.43625086400331098</c:v>
                </c:pt>
                <c:pt idx="1550">
                  <c:v>3.0553393124200571E-3</c:v>
                </c:pt>
                <c:pt idx="1551">
                  <c:v>0.39728601252609586</c:v>
                </c:pt>
                <c:pt idx="1552">
                  <c:v>0.47933933754226382</c:v>
                </c:pt>
                <c:pt idx="1553">
                  <c:v>2.752311270410352E-3</c:v>
                </c:pt>
                <c:pt idx="1554">
                  <c:v>0.64280289605589591</c:v>
                </c:pt>
                <c:pt idx="1555">
                  <c:v>3.6835020347358069E-4</c:v>
                </c:pt>
                <c:pt idx="1556">
                  <c:v>3.1160739313695787E-4</c:v>
                </c:pt>
                <c:pt idx="1557">
                  <c:v>0.33674728889188077</c:v>
                </c:pt>
                <c:pt idx="1558">
                  <c:v>3.4468470691042771E-4</c:v>
                </c:pt>
                <c:pt idx="1559">
                  <c:v>0.40412392204327097</c:v>
                </c:pt>
                <c:pt idx="1560">
                  <c:v>0.32836895252714576</c:v>
                </c:pt>
                <c:pt idx="1561">
                  <c:v>1.0408494048848825E-3</c:v>
                </c:pt>
                <c:pt idx="1562">
                  <c:v>0.33540113331345078</c:v>
                </c:pt>
                <c:pt idx="1563">
                  <c:v>0.32671075072559175</c:v>
                </c:pt>
                <c:pt idx="1564">
                  <c:v>1.3773913117758601E-3</c:v>
                </c:pt>
                <c:pt idx="1565">
                  <c:v>0.7047491266264998</c:v>
                </c:pt>
                <c:pt idx="1566">
                  <c:v>1.7330329720063825E-3</c:v>
                </c:pt>
                <c:pt idx="1567">
                  <c:v>2.1126271072998874E-4</c:v>
                </c:pt>
                <c:pt idx="1568">
                  <c:v>0.17525517919015332</c:v>
                </c:pt>
                <c:pt idx="1569">
                  <c:v>1.6518504947989298E-2</c:v>
                </c:pt>
                <c:pt idx="1570">
                  <c:v>0.10741122381910233</c:v>
                </c:pt>
                <c:pt idx="1571">
                  <c:v>0.7347462141612896</c:v>
                </c:pt>
                <c:pt idx="1572">
                  <c:v>0.23569986137464097</c:v>
                </c:pt>
                <c:pt idx="1573">
                  <c:v>0.71258574410975239</c:v>
                </c:pt>
                <c:pt idx="1574">
                  <c:v>0.76425002244098017</c:v>
                </c:pt>
                <c:pt idx="1575">
                  <c:v>0.10731920577085918</c:v>
                </c:pt>
                <c:pt idx="1576">
                  <c:v>0.22844412941116907</c:v>
                </c:pt>
                <c:pt idx="1577">
                  <c:v>3.8495223879875431E-2</c:v>
                </c:pt>
                <c:pt idx="1578">
                  <c:v>2.6941942050546432E-2</c:v>
                </c:pt>
                <c:pt idx="1579">
                  <c:v>0.53990140125882236</c:v>
                </c:pt>
                <c:pt idx="1580">
                  <c:v>0.43380190148839837</c:v>
                </c:pt>
                <c:pt idx="1581">
                  <c:v>9.2750611165510893E-2</c:v>
                </c:pt>
                <c:pt idx="1582">
                  <c:v>0.46603118775937097</c:v>
                </c:pt>
                <c:pt idx="1583">
                  <c:v>1.1641180304757382E-2</c:v>
                </c:pt>
                <c:pt idx="1584">
                  <c:v>1.0422804651537092E-2</c:v>
                </c:pt>
                <c:pt idx="1585">
                  <c:v>2.2056260976113299E-4</c:v>
                </c:pt>
                <c:pt idx="1586">
                  <c:v>0.36954205125075873</c:v>
                </c:pt>
                <c:pt idx="1587">
                  <c:v>0.80183396167714271</c:v>
                </c:pt>
                <c:pt idx="1588">
                  <c:v>9.0331445228280099E-2</c:v>
                </c:pt>
                <c:pt idx="1589">
                  <c:v>0.76707426185505512</c:v>
                </c:pt>
                <c:pt idx="1590">
                  <c:v>0.84808952455043207</c:v>
                </c:pt>
                <c:pt idx="1591">
                  <c:v>0.10830776390110175</c:v>
                </c:pt>
                <c:pt idx="1592">
                  <c:v>0.2131790795402764</c:v>
                </c:pt>
                <c:pt idx="1593">
                  <c:v>8.176305201546126E-2</c:v>
                </c:pt>
                <c:pt idx="1594">
                  <c:v>3.3435549521471673E-2</c:v>
                </c:pt>
                <c:pt idx="1595">
                  <c:v>0.30204971765112132</c:v>
                </c:pt>
                <c:pt idx="1596">
                  <c:v>7.1377522041988128E-4</c:v>
                </c:pt>
                <c:pt idx="1597">
                  <c:v>0.12329477335563042</c:v>
                </c:pt>
                <c:pt idx="1598">
                  <c:v>0.19467480456281816</c:v>
                </c:pt>
                <c:pt idx="1599">
                  <c:v>4.8604372538859865E-3</c:v>
                </c:pt>
                <c:pt idx="1600">
                  <c:v>0.13194154488517745</c:v>
                </c:pt>
                <c:pt idx="1601">
                  <c:v>0.26447443224320027</c:v>
                </c:pt>
                <c:pt idx="1602">
                  <c:v>6.5026303945192009E-3</c:v>
                </c:pt>
                <c:pt idx="1603">
                  <c:v>0.89175231633841312</c:v>
                </c:pt>
                <c:pt idx="1604">
                  <c:v>1.220419391386696E-3</c:v>
                </c:pt>
                <c:pt idx="1605">
                  <c:v>9.6989841512031981E-4</c:v>
                </c:pt>
                <c:pt idx="1606">
                  <c:v>0.40914079491330535</c:v>
                </c:pt>
                <c:pt idx="1607">
                  <c:v>6.0338448404176131E-4</c:v>
                </c:pt>
                <c:pt idx="1608">
                  <c:v>0.39743508099379166</c:v>
                </c:pt>
                <c:pt idx="1609">
                  <c:v>0.92838494851200493</c:v>
                </c:pt>
                <c:pt idx="1610">
                  <c:v>0.11314269837288821</c:v>
                </c:pt>
                <c:pt idx="1611">
                  <c:v>0.90456307784073953</c:v>
                </c:pt>
                <c:pt idx="1612">
                  <c:v>0.95212590885969872</c:v>
                </c:pt>
                <c:pt idx="1613">
                  <c:v>4.3035795655916136E-2</c:v>
                </c:pt>
                <c:pt idx="1614">
                  <c:v>0.23752331827743753</c:v>
                </c:pt>
                <c:pt idx="1615">
                  <c:v>0.13663151375813157</c:v>
                </c:pt>
                <c:pt idx="1616">
                  <c:v>0.44495735915065399</c:v>
                </c:pt>
                <c:pt idx="1617">
                  <c:v>0</c:v>
                </c:pt>
                <c:pt idx="1618">
                  <c:v>0</c:v>
                </c:pt>
                <c:pt idx="1619">
                  <c:v>0</c:v>
                </c:pt>
                <c:pt idx="1620">
                  <c:v>0.92782459366427816</c:v>
                </c:pt>
                <c:pt idx="1621">
                  <c:v>0.11727014452095989</c:v>
                </c:pt>
                <c:pt idx="1622">
                  <c:v>3.3337027587003297E-4</c:v>
                </c:pt>
                <c:pt idx="1623">
                  <c:v>0.1550147641156335</c:v>
                </c:pt>
                <c:pt idx="1624">
                  <c:v>0.38802590469034581</c:v>
                </c:pt>
                <c:pt idx="1625">
                  <c:v>2.1310491620488595E-2</c:v>
                </c:pt>
                <c:pt idx="1626">
                  <c:v>0.35222189084402022</c:v>
                </c:pt>
                <c:pt idx="1627">
                  <c:v>0.42703689297148484</c:v>
                </c:pt>
                <c:pt idx="1628">
                  <c:v>1.6085441283104834E-2</c:v>
                </c:pt>
                <c:pt idx="1629">
                  <c:v>0.68328185914637229</c:v>
                </c:pt>
                <c:pt idx="1630">
                  <c:v>3.9016282823918962E-3</c:v>
                </c:pt>
                <c:pt idx="1631">
                  <c:v>3.8341942655757662E-3</c:v>
                </c:pt>
                <c:pt idx="1632">
                  <c:v>0.61692537876763875</c:v>
                </c:pt>
                <c:pt idx="1633">
                  <c:v>6.4248661762652717E-2</c:v>
                </c:pt>
                <c:pt idx="1634">
                  <c:v>0.21394765848341318</c:v>
                </c:pt>
                <c:pt idx="1635">
                  <c:v>0.71798931937818189</c:v>
                </c:pt>
                <c:pt idx="1636">
                  <c:v>0.11840809665789588</c:v>
                </c:pt>
                <c:pt idx="1637">
                  <c:v>0.71777512675216237</c:v>
                </c:pt>
                <c:pt idx="1638">
                  <c:v>0.71736333443044764</c:v>
                </c:pt>
                <c:pt idx="1639">
                  <c:v>0.11308269765483923</c:v>
                </c:pt>
                <c:pt idx="1640">
                  <c:v>0.26765733380588325</c:v>
                </c:pt>
                <c:pt idx="1641">
                  <c:v>5.7395125516219982E-2</c:v>
                </c:pt>
                <c:pt idx="1642">
                  <c:v>4.0084906087185415E-2</c:v>
                </c:pt>
                <c:pt idx="1643">
                  <c:v>0.54320115814553216</c:v>
                </c:pt>
                <c:pt idx="1644">
                  <c:v>0.11148315282787964</c:v>
                </c:pt>
                <c:pt idx="1645">
                  <c:v>9.9039654429867105E-2</c:v>
                </c:pt>
                <c:pt idx="1646">
                  <c:v>0.59861219137488808</c:v>
                </c:pt>
                <c:pt idx="1647">
                  <c:v>4.7932015893378588E-2</c:v>
                </c:pt>
                <c:pt idx="1648">
                  <c:v>0.10199114792207398</c:v>
                </c:pt>
                <c:pt idx="1649">
                  <c:v>8.3891418507069854E-2</c:v>
                </c:pt>
                <c:pt idx="1650">
                  <c:v>0.85099071359725331</c:v>
                </c:pt>
                <c:pt idx="1651">
                  <c:v>0</c:v>
                </c:pt>
                <c:pt idx="1652">
                  <c:v>4.1991241480474523E-4</c:v>
                </c:pt>
                <c:pt idx="1653">
                  <c:v>0.36240736558770803</c:v>
                </c:pt>
                <c:pt idx="1654">
                  <c:v>0.6149208785757998</c:v>
                </c:pt>
                <c:pt idx="1655">
                  <c:v>8.6070289340427097E-2</c:v>
                </c:pt>
                <c:pt idx="1656">
                  <c:v>0.65583059946316746</c:v>
                </c:pt>
                <c:pt idx="1657">
                  <c:v>0.57535681158552987</c:v>
                </c:pt>
                <c:pt idx="1658">
                  <c:v>3.3777577978155761E-2</c:v>
                </c:pt>
                <c:pt idx="1659">
                  <c:v>6.6047288744873672E-2</c:v>
                </c:pt>
                <c:pt idx="1660">
                  <c:v>1.7833347821307993E-2</c:v>
                </c:pt>
                <c:pt idx="1661">
                  <c:v>1.2975403565024225E-2</c:v>
                </c:pt>
                <c:pt idx="1662">
                  <c:v>0.5465612276012829</c:v>
                </c:pt>
                <c:pt idx="1663">
                  <c:v>0</c:v>
                </c:pt>
                <c:pt idx="1664">
                  <c:v>5.0566409456575298E-2</c:v>
                </c:pt>
                <c:pt idx="1665">
                  <c:v>0.944836644229191</c:v>
                </c:pt>
                <c:pt idx="1666">
                  <c:v>1.4849046881375064E-3</c:v>
                </c:pt>
                <c:pt idx="1667">
                  <c:v>4.7664701492454546E-3</c:v>
                </c:pt>
                <c:pt idx="1668">
                  <c:v>3.385662053552056E-4</c:v>
                </c:pt>
                <c:pt idx="1669">
                  <c:v>1.1267590961963924E-2</c:v>
                </c:pt>
                <c:pt idx="1670">
                  <c:v>2.5315173915244705E-3</c:v>
                </c:pt>
                <c:pt idx="1671">
                  <c:v>0.35740157783970272</c:v>
                </c:pt>
                <c:pt idx="1672">
                  <c:v>9.9852499773697451E-2</c:v>
                </c:pt>
                <c:pt idx="1673">
                  <c:v>0.19125053046195395</c:v>
                </c:pt>
                <c:pt idx="1674">
                  <c:v>6.3947278433588821E-4</c:v>
                </c:pt>
                <c:pt idx="1675">
                  <c:v>0.13011975773099588</c:v>
                </c:pt>
                <c:pt idx="1676">
                  <c:v>0.54371159679552028</c:v>
                </c:pt>
                <c:pt idx="1677">
                  <c:v>0.17672849195612769</c:v>
                </c:pt>
                <c:pt idx="1678">
                  <c:v>0.5846406203399942</c:v>
                </c:pt>
                <c:pt idx="1679">
                  <c:v>0.51237246042907125</c:v>
                </c:pt>
                <c:pt idx="1680">
                  <c:v>4.3490342966227481E-2</c:v>
                </c:pt>
                <c:pt idx="1681">
                  <c:v>0.45185053921320439</c:v>
                </c:pt>
                <c:pt idx="1682">
                  <c:v>1.5659586577604745E-2</c:v>
                </c:pt>
                <c:pt idx="1683">
                  <c:v>9.4073292784341879E-3</c:v>
                </c:pt>
                <c:pt idx="1684">
                  <c:v>0.44591004611422608</c:v>
                </c:pt>
                <c:pt idx="1685">
                  <c:v>0.95154782008454386</c:v>
                </c:pt>
                <c:pt idx="1686">
                  <c:v>0</c:v>
                </c:pt>
                <c:pt idx="1687">
                  <c:v>0</c:v>
                </c:pt>
                <c:pt idx="1688">
                  <c:v>4.1926104455176146E-2</c:v>
                </c:pt>
                <c:pt idx="1689">
                  <c:v>4.7118646313872296E-2</c:v>
                </c:pt>
                <c:pt idx="1690">
                  <c:v>2.1756148174000684E-4</c:v>
                </c:pt>
                <c:pt idx="1691">
                  <c:v>0.76455964814703414</c:v>
                </c:pt>
                <c:pt idx="1692">
                  <c:v>0.11578876377411251</c:v>
                </c:pt>
                <c:pt idx="1693">
                  <c:v>0.7494482552937668</c:v>
                </c:pt>
                <c:pt idx="1694">
                  <c:v>0.77804374495077933</c:v>
                </c:pt>
                <c:pt idx="1695">
                  <c:v>8.4433986634367283E-2</c:v>
                </c:pt>
                <c:pt idx="1696">
                  <c:v>9.7134322312794272E-2</c:v>
                </c:pt>
                <c:pt idx="1697">
                  <c:v>0.51658200953975664</c:v>
                </c:pt>
                <c:pt idx="1698">
                  <c:v>0.49650349650349701</c:v>
                </c:pt>
                <c:pt idx="1699">
                  <c:v>0</c:v>
                </c:pt>
                <c:pt idx="1700">
                  <c:v>0</c:v>
                </c:pt>
                <c:pt idx="1701">
                  <c:v>0</c:v>
                </c:pt>
                <c:pt idx="1702">
                  <c:v>5.5429237739883621E-3</c:v>
                </c:pt>
                <c:pt idx="1703">
                  <c:v>0.17493942668538742</c:v>
                </c:pt>
                <c:pt idx="1704">
                  <c:v>0.742718524964743</c:v>
                </c:pt>
                <c:pt idx="1705">
                  <c:v>5.5002911014132509E-2</c:v>
                </c:pt>
                <c:pt idx="1706">
                  <c:v>0.69170891738741414</c:v>
                </c:pt>
                <c:pt idx="1707">
                  <c:v>0.79153825439095182</c:v>
                </c:pt>
                <c:pt idx="1708">
                  <c:v>3.4605673684670185E-2</c:v>
                </c:pt>
                <c:pt idx="1709">
                  <c:v>0.31162979089666343</c:v>
                </c:pt>
                <c:pt idx="1710">
                  <c:v>1.3732491323373204E-2</c:v>
                </c:pt>
                <c:pt idx="1711">
                  <c:v>1.2715656640283367E-2</c:v>
                </c:pt>
                <c:pt idx="1712">
                  <c:v>0.68727586410962482</c:v>
                </c:pt>
                <c:pt idx="1713">
                  <c:v>0.56968703307885349</c:v>
                </c:pt>
                <c:pt idx="1714">
                  <c:v>6.1161583387410803E-2</c:v>
                </c:pt>
                <c:pt idx="1715">
                  <c:v>0.18767034393251103</c:v>
                </c:pt>
                <c:pt idx="1716">
                  <c:v>7.2094274644855766E-2</c:v>
                </c:pt>
                <c:pt idx="1717">
                  <c:v>0.12518740127670253</c:v>
                </c:pt>
                <c:pt idx="1718">
                  <c:v>8.6983242633737129E-4</c:v>
                </c:pt>
                <c:pt idx="1719">
                  <c:v>0.29153199811970087</c:v>
                </c:pt>
                <c:pt idx="1720">
                  <c:v>0.18555929447434136</c:v>
                </c:pt>
                <c:pt idx="1721">
                  <c:v>5.2619816831475296E-3</c:v>
                </c:pt>
                <c:pt idx="1722">
                  <c:v>0.18344765881300321</c:v>
                </c:pt>
                <c:pt idx="1723">
                  <c:v>0.18898297477633827</c:v>
                </c:pt>
                <c:pt idx="1724">
                  <c:v>3.7300172143826444E-3</c:v>
                </c:pt>
                <c:pt idx="1725">
                  <c:v>0.77482152802389748</c:v>
                </c:pt>
                <c:pt idx="1726">
                  <c:v>2.1532800287497596E-3</c:v>
                </c:pt>
                <c:pt idx="1727">
                  <c:v>3.482007867966155E-4</c:v>
                </c:pt>
                <c:pt idx="1728">
                  <c:v>0.18078336091717057</c:v>
                </c:pt>
                <c:pt idx="1729">
                  <c:v>0</c:v>
                </c:pt>
                <c:pt idx="1730">
                  <c:v>0.86410887360016109</c:v>
                </c:pt>
                <c:pt idx="1731">
                  <c:v>0.12825792196052802</c:v>
                </c:pt>
                <c:pt idx="1732">
                  <c:v>7.6709925800996668E-3</c:v>
                </c:pt>
                <c:pt idx="1733">
                  <c:v>0</c:v>
                </c:pt>
                <c:pt idx="1734">
                  <c:v>3.3010336605258312E-3</c:v>
                </c:pt>
                <c:pt idx="1735">
                  <c:v>0.19677745440752392</c:v>
                </c:pt>
                <c:pt idx="1736">
                  <c:v>0.44440367995703123</c:v>
                </c:pt>
                <c:pt idx="1737">
                  <c:v>9.9575132690732614E-3</c:v>
                </c:pt>
                <c:pt idx="1738">
                  <c:v>0.45341485237101098</c:v>
                </c:pt>
                <c:pt idx="1739">
                  <c:v>0.43664163250650789</c:v>
                </c:pt>
                <c:pt idx="1740">
                  <c:v>1.4432448267050786E-2</c:v>
                </c:pt>
                <c:pt idx="1741">
                  <c:v>0.25418966128297299</c:v>
                </c:pt>
                <c:pt idx="1742">
                  <c:v>4.5116659496208938E-3</c:v>
                </c:pt>
                <c:pt idx="1743">
                  <c:v>6.0148382332700411E-3</c:v>
                </c:pt>
                <c:pt idx="1744">
                  <c:v>0.84110724447635266</c:v>
                </c:pt>
                <c:pt idx="1745">
                  <c:v>1.830976466185974E-2</c:v>
                </c:pt>
                <c:pt idx="1746">
                  <c:v>0.58854101440200401</c:v>
                </c:pt>
                <c:pt idx="1747">
                  <c:v>0.39016906700062598</c:v>
                </c:pt>
                <c:pt idx="1748">
                  <c:v>3.4610067143220312E-3</c:v>
                </c:pt>
                <c:pt idx="1749">
                  <c:v>0</c:v>
                </c:pt>
                <c:pt idx="1750">
                  <c:v>6.1674900977181952E-4</c:v>
                </c:pt>
                <c:pt idx="1751">
                  <c:v>0.42437672351663669</c:v>
                </c:pt>
                <c:pt idx="1752">
                  <c:v>0.33336292835119569</c:v>
                </c:pt>
                <c:pt idx="1753">
                  <c:v>5.5705165022904769E-2</c:v>
                </c:pt>
                <c:pt idx="1754">
                  <c:v>0.33092752758723526</c:v>
                </c:pt>
                <c:pt idx="1755">
                  <c:v>0.33559737889351005</c:v>
                </c:pt>
                <c:pt idx="1756">
                  <c:v>6.200723101150081E-2</c:v>
                </c:pt>
                <c:pt idx="1757">
                  <c:v>0.55450356943952206</c:v>
                </c:pt>
                <c:pt idx="1758">
                  <c:v>5.0113962304784668E-2</c:v>
                </c:pt>
                <c:pt idx="1759">
                  <c:v>3.9027254469235884E-2</c:v>
                </c:pt>
                <c:pt idx="1760">
                  <c:v>0.60854034352536801</c:v>
                </c:pt>
                <c:pt idx="1761">
                  <c:v>4.6757323454616638E-3</c:v>
                </c:pt>
                <c:pt idx="1762">
                  <c:v>0.97786458333333304</c:v>
                </c:pt>
                <c:pt idx="1763">
                  <c:v>0</c:v>
                </c:pt>
                <c:pt idx="1764">
                  <c:v>1.7665145420792075E-2</c:v>
                </c:pt>
                <c:pt idx="1765">
                  <c:v>0</c:v>
                </c:pt>
                <c:pt idx="1766">
                  <c:v>0</c:v>
                </c:pt>
                <c:pt idx="1767">
                  <c:v>0.71923862799711047</c:v>
                </c:pt>
                <c:pt idx="1768">
                  <c:v>0.14743892551957805</c:v>
                </c:pt>
                <c:pt idx="1769">
                  <c:v>0.12002025388123246</c:v>
                </c:pt>
                <c:pt idx="1770">
                  <c:v>6.3765033177951595E-3</c:v>
                </c:pt>
                <c:pt idx="1771">
                  <c:v>0</c:v>
                </c:pt>
                <c:pt idx="1772">
                  <c:v>1.3309426254045479E-3</c:v>
                </c:pt>
                <c:pt idx="1773">
                  <c:v>0.23665237193026351</c:v>
                </c:pt>
                <c:pt idx="1774">
                  <c:v>0.55586561024682268</c:v>
                </c:pt>
                <c:pt idx="1775">
                  <c:v>6.2042931278334466E-3</c:v>
                </c:pt>
                <c:pt idx="1776">
                  <c:v>0.51181031911720842</c:v>
                </c:pt>
                <c:pt idx="1777">
                  <c:v>0.60246551569372553</c:v>
                </c:pt>
                <c:pt idx="1778">
                  <c:v>8.157017523049202E-3</c:v>
                </c:pt>
                <c:pt idx="1779">
                  <c:v>0.32514809376740417</c:v>
                </c:pt>
                <c:pt idx="1780">
                  <c:v>3.0363861693601252E-3</c:v>
                </c:pt>
                <c:pt idx="1781">
                  <c:v>4.38326030862964E-3</c:v>
                </c:pt>
                <c:pt idx="1782">
                  <c:v>0.82265190013040113</c:v>
                </c:pt>
                <c:pt idx="1783">
                  <c:v>0</c:v>
                </c:pt>
                <c:pt idx="1784">
                  <c:v>0.99800171281758498</c:v>
                </c:pt>
                <c:pt idx="1785">
                  <c:v>0</c:v>
                </c:pt>
                <c:pt idx="1786">
                  <c:v>0</c:v>
                </c:pt>
                <c:pt idx="1787">
                  <c:v>3.0534427295908465E-3</c:v>
                </c:pt>
                <c:pt idx="1788">
                  <c:v>4.1971543934806801E-2</c:v>
                </c:pt>
                <c:pt idx="1789">
                  <c:v>0.45739914060349018</c:v>
                </c:pt>
                <c:pt idx="1790">
                  <c:v>0.91671815221427078</c:v>
                </c:pt>
                <c:pt idx="1791">
                  <c:v>0.28661437860528172</c:v>
                </c:pt>
                <c:pt idx="1792">
                  <c:v>0.87772144348344783</c:v>
                </c:pt>
                <c:pt idx="1793">
                  <c:v>0.95511803955596786</c:v>
                </c:pt>
                <c:pt idx="1794">
                  <c:v>0.56807731670735007</c:v>
                </c:pt>
                <c:pt idx="1795">
                  <c:v>5.3161865222014063E-2</c:v>
                </c:pt>
                <c:pt idx="1796">
                  <c:v>0.4973783627139744</c:v>
                </c:pt>
                <c:pt idx="1797">
                  <c:v>0.25475643531822173</c:v>
                </c:pt>
                <c:pt idx="1798">
                  <c:v>0.39147873662729865</c:v>
                </c:pt>
                <c:pt idx="1799">
                  <c:v>0.39658162475351838</c:v>
                </c:pt>
                <c:pt idx="1800">
                  <c:v>8.4491687108203899E-4</c:v>
                </c:pt>
                <c:pt idx="1801">
                  <c:v>0.422794585263923</c:v>
                </c:pt>
                <c:pt idx="1802">
                  <c:v>4.5198707930138866E-2</c:v>
                </c:pt>
                <c:pt idx="1803">
                  <c:v>1.3065178144960811E-2</c:v>
                </c:pt>
                <c:pt idx="1804">
                  <c:v>0.18882768992674229</c:v>
                </c:pt>
                <c:pt idx="1805">
                  <c:v>0.90955643946919884</c:v>
                </c:pt>
                <c:pt idx="1806">
                  <c:v>0.16910329562283391</c:v>
                </c:pt>
                <c:pt idx="1807">
                  <c:v>0.78948403409933265</c:v>
                </c:pt>
                <c:pt idx="1808">
                  <c:v>0.78824932895914124</c:v>
                </c:pt>
                <c:pt idx="1809">
                  <c:v>0.79354298195745177</c:v>
                </c:pt>
                <c:pt idx="1810">
                  <c:v>0.18733228697281151</c:v>
                </c:pt>
                <c:pt idx="1811">
                  <c:v>9.4635768213512054E-3</c:v>
                </c:pt>
                <c:pt idx="1812">
                  <c:v>0.40311996524559945</c:v>
                </c:pt>
                <c:pt idx="1813">
                  <c:v>0.91512589133590017</c:v>
                </c:pt>
                <c:pt idx="1814">
                  <c:v>0.21415603526908836</c:v>
                </c:pt>
                <c:pt idx="1815">
                  <c:v>0.87980912615568141</c:v>
                </c:pt>
                <c:pt idx="1816">
                  <c:v>0.95003141737231078</c:v>
                </c:pt>
                <c:pt idx="1817">
                  <c:v>0.47792556090272881</c:v>
                </c:pt>
                <c:pt idx="1818">
                  <c:v>0.1323983595767303</c:v>
                </c:pt>
                <c:pt idx="1819">
                  <c:v>0.38050720442481761</c:v>
                </c:pt>
                <c:pt idx="1820">
                  <c:v>0.14102268867329956</c:v>
                </c:pt>
                <c:pt idx="1821">
                  <c:v>0.26964095610020822</c:v>
                </c:pt>
                <c:pt idx="1822">
                  <c:v>4.3634426549494176E-2</c:v>
                </c:pt>
                <c:pt idx="1823">
                  <c:v>0.55502771179730803</c:v>
                </c:pt>
                <c:pt idx="1824">
                  <c:v>0.15534441805225702</c:v>
                </c:pt>
                <c:pt idx="1825">
                  <c:v>0</c:v>
                </c:pt>
                <c:pt idx="1826">
                  <c:v>2.2733864835414651E-5</c:v>
                </c:pt>
                <c:pt idx="1827">
                  <c:v>0.37556940994162646</c:v>
                </c:pt>
                <c:pt idx="1828">
                  <c:v>0.88662028204253451</c:v>
                </c:pt>
                <c:pt idx="1829">
                  <c:v>0.18155314254168975</c:v>
                </c:pt>
                <c:pt idx="1830">
                  <c:v>6.9469123803566778E-4</c:v>
                </c:pt>
                <c:pt idx="1831">
                  <c:v>0.33043016675122572</c:v>
                </c:pt>
                <c:pt idx="1832">
                  <c:v>0.6802336587806953</c:v>
                </c:pt>
                <c:pt idx="1833">
                  <c:v>2.4941589718691946E-2</c:v>
                </c:pt>
                <c:pt idx="1834">
                  <c:v>0.69460184909036693</c:v>
                </c:pt>
                <c:pt idx="1835">
                  <c:v>0.66491128332485527</c:v>
                </c:pt>
                <c:pt idx="1836">
                  <c:v>2.4424155006382411E-2</c:v>
                </c:pt>
                <c:pt idx="1837">
                  <c:v>0.35084299529137769</c:v>
                </c:pt>
                <c:pt idx="1838">
                  <c:v>1.5354904059018614E-2</c:v>
                </c:pt>
                <c:pt idx="1839">
                  <c:v>8.835014791133777E-3</c:v>
                </c:pt>
                <c:pt idx="1840">
                  <c:v>0.42621740154638382</c:v>
                </c:pt>
                <c:pt idx="1841">
                  <c:v>0</c:v>
                </c:pt>
                <c:pt idx="1842">
                  <c:v>6.4424546844289207E-2</c:v>
                </c:pt>
                <c:pt idx="1843">
                  <c:v>0</c:v>
                </c:pt>
                <c:pt idx="1844">
                  <c:v>0.50192657396335782</c:v>
                </c:pt>
                <c:pt idx="1845">
                  <c:v>0.6664066119822859</c:v>
                </c:pt>
                <c:pt idx="1846">
                  <c:v>5.2630146710272332E-4</c:v>
                </c:pt>
                <c:pt idx="1847">
                  <c:v>0.28606267597133106</c:v>
                </c:pt>
                <c:pt idx="1848">
                  <c:v>0.28859765108501223</c:v>
                </c:pt>
                <c:pt idx="1849">
                  <c:v>1.8680997250051232E-3</c:v>
                </c:pt>
                <c:pt idx="1850">
                  <c:v>0.23915896212347151</c:v>
                </c:pt>
                <c:pt idx="1851">
                  <c:v>0.34580054456778669</c:v>
                </c:pt>
                <c:pt idx="1852">
                  <c:v>3.3828434600791019E-3</c:v>
                </c:pt>
                <c:pt idx="1853">
                  <c:v>1</c:v>
                </c:pt>
                <c:pt idx="1854">
                  <c:v>6.8576992632060163E-4</c:v>
                </c:pt>
                <c:pt idx="1855">
                  <c:v>1.4274913432634915E-3</c:v>
                </c:pt>
                <c:pt idx="1856">
                  <c:v>0.64118332920701993</c:v>
                </c:pt>
                <c:pt idx="1857">
                  <c:v>0.4270124829327504</c:v>
                </c:pt>
                <c:pt idx="1858">
                  <c:v>0</c:v>
                </c:pt>
                <c:pt idx="1859">
                  <c:v>0</c:v>
                </c:pt>
                <c:pt idx="1860">
                  <c:v>0.57912401409632486</c:v>
                </c:pt>
                <c:pt idx="1861">
                  <c:v>1.1510583676897232E-2</c:v>
                </c:pt>
                <c:pt idx="1862">
                  <c:v>2.6686632882091631E-2</c:v>
                </c:pt>
                <c:pt idx="1863">
                  <c:v>9.4819653492909245E-2</c:v>
                </c:pt>
                <c:pt idx="1864">
                  <c:v>6.2394613608914483E-2</c:v>
                </c:pt>
                <c:pt idx="1865">
                  <c:v>1.7240520798083935E-2</c:v>
                </c:pt>
                <c:pt idx="1866">
                  <c:v>5.8753355204293365E-3</c:v>
                </c:pt>
                <c:pt idx="1867">
                  <c:v>0.12887106908829782</c:v>
                </c:pt>
                <c:pt idx="1868">
                  <c:v>3.0505486495589807E-2</c:v>
                </c:pt>
                <c:pt idx="1869">
                  <c:v>0.7938585388081616</c:v>
                </c:pt>
                <c:pt idx="1870">
                  <c:v>8.3672962390148303E-3</c:v>
                </c:pt>
                <c:pt idx="1871">
                  <c:v>1.0481343754882334E-2</c:v>
                </c:pt>
                <c:pt idx="1872">
                  <c:v>0.8814688335129871</c:v>
                </c:pt>
                <c:pt idx="1873">
                  <c:v>0</c:v>
                </c:pt>
                <c:pt idx="1874">
                  <c:v>0.18195125055686401</c:v>
                </c:pt>
                <c:pt idx="1875">
                  <c:v>0.81804874944313599</c:v>
                </c:pt>
                <c:pt idx="1876">
                  <c:v>0</c:v>
                </c:pt>
                <c:pt idx="1877">
                  <c:v>0</c:v>
                </c:pt>
                <c:pt idx="1878">
                  <c:v>2.1148714191415126E-2</c:v>
                </c:pt>
                <c:pt idx="1879">
                  <c:v>0.44704666341764004</c:v>
                </c:pt>
                <c:pt idx="1880">
                  <c:v>0.94063875342849779</c:v>
                </c:pt>
                <c:pt idx="1881">
                  <c:v>0.22844811280392716</c:v>
                </c:pt>
                <c:pt idx="1882">
                  <c:v>0.90754548165821669</c:v>
                </c:pt>
                <c:pt idx="1883">
                  <c:v>0.97307082373358056</c:v>
                </c:pt>
                <c:pt idx="1884">
                  <c:v>0.92909879225962522</c:v>
                </c:pt>
                <c:pt idx="1885">
                  <c:v>8.354007392030785E-2</c:v>
                </c:pt>
                <c:pt idx="1886">
                  <c:v>0.80591943252124032</c:v>
                </c:pt>
                <c:pt idx="1887">
                  <c:v>0.17065113185753972</c:v>
                </c:pt>
                <c:pt idx="1888">
                  <c:v>0.13267438835538198</c:v>
                </c:pt>
                <c:pt idx="1889">
                  <c:v>1.0764468226608797E-3</c:v>
                </c:pt>
                <c:pt idx="1890">
                  <c:v>0.95825516599269089</c:v>
                </c:pt>
                <c:pt idx="1891">
                  <c:v>1.8051444532455101E-2</c:v>
                </c:pt>
                <c:pt idx="1892">
                  <c:v>0</c:v>
                </c:pt>
                <c:pt idx="1893">
                  <c:v>2.0249554867522452E-4</c:v>
                </c:pt>
                <c:pt idx="1894">
                  <c:v>2.8793494491385557E-2</c:v>
                </c:pt>
                <c:pt idx="1895">
                  <c:v>0</c:v>
                </c:pt>
                <c:pt idx="1896">
                  <c:v>0.26850295448736683</c:v>
                </c:pt>
                <c:pt idx="1897">
                  <c:v>3.7467198865113707E-3</c:v>
                </c:pt>
                <c:pt idx="1898">
                  <c:v>0.13367240677646486</c:v>
                </c:pt>
                <c:pt idx="1899">
                  <c:v>0.77764627154138222</c:v>
                </c:pt>
                <c:pt idx="1900">
                  <c:v>0.49232397257789628</c:v>
                </c:pt>
                <c:pt idx="1901">
                  <c:v>0.76441992245750068</c:v>
                </c:pt>
                <c:pt idx="1902">
                  <c:v>0.81248316926483322</c:v>
                </c:pt>
                <c:pt idx="1903">
                  <c:v>0.15561865819038934</c:v>
                </c:pt>
                <c:pt idx="1904">
                  <c:v>0.32142676320186314</c:v>
                </c:pt>
                <c:pt idx="1905">
                  <c:v>7.2168130763780966E-2</c:v>
                </c:pt>
                <c:pt idx="1906">
                  <c:v>1.0725312636160974E-2</c:v>
                </c:pt>
                <c:pt idx="1907">
                  <c:v>8.3289895264695185E-2</c:v>
                </c:pt>
                <c:pt idx="1908">
                  <c:v>0</c:v>
                </c:pt>
                <c:pt idx="1909">
                  <c:v>0</c:v>
                </c:pt>
                <c:pt idx="1910">
                  <c:v>0.97365529031076403</c:v>
                </c:pt>
                <c:pt idx="1911">
                  <c:v>2.6475129044133402E-2</c:v>
                </c:pt>
                <c:pt idx="1912">
                  <c:v>0</c:v>
                </c:pt>
                <c:pt idx="1913">
                  <c:v>1.4829815877432819E-2</c:v>
                </c:pt>
                <c:pt idx="1914">
                  <c:v>4.6696478860379795E-2</c:v>
                </c:pt>
                <c:pt idx="1915">
                  <c:v>0.4674782549994792</c:v>
                </c:pt>
                <c:pt idx="1916">
                  <c:v>2.412370342284368E-2</c:v>
                </c:pt>
                <c:pt idx="1917">
                  <c:v>0.41076647778109171</c:v>
                </c:pt>
                <c:pt idx="1918">
                  <c:v>0.52975673977439319</c:v>
                </c:pt>
                <c:pt idx="1919">
                  <c:v>1.5747025709285382E-2</c:v>
                </c:pt>
                <c:pt idx="1920">
                  <c:v>0.53475773378563107</c:v>
                </c:pt>
                <c:pt idx="1921">
                  <c:v>1.764759870173542E-3</c:v>
                </c:pt>
                <c:pt idx="1922">
                  <c:v>3.0817152951421031E-3</c:v>
                </c:pt>
                <c:pt idx="1923">
                  <c:v>0.8189429451165452</c:v>
                </c:pt>
                <c:pt idx="1924">
                  <c:v>1.4067198462935236E-3</c:v>
                </c:pt>
                <c:pt idx="1925">
                  <c:v>0.30672644121918397</c:v>
                </c:pt>
                <c:pt idx="1926">
                  <c:v>0.25725006990736099</c:v>
                </c:pt>
                <c:pt idx="1927">
                  <c:v>0.37409275606122061</c:v>
                </c:pt>
                <c:pt idx="1928">
                  <c:v>1.1577968679795509E-2</c:v>
                </c:pt>
                <c:pt idx="1929">
                  <c:v>1.1863416097939459E-3</c:v>
                </c:pt>
                <c:pt idx="1930">
                  <c:v>0</c:v>
                </c:pt>
                <c:pt idx="1931">
                  <c:v>0.37388633458610776</c:v>
                </c:pt>
                <c:pt idx="1932">
                  <c:v>2.32839899867389E-2</c:v>
                </c:pt>
                <c:pt idx="1933">
                  <c:v>0.32922755741127335</c:v>
                </c:pt>
                <c:pt idx="1934">
                  <c:v>0.42595972592082826</c:v>
                </c:pt>
                <c:pt idx="1935">
                  <c:v>3.0919563208300149E-2</c:v>
                </c:pt>
                <c:pt idx="1936">
                  <c:v>0.50612627208748917</c:v>
                </c:pt>
                <c:pt idx="1937">
                  <c:v>3.1265585966029695E-3</c:v>
                </c:pt>
                <c:pt idx="1938">
                  <c:v>1.5781765030936718E-4</c:v>
                </c:pt>
                <c:pt idx="1939">
                  <c:v>0.10588325128046569</c:v>
                </c:pt>
                <c:pt idx="1940">
                  <c:v>1.9807089582961719E-3</c:v>
                </c:pt>
                <c:pt idx="1941">
                  <c:v>0.26503268628607579</c:v>
                </c:pt>
                <c:pt idx="1942">
                  <c:v>0.68062475327294036</c:v>
                </c:pt>
                <c:pt idx="1943">
                  <c:v>2.819507935067634E-2</c:v>
                </c:pt>
                <c:pt idx="1944">
                  <c:v>0.65407098121085583</c:v>
                </c:pt>
                <c:pt idx="1945">
                  <c:v>0.71131923042398471</c:v>
                </c:pt>
                <c:pt idx="1946">
                  <c:v>7.0411678195939562E-2</c:v>
                </c:pt>
                <c:pt idx="1947">
                  <c:v>0.33410966533340081</c:v>
                </c:pt>
                <c:pt idx="1948">
                  <c:v>3.6881340636873754E-2</c:v>
                </c:pt>
                <c:pt idx="1949">
                  <c:v>2.9364773902839814E-2</c:v>
                </c:pt>
                <c:pt idx="1950">
                  <c:v>0.61811101007940306</c:v>
                </c:pt>
                <c:pt idx="1951">
                  <c:v>0</c:v>
                </c:pt>
                <c:pt idx="1952">
                  <c:v>0.99998206084959806</c:v>
                </c:pt>
                <c:pt idx="1953">
                  <c:v>0</c:v>
                </c:pt>
                <c:pt idx="1954">
                  <c:v>1.8027958077093614E-5</c:v>
                </c:pt>
                <c:pt idx="1955">
                  <c:v>0</c:v>
                </c:pt>
                <c:pt idx="1956">
                  <c:v>1.0402253409389921E-2</c:v>
                </c:pt>
                <c:pt idx="1957">
                  <c:v>0.17275403140739023</c:v>
                </c:pt>
                <c:pt idx="1958">
                  <c:v>0.74470408161767865</c:v>
                </c:pt>
                <c:pt idx="1959">
                  <c:v>5.3291344710068585E-2</c:v>
                </c:pt>
                <c:pt idx="1960">
                  <c:v>0.73659409484044158</c:v>
                </c:pt>
                <c:pt idx="1961">
                  <c:v>0.75371772239011381</c:v>
                </c:pt>
                <c:pt idx="1962">
                  <c:v>7.8874031593701807E-2</c:v>
                </c:pt>
                <c:pt idx="1963">
                  <c:v>0.26692319376234114</c:v>
                </c:pt>
                <c:pt idx="1964">
                  <c:v>3.1665827253842864E-2</c:v>
                </c:pt>
                <c:pt idx="1965">
                  <c:v>1.7918924553413786E-2</c:v>
                </c:pt>
                <c:pt idx="1966">
                  <c:v>0.42834128144414735</c:v>
                </c:pt>
                <c:pt idx="1967">
                  <c:v>8.6117521693548638E-3</c:v>
                </c:pt>
                <c:pt idx="1968">
                  <c:v>0.491409504466229</c:v>
                </c:pt>
                <c:pt idx="1969">
                  <c:v>0.45027046071584004</c:v>
                </c:pt>
                <c:pt idx="1970">
                  <c:v>1.4100256681696068E-2</c:v>
                </c:pt>
                <c:pt idx="1971">
                  <c:v>5.4849597536698526E-2</c:v>
                </c:pt>
                <c:pt idx="1972">
                  <c:v>1.6797662583327901E-2</c:v>
                </c:pt>
                <c:pt idx="1973">
                  <c:v>0.13458489183169864</c:v>
                </c:pt>
                <c:pt idx="1974">
                  <c:v>0.58983066268870532</c:v>
                </c:pt>
                <c:pt idx="1975">
                  <c:v>3.3153980058995419E-2</c:v>
                </c:pt>
                <c:pt idx="1976">
                  <c:v>0.63337309871756653</c:v>
                </c:pt>
                <c:pt idx="1977">
                  <c:v>0.55848119445857403</c:v>
                </c:pt>
                <c:pt idx="1978">
                  <c:v>4.3040058385998038E-2</c:v>
                </c:pt>
                <c:pt idx="1979">
                  <c:v>0.36132347729228897</c:v>
                </c:pt>
                <c:pt idx="1980">
                  <c:v>1.1154494970928753E-2</c:v>
                </c:pt>
                <c:pt idx="1981">
                  <c:v>1.2225213723844506E-2</c:v>
                </c:pt>
                <c:pt idx="1982">
                  <c:v>0.79901808039793398</c:v>
                </c:pt>
                <c:pt idx="1983">
                  <c:v>0.45671729363802116</c:v>
                </c:pt>
                <c:pt idx="1984">
                  <c:v>0.10514117918289599</c:v>
                </c:pt>
                <c:pt idx="1985">
                  <c:v>0.229065802725298</c:v>
                </c:pt>
                <c:pt idx="1986">
                  <c:v>7.1774339168109214E-2</c:v>
                </c:pt>
                <c:pt idx="1987">
                  <c:v>0.22766651089736464</c:v>
                </c:pt>
                <c:pt idx="1988">
                  <c:v>2.6193635935819005E-2</c:v>
                </c:pt>
                <c:pt idx="1989">
                  <c:v>0.24625656070018345</c:v>
                </c:pt>
                <c:pt idx="1990">
                  <c:v>0.79462035951342802</c:v>
                </c:pt>
                <c:pt idx="1991">
                  <c:v>0.23344968647254313</c:v>
                </c:pt>
                <c:pt idx="1992">
                  <c:v>0.83000298240381731</c:v>
                </c:pt>
                <c:pt idx="1993">
                  <c:v>0.76362167499476363</c:v>
                </c:pt>
                <c:pt idx="1994">
                  <c:v>0.15899324358658573</c:v>
                </c:pt>
                <c:pt idx="1995">
                  <c:v>4.3035795655916136E-2</c:v>
                </c:pt>
                <c:pt idx="1996">
                  <c:v>8.3784558370814166E-2</c:v>
                </c:pt>
                <c:pt idx="1997">
                  <c:v>3.7735374105338539E-2</c:v>
                </c:pt>
                <c:pt idx="1998">
                  <c:v>0.33702359660198505</c:v>
                </c:pt>
                <c:pt idx="1999">
                  <c:v>0.83008856692933086</c:v>
                </c:pt>
                <c:pt idx="2000">
                  <c:v>1.1147552953918999E-2</c:v>
                </c:pt>
                <c:pt idx="2001">
                  <c:v>3.8864312618275401E-2</c:v>
                </c:pt>
                <c:pt idx="2002">
                  <c:v>0</c:v>
                </c:pt>
                <c:pt idx="2003">
                  <c:v>1.2951638048416697E-2</c:v>
                </c:pt>
                <c:pt idx="2004">
                  <c:v>0.1938709949299755</c:v>
                </c:pt>
                <c:pt idx="2005">
                  <c:v>0.90000198607331705</c:v>
                </c:pt>
                <c:pt idx="2006">
                  <c:v>5.9777131316733227E-2</c:v>
                </c:pt>
                <c:pt idx="2007">
                  <c:v>1.0928004768288589E-2</c:v>
                </c:pt>
                <c:pt idx="2008">
                  <c:v>0.38494062383434702</c:v>
                </c:pt>
                <c:pt idx="2009">
                  <c:v>0.90512473199387955</c:v>
                </c:pt>
                <c:pt idx="2010">
                  <c:v>0.14722087934632697</c:v>
                </c:pt>
                <c:pt idx="2011">
                  <c:v>0.91052788547569341</c:v>
                </c:pt>
                <c:pt idx="2012">
                  <c:v>0.90125968702312886</c:v>
                </c:pt>
                <c:pt idx="2013">
                  <c:v>0.23151763731039132</c:v>
                </c:pt>
                <c:pt idx="2014">
                  <c:v>7.5945521745734565E-3</c:v>
                </c:pt>
                <c:pt idx="2015">
                  <c:v>0.18217507044962986</c:v>
                </c:pt>
                <c:pt idx="2016">
                  <c:v>9.0526296801261244E-2</c:v>
                </c:pt>
                <c:pt idx="2017">
                  <c:v>0.3775948308556587</c:v>
                </c:pt>
                <c:pt idx="2018">
                  <c:v>0.29464604753773677</c:v>
                </c:pt>
                <c:pt idx="2019">
                  <c:v>0.168873461905969</c:v>
                </c:pt>
                <c:pt idx="2020">
                  <c:v>0.20596322224605601</c:v>
                </c:pt>
                <c:pt idx="2021">
                  <c:v>0</c:v>
                </c:pt>
                <c:pt idx="2022">
                  <c:v>2.5711180544547695E-2</c:v>
                </c:pt>
                <c:pt idx="2023">
                  <c:v>0.46817353590208105</c:v>
                </c:pt>
                <c:pt idx="2024">
                  <c:v>0.97129790475083932</c:v>
                </c:pt>
                <c:pt idx="2025">
                  <c:v>3.7287304687256176E-2</c:v>
                </c:pt>
                <c:pt idx="2026">
                  <c:v>5.6633134102188542E-3</c:v>
                </c:pt>
                <c:pt idx="2027">
                  <c:v>0.85184856351653271</c:v>
                </c:pt>
                <c:pt idx="2028">
                  <c:v>0.87262153295556211</c:v>
                </c:pt>
                <c:pt idx="2029">
                  <c:v>0.83402651027796859</c:v>
                </c:pt>
                <c:pt idx="2030">
                  <c:v>2.5315173915244796E-2</c:v>
                </c:pt>
                <c:pt idx="2031">
                  <c:v>8.8634324707049707E-3</c:v>
                </c:pt>
                <c:pt idx="2032">
                  <c:v>7.2771654001530156E-2</c:v>
                </c:pt>
                <c:pt idx="2033">
                  <c:v>0.86401798594407875</c:v>
                </c:pt>
                <c:pt idx="2034">
                  <c:v>1</c:v>
                </c:pt>
                <c:pt idx="2035">
                  <c:v>0.82633462570832106</c:v>
                </c:pt>
                <c:pt idx="2036">
                  <c:v>0.91496364561204035</c:v>
                </c:pt>
                <c:pt idx="2037">
                  <c:v>0.71529619729710958</c:v>
                </c:pt>
                <c:pt idx="2038">
                  <c:v>5.146574856969266E-2</c:v>
                </c:pt>
                <c:pt idx="2039">
                  <c:v>0.21147658399566807</c:v>
                </c:pt>
                <c:pt idx="2040">
                  <c:v>4.9738351873630758E-2</c:v>
                </c:pt>
                <c:pt idx="2041">
                  <c:v>0.15376919053011379</c:v>
                </c:pt>
                <c:pt idx="2042">
                  <c:v>0</c:v>
                </c:pt>
                <c:pt idx="2043">
                  <c:v>0</c:v>
                </c:pt>
                <c:pt idx="2044">
                  <c:v>1</c:v>
                </c:pt>
                <c:pt idx="2045">
                  <c:v>0</c:v>
                </c:pt>
                <c:pt idx="2046">
                  <c:v>0</c:v>
                </c:pt>
                <c:pt idx="2047">
                  <c:v>7.475481425423651E-2</c:v>
                </c:pt>
                <c:pt idx="2048">
                  <c:v>0.18697837190586397</c:v>
                </c:pt>
                <c:pt idx="2049">
                  <c:v>0.6060585159541596</c:v>
                </c:pt>
                <c:pt idx="2050">
                  <c:v>0.33210360290708185</c:v>
                </c:pt>
                <c:pt idx="2051">
                  <c:v>0.68416343572919758</c:v>
                </c:pt>
                <c:pt idx="2052">
                  <c:v>0.53681816821758777</c:v>
                </c:pt>
                <c:pt idx="2053">
                  <c:v>0.1093019928808377</c:v>
                </c:pt>
                <c:pt idx="2054">
                  <c:v>0.12151283479317504</c:v>
                </c:pt>
                <c:pt idx="2055">
                  <c:v>5.1114178282451531E-2</c:v>
                </c:pt>
                <c:pt idx="2056">
                  <c:v>3.1378512853366007E-2</c:v>
                </c:pt>
                <c:pt idx="2057">
                  <c:v>0.47187466253093135</c:v>
                </c:pt>
                <c:pt idx="2058">
                  <c:v>0.15206862380532224</c:v>
                </c:pt>
                <c:pt idx="2059">
                  <c:v>0.15764768590768</c:v>
                </c:pt>
                <c:pt idx="2060">
                  <c:v>0.49712609431290405</c:v>
                </c:pt>
                <c:pt idx="2061">
                  <c:v>9.5164569885827829E-3</c:v>
                </c:pt>
                <c:pt idx="2062">
                  <c:v>1.3909131875108401E-3</c:v>
                </c:pt>
                <c:pt idx="2063">
                  <c:v>4.6343733432801745E-4</c:v>
                </c:pt>
                <c:pt idx="2064">
                  <c:v>0.27123537154542854</c:v>
                </c:pt>
                <c:pt idx="2065">
                  <c:v>0.49374175436330875</c:v>
                </c:pt>
                <c:pt idx="2066">
                  <c:v>1.3534674722971442E-3</c:v>
                </c:pt>
                <c:pt idx="2067">
                  <c:v>0.46716373396957939</c:v>
                </c:pt>
                <c:pt idx="2068">
                  <c:v>0.52039137069507169</c:v>
                </c:pt>
                <c:pt idx="2069">
                  <c:v>5.8909533643288995E-3</c:v>
                </c:pt>
                <c:pt idx="2070">
                  <c:v>0.62285453901068299</c:v>
                </c:pt>
                <c:pt idx="2071">
                  <c:v>3.2581265291853753E-3</c:v>
                </c:pt>
                <c:pt idx="2072">
                  <c:v>1.2698187778178772E-3</c:v>
                </c:pt>
                <c:pt idx="2073">
                  <c:v>0.28211857541556989</c:v>
                </c:pt>
                <c:pt idx="2074">
                  <c:v>3.8464735224709608E-5</c:v>
                </c:pt>
                <c:pt idx="2075">
                  <c:v>0.20736631641443737</c:v>
                </c:pt>
                <c:pt idx="2076">
                  <c:v>0.65258628659815332</c:v>
                </c:pt>
                <c:pt idx="2077">
                  <c:v>3.7071934061383802E-2</c:v>
                </c:pt>
                <c:pt idx="2078">
                  <c:v>0.6305099910527886</c:v>
                </c:pt>
                <c:pt idx="2079">
                  <c:v>0.68029083510367727</c:v>
                </c:pt>
                <c:pt idx="2080">
                  <c:v>5.0347673452800709E-2</c:v>
                </c:pt>
                <c:pt idx="2081">
                  <c:v>0.44116753582097107</c:v>
                </c:pt>
                <c:pt idx="2082">
                  <c:v>2.1757648359751341E-2</c:v>
                </c:pt>
                <c:pt idx="2083">
                  <c:v>3.5394850110963432E-3</c:v>
                </c:pt>
                <c:pt idx="2084">
                  <c:v>0.1061080952760429</c:v>
                </c:pt>
                <c:pt idx="2085">
                  <c:v>7.3067215924319261E-5</c:v>
                </c:pt>
                <c:pt idx="2086">
                  <c:v>0.29342771997300215</c:v>
                </c:pt>
                <c:pt idx="2087">
                  <c:v>5.0630347830489409E-3</c:v>
                </c:pt>
                <c:pt idx="2088">
                  <c:v>0.32930155937917749</c:v>
                </c:pt>
                <c:pt idx="2089">
                  <c:v>9.3234849673503942E-2</c:v>
                </c:pt>
                <c:pt idx="2090">
                  <c:v>0.19450798642146111</c:v>
                </c:pt>
                <c:pt idx="2091">
                  <c:v>1.2571779716219118E-5</c:v>
                </c:pt>
                <c:pt idx="2092">
                  <c:v>0.18937112313920015</c:v>
                </c:pt>
                <c:pt idx="2093">
                  <c:v>0.55171399179068459</c:v>
                </c:pt>
                <c:pt idx="2094">
                  <c:v>1.7383196034808129E-2</c:v>
                </c:pt>
                <c:pt idx="2095">
                  <c:v>0.53590814196242187</c:v>
                </c:pt>
                <c:pt idx="2096">
                  <c:v>0.5704796385506119</c:v>
                </c:pt>
                <c:pt idx="2097">
                  <c:v>1.0800413048852165E-2</c:v>
                </c:pt>
                <c:pt idx="2098">
                  <c:v>0.6316135891853577</c:v>
                </c:pt>
                <c:pt idx="2099">
                  <c:v>7.023926206542336E-3</c:v>
                </c:pt>
                <c:pt idx="2100">
                  <c:v>1.5275096038902015E-3</c:v>
                </c:pt>
                <c:pt idx="2101">
                  <c:v>0.16889058956700576</c:v>
                </c:pt>
                <c:pt idx="2102">
                  <c:v>3.5868815398033833E-2</c:v>
                </c:pt>
                <c:pt idx="2103">
                  <c:v>0.2247708541777082</c:v>
                </c:pt>
                <c:pt idx="2104">
                  <c:v>0.71037801887526231</c:v>
                </c:pt>
                <c:pt idx="2105">
                  <c:v>0.54432184015217322</c:v>
                </c:pt>
                <c:pt idx="2106">
                  <c:v>0.67086191470325074</c:v>
                </c:pt>
                <c:pt idx="2107">
                  <c:v>0.76137757697256192</c:v>
                </c:pt>
                <c:pt idx="2108">
                  <c:v>0.25469528478923587</c:v>
                </c:pt>
                <c:pt idx="2109">
                  <c:v>0.28884613437294315</c:v>
                </c:pt>
                <c:pt idx="2110">
                  <c:v>0.13006869520160322</c:v>
                </c:pt>
                <c:pt idx="2111">
                  <c:v>6.0237252506734722E-2</c:v>
                </c:pt>
                <c:pt idx="2112">
                  <c:v>0.34838579631160893</c:v>
                </c:pt>
                <c:pt idx="2113">
                  <c:v>0</c:v>
                </c:pt>
                <c:pt idx="2114">
                  <c:v>0</c:v>
                </c:pt>
                <c:pt idx="2115">
                  <c:v>0.55803698098931198</c:v>
                </c:pt>
                <c:pt idx="2116">
                  <c:v>0.20507363118086139</c:v>
                </c:pt>
                <c:pt idx="2117">
                  <c:v>4.5163091811338706E-6</c:v>
                </c:pt>
                <c:pt idx="2118">
                  <c:v>9.6983112347550336E-4</c:v>
                </c:pt>
                <c:pt idx="2119">
                  <c:v>0.13787640961762385</c:v>
                </c:pt>
                <c:pt idx="2120">
                  <c:v>0.47259256759037388</c:v>
                </c:pt>
                <c:pt idx="2121">
                  <c:v>1.8458293569781407E-2</c:v>
                </c:pt>
                <c:pt idx="2122">
                  <c:v>0.44330450342976441</c:v>
                </c:pt>
                <c:pt idx="2123">
                  <c:v>0.49980551150474267</c:v>
                </c:pt>
                <c:pt idx="2124">
                  <c:v>1.2921163394139217E-2</c:v>
                </c:pt>
                <c:pt idx="2125">
                  <c:v>0.71687509493190205</c:v>
                </c:pt>
                <c:pt idx="2126">
                  <c:v>3.6265015849173024E-3</c:v>
                </c:pt>
                <c:pt idx="2127">
                  <c:v>4.0120982625501782E-3</c:v>
                </c:pt>
                <c:pt idx="2128">
                  <c:v>0.67607651793161594</c:v>
                </c:pt>
                <c:pt idx="2129">
                  <c:v>0</c:v>
                </c:pt>
                <c:pt idx="2130">
                  <c:v>8.6472819216182106E-2</c:v>
                </c:pt>
                <c:pt idx="2131">
                  <c:v>4.1719342604298396E-2</c:v>
                </c:pt>
                <c:pt idx="2132">
                  <c:v>0.84029615350915621</c:v>
                </c:pt>
                <c:pt idx="2133">
                  <c:v>2.704477846209041E-2</c:v>
                </c:pt>
                <c:pt idx="2134">
                  <c:v>2.1695753779714488E-3</c:v>
                </c:pt>
                <c:pt idx="2135">
                  <c:v>0.37647922736816591</c:v>
                </c:pt>
                <c:pt idx="2136">
                  <c:v>0.72953577890907473</c:v>
                </c:pt>
                <c:pt idx="2137">
                  <c:v>0.1950748678537724</c:v>
                </c:pt>
                <c:pt idx="2138">
                  <c:v>0.71965404115717291</c:v>
                </c:pt>
                <c:pt idx="2139">
                  <c:v>0.74267676012088191</c:v>
                </c:pt>
                <c:pt idx="2140">
                  <c:v>6.3992493365681469E-2</c:v>
                </c:pt>
                <c:pt idx="2141">
                  <c:v>3.290972608981825E-2</c:v>
                </c:pt>
                <c:pt idx="2142">
                  <c:v>5.0387492778124314E-2</c:v>
                </c:pt>
                <c:pt idx="2143">
                  <c:v>3.1421089698860837E-2</c:v>
                </c:pt>
                <c:pt idx="2144">
                  <c:v>0.47981389672595215</c:v>
                </c:pt>
                <c:pt idx="2145">
                  <c:v>0.74312243099952791</c:v>
                </c:pt>
                <c:pt idx="2146">
                  <c:v>0.26812076073946001</c:v>
                </c:pt>
                <c:pt idx="2147">
                  <c:v>5.7986434366272101E-3</c:v>
                </c:pt>
                <c:pt idx="2148">
                  <c:v>7.4846692010602873E-4</c:v>
                </c:pt>
                <c:pt idx="2149">
                  <c:v>1.4225575052210072E-3</c:v>
                </c:pt>
                <c:pt idx="2150">
                  <c:v>7.0769857331417745E-5</c:v>
                </c:pt>
                <c:pt idx="2151">
                  <c:v>0.1489368877056394</c:v>
                </c:pt>
                <c:pt idx="2152">
                  <c:v>0.69967171542996165</c:v>
                </c:pt>
                <c:pt idx="2153">
                  <c:v>0.16385720658669731</c:v>
                </c:pt>
                <c:pt idx="2154">
                  <c:v>0.74351327169698789</c:v>
                </c:pt>
                <c:pt idx="2155">
                  <c:v>0.66188923132162381</c:v>
                </c:pt>
                <c:pt idx="2156">
                  <c:v>0.17916579716267278</c:v>
                </c:pt>
                <c:pt idx="2157">
                  <c:v>0.22783656523720316</c:v>
                </c:pt>
                <c:pt idx="2158">
                  <c:v>6.8991906279886842E-2</c:v>
                </c:pt>
                <c:pt idx="2159">
                  <c:v>2.9331048038105496E-2</c:v>
                </c:pt>
                <c:pt idx="2160">
                  <c:v>0.31552534266298576</c:v>
                </c:pt>
                <c:pt idx="2161">
                  <c:v>2.2655423697806587E-4</c:v>
                </c:pt>
                <c:pt idx="2162">
                  <c:v>1</c:v>
                </c:pt>
                <c:pt idx="2163">
                  <c:v>5.7250216826308743E-2</c:v>
                </c:pt>
                <c:pt idx="2164">
                  <c:v>2.8724916303849279E-3</c:v>
                </c:pt>
                <c:pt idx="2165">
                  <c:v>0</c:v>
                </c:pt>
                <c:pt idx="2166">
                  <c:v>0.1223482241704317</c:v>
                </c:pt>
                <c:pt idx="2167">
                  <c:v>4.7198527402668262E-3</c:v>
                </c:pt>
                <c:pt idx="2168">
                  <c:v>0.68490203027694796</c:v>
                </c:pt>
                <c:pt idx="2169">
                  <c:v>1.0835409764430076E-2</c:v>
                </c:pt>
                <c:pt idx="2170">
                  <c:v>7.11885963382716E-3</c:v>
                </c:pt>
                <c:pt idx="2171">
                  <c:v>0.47827575823603757</c:v>
                </c:pt>
                <c:pt idx="2172">
                  <c:v>1.6883087913179884E-2</c:v>
                </c:pt>
                <c:pt idx="2173">
                  <c:v>0.12701977409838655</c:v>
                </c:pt>
                <c:pt idx="2174">
                  <c:v>0.95384644735046376</c:v>
                </c:pt>
                <c:pt idx="2175">
                  <c:v>0.25229219266650649</c:v>
                </c:pt>
                <c:pt idx="2176">
                  <c:v>0.93438711601550839</c:v>
                </c:pt>
                <c:pt idx="2177">
                  <c:v>0.97307082373358056</c:v>
                </c:pt>
                <c:pt idx="2178">
                  <c:v>0.65892784482083078</c:v>
                </c:pt>
                <c:pt idx="2179">
                  <c:v>4.3035795655916136E-2</c:v>
                </c:pt>
                <c:pt idx="2180">
                  <c:v>0.2438386507466197</c:v>
                </c:pt>
                <c:pt idx="2181">
                  <c:v>0.18984509942963745</c:v>
                </c:pt>
                <c:pt idx="2182">
                  <c:v>0.61923555626892335</c:v>
                </c:pt>
                <c:pt idx="2183">
                  <c:v>1.2271576498562961E-2</c:v>
                </c:pt>
                <c:pt idx="2184">
                  <c:v>0</c:v>
                </c:pt>
                <c:pt idx="2185">
                  <c:v>0.95029257165526104</c:v>
                </c:pt>
                <c:pt idx="2186">
                  <c:v>7.0166135923321543E-3</c:v>
                </c:pt>
                <c:pt idx="2187">
                  <c:v>2.782369383106699E-2</c:v>
                </c:pt>
                <c:pt idx="2188">
                  <c:v>4.8478629686511086E-3</c:v>
                </c:pt>
                <c:pt idx="2189">
                  <c:v>0.267525192314017</c:v>
                </c:pt>
                <c:pt idx="2190">
                  <c:v>0.7679114673601185</c:v>
                </c:pt>
                <c:pt idx="2191">
                  <c:v>0.17363825655819143</c:v>
                </c:pt>
                <c:pt idx="2192">
                  <c:v>0.78824932895914124</c:v>
                </c:pt>
                <c:pt idx="2193">
                  <c:v>0.7516531522096882</c:v>
                </c:pt>
                <c:pt idx="2194">
                  <c:v>0.19650510246198383</c:v>
                </c:pt>
                <c:pt idx="2195">
                  <c:v>5.822490000506305E-2</c:v>
                </c:pt>
                <c:pt idx="2196">
                  <c:v>0.11634972289908102</c:v>
                </c:pt>
                <c:pt idx="2197">
                  <c:v>3.5904037444279606E-2</c:v>
                </c:pt>
                <c:pt idx="2198">
                  <c:v>0.21704604000799385</c:v>
                </c:pt>
                <c:pt idx="2199">
                  <c:v>0.1283642326573837</c:v>
                </c:pt>
                <c:pt idx="2200">
                  <c:v>0.14516371282667501</c:v>
                </c:pt>
                <c:pt idx="2201">
                  <c:v>6.0228296785821603E-2</c:v>
                </c:pt>
                <c:pt idx="2202">
                  <c:v>0.73261682355830859</c:v>
                </c:pt>
                <c:pt idx="2203">
                  <c:v>1.4490124290290266E-2</c:v>
                </c:pt>
                <c:pt idx="2204">
                  <c:v>0.12473479961238458</c:v>
                </c:pt>
                <c:pt idx="2205">
                  <c:v>0.94737811760727453</c:v>
                </c:pt>
                <c:pt idx="2206">
                  <c:v>9.1985741639059759E-2</c:v>
                </c:pt>
                <c:pt idx="2207">
                  <c:v>2.3588234710999797E-3</c:v>
                </c:pt>
                <c:pt idx="2208">
                  <c:v>0.3592131153144586</c:v>
                </c:pt>
                <c:pt idx="2209">
                  <c:v>0.89463195293365028</c:v>
                </c:pt>
                <c:pt idx="2210">
                  <c:v>0.1956163576534008</c:v>
                </c:pt>
                <c:pt idx="2211">
                  <c:v>0.89859827020578609</c:v>
                </c:pt>
                <c:pt idx="2212">
                  <c:v>0.89228329493432246</c:v>
                </c:pt>
                <c:pt idx="2213">
                  <c:v>0.23964583883706309</c:v>
                </c:pt>
                <c:pt idx="2214">
                  <c:v>5.0630347830489593E-2</c:v>
                </c:pt>
                <c:pt idx="2215">
                  <c:v>0.18758318026204568</c:v>
                </c:pt>
                <c:pt idx="2216">
                  <c:v>7.8793739408975036E-2</c:v>
                </c:pt>
                <c:pt idx="2217">
                  <c:v>0.31192175362724217</c:v>
                </c:pt>
                <c:pt idx="2218">
                  <c:v>0.30363521254860354</c:v>
                </c:pt>
                <c:pt idx="2219">
                  <c:v>0.25700209219140197</c:v>
                </c:pt>
                <c:pt idx="2220">
                  <c:v>2.7265978268205399E-2</c:v>
                </c:pt>
                <c:pt idx="2221">
                  <c:v>0.49104028624453938</c:v>
                </c:pt>
                <c:pt idx="2222">
                  <c:v>1.1530106240022612E-3</c:v>
                </c:pt>
                <c:pt idx="2223">
                  <c:v>5.6410366522247103E-2</c:v>
                </c:pt>
                <c:pt idx="2224">
                  <c:v>0.92951068241147905</c:v>
                </c:pt>
                <c:pt idx="2225">
                  <c:v>0.10272544312957041</c:v>
                </c:pt>
                <c:pt idx="2226">
                  <c:v>2.483579681720692E-2</c:v>
                </c:pt>
                <c:pt idx="2227">
                  <c:v>0.16291410788965852</c:v>
                </c:pt>
                <c:pt idx="2228">
                  <c:v>0.52876022241579812</c:v>
                </c:pt>
                <c:pt idx="2229">
                  <c:v>0.18162339801499122</c:v>
                </c:pt>
                <c:pt idx="2230">
                  <c:v>0.49665641067146754</c:v>
                </c:pt>
                <c:pt idx="2231">
                  <c:v>0.56843541870274061</c:v>
                </c:pt>
                <c:pt idx="2232">
                  <c:v>0.1391357386623176</c:v>
                </c:pt>
                <c:pt idx="2233">
                  <c:v>0.37431972822450255</c:v>
                </c:pt>
                <c:pt idx="2234">
                  <c:v>6.0646766423167534E-2</c:v>
                </c:pt>
                <c:pt idx="2235">
                  <c:v>3.0249420299144122E-2</c:v>
                </c:pt>
                <c:pt idx="2236">
                  <c:v>0.36984110700917361</c:v>
                </c:pt>
                <c:pt idx="2237">
                  <c:v>3.8667505176858442E-2</c:v>
                </c:pt>
                <c:pt idx="2238">
                  <c:v>0.11911017089662501</c:v>
                </c:pt>
                <c:pt idx="2239">
                  <c:v>0.52662769184538294</c:v>
                </c:pt>
                <c:pt idx="2240">
                  <c:v>0</c:v>
                </c:pt>
                <c:pt idx="2241">
                  <c:v>7.2039152799036374E-2</c:v>
                </c:pt>
                <c:pt idx="2242">
                  <c:v>7.3974993898583502E-2</c:v>
                </c:pt>
                <c:pt idx="2243">
                  <c:v>0.86468118155792717</c:v>
                </c:pt>
                <c:pt idx="2244">
                  <c:v>0.1468710239338091</c:v>
                </c:pt>
                <c:pt idx="2245">
                  <c:v>2.8386926583759067E-4</c:v>
                </c:pt>
                <c:pt idx="2246">
                  <c:v>0.11437518640023843</c:v>
                </c:pt>
                <c:pt idx="2247">
                  <c:v>0.18937195176685315</c:v>
                </c:pt>
                <c:pt idx="2248">
                  <c:v>0.86838641081464218</c:v>
                </c:pt>
                <c:pt idx="2249">
                  <c:v>1.7410353184224795E-2</c:v>
                </c:pt>
                <c:pt idx="2250">
                  <c:v>0.34322263093985816</c:v>
                </c:pt>
                <c:pt idx="2251">
                  <c:v>0.34930754995810248</c:v>
                </c:pt>
                <c:pt idx="2252">
                  <c:v>0.23535830797788582</c:v>
                </c:pt>
                <c:pt idx="2253">
                  <c:v>0.36796898300029834</c:v>
                </c:pt>
                <c:pt idx="2254">
                  <c:v>0.33999581101702514</c:v>
                </c:pt>
                <c:pt idx="2255">
                  <c:v>6.8785346678629455E-2</c:v>
                </c:pt>
                <c:pt idx="2256">
                  <c:v>0.34729887094324341</c:v>
                </c:pt>
                <c:pt idx="2257">
                  <c:v>4.8116558206778078E-2</c:v>
                </c:pt>
                <c:pt idx="2258">
                  <c:v>3.1575060481380028E-2</c:v>
                </c:pt>
                <c:pt idx="2259">
                  <c:v>0.50646624018112896</c:v>
                </c:pt>
                <c:pt idx="2260">
                  <c:v>0.95120735219087471</c:v>
                </c:pt>
                <c:pt idx="2261">
                  <c:v>3.2463847999481201E-3</c:v>
                </c:pt>
                <c:pt idx="2262">
                  <c:v>0</c:v>
                </c:pt>
                <c:pt idx="2263">
                  <c:v>7.4535511880738717E-4</c:v>
                </c:pt>
                <c:pt idx="2264">
                  <c:v>2.9497141923124033E-2</c:v>
                </c:pt>
                <c:pt idx="2265">
                  <c:v>6.5549906933066768E-2</c:v>
                </c:pt>
                <c:pt idx="2266">
                  <c:v>0.39302018299677988</c:v>
                </c:pt>
                <c:pt idx="2267">
                  <c:v>0.95648798613485753</c:v>
                </c:pt>
                <c:pt idx="2268">
                  <c:v>0.1689666883677034</c:v>
                </c:pt>
                <c:pt idx="2269">
                  <c:v>0.95228153892036993</c:v>
                </c:pt>
                <c:pt idx="2270">
                  <c:v>0.96110230094850513</c:v>
                </c:pt>
                <c:pt idx="2271">
                  <c:v>0.32735779851743885</c:v>
                </c:pt>
                <c:pt idx="2272">
                  <c:v>2.5315173915244796E-2</c:v>
                </c:pt>
                <c:pt idx="2273">
                  <c:v>0.24881917119466052</c:v>
                </c:pt>
                <c:pt idx="2274">
                  <c:v>0.10462375127021249</c:v>
                </c:pt>
                <c:pt idx="2275">
                  <c:v>0.31239143318890067</c:v>
                </c:pt>
                <c:pt idx="2276">
                  <c:v>0.19455207756541981</c:v>
                </c:pt>
                <c:pt idx="2277">
                  <c:v>0.101298813500749</c:v>
                </c:pt>
                <c:pt idx="2278">
                  <c:v>0.18898312406404799</c:v>
                </c:pt>
                <c:pt idx="2279">
                  <c:v>0.26560928049429622</c:v>
                </c:pt>
                <c:pt idx="2280">
                  <c:v>6.2371671916932533E-2</c:v>
                </c:pt>
                <c:pt idx="2281">
                  <c:v>0.37925718262346619</c:v>
                </c:pt>
                <c:pt idx="2282">
                  <c:v>0.96328809917965175</c:v>
                </c:pt>
                <c:pt idx="2283">
                  <c:v>6.4866606782404926E-2</c:v>
                </c:pt>
                <c:pt idx="2284">
                  <c:v>4.4147580651641557E-3</c:v>
                </c:pt>
                <c:pt idx="2285">
                  <c:v>0.11138200835076537</c:v>
                </c:pt>
                <c:pt idx="2286">
                  <c:v>0.76046819807431854</c:v>
                </c:pt>
                <c:pt idx="2287">
                  <c:v>2.8767492976316471E-2</c:v>
                </c:pt>
                <c:pt idx="2288">
                  <c:v>0.77300924545183403</c:v>
                </c:pt>
                <c:pt idx="2289">
                  <c:v>0.74527991382663583</c:v>
                </c:pt>
                <c:pt idx="2290">
                  <c:v>4.9648269117296785E-2</c:v>
                </c:pt>
                <c:pt idx="2291">
                  <c:v>0.21793833223634249</c:v>
                </c:pt>
                <c:pt idx="2292">
                  <c:v>1.3938020511291168E-2</c:v>
                </c:pt>
                <c:pt idx="2293">
                  <c:v>1.204069178120163E-2</c:v>
                </c:pt>
                <c:pt idx="2294">
                  <c:v>0.64138488609709632</c:v>
                </c:pt>
                <c:pt idx="2295">
                  <c:v>0.34581022014349805</c:v>
                </c:pt>
                <c:pt idx="2296">
                  <c:v>0.45281444393870401</c:v>
                </c:pt>
                <c:pt idx="2297">
                  <c:v>0</c:v>
                </c:pt>
                <c:pt idx="2298">
                  <c:v>0.17907970815288216</c:v>
                </c:pt>
                <c:pt idx="2299">
                  <c:v>4.8801443095775568E-2</c:v>
                </c:pt>
                <c:pt idx="2300">
                  <c:v>3.5294981878736822E-3</c:v>
                </c:pt>
                <c:pt idx="2301">
                  <c:v>0.28865032093640736</c:v>
                </c:pt>
                <c:pt idx="2302">
                  <c:v>0.40285741120394025</c:v>
                </c:pt>
                <c:pt idx="2303">
                  <c:v>1.2938946365684462E-2</c:v>
                </c:pt>
                <c:pt idx="2304">
                  <c:v>0.3706531464360272</c:v>
                </c:pt>
                <c:pt idx="2305">
                  <c:v>0.44026211064899301</c:v>
                </c:pt>
                <c:pt idx="2306">
                  <c:v>2.2911466109419257E-2</c:v>
                </c:pt>
                <c:pt idx="2307">
                  <c:v>0.64092957318616772</c:v>
                </c:pt>
                <c:pt idx="2308">
                  <c:v>1.4891967976938574E-2</c:v>
                </c:pt>
                <c:pt idx="2309">
                  <c:v>1.5849261869760368E-2</c:v>
                </c:pt>
                <c:pt idx="2310">
                  <c:v>0.79643714837947621</c:v>
                </c:pt>
                <c:pt idx="2311">
                  <c:v>0</c:v>
                </c:pt>
                <c:pt idx="2312">
                  <c:v>0.64535908638001105</c:v>
                </c:pt>
                <c:pt idx="2313">
                  <c:v>0</c:v>
                </c:pt>
                <c:pt idx="2314">
                  <c:v>0.22730197830084184</c:v>
                </c:pt>
                <c:pt idx="2315">
                  <c:v>0</c:v>
                </c:pt>
                <c:pt idx="2316">
                  <c:v>2.7631610434843709E-4</c:v>
                </c:pt>
                <c:pt idx="2317">
                  <c:v>0.23665208959015263</c:v>
                </c:pt>
                <c:pt idx="2318">
                  <c:v>0.60803159867394763</c:v>
                </c:pt>
                <c:pt idx="2319">
                  <c:v>0.15047786362509674</c:v>
                </c:pt>
                <c:pt idx="2320">
                  <c:v>0.62075753056963923</c:v>
                </c:pt>
                <c:pt idx="2321">
                  <c:v>0.60168756171269533</c:v>
                </c:pt>
                <c:pt idx="2322">
                  <c:v>0.10533141426086029</c:v>
                </c:pt>
                <c:pt idx="2323">
                  <c:v>0.28585894385094429</c:v>
                </c:pt>
                <c:pt idx="2324">
                  <c:v>5.4792492387431571E-2</c:v>
                </c:pt>
                <c:pt idx="2325">
                  <c:v>3.6877697839756314E-2</c:v>
                </c:pt>
                <c:pt idx="2326">
                  <c:v>0.52164273657824523</c:v>
                </c:pt>
                <c:pt idx="2327">
                  <c:v>0</c:v>
                </c:pt>
                <c:pt idx="2328">
                  <c:v>0.60053144375553602</c:v>
                </c:pt>
                <c:pt idx="2329">
                  <c:v>0</c:v>
                </c:pt>
                <c:pt idx="2330">
                  <c:v>0.40144612335458502</c:v>
                </c:pt>
                <c:pt idx="2331">
                  <c:v>0</c:v>
                </c:pt>
                <c:pt idx="2332">
                  <c:v>2.7690047276881114E-2</c:v>
                </c:pt>
                <c:pt idx="2333">
                  <c:v>0.48284595142525538</c:v>
                </c:pt>
                <c:pt idx="2334">
                  <c:v>0.9376303342573834</c:v>
                </c:pt>
                <c:pt idx="2335">
                  <c:v>0.12217398398400106</c:v>
                </c:pt>
                <c:pt idx="2336">
                  <c:v>0.90456307784073953</c:v>
                </c:pt>
                <c:pt idx="2337">
                  <c:v>0.97007869303731187</c:v>
                </c:pt>
                <c:pt idx="2338">
                  <c:v>0.65788148339058838</c:v>
                </c:pt>
                <c:pt idx="2339">
                  <c:v>9.3666143486405729E-2</c:v>
                </c:pt>
                <c:pt idx="2340">
                  <c:v>0.59546912028159094</c:v>
                </c:pt>
                <c:pt idx="2341">
                  <c:v>0.13857167356099448</c:v>
                </c:pt>
                <c:pt idx="2342">
                  <c:v>0.15085795207957881</c:v>
                </c:pt>
                <c:pt idx="2343">
                  <c:v>6.8428430038891637E-3</c:v>
                </c:pt>
                <c:pt idx="2344">
                  <c:v>0.46508698149211702</c:v>
                </c:pt>
                <c:pt idx="2345">
                  <c:v>2.6245746645176E-3</c:v>
                </c:pt>
                <c:pt idx="2346">
                  <c:v>0.44747371046129131</c:v>
                </c:pt>
                <c:pt idx="2347">
                  <c:v>1.563922440746217E-3</c:v>
                </c:pt>
                <c:pt idx="2348">
                  <c:v>0.25600690072761195</c:v>
                </c:pt>
                <c:pt idx="2349">
                  <c:v>0.89425530727423097</c:v>
                </c:pt>
                <c:pt idx="2350">
                  <c:v>0.2236611816270917</c:v>
                </c:pt>
                <c:pt idx="2351">
                  <c:v>3.8494054823500601E-2</c:v>
                </c:pt>
                <c:pt idx="2352">
                  <c:v>0.51361688897665392</c:v>
                </c:pt>
                <c:pt idx="2353">
                  <c:v>0.95846914022315322</c:v>
                </c:pt>
                <c:pt idx="2354">
                  <c:v>0.14412938610425219</c:v>
                </c:pt>
                <c:pt idx="2355">
                  <c:v>0.93438711601550839</c:v>
                </c:pt>
                <c:pt idx="2356">
                  <c:v>0.98204721582238685</c:v>
                </c:pt>
                <c:pt idx="2357">
                  <c:v>1</c:v>
                </c:pt>
                <c:pt idx="2358">
                  <c:v>6.3287934788111996E-2</c:v>
                </c:pt>
                <c:pt idx="2359">
                  <c:v>1</c:v>
                </c:pt>
                <c:pt idx="2360">
                  <c:v>1</c:v>
                </c:pt>
                <c:pt idx="2361">
                  <c:v>0.81241200110460088</c:v>
                </c:pt>
                <c:pt idx="2362">
                  <c:v>0</c:v>
                </c:pt>
                <c:pt idx="2363">
                  <c:v>0.57881598257107003</c:v>
                </c:pt>
                <c:pt idx="2364">
                  <c:v>1.0015583158085799E-2</c:v>
                </c:pt>
                <c:pt idx="2365">
                  <c:v>0.44999334664894863</c:v>
                </c:pt>
                <c:pt idx="2366">
                  <c:v>6.8418797036518583E-4</c:v>
                </c:pt>
                <c:pt idx="2367">
                  <c:v>6.5955634019810749E-2</c:v>
                </c:pt>
                <c:pt idx="2368">
                  <c:v>0.93179185117208041</c:v>
                </c:pt>
                <c:pt idx="2369">
                  <c:v>8.9251339564284188E-2</c:v>
                </c:pt>
                <c:pt idx="2370">
                  <c:v>0.56768869758930263</c:v>
                </c:pt>
                <c:pt idx="2371">
                  <c:v>4.3442942804851323E-2</c:v>
                </c:pt>
                <c:pt idx="2372">
                  <c:v>0.68678795108857749</c:v>
                </c:pt>
                <c:pt idx="2373">
                  <c:v>0.47993776368151769</c:v>
                </c:pt>
                <c:pt idx="2374">
                  <c:v>0.42909219786339925</c:v>
                </c:pt>
                <c:pt idx="2375">
                  <c:v>0</c:v>
                </c:pt>
                <c:pt idx="2376">
                  <c:v>2.3097142217996799E-2</c:v>
                </c:pt>
                <c:pt idx="2377">
                  <c:v>0.68625915776522606</c:v>
                </c:pt>
                <c:pt idx="2378">
                  <c:v>0.29208253021488084</c:v>
                </c:pt>
                <c:pt idx="2379">
                  <c:v>0</c:v>
                </c:pt>
                <c:pt idx="2380">
                  <c:v>4.4876516575546806E-4</c:v>
                </c:pt>
                <c:pt idx="2381">
                  <c:v>0.27365707474042072</c:v>
                </c:pt>
                <c:pt idx="2382">
                  <c:v>0.5745779774911548</c:v>
                </c:pt>
                <c:pt idx="2383">
                  <c:v>1.6191745347446242E-2</c:v>
                </c:pt>
                <c:pt idx="2384">
                  <c:v>0.55881300328064432</c:v>
                </c:pt>
                <c:pt idx="2385">
                  <c:v>0.59782771311450889</c:v>
                </c:pt>
                <c:pt idx="2386">
                  <c:v>1.1583522380572113E-2</c:v>
                </c:pt>
                <c:pt idx="2387">
                  <c:v>0.61047541896612834</c:v>
                </c:pt>
                <c:pt idx="2388">
                  <c:v>4.7750372971425113E-3</c:v>
                </c:pt>
                <c:pt idx="2389">
                  <c:v>5.529841845948724E-3</c:v>
                </c:pt>
                <c:pt idx="2390">
                  <c:v>0.74567244475000827</c:v>
                </c:pt>
                <c:pt idx="2391">
                  <c:v>1.5663045592828193E-2</c:v>
                </c:pt>
                <c:pt idx="2392">
                  <c:v>0.98473371401934495</c:v>
                </c:pt>
                <c:pt idx="2393">
                  <c:v>0</c:v>
                </c:pt>
                <c:pt idx="2394">
                  <c:v>0</c:v>
                </c:pt>
                <c:pt idx="2395">
                  <c:v>0</c:v>
                </c:pt>
                <c:pt idx="2396">
                  <c:v>2.5930072047824506E-3</c:v>
                </c:pt>
                <c:pt idx="2397">
                  <c:v>9.8463132696525887E-2</c:v>
                </c:pt>
                <c:pt idx="2398">
                  <c:v>0.36320644652865125</c:v>
                </c:pt>
                <c:pt idx="2399">
                  <c:v>5.8324680668837576E-3</c:v>
                </c:pt>
                <c:pt idx="2400">
                  <c:v>0.33871160155084984</c:v>
                </c:pt>
                <c:pt idx="2401">
                  <c:v>0.39205888513210252</c:v>
                </c:pt>
                <c:pt idx="2402">
                  <c:v>9.144136345737696E-3</c:v>
                </c:pt>
                <c:pt idx="2403">
                  <c:v>0.75606298415270112</c:v>
                </c:pt>
                <c:pt idx="2404">
                  <c:v>1.5091557569095321E-3</c:v>
                </c:pt>
                <c:pt idx="2405">
                  <c:v>6.7075382507663804E-4</c:v>
                </c:pt>
                <c:pt idx="2406">
                  <c:v>0.3000577623206635</c:v>
                </c:pt>
                <c:pt idx="2407">
                  <c:v>0</c:v>
                </c:pt>
                <c:pt idx="2408">
                  <c:v>0.33486894360603597</c:v>
                </c:pt>
                <c:pt idx="2409">
                  <c:v>0.43907863383637802</c:v>
                </c:pt>
                <c:pt idx="2410">
                  <c:v>0.22046650256765168</c:v>
                </c:pt>
                <c:pt idx="2411">
                  <c:v>1.0194957790395625E-2</c:v>
                </c:pt>
                <c:pt idx="2412">
                  <c:v>2.1998297792992817E-2</c:v>
                </c:pt>
                <c:pt idx="2413">
                  <c:v>9.9441586922010369E-2</c:v>
                </c:pt>
                <c:pt idx="2414">
                  <c:v>0.75369925493931078</c:v>
                </c:pt>
                <c:pt idx="2415">
                  <c:v>0.1168787607543018</c:v>
                </c:pt>
                <c:pt idx="2416">
                  <c:v>0.778198628094244</c:v>
                </c:pt>
                <c:pt idx="2417">
                  <c:v>0.73106729301935913</c:v>
                </c:pt>
                <c:pt idx="2418">
                  <c:v>6.4229127851524945E-2</c:v>
                </c:pt>
                <c:pt idx="2419">
                  <c:v>7.1793833223634251E-2</c:v>
                </c:pt>
                <c:pt idx="2420">
                  <c:v>2.0799186814055921E-2</c:v>
                </c:pt>
                <c:pt idx="2421">
                  <c:v>7.5143084684196415E-3</c:v>
                </c:pt>
                <c:pt idx="2422">
                  <c:v>0.26283191774602682</c:v>
                </c:pt>
                <c:pt idx="2423">
                  <c:v>0.19959923997932993</c:v>
                </c:pt>
                <c:pt idx="2424">
                  <c:v>2.6659540954095399E-2</c:v>
                </c:pt>
                <c:pt idx="2425">
                  <c:v>0.71436768676867701</c:v>
                </c:pt>
                <c:pt idx="2426">
                  <c:v>5.7325596421028283E-3</c:v>
                </c:pt>
                <c:pt idx="2427">
                  <c:v>8.9733938983266981E-2</c:v>
                </c:pt>
                <c:pt idx="2428">
                  <c:v>8.2663332671685465E-5</c:v>
                </c:pt>
                <c:pt idx="2429">
                  <c:v>0.11482309379371558</c:v>
                </c:pt>
                <c:pt idx="2430">
                  <c:v>0.52409670379985385</c:v>
                </c:pt>
                <c:pt idx="2431">
                  <c:v>1.4553344275770916E-2</c:v>
                </c:pt>
                <c:pt idx="2432">
                  <c:v>0.49758425290784353</c:v>
                </c:pt>
                <c:pt idx="2433">
                  <c:v>0.55662607342688697</c:v>
                </c:pt>
                <c:pt idx="2434">
                  <c:v>1.6903564866711632E-2</c:v>
                </c:pt>
                <c:pt idx="2435">
                  <c:v>0.53971950787301903</c:v>
                </c:pt>
                <c:pt idx="2436">
                  <c:v>8.8398129286312195E-3</c:v>
                </c:pt>
                <c:pt idx="2437">
                  <c:v>1.0194454365719584E-3</c:v>
                </c:pt>
                <c:pt idx="2438">
                  <c:v>9.215267409111165E-2</c:v>
                </c:pt>
                <c:pt idx="2439">
                  <c:v>2.2447850201109509E-4</c:v>
                </c:pt>
                <c:pt idx="2440">
                  <c:v>0.23827162742256988</c:v>
                </c:pt>
                <c:pt idx="2441">
                  <c:v>0.26741838012036628</c:v>
                </c:pt>
                <c:pt idx="2442">
                  <c:v>6.494136878635471E-3</c:v>
                </c:pt>
                <c:pt idx="2443">
                  <c:v>0.20685952878019687</c:v>
                </c:pt>
                <c:pt idx="2444">
                  <c:v>0.33359265132700994</c:v>
                </c:pt>
                <c:pt idx="2445">
                  <c:v>4.016271296196929E-3</c:v>
                </c:pt>
                <c:pt idx="2446">
                  <c:v>0.67110526049313945</c:v>
                </c:pt>
                <c:pt idx="2447">
                  <c:v>1.7309197461381307E-3</c:v>
                </c:pt>
                <c:pt idx="2448">
                  <c:v>2.7304885444649858E-3</c:v>
                </c:pt>
                <c:pt idx="2449">
                  <c:v>0.74697797687584544</c:v>
                </c:pt>
                <c:pt idx="2450">
                  <c:v>0</c:v>
                </c:pt>
                <c:pt idx="2451">
                  <c:v>0.69135802469135799</c:v>
                </c:pt>
                <c:pt idx="2452">
                  <c:v>0</c:v>
                </c:pt>
                <c:pt idx="2453">
                  <c:v>0.24813592470358184</c:v>
                </c:pt>
                <c:pt idx="2454">
                  <c:v>9.4322838463463413E-2</c:v>
                </c:pt>
                <c:pt idx="2455">
                  <c:v>1.9202920035843145E-5</c:v>
                </c:pt>
                <c:pt idx="2456">
                  <c:v>0.14828689290701647</c:v>
                </c:pt>
                <c:pt idx="2457">
                  <c:v>0.58600997034138969</c:v>
                </c:pt>
                <c:pt idx="2458">
                  <c:v>3.2485213379951514E-2</c:v>
                </c:pt>
                <c:pt idx="2459">
                  <c:v>0.55708320906650755</c:v>
                </c:pt>
                <c:pt idx="2460">
                  <c:v>0.61718679871936777</c:v>
                </c:pt>
                <c:pt idx="2461">
                  <c:v>5.747422834023732E-2</c:v>
                </c:pt>
                <c:pt idx="2462">
                  <c:v>0.43931952812515818</c:v>
                </c:pt>
                <c:pt idx="2463">
                  <c:v>1.7934523524524029E-2</c:v>
                </c:pt>
                <c:pt idx="2464">
                  <c:v>3.6703028289599079E-3</c:v>
                </c:pt>
                <c:pt idx="2465">
                  <c:v>0.14171161015072972</c:v>
                </c:pt>
                <c:pt idx="2466">
                  <c:v>1.3637891994270988E-3</c:v>
                </c:pt>
                <c:pt idx="2467">
                  <c:v>0.22698502179527175</c:v>
                </c:pt>
                <c:pt idx="2468">
                  <c:v>0.65893405104920488</c:v>
                </c:pt>
                <c:pt idx="2469">
                  <c:v>0.47719125213213226</c:v>
                </c:pt>
                <c:pt idx="2470">
                  <c:v>0.65281837160751588</c:v>
                </c:pt>
                <c:pt idx="2471">
                  <c:v>0.66784357140719919</c:v>
                </c:pt>
                <c:pt idx="2472">
                  <c:v>0.22802674006773799</c:v>
                </c:pt>
                <c:pt idx="2473">
                  <c:v>0.15206824970887547</c:v>
                </c:pt>
                <c:pt idx="2474">
                  <c:v>0.11616895108023376</c:v>
                </c:pt>
                <c:pt idx="2475">
                  <c:v>8.3073599157976699E-2</c:v>
                </c:pt>
                <c:pt idx="2476">
                  <c:v>0.56219781835588278</c:v>
                </c:pt>
                <c:pt idx="2477">
                  <c:v>0</c:v>
                </c:pt>
                <c:pt idx="2478">
                  <c:v>0</c:v>
                </c:pt>
                <c:pt idx="2479">
                  <c:v>0.99766990291262103</c:v>
                </c:pt>
                <c:pt idx="2480">
                  <c:v>2.3416322214745737E-3</c:v>
                </c:pt>
                <c:pt idx="2481">
                  <c:v>0</c:v>
                </c:pt>
                <c:pt idx="2482">
                  <c:v>2.3624436604015473E-3</c:v>
                </c:pt>
                <c:pt idx="2483">
                  <c:v>0.27903782276257644</c:v>
                </c:pt>
                <c:pt idx="2484">
                  <c:v>0.74861502654012735</c:v>
                </c:pt>
                <c:pt idx="2485">
                  <c:v>8.0657985214975511E-2</c:v>
                </c:pt>
                <c:pt idx="2486">
                  <c:v>0.72233820459290177</c:v>
                </c:pt>
                <c:pt idx="2487">
                  <c:v>0.77567996170072717</c:v>
                </c:pt>
                <c:pt idx="2488">
                  <c:v>4.7904343205631604E-2</c:v>
                </c:pt>
                <c:pt idx="2489">
                  <c:v>0.27104956711052602</c:v>
                </c:pt>
                <c:pt idx="2490">
                  <c:v>2.6808063724228261E-2</c:v>
                </c:pt>
                <c:pt idx="2491">
                  <c:v>1.7377556274119948E-2</c:v>
                </c:pt>
                <c:pt idx="2492">
                  <c:v>0.49270329765827114</c:v>
                </c:pt>
                <c:pt idx="2493">
                  <c:v>0</c:v>
                </c:pt>
                <c:pt idx="2494">
                  <c:v>3.5068103273022998E-3</c:v>
                </c:pt>
                <c:pt idx="2495">
                  <c:v>0.91441349867859301</c:v>
                </c:pt>
                <c:pt idx="2496">
                  <c:v>4.6580344149478939E-2</c:v>
                </c:pt>
                <c:pt idx="2497">
                  <c:v>3.7975536782875727E-2</c:v>
                </c:pt>
                <c:pt idx="2498">
                  <c:v>4.7385665122052077E-2</c:v>
                </c:pt>
                <c:pt idx="2499">
                  <c:v>0.76696638348392565</c:v>
                </c:pt>
                <c:pt idx="2500">
                  <c:v>0.13687655882779692</c:v>
                </c:pt>
                <c:pt idx="2501">
                  <c:v>0.76802863107664798</c:v>
                </c:pt>
                <c:pt idx="2502">
                  <c:v>0.76272403578588299</c:v>
                </c:pt>
                <c:pt idx="2503">
                  <c:v>0.13776224965681419</c:v>
                </c:pt>
                <c:pt idx="2504">
                  <c:v>0.22069768619310412</c:v>
                </c:pt>
                <c:pt idx="2505">
                  <c:v>0.29851250332763551</c:v>
                </c:pt>
                <c:pt idx="2506">
                  <c:v>0.25649488316659197</c:v>
                </c:pt>
                <c:pt idx="2507">
                  <c:v>0.37901238812298699</c:v>
                </c:pt>
                <c:pt idx="2508">
                  <c:v>0</c:v>
                </c:pt>
                <c:pt idx="2509">
                  <c:v>8.5376433954462219E-3</c:v>
                </c:pt>
                <c:pt idx="2510">
                  <c:v>9.6374871749112634E-2</c:v>
                </c:pt>
                <c:pt idx="2511">
                  <c:v>0.96885908561753409</c:v>
                </c:pt>
                <c:pt idx="2512">
                  <c:v>7.1573575517380117E-3</c:v>
                </c:pt>
                <c:pt idx="2513">
                  <c:v>1.9581377557738107E-3</c:v>
                </c:pt>
                <c:pt idx="2514">
                  <c:v>0.5013831390579393</c:v>
                </c:pt>
                <c:pt idx="2515">
                  <c:v>0.39817319626153874</c:v>
                </c:pt>
                <c:pt idx="2516">
                  <c:v>0.51887861616462883</c:v>
                </c:pt>
                <c:pt idx="2517">
                  <c:v>0.48780706741270441</c:v>
                </c:pt>
                <c:pt idx="2518">
                  <c:v>0.45579970634398254</c:v>
                </c:pt>
                <c:pt idx="2519">
                  <c:v>0</c:v>
                </c:pt>
                <c:pt idx="2520">
                  <c:v>0</c:v>
                </c:pt>
                <c:pt idx="2521">
                  <c:v>1</c:v>
                </c:pt>
                <c:pt idx="2522">
                  <c:v>0</c:v>
                </c:pt>
                <c:pt idx="2523">
                  <c:v>0</c:v>
                </c:pt>
                <c:pt idx="2524">
                  <c:v>1.7634038934477771E-3</c:v>
                </c:pt>
                <c:pt idx="2525">
                  <c:v>0.31092012133468161</c:v>
                </c:pt>
                <c:pt idx="2526">
                  <c:v>2.7514260104003511E-3</c:v>
                </c:pt>
                <c:pt idx="2527">
                  <c:v>0.28431255592007143</c:v>
                </c:pt>
                <c:pt idx="2528">
                  <c:v>0.33927769964992061</c:v>
                </c:pt>
                <c:pt idx="2529">
                  <c:v>6.5042306661347912E-3</c:v>
                </c:pt>
                <c:pt idx="2530">
                  <c:v>0.8272998835501999</c:v>
                </c:pt>
                <c:pt idx="2531">
                  <c:v>4.9864631063665909E-3</c:v>
                </c:pt>
                <c:pt idx="2532">
                  <c:v>0.60624195614752308</c:v>
                </c:pt>
                <c:pt idx="2533">
                  <c:v>0.12916551157081954</c:v>
                </c:pt>
                <c:pt idx="2534">
                  <c:v>0.67044437816880409</c:v>
                </c:pt>
                <c:pt idx="2535">
                  <c:v>0.55028275635079749</c:v>
                </c:pt>
                <c:pt idx="2536">
                  <c:v>2.4911913121882224E-2</c:v>
                </c:pt>
                <c:pt idx="2537">
                  <c:v>6.8350969571160936E-2</c:v>
                </c:pt>
                <c:pt idx="2538">
                  <c:v>0.35476844129565493</c:v>
                </c:pt>
                <c:pt idx="2539">
                  <c:v>3.3292619734991501E-2</c:v>
                </c:pt>
                <c:pt idx="2540">
                  <c:v>6.2316480371110601E-2</c:v>
                </c:pt>
                <c:pt idx="2541">
                  <c:v>4.6246518944588252E-3</c:v>
                </c:pt>
                <c:pt idx="2542">
                  <c:v>1.6080755738041515E-2</c:v>
                </c:pt>
                <c:pt idx="2543">
                  <c:v>1.9631762338364129E-2</c:v>
                </c:pt>
                <c:pt idx="2544">
                  <c:v>0.78961977984241771</c:v>
                </c:pt>
                <c:pt idx="2545">
                  <c:v>0.64472616705736496</c:v>
                </c:pt>
                <c:pt idx="2546">
                  <c:v>0.74285714285714277</c:v>
                </c:pt>
                <c:pt idx="2547">
                  <c:v>0.85652733311391038</c:v>
                </c:pt>
                <c:pt idx="2548">
                  <c:v>0.54001278858232249</c:v>
                </c:pt>
                <c:pt idx="2549">
                  <c:v>7.0173662093058586E-2</c:v>
                </c:pt>
                <c:pt idx="2550">
                  <c:v>0</c:v>
                </c:pt>
                <c:pt idx="2551">
                  <c:v>0</c:v>
                </c:pt>
                <c:pt idx="2552">
                  <c:v>0.98525509162570901</c:v>
                </c:pt>
                <c:pt idx="2553">
                  <c:v>1.2482386847104522E-2</c:v>
                </c:pt>
                <c:pt idx="2554">
                  <c:v>3.5511586687184977E-3</c:v>
                </c:pt>
                <c:pt idx="2555">
                  <c:v>0.16079962689278829</c:v>
                </c:pt>
                <c:pt idx="2556">
                  <c:v>0.90006178265712411</c:v>
                </c:pt>
                <c:pt idx="2557">
                  <c:v>0.1884100664651662</c:v>
                </c:pt>
                <c:pt idx="2558">
                  <c:v>0.86579182821354006</c:v>
                </c:pt>
                <c:pt idx="2559">
                  <c:v>0.93417312468208602</c:v>
                </c:pt>
                <c:pt idx="2560">
                  <c:v>0.56727614133333726</c:v>
                </c:pt>
                <c:pt idx="2561">
                  <c:v>9.8729178269454709E-2</c:v>
                </c:pt>
                <c:pt idx="2562">
                  <c:v>0.23399214763582213</c:v>
                </c:pt>
                <c:pt idx="2563">
                  <c:v>1.869745150971E-2</c:v>
                </c:pt>
                <c:pt idx="2564">
                  <c:v>0.29740215723816399</c:v>
                </c:pt>
                <c:pt idx="2565">
                  <c:v>0.26941189826567197</c:v>
                </c:pt>
                <c:pt idx="2566">
                  <c:v>6.3728888616245679E-3</c:v>
                </c:pt>
                <c:pt idx="2567">
                  <c:v>0.35099315176449591</c:v>
                </c:pt>
                <c:pt idx="2568">
                  <c:v>0.90897942602403692</c:v>
                </c:pt>
                <c:pt idx="2569">
                  <c:v>7.6984294216921517E-2</c:v>
                </c:pt>
                <c:pt idx="2570">
                  <c:v>1</c:v>
                </c:pt>
                <c:pt idx="2571">
                  <c:v>0.83189540680430973</c:v>
                </c:pt>
                <c:pt idx="2572">
                  <c:v>0.47783423508654332</c:v>
                </c:pt>
                <c:pt idx="2573">
                  <c:v>0.8180733671339101</c:v>
                </c:pt>
                <c:pt idx="2574">
                  <c:v>0.84740133449029031</c:v>
                </c:pt>
                <c:pt idx="2575">
                  <c:v>0.74692022092901211</c:v>
                </c:pt>
                <c:pt idx="2576">
                  <c:v>0.11138676522707711</c:v>
                </c:pt>
                <c:pt idx="2577">
                  <c:v>0.35122417451544735</c:v>
                </c:pt>
                <c:pt idx="2578">
                  <c:v>5.8416382595679599E-2</c:v>
                </c:pt>
                <c:pt idx="2579">
                  <c:v>0.31942161223239801</c:v>
                </c:pt>
                <c:pt idx="2580">
                  <c:v>0.2489285722348073</c:v>
                </c:pt>
                <c:pt idx="2581">
                  <c:v>9.0828080990106707E-3</c:v>
                </c:pt>
                <c:pt idx="2582">
                  <c:v>0.11287488649606853</c:v>
                </c:pt>
                <c:pt idx="2583">
                  <c:v>0.86866222451503461</c:v>
                </c:pt>
                <c:pt idx="2584">
                  <c:v>0.33037616971648814</c:v>
                </c:pt>
                <c:pt idx="2585">
                  <c:v>2.9162683127397578E-3</c:v>
                </c:pt>
                <c:pt idx="2586">
                  <c:v>0.79214685194615397</c:v>
                </c:pt>
                <c:pt idx="2587">
                  <c:v>5.8382707576103962E-2</c:v>
                </c:pt>
                <c:pt idx="2588">
                  <c:v>0.8118699671935582</c:v>
                </c:pt>
                <c:pt idx="2589">
                  <c:v>0.7644893928966815</c:v>
                </c:pt>
                <c:pt idx="2590">
                  <c:v>0.1998736188686816</c:v>
                </c:pt>
                <c:pt idx="2591">
                  <c:v>0.15528327679611159</c:v>
                </c:pt>
                <c:pt idx="2592">
                  <c:v>0</c:v>
                </c:pt>
                <c:pt idx="2593">
                  <c:v>0.60160116448326095</c:v>
                </c:pt>
                <c:pt idx="2594">
                  <c:v>0</c:v>
                </c:pt>
                <c:pt idx="2595">
                  <c:v>0.1149768688659259</c:v>
                </c:pt>
                <c:pt idx="2596">
                  <c:v>0.43394272154933217</c:v>
                </c:pt>
                <c:pt idx="2597">
                  <c:v>4.4829297352384292E-3</c:v>
                </c:pt>
                <c:pt idx="2598">
                  <c:v>0.59837457313467024</c:v>
                </c:pt>
                <c:pt idx="2599">
                  <c:v>9.8850328706807322E-2</c:v>
                </c:pt>
                <c:pt idx="2600">
                  <c:v>0.57784073963614657</c:v>
                </c:pt>
                <c:pt idx="2601">
                  <c:v>0.62035845725741301</c:v>
                </c:pt>
                <c:pt idx="2602">
                  <c:v>3.106362890254703E-2</c:v>
                </c:pt>
                <c:pt idx="2603">
                  <c:v>0.39238519568629432</c:v>
                </c:pt>
                <c:pt idx="2604">
                  <c:v>4.191366776075451E-2</c:v>
                </c:pt>
                <c:pt idx="2605">
                  <c:v>0.20652932960893899</c:v>
                </c:pt>
                <c:pt idx="2606">
                  <c:v>0.75005237430167593</c:v>
                </c:pt>
                <c:pt idx="2607">
                  <c:v>2.5790454394601517E-3</c:v>
                </c:pt>
                <c:pt idx="2608">
                  <c:v>0</c:v>
                </c:pt>
                <c:pt idx="2609">
                  <c:v>3.5315482258079252E-5</c:v>
                </c:pt>
                <c:pt idx="2610">
                  <c:v>0.56651541411256789</c:v>
                </c:pt>
                <c:pt idx="2611">
                  <c:v>1.4752315785118824E-2</c:v>
                </c:pt>
                <c:pt idx="2612">
                  <c:v>0.52943632567849708</c:v>
                </c:pt>
                <c:pt idx="2613">
                  <c:v>0.61051434726668841</c:v>
                </c:pt>
                <c:pt idx="2614">
                  <c:v>3.5732278721718996E-2</c:v>
                </c:pt>
                <c:pt idx="2615">
                  <c:v>0.57754037770239475</c:v>
                </c:pt>
                <c:pt idx="2616">
                  <c:v>0.64819399460832616</c:v>
                </c:pt>
                <c:pt idx="2617">
                  <c:v>0.17705389423947684</c:v>
                </c:pt>
                <c:pt idx="2618">
                  <c:v>0.67882493289591428</c:v>
                </c:pt>
                <c:pt idx="2619">
                  <c:v>0.62511594506448021</c:v>
                </c:pt>
                <c:pt idx="2620">
                  <c:v>0.27851754341552321</c:v>
                </c:pt>
                <c:pt idx="2621">
                  <c:v>0</c:v>
                </c:pt>
                <c:pt idx="2622">
                  <c:v>0.63695042095416299</c:v>
                </c:pt>
                <c:pt idx="2623">
                  <c:v>0.19419168296623901</c:v>
                </c:pt>
                <c:pt idx="2624">
                  <c:v>0.16969382625821083</c:v>
                </c:pt>
                <c:pt idx="2625">
                  <c:v>0</c:v>
                </c:pt>
                <c:pt idx="2626">
                  <c:v>1.0590638517029519E-2</c:v>
                </c:pt>
                <c:pt idx="2627">
                  <c:v>0.7241866628706779</c:v>
                </c:pt>
                <c:pt idx="2628">
                  <c:v>6.8430882164967843E-2</c:v>
                </c:pt>
                <c:pt idx="2629">
                  <c:v>0.75920071577691617</c:v>
                </c:pt>
                <c:pt idx="2630">
                  <c:v>0.68833966667664015</c:v>
                </c:pt>
                <c:pt idx="2631">
                  <c:v>2.2093767596514043E-2</c:v>
                </c:pt>
                <c:pt idx="2632">
                  <c:v>0.23439319528125158</c:v>
                </c:pt>
                <c:pt idx="2633">
                  <c:v>0.30339986549604575</c:v>
                </c:pt>
                <c:pt idx="2634">
                  <c:v>0.36613975457160897</c:v>
                </c:pt>
                <c:pt idx="2635">
                  <c:v>0.33210466914139197</c:v>
                </c:pt>
                <c:pt idx="2636">
                  <c:v>4.8843519425629785E-3</c:v>
                </c:pt>
                <c:pt idx="2637">
                  <c:v>1.8043320325317675E-3</c:v>
                </c:pt>
                <c:pt idx="2638">
                  <c:v>7.6134762394627735E-4</c:v>
                </c:pt>
                <c:pt idx="2639">
                  <c:v>0.67400623109648816</c:v>
                </c:pt>
                <c:pt idx="2640">
                  <c:v>0.63847300924545181</c:v>
                </c:pt>
                <c:pt idx="2641">
                  <c:v>0.71230663355375345</c:v>
                </c:pt>
                <c:pt idx="2642">
                  <c:v>0.58847653283378054</c:v>
                </c:pt>
                <c:pt idx="2643">
                  <c:v>2.3225039254823397E-3</c:v>
                </c:pt>
                <c:pt idx="2644">
                  <c:v>0.45267683267759579</c:v>
                </c:pt>
                <c:pt idx="2645">
                  <c:v>1.5366142013783448E-2</c:v>
                </c:pt>
                <c:pt idx="2646">
                  <c:v>0.41810319117208472</c:v>
                </c:pt>
                <c:pt idx="2647">
                  <c:v>0.49190628646659268</c:v>
                </c:pt>
                <c:pt idx="2648">
                  <c:v>1.9059590405744998E-2</c:v>
                </c:pt>
                <c:pt idx="2649">
                  <c:v>0.61255126322717846</c:v>
                </c:pt>
                <c:pt idx="2650">
                  <c:v>0</c:v>
                </c:pt>
                <c:pt idx="2651">
                  <c:v>0</c:v>
                </c:pt>
                <c:pt idx="2652">
                  <c:v>0.39804731505820501</c:v>
                </c:pt>
                <c:pt idx="2653">
                  <c:v>0.6049326487286355</c:v>
                </c:pt>
                <c:pt idx="2654">
                  <c:v>0</c:v>
                </c:pt>
                <c:pt idx="2655">
                  <c:v>1.1604446453263751E-3</c:v>
                </c:pt>
                <c:pt idx="2656">
                  <c:v>0.32187076711753843</c:v>
                </c:pt>
                <c:pt idx="2657">
                  <c:v>8.6757541865640463E-3</c:v>
                </c:pt>
                <c:pt idx="2658">
                  <c:v>0.31395764986579172</c:v>
                </c:pt>
                <c:pt idx="2659">
                  <c:v>0.33290446126686801</c:v>
                </c:pt>
                <c:pt idx="2660">
                  <c:v>1.2942465550807303E-2</c:v>
                </c:pt>
                <c:pt idx="2661">
                  <c:v>0.75818945876158172</c:v>
                </c:pt>
                <c:pt idx="2662">
                  <c:v>0</c:v>
                </c:pt>
                <c:pt idx="2663">
                  <c:v>0.96993823945234003</c:v>
                </c:pt>
                <c:pt idx="2664">
                  <c:v>0</c:v>
                </c:pt>
                <c:pt idx="2665">
                  <c:v>3.0210581144430388E-2</c:v>
                </c:pt>
                <c:pt idx="2666">
                  <c:v>0</c:v>
                </c:pt>
                <c:pt idx="2667">
                  <c:v>1.089818419884207E-3</c:v>
                </c:pt>
                <c:pt idx="2668">
                  <c:v>0.25559529277788634</c:v>
                </c:pt>
                <c:pt idx="2669">
                  <c:v>2.6507041519870662E-2</c:v>
                </c:pt>
                <c:pt idx="2670">
                  <c:v>0.21515061139278258</c:v>
                </c:pt>
                <c:pt idx="2671">
                  <c:v>0.29319888692738094</c:v>
                </c:pt>
                <c:pt idx="2672">
                  <c:v>1.4634049749375769E-2</c:v>
                </c:pt>
                <c:pt idx="2673">
                  <c:v>0.65771353349197514</c:v>
                </c:pt>
                <c:pt idx="2674">
                  <c:v>0.47997149650400101</c:v>
                </c:pt>
                <c:pt idx="2675">
                  <c:v>0.51395612318467399</c:v>
                </c:pt>
                <c:pt idx="2676">
                  <c:v>0</c:v>
                </c:pt>
                <c:pt idx="2677">
                  <c:v>4.9683411023149901E-3</c:v>
                </c:pt>
                <c:pt idx="2678">
                  <c:v>2.0302386221129509E-2</c:v>
                </c:pt>
              </c:numCache>
            </c:numRef>
          </c:xVal>
          <c:yVal>
            <c:numRef>
              <c:f>'long data'!$F$2:$F$2680</c:f>
              <c:numCache>
                <c:formatCode>General</c:formatCode>
                <c:ptCount val="2679"/>
                <c:pt idx="0">
                  <c:v>18.5</c:v>
                </c:pt>
                <c:pt idx="1">
                  <c:v>16.5</c:v>
                </c:pt>
                <c:pt idx="2">
                  <c:v>11.5</c:v>
                </c:pt>
                <c:pt idx="3">
                  <c:v>0.5</c:v>
                </c:pt>
                <c:pt idx="4">
                  <c:v>10.5</c:v>
                </c:pt>
                <c:pt idx="5">
                  <c:v>9.5</c:v>
                </c:pt>
                <c:pt idx="6">
                  <c:v>17.5</c:v>
                </c:pt>
                <c:pt idx="7">
                  <c:v>12.5</c:v>
                </c:pt>
                <c:pt idx="8">
                  <c:v>15.5</c:v>
                </c:pt>
                <c:pt idx="9">
                  <c:v>14.5</c:v>
                </c:pt>
                <c:pt idx="10">
                  <c:v>13.5</c:v>
                </c:pt>
                <c:pt idx="11">
                  <c:v>18.5</c:v>
                </c:pt>
                <c:pt idx="12">
                  <c:v>16.5</c:v>
                </c:pt>
                <c:pt idx="13">
                  <c:v>11.5</c:v>
                </c:pt>
                <c:pt idx="14">
                  <c:v>0.5</c:v>
                </c:pt>
                <c:pt idx="15">
                  <c:v>10.5</c:v>
                </c:pt>
                <c:pt idx="16">
                  <c:v>9.5</c:v>
                </c:pt>
                <c:pt idx="17">
                  <c:v>17.5</c:v>
                </c:pt>
                <c:pt idx="18">
                  <c:v>12.5</c:v>
                </c:pt>
                <c:pt idx="19">
                  <c:v>15.5</c:v>
                </c:pt>
                <c:pt idx="20">
                  <c:v>14.5</c:v>
                </c:pt>
                <c:pt idx="21">
                  <c:v>13.5</c:v>
                </c:pt>
                <c:pt idx="22">
                  <c:v>8.5</c:v>
                </c:pt>
                <c:pt idx="23">
                  <c:v>4.5</c:v>
                </c:pt>
                <c:pt idx="24">
                  <c:v>6.5</c:v>
                </c:pt>
                <c:pt idx="25">
                  <c:v>7.5</c:v>
                </c:pt>
                <c:pt idx="26">
                  <c:v>3.5</c:v>
                </c:pt>
                <c:pt idx="27">
                  <c:v>18.5</c:v>
                </c:pt>
                <c:pt idx="28">
                  <c:v>16.5</c:v>
                </c:pt>
                <c:pt idx="29">
                  <c:v>11.5</c:v>
                </c:pt>
                <c:pt idx="30">
                  <c:v>0.5</c:v>
                </c:pt>
                <c:pt idx="31">
                  <c:v>10.5</c:v>
                </c:pt>
                <c:pt idx="32">
                  <c:v>9.5</c:v>
                </c:pt>
                <c:pt idx="33">
                  <c:v>17.5</c:v>
                </c:pt>
                <c:pt idx="34">
                  <c:v>12.5</c:v>
                </c:pt>
                <c:pt idx="35">
                  <c:v>15.5</c:v>
                </c:pt>
                <c:pt idx="36">
                  <c:v>14.5</c:v>
                </c:pt>
                <c:pt idx="37">
                  <c:v>13.5</c:v>
                </c:pt>
                <c:pt idx="38">
                  <c:v>8.5</c:v>
                </c:pt>
                <c:pt idx="39">
                  <c:v>4.5</c:v>
                </c:pt>
                <c:pt idx="40">
                  <c:v>6.5</c:v>
                </c:pt>
                <c:pt idx="41">
                  <c:v>7.5</c:v>
                </c:pt>
                <c:pt idx="42">
                  <c:v>3.5</c:v>
                </c:pt>
                <c:pt idx="43">
                  <c:v>18.5</c:v>
                </c:pt>
                <c:pt idx="44">
                  <c:v>16.5</c:v>
                </c:pt>
                <c:pt idx="45">
                  <c:v>0.5</c:v>
                </c:pt>
                <c:pt idx="46">
                  <c:v>15.5</c:v>
                </c:pt>
                <c:pt idx="47">
                  <c:v>14.5</c:v>
                </c:pt>
                <c:pt idx="48">
                  <c:v>13.5</c:v>
                </c:pt>
                <c:pt idx="49">
                  <c:v>18.5</c:v>
                </c:pt>
                <c:pt idx="50">
                  <c:v>16.5</c:v>
                </c:pt>
                <c:pt idx="51">
                  <c:v>11.5</c:v>
                </c:pt>
                <c:pt idx="52">
                  <c:v>0.5</c:v>
                </c:pt>
                <c:pt idx="53">
                  <c:v>10.5</c:v>
                </c:pt>
                <c:pt idx="54">
                  <c:v>9.5</c:v>
                </c:pt>
                <c:pt idx="55">
                  <c:v>17.5</c:v>
                </c:pt>
                <c:pt idx="56">
                  <c:v>12.5</c:v>
                </c:pt>
                <c:pt idx="57">
                  <c:v>15.5</c:v>
                </c:pt>
                <c:pt idx="58">
                  <c:v>14.5</c:v>
                </c:pt>
                <c:pt idx="59">
                  <c:v>13.5</c:v>
                </c:pt>
                <c:pt idx="60">
                  <c:v>8.5</c:v>
                </c:pt>
                <c:pt idx="61">
                  <c:v>4.5</c:v>
                </c:pt>
                <c:pt idx="62">
                  <c:v>6.5</c:v>
                </c:pt>
                <c:pt idx="63">
                  <c:v>7.5</c:v>
                </c:pt>
                <c:pt idx="64">
                  <c:v>3.5</c:v>
                </c:pt>
                <c:pt idx="65">
                  <c:v>18.5</c:v>
                </c:pt>
                <c:pt idx="66">
                  <c:v>16.5</c:v>
                </c:pt>
                <c:pt idx="67">
                  <c:v>11.5</c:v>
                </c:pt>
                <c:pt idx="68">
                  <c:v>0.5</c:v>
                </c:pt>
                <c:pt idx="69">
                  <c:v>10.5</c:v>
                </c:pt>
                <c:pt idx="70">
                  <c:v>9.5</c:v>
                </c:pt>
                <c:pt idx="71">
                  <c:v>12.5</c:v>
                </c:pt>
                <c:pt idx="72">
                  <c:v>15.5</c:v>
                </c:pt>
                <c:pt idx="73">
                  <c:v>14.5</c:v>
                </c:pt>
                <c:pt idx="74">
                  <c:v>13.5</c:v>
                </c:pt>
                <c:pt idx="75">
                  <c:v>18.5</c:v>
                </c:pt>
                <c:pt idx="76">
                  <c:v>16.5</c:v>
                </c:pt>
                <c:pt idx="77">
                  <c:v>11.5</c:v>
                </c:pt>
                <c:pt idx="78">
                  <c:v>0.5</c:v>
                </c:pt>
                <c:pt idx="79">
                  <c:v>10.5</c:v>
                </c:pt>
                <c:pt idx="80">
                  <c:v>9.5</c:v>
                </c:pt>
                <c:pt idx="81">
                  <c:v>17.5</c:v>
                </c:pt>
                <c:pt idx="82">
                  <c:v>12.5</c:v>
                </c:pt>
                <c:pt idx="83">
                  <c:v>15.5</c:v>
                </c:pt>
                <c:pt idx="84">
                  <c:v>14.5</c:v>
                </c:pt>
                <c:pt idx="85">
                  <c:v>13.5</c:v>
                </c:pt>
                <c:pt idx="86">
                  <c:v>8.5</c:v>
                </c:pt>
                <c:pt idx="87">
                  <c:v>4.5</c:v>
                </c:pt>
                <c:pt idx="88">
                  <c:v>6.5</c:v>
                </c:pt>
                <c:pt idx="89">
                  <c:v>7.5</c:v>
                </c:pt>
                <c:pt idx="90">
                  <c:v>3.5</c:v>
                </c:pt>
                <c:pt idx="91">
                  <c:v>18.5</c:v>
                </c:pt>
                <c:pt idx="92">
                  <c:v>16.5</c:v>
                </c:pt>
                <c:pt idx="93">
                  <c:v>11.5</c:v>
                </c:pt>
                <c:pt idx="94">
                  <c:v>0.5</c:v>
                </c:pt>
                <c:pt idx="95">
                  <c:v>10.5</c:v>
                </c:pt>
                <c:pt idx="96">
                  <c:v>9.5</c:v>
                </c:pt>
                <c:pt idx="97">
                  <c:v>17.5</c:v>
                </c:pt>
                <c:pt idx="98">
                  <c:v>12.5</c:v>
                </c:pt>
                <c:pt idx="99">
                  <c:v>15.5</c:v>
                </c:pt>
                <c:pt idx="100">
                  <c:v>14.5</c:v>
                </c:pt>
                <c:pt idx="101">
                  <c:v>13.5</c:v>
                </c:pt>
                <c:pt idx="102">
                  <c:v>8.5</c:v>
                </c:pt>
                <c:pt idx="103">
                  <c:v>4.5</c:v>
                </c:pt>
                <c:pt idx="104">
                  <c:v>6.5</c:v>
                </c:pt>
                <c:pt idx="105">
                  <c:v>7.5</c:v>
                </c:pt>
                <c:pt idx="106">
                  <c:v>3.5</c:v>
                </c:pt>
                <c:pt idx="107">
                  <c:v>18.5</c:v>
                </c:pt>
                <c:pt idx="108">
                  <c:v>16.5</c:v>
                </c:pt>
                <c:pt idx="109">
                  <c:v>11.5</c:v>
                </c:pt>
                <c:pt idx="110">
                  <c:v>0.5</c:v>
                </c:pt>
                <c:pt idx="111">
                  <c:v>10.5</c:v>
                </c:pt>
                <c:pt idx="112">
                  <c:v>9.5</c:v>
                </c:pt>
                <c:pt idx="113">
                  <c:v>17.5</c:v>
                </c:pt>
                <c:pt idx="114">
                  <c:v>12.5</c:v>
                </c:pt>
                <c:pt idx="115">
                  <c:v>15.5</c:v>
                </c:pt>
                <c:pt idx="116">
                  <c:v>14.5</c:v>
                </c:pt>
                <c:pt idx="117">
                  <c:v>13.5</c:v>
                </c:pt>
                <c:pt idx="118">
                  <c:v>8.5</c:v>
                </c:pt>
                <c:pt idx="119">
                  <c:v>4.5</c:v>
                </c:pt>
                <c:pt idx="120">
                  <c:v>6.5</c:v>
                </c:pt>
                <c:pt idx="121">
                  <c:v>5.5</c:v>
                </c:pt>
                <c:pt idx="122">
                  <c:v>7.5</c:v>
                </c:pt>
                <c:pt idx="123">
                  <c:v>3.5</c:v>
                </c:pt>
                <c:pt idx="124">
                  <c:v>2.5</c:v>
                </c:pt>
                <c:pt idx="125">
                  <c:v>1.5</c:v>
                </c:pt>
                <c:pt idx="126">
                  <c:v>18.5</c:v>
                </c:pt>
                <c:pt idx="127">
                  <c:v>16.5</c:v>
                </c:pt>
                <c:pt idx="128">
                  <c:v>11.5</c:v>
                </c:pt>
                <c:pt idx="129">
                  <c:v>0.5</c:v>
                </c:pt>
                <c:pt idx="130">
                  <c:v>10.5</c:v>
                </c:pt>
                <c:pt idx="131">
                  <c:v>9.5</c:v>
                </c:pt>
                <c:pt idx="132">
                  <c:v>17.5</c:v>
                </c:pt>
                <c:pt idx="133">
                  <c:v>12.5</c:v>
                </c:pt>
                <c:pt idx="134">
                  <c:v>15.5</c:v>
                </c:pt>
                <c:pt idx="135">
                  <c:v>14.5</c:v>
                </c:pt>
                <c:pt idx="136">
                  <c:v>13.5</c:v>
                </c:pt>
                <c:pt idx="137">
                  <c:v>8.5</c:v>
                </c:pt>
                <c:pt idx="138">
                  <c:v>4.5</c:v>
                </c:pt>
                <c:pt idx="139">
                  <c:v>6.5</c:v>
                </c:pt>
                <c:pt idx="140">
                  <c:v>5.5</c:v>
                </c:pt>
                <c:pt idx="141">
                  <c:v>7.5</c:v>
                </c:pt>
                <c:pt idx="142">
                  <c:v>3.5</c:v>
                </c:pt>
                <c:pt idx="143">
                  <c:v>2.5</c:v>
                </c:pt>
                <c:pt idx="144">
                  <c:v>1.5</c:v>
                </c:pt>
                <c:pt idx="145">
                  <c:v>18.5</c:v>
                </c:pt>
                <c:pt idx="146">
                  <c:v>16.5</c:v>
                </c:pt>
                <c:pt idx="147">
                  <c:v>11.5</c:v>
                </c:pt>
                <c:pt idx="148">
                  <c:v>0.5</c:v>
                </c:pt>
                <c:pt idx="149">
                  <c:v>10.5</c:v>
                </c:pt>
                <c:pt idx="150">
                  <c:v>9.5</c:v>
                </c:pt>
                <c:pt idx="151">
                  <c:v>17.5</c:v>
                </c:pt>
                <c:pt idx="152">
                  <c:v>12.5</c:v>
                </c:pt>
                <c:pt idx="153">
                  <c:v>15.5</c:v>
                </c:pt>
                <c:pt idx="154">
                  <c:v>14.5</c:v>
                </c:pt>
                <c:pt idx="155">
                  <c:v>13.5</c:v>
                </c:pt>
                <c:pt idx="156">
                  <c:v>8.5</c:v>
                </c:pt>
                <c:pt idx="157">
                  <c:v>4.5</c:v>
                </c:pt>
                <c:pt idx="158">
                  <c:v>6.5</c:v>
                </c:pt>
                <c:pt idx="159">
                  <c:v>7.5</c:v>
                </c:pt>
                <c:pt idx="160">
                  <c:v>3.5</c:v>
                </c:pt>
                <c:pt idx="161">
                  <c:v>18.5</c:v>
                </c:pt>
                <c:pt idx="162">
                  <c:v>16.5</c:v>
                </c:pt>
                <c:pt idx="163">
                  <c:v>11.5</c:v>
                </c:pt>
                <c:pt idx="164">
                  <c:v>0.5</c:v>
                </c:pt>
                <c:pt idx="165">
                  <c:v>10.5</c:v>
                </c:pt>
                <c:pt idx="166">
                  <c:v>9.5</c:v>
                </c:pt>
                <c:pt idx="167">
                  <c:v>17.5</c:v>
                </c:pt>
                <c:pt idx="168">
                  <c:v>12.5</c:v>
                </c:pt>
                <c:pt idx="169">
                  <c:v>15.5</c:v>
                </c:pt>
                <c:pt idx="170">
                  <c:v>14.5</c:v>
                </c:pt>
                <c:pt idx="171">
                  <c:v>13.5</c:v>
                </c:pt>
                <c:pt idx="172">
                  <c:v>18.5</c:v>
                </c:pt>
                <c:pt idx="173">
                  <c:v>16.5</c:v>
                </c:pt>
                <c:pt idx="174">
                  <c:v>11.5</c:v>
                </c:pt>
                <c:pt idx="175">
                  <c:v>0.5</c:v>
                </c:pt>
                <c:pt idx="176">
                  <c:v>10.5</c:v>
                </c:pt>
                <c:pt idx="177">
                  <c:v>9.5</c:v>
                </c:pt>
                <c:pt idx="178">
                  <c:v>17.5</c:v>
                </c:pt>
                <c:pt idx="179">
                  <c:v>12.5</c:v>
                </c:pt>
                <c:pt idx="180">
                  <c:v>15.5</c:v>
                </c:pt>
                <c:pt idx="181">
                  <c:v>14.5</c:v>
                </c:pt>
                <c:pt idx="182">
                  <c:v>13.5</c:v>
                </c:pt>
                <c:pt idx="183">
                  <c:v>8.5</c:v>
                </c:pt>
                <c:pt idx="184">
                  <c:v>4.5</c:v>
                </c:pt>
                <c:pt idx="185">
                  <c:v>6.5</c:v>
                </c:pt>
                <c:pt idx="186">
                  <c:v>7.5</c:v>
                </c:pt>
                <c:pt idx="187">
                  <c:v>3.5</c:v>
                </c:pt>
                <c:pt idx="188">
                  <c:v>18.5</c:v>
                </c:pt>
                <c:pt idx="189">
                  <c:v>16.5</c:v>
                </c:pt>
                <c:pt idx="190">
                  <c:v>11.5</c:v>
                </c:pt>
                <c:pt idx="191">
                  <c:v>0.5</c:v>
                </c:pt>
                <c:pt idx="192">
                  <c:v>10.5</c:v>
                </c:pt>
                <c:pt idx="193">
                  <c:v>9.5</c:v>
                </c:pt>
                <c:pt idx="194">
                  <c:v>17.5</c:v>
                </c:pt>
                <c:pt idx="195">
                  <c:v>12.5</c:v>
                </c:pt>
                <c:pt idx="196">
                  <c:v>15.5</c:v>
                </c:pt>
                <c:pt idx="197">
                  <c:v>14.5</c:v>
                </c:pt>
                <c:pt idx="198">
                  <c:v>13.5</c:v>
                </c:pt>
                <c:pt idx="199">
                  <c:v>8.5</c:v>
                </c:pt>
                <c:pt idx="200">
                  <c:v>4.5</c:v>
                </c:pt>
                <c:pt idx="201">
                  <c:v>6.5</c:v>
                </c:pt>
                <c:pt idx="202">
                  <c:v>7.5</c:v>
                </c:pt>
                <c:pt idx="203">
                  <c:v>3.5</c:v>
                </c:pt>
                <c:pt idx="204">
                  <c:v>18.5</c:v>
                </c:pt>
                <c:pt idx="205">
                  <c:v>16.5</c:v>
                </c:pt>
                <c:pt idx="206">
                  <c:v>11.5</c:v>
                </c:pt>
                <c:pt idx="207">
                  <c:v>0.5</c:v>
                </c:pt>
                <c:pt idx="208">
                  <c:v>10.5</c:v>
                </c:pt>
                <c:pt idx="209">
                  <c:v>9.5</c:v>
                </c:pt>
                <c:pt idx="210">
                  <c:v>17.5</c:v>
                </c:pt>
                <c:pt idx="211">
                  <c:v>12.5</c:v>
                </c:pt>
                <c:pt idx="212">
                  <c:v>15.5</c:v>
                </c:pt>
                <c:pt idx="213">
                  <c:v>14.5</c:v>
                </c:pt>
                <c:pt idx="214">
                  <c:v>13.5</c:v>
                </c:pt>
                <c:pt idx="215">
                  <c:v>18.5</c:v>
                </c:pt>
                <c:pt idx="216">
                  <c:v>16.5</c:v>
                </c:pt>
                <c:pt idx="217">
                  <c:v>11.5</c:v>
                </c:pt>
                <c:pt idx="218">
                  <c:v>0.5</c:v>
                </c:pt>
                <c:pt idx="219">
                  <c:v>10.5</c:v>
                </c:pt>
                <c:pt idx="220">
                  <c:v>9.5</c:v>
                </c:pt>
                <c:pt idx="221">
                  <c:v>17.5</c:v>
                </c:pt>
                <c:pt idx="222">
                  <c:v>12.5</c:v>
                </c:pt>
                <c:pt idx="223">
                  <c:v>15.5</c:v>
                </c:pt>
                <c:pt idx="224">
                  <c:v>14.5</c:v>
                </c:pt>
                <c:pt idx="225">
                  <c:v>13.5</c:v>
                </c:pt>
                <c:pt idx="226">
                  <c:v>8.5</c:v>
                </c:pt>
                <c:pt idx="227">
                  <c:v>4.5</c:v>
                </c:pt>
                <c:pt idx="228">
                  <c:v>6.5</c:v>
                </c:pt>
                <c:pt idx="229">
                  <c:v>7.5</c:v>
                </c:pt>
                <c:pt idx="230">
                  <c:v>3.5</c:v>
                </c:pt>
                <c:pt idx="231">
                  <c:v>18.5</c:v>
                </c:pt>
                <c:pt idx="232">
                  <c:v>16.5</c:v>
                </c:pt>
                <c:pt idx="233">
                  <c:v>11.5</c:v>
                </c:pt>
                <c:pt idx="234">
                  <c:v>0.5</c:v>
                </c:pt>
                <c:pt idx="235">
                  <c:v>10.5</c:v>
                </c:pt>
                <c:pt idx="236">
                  <c:v>9.5</c:v>
                </c:pt>
                <c:pt idx="237">
                  <c:v>17.5</c:v>
                </c:pt>
                <c:pt idx="238">
                  <c:v>12.5</c:v>
                </c:pt>
                <c:pt idx="239">
                  <c:v>15.5</c:v>
                </c:pt>
                <c:pt idx="240">
                  <c:v>14.5</c:v>
                </c:pt>
                <c:pt idx="241">
                  <c:v>13.5</c:v>
                </c:pt>
                <c:pt idx="242">
                  <c:v>8.5</c:v>
                </c:pt>
                <c:pt idx="243">
                  <c:v>4.5</c:v>
                </c:pt>
                <c:pt idx="244">
                  <c:v>6.5</c:v>
                </c:pt>
                <c:pt idx="245">
                  <c:v>5.5</c:v>
                </c:pt>
                <c:pt idx="246">
                  <c:v>7.5</c:v>
                </c:pt>
                <c:pt idx="247">
                  <c:v>3.5</c:v>
                </c:pt>
                <c:pt idx="248">
                  <c:v>2.5</c:v>
                </c:pt>
                <c:pt idx="249">
                  <c:v>1.5</c:v>
                </c:pt>
                <c:pt idx="250">
                  <c:v>18.5</c:v>
                </c:pt>
                <c:pt idx="251">
                  <c:v>16.5</c:v>
                </c:pt>
                <c:pt idx="252">
                  <c:v>11.5</c:v>
                </c:pt>
                <c:pt idx="253">
                  <c:v>0.5</c:v>
                </c:pt>
                <c:pt idx="254">
                  <c:v>10.5</c:v>
                </c:pt>
                <c:pt idx="255">
                  <c:v>9.5</c:v>
                </c:pt>
                <c:pt idx="256">
                  <c:v>17.5</c:v>
                </c:pt>
                <c:pt idx="257">
                  <c:v>12.5</c:v>
                </c:pt>
                <c:pt idx="258">
                  <c:v>15.5</c:v>
                </c:pt>
                <c:pt idx="259">
                  <c:v>14.5</c:v>
                </c:pt>
                <c:pt idx="260">
                  <c:v>13.5</c:v>
                </c:pt>
                <c:pt idx="261">
                  <c:v>18.5</c:v>
                </c:pt>
                <c:pt idx="262">
                  <c:v>16.5</c:v>
                </c:pt>
                <c:pt idx="263">
                  <c:v>11.5</c:v>
                </c:pt>
                <c:pt idx="264">
                  <c:v>0.5</c:v>
                </c:pt>
                <c:pt idx="265">
                  <c:v>10.5</c:v>
                </c:pt>
                <c:pt idx="266">
                  <c:v>9.5</c:v>
                </c:pt>
                <c:pt idx="267">
                  <c:v>17.5</c:v>
                </c:pt>
                <c:pt idx="268">
                  <c:v>12.5</c:v>
                </c:pt>
                <c:pt idx="269">
                  <c:v>15.5</c:v>
                </c:pt>
                <c:pt idx="270">
                  <c:v>14.5</c:v>
                </c:pt>
                <c:pt idx="271">
                  <c:v>13.5</c:v>
                </c:pt>
                <c:pt idx="272">
                  <c:v>8.5</c:v>
                </c:pt>
                <c:pt idx="273">
                  <c:v>4.5</c:v>
                </c:pt>
                <c:pt idx="274">
                  <c:v>6.5</c:v>
                </c:pt>
                <c:pt idx="275">
                  <c:v>7.5</c:v>
                </c:pt>
                <c:pt idx="276">
                  <c:v>3.5</c:v>
                </c:pt>
                <c:pt idx="277">
                  <c:v>18.5</c:v>
                </c:pt>
                <c:pt idx="278">
                  <c:v>11.5</c:v>
                </c:pt>
                <c:pt idx="279">
                  <c:v>10.5</c:v>
                </c:pt>
                <c:pt idx="280">
                  <c:v>9.5</c:v>
                </c:pt>
                <c:pt idx="281">
                  <c:v>12.5</c:v>
                </c:pt>
                <c:pt idx="282">
                  <c:v>18.5</c:v>
                </c:pt>
                <c:pt idx="283">
                  <c:v>16.5</c:v>
                </c:pt>
                <c:pt idx="284">
                  <c:v>11.5</c:v>
                </c:pt>
                <c:pt idx="285">
                  <c:v>0.5</c:v>
                </c:pt>
                <c:pt idx="286">
                  <c:v>10.5</c:v>
                </c:pt>
                <c:pt idx="287">
                  <c:v>9.5</c:v>
                </c:pt>
                <c:pt idx="288">
                  <c:v>17.5</c:v>
                </c:pt>
                <c:pt idx="289">
                  <c:v>12.5</c:v>
                </c:pt>
                <c:pt idx="290">
                  <c:v>15.5</c:v>
                </c:pt>
                <c:pt idx="291">
                  <c:v>14.5</c:v>
                </c:pt>
                <c:pt idx="292">
                  <c:v>13.5</c:v>
                </c:pt>
                <c:pt idx="293">
                  <c:v>18.5</c:v>
                </c:pt>
                <c:pt idx="294">
                  <c:v>16.5</c:v>
                </c:pt>
                <c:pt idx="295">
                  <c:v>11.5</c:v>
                </c:pt>
                <c:pt idx="296">
                  <c:v>0.5</c:v>
                </c:pt>
                <c:pt idx="297">
                  <c:v>10.5</c:v>
                </c:pt>
                <c:pt idx="298">
                  <c:v>9.5</c:v>
                </c:pt>
                <c:pt idx="299">
                  <c:v>17.5</c:v>
                </c:pt>
                <c:pt idx="300">
                  <c:v>12.5</c:v>
                </c:pt>
                <c:pt idx="301">
                  <c:v>15.5</c:v>
                </c:pt>
                <c:pt idx="302">
                  <c:v>14.5</c:v>
                </c:pt>
                <c:pt idx="303">
                  <c:v>13.5</c:v>
                </c:pt>
                <c:pt idx="304">
                  <c:v>8.5</c:v>
                </c:pt>
                <c:pt idx="305">
                  <c:v>4.5</c:v>
                </c:pt>
                <c:pt idx="306">
                  <c:v>6.5</c:v>
                </c:pt>
                <c:pt idx="307">
                  <c:v>7.5</c:v>
                </c:pt>
                <c:pt idx="308">
                  <c:v>3.5</c:v>
                </c:pt>
                <c:pt idx="309">
                  <c:v>18.5</c:v>
                </c:pt>
                <c:pt idx="310">
                  <c:v>16.5</c:v>
                </c:pt>
                <c:pt idx="311">
                  <c:v>11.5</c:v>
                </c:pt>
                <c:pt idx="312">
                  <c:v>0.5</c:v>
                </c:pt>
                <c:pt idx="313">
                  <c:v>10.5</c:v>
                </c:pt>
                <c:pt idx="314">
                  <c:v>9.5</c:v>
                </c:pt>
                <c:pt idx="315">
                  <c:v>17.5</c:v>
                </c:pt>
                <c:pt idx="316">
                  <c:v>12.5</c:v>
                </c:pt>
                <c:pt idx="317">
                  <c:v>15.5</c:v>
                </c:pt>
                <c:pt idx="318">
                  <c:v>14.5</c:v>
                </c:pt>
                <c:pt idx="319">
                  <c:v>13.5</c:v>
                </c:pt>
                <c:pt idx="320">
                  <c:v>8.5</c:v>
                </c:pt>
                <c:pt idx="321">
                  <c:v>4.5</c:v>
                </c:pt>
                <c:pt idx="322">
                  <c:v>6.5</c:v>
                </c:pt>
                <c:pt idx="323">
                  <c:v>7.5</c:v>
                </c:pt>
                <c:pt idx="324">
                  <c:v>3.5</c:v>
                </c:pt>
                <c:pt idx="325">
                  <c:v>18.5</c:v>
                </c:pt>
                <c:pt idx="326">
                  <c:v>16.5</c:v>
                </c:pt>
                <c:pt idx="327">
                  <c:v>11.5</c:v>
                </c:pt>
                <c:pt idx="328">
                  <c:v>0.5</c:v>
                </c:pt>
                <c:pt idx="329">
                  <c:v>10.5</c:v>
                </c:pt>
                <c:pt idx="330">
                  <c:v>9.5</c:v>
                </c:pt>
                <c:pt idx="331">
                  <c:v>17.5</c:v>
                </c:pt>
                <c:pt idx="332">
                  <c:v>12.5</c:v>
                </c:pt>
                <c:pt idx="333">
                  <c:v>15.5</c:v>
                </c:pt>
                <c:pt idx="334">
                  <c:v>14.5</c:v>
                </c:pt>
                <c:pt idx="335">
                  <c:v>13.5</c:v>
                </c:pt>
                <c:pt idx="336">
                  <c:v>8.5</c:v>
                </c:pt>
                <c:pt idx="337">
                  <c:v>4.5</c:v>
                </c:pt>
                <c:pt idx="338">
                  <c:v>6.5</c:v>
                </c:pt>
                <c:pt idx="339">
                  <c:v>7.5</c:v>
                </c:pt>
                <c:pt idx="340">
                  <c:v>3.5</c:v>
                </c:pt>
                <c:pt idx="341">
                  <c:v>18.5</c:v>
                </c:pt>
                <c:pt idx="342">
                  <c:v>16.5</c:v>
                </c:pt>
                <c:pt idx="343">
                  <c:v>11.5</c:v>
                </c:pt>
                <c:pt idx="344">
                  <c:v>0.5</c:v>
                </c:pt>
                <c:pt idx="345">
                  <c:v>10.5</c:v>
                </c:pt>
                <c:pt idx="346">
                  <c:v>9.5</c:v>
                </c:pt>
                <c:pt idx="347">
                  <c:v>17.5</c:v>
                </c:pt>
                <c:pt idx="348">
                  <c:v>12.5</c:v>
                </c:pt>
                <c:pt idx="349">
                  <c:v>15.5</c:v>
                </c:pt>
                <c:pt idx="350">
                  <c:v>14.5</c:v>
                </c:pt>
                <c:pt idx="351">
                  <c:v>13.5</c:v>
                </c:pt>
                <c:pt idx="352">
                  <c:v>8.5</c:v>
                </c:pt>
                <c:pt idx="353">
                  <c:v>4.5</c:v>
                </c:pt>
                <c:pt idx="354">
                  <c:v>6.5</c:v>
                </c:pt>
                <c:pt idx="355">
                  <c:v>7.5</c:v>
                </c:pt>
                <c:pt idx="356">
                  <c:v>3.5</c:v>
                </c:pt>
                <c:pt idx="357">
                  <c:v>18.5</c:v>
                </c:pt>
                <c:pt idx="358">
                  <c:v>16.5</c:v>
                </c:pt>
                <c:pt idx="359">
                  <c:v>11.5</c:v>
                </c:pt>
                <c:pt idx="360">
                  <c:v>0.5</c:v>
                </c:pt>
                <c:pt idx="361">
                  <c:v>10.5</c:v>
                </c:pt>
                <c:pt idx="362">
                  <c:v>9.5</c:v>
                </c:pt>
                <c:pt idx="363">
                  <c:v>17.5</c:v>
                </c:pt>
                <c:pt idx="364">
                  <c:v>12.5</c:v>
                </c:pt>
                <c:pt idx="365">
                  <c:v>15.5</c:v>
                </c:pt>
                <c:pt idx="366">
                  <c:v>14.5</c:v>
                </c:pt>
                <c:pt idx="367">
                  <c:v>13.5</c:v>
                </c:pt>
                <c:pt idx="368">
                  <c:v>8.5</c:v>
                </c:pt>
                <c:pt idx="369">
                  <c:v>4.5</c:v>
                </c:pt>
                <c:pt idx="370">
                  <c:v>6.5</c:v>
                </c:pt>
                <c:pt idx="371">
                  <c:v>7.5</c:v>
                </c:pt>
                <c:pt idx="372">
                  <c:v>3.5</c:v>
                </c:pt>
                <c:pt idx="373">
                  <c:v>18.5</c:v>
                </c:pt>
                <c:pt idx="374">
                  <c:v>16.5</c:v>
                </c:pt>
                <c:pt idx="375">
                  <c:v>11.5</c:v>
                </c:pt>
                <c:pt idx="376">
                  <c:v>0.5</c:v>
                </c:pt>
                <c:pt idx="377">
                  <c:v>10.5</c:v>
                </c:pt>
                <c:pt idx="378">
                  <c:v>9.5</c:v>
                </c:pt>
                <c:pt idx="379">
                  <c:v>17.5</c:v>
                </c:pt>
                <c:pt idx="380">
                  <c:v>12.5</c:v>
                </c:pt>
                <c:pt idx="381">
                  <c:v>15.5</c:v>
                </c:pt>
                <c:pt idx="382">
                  <c:v>14.5</c:v>
                </c:pt>
                <c:pt idx="383">
                  <c:v>13.5</c:v>
                </c:pt>
                <c:pt idx="384">
                  <c:v>8.5</c:v>
                </c:pt>
                <c:pt idx="385">
                  <c:v>4.5</c:v>
                </c:pt>
                <c:pt idx="386">
                  <c:v>6.5</c:v>
                </c:pt>
                <c:pt idx="387">
                  <c:v>7.5</c:v>
                </c:pt>
                <c:pt idx="388">
                  <c:v>3.5</c:v>
                </c:pt>
                <c:pt idx="389">
                  <c:v>18.5</c:v>
                </c:pt>
                <c:pt idx="390">
                  <c:v>16.5</c:v>
                </c:pt>
                <c:pt idx="391">
                  <c:v>11.5</c:v>
                </c:pt>
                <c:pt idx="392">
                  <c:v>0.5</c:v>
                </c:pt>
                <c:pt idx="393">
                  <c:v>10.5</c:v>
                </c:pt>
                <c:pt idx="394">
                  <c:v>9.5</c:v>
                </c:pt>
                <c:pt idx="395">
                  <c:v>17.5</c:v>
                </c:pt>
                <c:pt idx="396">
                  <c:v>12.5</c:v>
                </c:pt>
                <c:pt idx="397">
                  <c:v>15.5</c:v>
                </c:pt>
                <c:pt idx="398">
                  <c:v>14.5</c:v>
                </c:pt>
                <c:pt idx="399">
                  <c:v>13.5</c:v>
                </c:pt>
                <c:pt idx="400">
                  <c:v>18.5</c:v>
                </c:pt>
                <c:pt idx="401">
                  <c:v>16.5</c:v>
                </c:pt>
                <c:pt idx="402">
                  <c:v>11.5</c:v>
                </c:pt>
                <c:pt idx="403">
                  <c:v>0.5</c:v>
                </c:pt>
                <c:pt idx="404">
                  <c:v>10.5</c:v>
                </c:pt>
                <c:pt idx="405">
                  <c:v>9.5</c:v>
                </c:pt>
                <c:pt idx="406">
                  <c:v>17.5</c:v>
                </c:pt>
                <c:pt idx="407">
                  <c:v>12.5</c:v>
                </c:pt>
                <c:pt idx="408">
                  <c:v>15.5</c:v>
                </c:pt>
                <c:pt idx="409">
                  <c:v>14.5</c:v>
                </c:pt>
                <c:pt idx="410">
                  <c:v>13.5</c:v>
                </c:pt>
                <c:pt idx="411">
                  <c:v>18.5</c:v>
                </c:pt>
                <c:pt idx="412">
                  <c:v>16.5</c:v>
                </c:pt>
                <c:pt idx="413">
                  <c:v>11.5</c:v>
                </c:pt>
                <c:pt idx="414">
                  <c:v>0.5</c:v>
                </c:pt>
                <c:pt idx="415">
                  <c:v>10.5</c:v>
                </c:pt>
                <c:pt idx="416">
                  <c:v>9.5</c:v>
                </c:pt>
                <c:pt idx="417">
                  <c:v>17.5</c:v>
                </c:pt>
                <c:pt idx="418">
                  <c:v>12.5</c:v>
                </c:pt>
                <c:pt idx="419">
                  <c:v>15.5</c:v>
                </c:pt>
                <c:pt idx="420">
                  <c:v>14.5</c:v>
                </c:pt>
                <c:pt idx="421">
                  <c:v>13.5</c:v>
                </c:pt>
                <c:pt idx="422">
                  <c:v>18.5</c:v>
                </c:pt>
                <c:pt idx="423">
                  <c:v>16.5</c:v>
                </c:pt>
                <c:pt idx="424">
                  <c:v>11.5</c:v>
                </c:pt>
                <c:pt idx="425">
                  <c:v>0.5</c:v>
                </c:pt>
                <c:pt idx="426">
                  <c:v>10.5</c:v>
                </c:pt>
                <c:pt idx="427">
                  <c:v>9.5</c:v>
                </c:pt>
                <c:pt idx="428">
                  <c:v>17.5</c:v>
                </c:pt>
                <c:pt idx="429">
                  <c:v>12.5</c:v>
                </c:pt>
                <c:pt idx="430">
                  <c:v>15.5</c:v>
                </c:pt>
                <c:pt idx="431">
                  <c:v>14.5</c:v>
                </c:pt>
                <c:pt idx="432">
                  <c:v>13.5</c:v>
                </c:pt>
                <c:pt idx="433">
                  <c:v>8.5</c:v>
                </c:pt>
                <c:pt idx="434">
                  <c:v>4.5</c:v>
                </c:pt>
                <c:pt idx="435">
                  <c:v>6.5</c:v>
                </c:pt>
                <c:pt idx="436">
                  <c:v>7.5</c:v>
                </c:pt>
                <c:pt idx="437">
                  <c:v>3.5</c:v>
                </c:pt>
                <c:pt idx="438">
                  <c:v>18.5</c:v>
                </c:pt>
                <c:pt idx="439">
                  <c:v>16.5</c:v>
                </c:pt>
                <c:pt idx="440">
                  <c:v>11.5</c:v>
                </c:pt>
                <c:pt idx="441">
                  <c:v>0.5</c:v>
                </c:pt>
                <c:pt idx="442">
                  <c:v>10.5</c:v>
                </c:pt>
                <c:pt idx="443">
                  <c:v>9.5</c:v>
                </c:pt>
                <c:pt idx="444">
                  <c:v>17.5</c:v>
                </c:pt>
                <c:pt idx="445">
                  <c:v>12.5</c:v>
                </c:pt>
                <c:pt idx="446">
                  <c:v>15.5</c:v>
                </c:pt>
                <c:pt idx="447">
                  <c:v>14.5</c:v>
                </c:pt>
                <c:pt idx="448">
                  <c:v>13.5</c:v>
                </c:pt>
                <c:pt idx="449">
                  <c:v>8.5</c:v>
                </c:pt>
                <c:pt idx="450">
                  <c:v>4.5</c:v>
                </c:pt>
                <c:pt idx="451">
                  <c:v>6.5</c:v>
                </c:pt>
                <c:pt idx="452">
                  <c:v>7.5</c:v>
                </c:pt>
                <c:pt idx="453">
                  <c:v>3.5</c:v>
                </c:pt>
                <c:pt idx="454">
                  <c:v>18.5</c:v>
                </c:pt>
                <c:pt idx="455">
                  <c:v>16.5</c:v>
                </c:pt>
                <c:pt idx="456">
                  <c:v>11.5</c:v>
                </c:pt>
                <c:pt idx="457">
                  <c:v>0.5</c:v>
                </c:pt>
                <c:pt idx="458">
                  <c:v>10.5</c:v>
                </c:pt>
                <c:pt idx="459">
                  <c:v>9.5</c:v>
                </c:pt>
                <c:pt idx="460">
                  <c:v>17.5</c:v>
                </c:pt>
                <c:pt idx="461">
                  <c:v>12.5</c:v>
                </c:pt>
                <c:pt idx="462">
                  <c:v>15.5</c:v>
                </c:pt>
                <c:pt idx="463">
                  <c:v>14.5</c:v>
                </c:pt>
                <c:pt idx="464">
                  <c:v>13.5</c:v>
                </c:pt>
                <c:pt idx="465">
                  <c:v>8.5</c:v>
                </c:pt>
                <c:pt idx="466">
                  <c:v>4.5</c:v>
                </c:pt>
                <c:pt idx="467">
                  <c:v>6.5</c:v>
                </c:pt>
                <c:pt idx="468">
                  <c:v>5.5</c:v>
                </c:pt>
                <c:pt idx="469">
                  <c:v>7.5</c:v>
                </c:pt>
                <c:pt idx="470">
                  <c:v>3.5</c:v>
                </c:pt>
                <c:pt idx="471">
                  <c:v>2.5</c:v>
                </c:pt>
                <c:pt idx="472">
                  <c:v>1.5</c:v>
                </c:pt>
                <c:pt idx="473">
                  <c:v>18.5</c:v>
                </c:pt>
                <c:pt idx="474">
                  <c:v>16.5</c:v>
                </c:pt>
                <c:pt idx="475">
                  <c:v>11.5</c:v>
                </c:pt>
                <c:pt idx="476">
                  <c:v>0.5</c:v>
                </c:pt>
                <c:pt idx="477">
                  <c:v>10.5</c:v>
                </c:pt>
                <c:pt idx="478">
                  <c:v>9.5</c:v>
                </c:pt>
                <c:pt idx="479">
                  <c:v>17.5</c:v>
                </c:pt>
                <c:pt idx="480">
                  <c:v>12.5</c:v>
                </c:pt>
                <c:pt idx="481">
                  <c:v>15.5</c:v>
                </c:pt>
                <c:pt idx="482">
                  <c:v>14.5</c:v>
                </c:pt>
                <c:pt idx="483">
                  <c:v>13.5</c:v>
                </c:pt>
                <c:pt idx="484">
                  <c:v>18.5</c:v>
                </c:pt>
                <c:pt idx="485">
                  <c:v>16.5</c:v>
                </c:pt>
                <c:pt idx="486">
                  <c:v>11.5</c:v>
                </c:pt>
                <c:pt idx="487">
                  <c:v>0.5</c:v>
                </c:pt>
                <c:pt idx="488">
                  <c:v>10.5</c:v>
                </c:pt>
                <c:pt idx="489">
                  <c:v>9.5</c:v>
                </c:pt>
                <c:pt idx="490">
                  <c:v>17.5</c:v>
                </c:pt>
                <c:pt idx="491">
                  <c:v>12.5</c:v>
                </c:pt>
                <c:pt idx="492">
                  <c:v>15.5</c:v>
                </c:pt>
                <c:pt idx="493">
                  <c:v>14.5</c:v>
                </c:pt>
                <c:pt idx="494">
                  <c:v>13.5</c:v>
                </c:pt>
                <c:pt idx="495">
                  <c:v>8.5</c:v>
                </c:pt>
                <c:pt idx="496">
                  <c:v>4.5</c:v>
                </c:pt>
                <c:pt idx="497">
                  <c:v>6.5</c:v>
                </c:pt>
                <c:pt idx="498">
                  <c:v>5.5</c:v>
                </c:pt>
                <c:pt idx="499">
                  <c:v>7.5</c:v>
                </c:pt>
                <c:pt idx="500">
                  <c:v>3.5</c:v>
                </c:pt>
                <c:pt idx="501">
                  <c:v>2.5</c:v>
                </c:pt>
                <c:pt idx="502">
                  <c:v>1.5</c:v>
                </c:pt>
                <c:pt idx="503">
                  <c:v>18.5</c:v>
                </c:pt>
                <c:pt idx="504">
                  <c:v>16.5</c:v>
                </c:pt>
                <c:pt idx="505">
                  <c:v>11.5</c:v>
                </c:pt>
                <c:pt idx="506">
                  <c:v>0.5</c:v>
                </c:pt>
                <c:pt idx="507">
                  <c:v>10.5</c:v>
                </c:pt>
                <c:pt idx="508">
                  <c:v>9.5</c:v>
                </c:pt>
                <c:pt idx="509">
                  <c:v>17.5</c:v>
                </c:pt>
                <c:pt idx="510">
                  <c:v>12.5</c:v>
                </c:pt>
                <c:pt idx="511">
                  <c:v>15.5</c:v>
                </c:pt>
                <c:pt idx="512">
                  <c:v>14.5</c:v>
                </c:pt>
                <c:pt idx="513">
                  <c:v>13.5</c:v>
                </c:pt>
                <c:pt idx="514">
                  <c:v>8.5</c:v>
                </c:pt>
                <c:pt idx="515">
                  <c:v>4.5</c:v>
                </c:pt>
                <c:pt idx="516">
                  <c:v>6.5</c:v>
                </c:pt>
                <c:pt idx="517">
                  <c:v>7.5</c:v>
                </c:pt>
                <c:pt idx="518">
                  <c:v>3.5</c:v>
                </c:pt>
                <c:pt idx="519">
                  <c:v>18.5</c:v>
                </c:pt>
                <c:pt idx="520">
                  <c:v>16.5</c:v>
                </c:pt>
                <c:pt idx="521">
                  <c:v>11.5</c:v>
                </c:pt>
                <c:pt idx="522">
                  <c:v>0.5</c:v>
                </c:pt>
                <c:pt idx="523">
                  <c:v>10.5</c:v>
                </c:pt>
                <c:pt idx="524">
                  <c:v>9.5</c:v>
                </c:pt>
                <c:pt idx="525">
                  <c:v>17.5</c:v>
                </c:pt>
                <c:pt idx="526">
                  <c:v>12.5</c:v>
                </c:pt>
                <c:pt idx="527">
                  <c:v>15.5</c:v>
                </c:pt>
                <c:pt idx="528">
                  <c:v>14.5</c:v>
                </c:pt>
                <c:pt idx="529">
                  <c:v>13.5</c:v>
                </c:pt>
                <c:pt idx="530">
                  <c:v>8.5</c:v>
                </c:pt>
                <c:pt idx="531">
                  <c:v>4.5</c:v>
                </c:pt>
                <c:pt idx="532">
                  <c:v>6.5</c:v>
                </c:pt>
                <c:pt idx="533">
                  <c:v>7.5</c:v>
                </c:pt>
                <c:pt idx="534">
                  <c:v>3.5</c:v>
                </c:pt>
                <c:pt idx="535">
                  <c:v>18.5</c:v>
                </c:pt>
                <c:pt idx="536">
                  <c:v>16.5</c:v>
                </c:pt>
                <c:pt idx="537">
                  <c:v>11.5</c:v>
                </c:pt>
                <c:pt idx="538">
                  <c:v>0.5</c:v>
                </c:pt>
                <c:pt idx="539">
                  <c:v>10.5</c:v>
                </c:pt>
                <c:pt idx="540">
                  <c:v>9.5</c:v>
                </c:pt>
                <c:pt idx="541">
                  <c:v>17.5</c:v>
                </c:pt>
                <c:pt idx="542">
                  <c:v>12.5</c:v>
                </c:pt>
                <c:pt idx="543">
                  <c:v>15.5</c:v>
                </c:pt>
                <c:pt idx="544">
                  <c:v>14.5</c:v>
                </c:pt>
                <c:pt idx="545">
                  <c:v>13.5</c:v>
                </c:pt>
                <c:pt idx="546">
                  <c:v>18.5</c:v>
                </c:pt>
                <c:pt idx="547">
                  <c:v>16.5</c:v>
                </c:pt>
                <c:pt idx="548">
                  <c:v>11.5</c:v>
                </c:pt>
                <c:pt idx="549">
                  <c:v>0.5</c:v>
                </c:pt>
                <c:pt idx="550">
                  <c:v>10.5</c:v>
                </c:pt>
                <c:pt idx="551">
                  <c:v>9.5</c:v>
                </c:pt>
                <c:pt idx="552">
                  <c:v>17.5</c:v>
                </c:pt>
                <c:pt idx="553">
                  <c:v>12.5</c:v>
                </c:pt>
                <c:pt idx="554">
                  <c:v>15.5</c:v>
                </c:pt>
                <c:pt idx="555">
                  <c:v>14.5</c:v>
                </c:pt>
                <c:pt idx="556">
                  <c:v>13.5</c:v>
                </c:pt>
                <c:pt idx="557">
                  <c:v>8.5</c:v>
                </c:pt>
                <c:pt idx="558">
                  <c:v>4.5</c:v>
                </c:pt>
                <c:pt idx="559">
                  <c:v>6.5</c:v>
                </c:pt>
                <c:pt idx="560">
                  <c:v>7.5</c:v>
                </c:pt>
                <c:pt idx="561">
                  <c:v>3.5</c:v>
                </c:pt>
                <c:pt idx="562">
                  <c:v>18.5</c:v>
                </c:pt>
                <c:pt idx="563">
                  <c:v>16.5</c:v>
                </c:pt>
                <c:pt idx="564">
                  <c:v>11.5</c:v>
                </c:pt>
                <c:pt idx="565">
                  <c:v>0.5</c:v>
                </c:pt>
                <c:pt idx="566">
                  <c:v>10.5</c:v>
                </c:pt>
                <c:pt idx="567">
                  <c:v>9.5</c:v>
                </c:pt>
                <c:pt idx="568">
                  <c:v>17.5</c:v>
                </c:pt>
                <c:pt idx="569">
                  <c:v>12.5</c:v>
                </c:pt>
                <c:pt idx="570">
                  <c:v>15.5</c:v>
                </c:pt>
                <c:pt idx="571">
                  <c:v>14.5</c:v>
                </c:pt>
                <c:pt idx="572">
                  <c:v>13.5</c:v>
                </c:pt>
                <c:pt idx="573">
                  <c:v>8.5</c:v>
                </c:pt>
                <c:pt idx="574">
                  <c:v>4.5</c:v>
                </c:pt>
                <c:pt idx="575">
                  <c:v>6.5</c:v>
                </c:pt>
                <c:pt idx="576">
                  <c:v>7.5</c:v>
                </c:pt>
                <c:pt idx="577">
                  <c:v>3.5</c:v>
                </c:pt>
                <c:pt idx="578">
                  <c:v>18.5</c:v>
                </c:pt>
                <c:pt idx="579">
                  <c:v>16.5</c:v>
                </c:pt>
                <c:pt idx="580">
                  <c:v>11.5</c:v>
                </c:pt>
                <c:pt idx="581">
                  <c:v>0.5</c:v>
                </c:pt>
                <c:pt idx="582">
                  <c:v>10.5</c:v>
                </c:pt>
                <c:pt idx="583">
                  <c:v>9.5</c:v>
                </c:pt>
                <c:pt idx="584">
                  <c:v>17.5</c:v>
                </c:pt>
                <c:pt idx="585">
                  <c:v>12.5</c:v>
                </c:pt>
                <c:pt idx="586">
                  <c:v>15.5</c:v>
                </c:pt>
                <c:pt idx="587">
                  <c:v>14.5</c:v>
                </c:pt>
                <c:pt idx="588">
                  <c:v>13.5</c:v>
                </c:pt>
                <c:pt idx="589">
                  <c:v>8.5</c:v>
                </c:pt>
                <c:pt idx="590">
                  <c:v>4.5</c:v>
                </c:pt>
                <c:pt idx="591">
                  <c:v>6.5</c:v>
                </c:pt>
                <c:pt idx="592">
                  <c:v>7.5</c:v>
                </c:pt>
                <c:pt idx="593">
                  <c:v>3.5</c:v>
                </c:pt>
                <c:pt idx="594">
                  <c:v>18.5</c:v>
                </c:pt>
                <c:pt idx="595">
                  <c:v>16.5</c:v>
                </c:pt>
                <c:pt idx="596">
                  <c:v>11.5</c:v>
                </c:pt>
                <c:pt idx="597">
                  <c:v>0.5</c:v>
                </c:pt>
                <c:pt idx="598">
                  <c:v>10.5</c:v>
                </c:pt>
                <c:pt idx="599">
                  <c:v>9.5</c:v>
                </c:pt>
                <c:pt idx="600">
                  <c:v>17.5</c:v>
                </c:pt>
                <c:pt idx="601">
                  <c:v>12.5</c:v>
                </c:pt>
                <c:pt idx="602">
                  <c:v>15.5</c:v>
                </c:pt>
                <c:pt idx="603">
                  <c:v>14.5</c:v>
                </c:pt>
                <c:pt idx="604">
                  <c:v>13.5</c:v>
                </c:pt>
                <c:pt idx="605">
                  <c:v>8.5</c:v>
                </c:pt>
                <c:pt idx="606">
                  <c:v>4.5</c:v>
                </c:pt>
                <c:pt idx="607">
                  <c:v>6.5</c:v>
                </c:pt>
                <c:pt idx="608">
                  <c:v>7.5</c:v>
                </c:pt>
                <c:pt idx="609">
                  <c:v>3.5</c:v>
                </c:pt>
                <c:pt idx="610">
                  <c:v>18.5</c:v>
                </c:pt>
                <c:pt idx="611">
                  <c:v>16.5</c:v>
                </c:pt>
                <c:pt idx="612">
                  <c:v>11.5</c:v>
                </c:pt>
                <c:pt idx="613">
                  <c:v>0.5</c:v>
                </c:pt>
                <c:pt idx="614">
                  <c:v>10.5</c:v>
                </c:pt>
                <c:pt idx="615">
                  <c:v>9.5</c:v>
                </c:pt>
                <c:pt idx="616">
                  <c:v>17.5</c:v>
                </c:pt>
                <c:pt idx="617">
                  <c:v>12.5</c:v>
                </c:pt>
                <c:pt idx="618">
                  <c:v>15.5</c:v>
                </c:pt>
                <c:pt idx="619">
                  <c:v>14.5</c:v>
                </c:pt>
                <c:pt idx="620">
                  <c:v>13.5</c:v>
                </c:pt>
                <c:pt idx="621">
                  <c:v>8.5</c:v>
                </c:pt>
                <c:pt idx="622">
                  <c:v>4.5</c:v>
                </c:pt>
                <c:pt idx="623">
                  <c:v>6.5</c:v>
                </c:pt>
                <c:pt idx="624">
                  <c:v>7.5</c:v>
                </c:pt>
                <c:pt idx="625">
                  <c:v>3.5</c:v>
                </c:pt>
                <c:pt idx="626">
                  <c:v>18.5</c:v>
                </c:pt>
                <c:pt idx="627">
                  <c:v>16.5</c:v>
                </c:pt>
                <c:pt idx="628">
                  <c:v>11.5</c:v>
                </c:pt>
                <c:pt idx="629">
                  <c:v>0.5</c:v>
                </c:pt>
                <c:pt idx="630">
                  <c:v>10.5</c:v>
                </c:pt>
                <c:pt idx="631">
                  <c:v>9.5</c:v>
                </c:pt>
                <c:pt idx="632">
                  <c:v>17.5</c:v>
                </c:pt>
                <c:pt idx="633">
                  <c:v>12.5</c:v>
                </c:pt>
                <c:pt idx="634">
                  <c:v>15.5</c:v>
                </c:pt>
                <c:pt idx="635">
                  <c:v>14.5</c:v>
                </c:pt>
                <c:pt idx="636">
                  <c:v>13.5</c:v>
                </c:pt>
                <c:pt idx="637">
                  <c:v>8.5</c:v>
                </c:pt>
                <c:pt idx="638">
                  <c:v>4.5</c:v>
                </c:pt>
                <c:pt idx="639">
                  <c:v>6.5</c:v>
                </c:pt>
                <c:pt idx="640">
                  <c:v>7.5</c:v>
                </c:pt>
                <c:pt idx="641">
                  <c:v>3.5</c:v>
                </c:pt>
                <c:pt idx="642">
                  <c:v>18.5</c:v>
                </c:pt>
                <c:pt idx="643">
                  <c:v>16.5</c:v>
                </c:pt>
                <c:pt idx="644">
                  <c:v>11.5</c:v>
                </c:pt>
                <c:pt idx="645">
                  <c:v>0.5</c:v>
                </c:pt>
                <c:pt idx="646">
                  <c:v>10.5</c:v>
                </c:pt>
                <c:pt idx="647">
                  <c:v>9.5</c:v>
                </c:pt>
                <c:pt idx="648">
                  <c:v>17.5</c:v>
                </c:pt>
                <c:pt idx="649">
                  <c:v>12.5</c:v>
                </c:pt>
                <c:pt idx="650">
                  <c:v>15.5</c:v>
                </c:pt>
                <c:pt idx="651">
                  <c:v>14.5</c:v>
                </c:pt>
                <c:pt idx="652">
                  <c:v>13.5</c:v>
                </c:pt>
                <c:pt idx="653">
                  <c:v>8.5</c:v>
                </c:pt>
                <c:pt idx="654">
                  <c:v>4.5</c:v>
                </c:pt>
                <c:pt idx="655">
                  <c:v>6.5</c:v>
                </c:pt>
                <c:pt idx="656">
                  <c:v>7.5</c:v>
                </c:pt>
                <c:pt idx="657">
                  <c:v>3.5</c:v>
                </c:pt>
                <c:pt idx="658">
                  <c:v>18.5</c:v>
                </c:pt>
                <c:pt idx="659">
                  <c:v>16.5</c:v>
                </c:pt>
                <c:pt idx="660">
                  <c:v>11.5</c:v>
                </c:pt>
                <c:pt idx="661">
                  <c:v>0.5</c:v>
                </c:pt>
                <c:pt idx="662">
                  <c:v>10.5</c:v>
                </c:pt>
                <c:pt idx="663">
                  <c:v>9.5</c:v>
                </c:pt>
                <c:pt idx="664">
                  <c:v>17.5</c:v>
                </c:pt>
                <c:pt idx="665">
                  <c:v>12.5</c:v>
                </c:pt>
                <c:pt idx="666">
                  <c:v>15.5</c:v>
                </c:pt>
                <c:pt idx="667">
                  <c:v>14.5</c:v>
                </c:pt>
                <c:pt idx="668">
                  <c:v>13.5</c:v>
                </c:pt>
                <c:pt idx="669">
                  <c:v>8.5</c:v>
                </c:pt>
                <c:pt idx="670">
                  <c:v>4.5</c:v>
                </c:pt>
                <c:pt idx="671">
                  <c:v>6.5</c:v>
                </c:pt>
                <c:pt idx="672">
                  <c:v>5.5</c:v>
                </c:pt>
                <c:pt idx="673">
                  <c:v>7.5</c:v>
                </c:pt>
                <c:pt idx="674">
                  <c:v>3.5</c:v>
                </c:pt>
                <c:pt idx="675">
                  <c:v>2.5</c:v>
                </c:pt>
                <c:pt idx="676">
                  <c:v>1.5</c:v>
                </c:pt>
                <c:pt idx="677">
                  <c:v>18.5</c:v>
                </c:pt>
                <c:pt idx="678">
                  <c:v>16.5</c:v>
                </c:pt>
                <c:pt idx="679">
                  <c:v>11.5</c:v>
                </c:pt>
                <c:pt idx="680">
                  <c:v>0.5</c:v>
                </c:pt>
                <c:pt idx="681">
                  <c:v>10.5</c:v>
                </c:pt>
                <c:pt idx="682">
                  <c:v>9.5</c:v>
                </c:pt>
                <c:pt idx="683">
                  <c:v>17.5</c:v>
                </c:pt>
                <c:pt idx="684">
                  <c:v>12.5</c:v>
                </c:pt>
                <c:pt idx="685">
                  <c:v>15.5</c:v>
                </c:pt>
                <c:pt idx="686">
                  <c:v>14.5</c:v>
                </c:pt>
                <c:pt idx="687">
                  <c:v>13.5</c:v>
                </c:pt>
                <c:pt idx="688">
                  <c:v>8.5</c:v>
                </c:pt>
                <c:pt idx="689">
                  <c:v>4.5</c:v>
                </c:pt>
                <c:pt idx="690">
                  <c:v>6.5</c:v>
                </c:pt>
                <c:pt idx="691">
                  <c:v>5.5</c:v>
                </c:pt>
                <c:pt idx="692">
                  <c:v>7.5</c:v>
                </c:pt>
                <c:pt idx="693">
                  <c:v>3.5</c:v>
                </c:pt>
                <c:pt idx="694">
                  <c:v>2.5</c:v>
                </c:pt>
                <c:pt idx="695">
                  <c:v>1.5</c:v>
                </c:pt>
                <c:pt idx="696">
                  <c:v>18.5</c:v>
                </c:pt>
                <c:pt idx="697">
                  <c:v>16.5</c:v>
                </c:pt>
                <c:pt idx="698">
                  <c:v>11.5</c:v>
                </c:pt>
                <c:pt idx="699">
                  <c:v>0.5</c:v>
                </c:pt>
                <c:pt idx="700">
                  <c:v>10.5</c:v>
                </c:pt>
                <c:pt idx="701">
                  <c:v>9.5</c:v>
                </c:pt>
                <c:pt idx="702">
                  <c:v>17.5</c:v>
                </c:pt>
                <c:pt idx="703">
                  <c:v>12.5</c:v>
                </c:pt>
                <c:pt idx="704">
                  <c:v>15.5</c:v>
                </c:pt>
                <c:pt idx="705">
                  <c:v>14.5</c:v>
                </c:pt>
                <c:pt idx="706">
                  <c:v>13.5</c:v>
                </c:pt>
                <c:pt idx="707">
                  <c:v>18.5</c:v>
                </c:pt>
                <c:pt idx="708">
                  <c:v>16.5</c:v>
                </c:pt>
                <c:pt idx="709">
                  <c:v>0.5</c:v>
                </c:pt>
                <c:pt idx="710">
                  <c:v>17.5</c:v>
                </c:pt>
                <c:pt idx="711">
                  <c:v>15.5</c:v>
                </c:pt>
                <c:pt idx="712">
                  <c:v>14.5</c:v>
                </c:pt>
                <c:pt idx="713">
                  <c:v>13.5</c:v>
                </c:pt>
                <c:pt idx="714">
                  <c:v>18.5</c:v>
                </c:pt>
                <c:pt idx="715">
                  <c:v>16.5</c:v>
                </c:pt>
                <c:pt idx="716">
                  <c:v>11.5</c:v>
                </c:pt>
                <c:pt idx="717">
                  <c:v>0.5</c:v>
                </c:pt>
                <c:pt idx="718">
                  <c:v>10.5</c:v>
                </c:pt>
                <c:pt idx="719">
                  <c:v>9.5</c:v>
                </c:pt>
                <c:pt idx="720">
                  <c:v>17.5</c:v>
                </c:pt>
                <c:pt idx="721">
                  <c:v>12.5</c:v>
                </c:pt>
                <c:pt idx="722">
                  <c:v>15.5</c:v>
                </c:pt>
                <c:pt idx="723">
                  <c:v>14.5</c:v>
                </c:pt>
                <c:pt idx="724">
                  <c:v>13.5</c:v>
                </c:pt>
                <c:pt idx="725">
                  <c:v>8.5</c:v>
                </c:pt>
                <c:pt idx="726">
                  <c:v>4.5</c:v>
                </c:pt>
                <c:pt idx="727">
                  <c:v>6.5</c:v>
                </c:pt>
                <c:pt idx="728">
                  <c:v>7.5</c:v>
                </c:pt>
                <c:pt idx="729">
                  <c:v>3.5</c:v>
                </c:pt>
                <c:pt idx="730">
                  <c:v>18.5</c:v>
                </c:pt>
                <c:pt idx="731">
                  <c:v>16.5</c:v>
                </c:pt>
                <c:pt idx="732">
                  <c:v>11.5</c:v>
                </c:pt>
                <c:pt idx="733">
                  <c:v>0.5</c:v>
                </c:pt>
                <c:pt idx="734">
                  <c:v>10.5</c:v>
                </c:pt>
                <c:pt idx="735">
                  <c:v>9.5</c:v>
                </c:pt>
                <c:pt idx="736">
                  <c:v>17.5</c:v>
                </c:pt>
                <c:pt idx="737">
                  <c:v>12.5</c:v>
                </c:pt>
                <c:pt idx="738">
                  <c:v>15.5</c:v>
                </c:pt>
                <c:pt idx="739">
                  <c:v>14.5</c:v>
                </c:pt>
                <c:pt idx="740">
                  <c:v>13.5</c:v>
                </c:pt>
                <c:pt idx="741">
                  <c:v>8.5</c:v>
                </c:pt>
                <c:pt idx="742">
                  <c:v>4.5</c:v>
                </c:pt>
                <c:pt idx="743">
                  <c:v>6.5</c:v>
                </c:pt>
                <c:pt idx="744">
                  <c:v>7.5</c:v>
                </c:pt>
                <c:pt idx="745">
                  <c:v>3.5</c:v>
                </c:pt>
                <c:pt idx="746">
                  <c:v>18.5</c:v>
                </c:pt>
                <c:pt idx="747">
                  <c:v>16.5</c:v>
                </c:pt>
                <c:pt idx="748">
                  <c:v>11.5</c:v>
                </c:pt>
                <c:pt idx="749">
                  <c:v>0.5</c:v>
                </c:pt>
                <c:pt idx="750">
                  <c:v>10.5</c:v>
                </c:pt>
                <c:pt idx="751">
                  <c:v>9.5</c:v>
                </c:pt>
                <c:pt idx="752">
                  <c:v>17.5</c:v>
                </c:pt>
                <c:pt idx="753">
                  <c:v>12.5</c:v>
                </c:pt>
                <c:pt idx="754">
                  <c:v>15.5</c:v>
                </c:pt>
                <c:pt idx="755">
                  <c:v>14.5</c:v>
                </c:pt>
                <c:pt idx="756">
                  <c:v>13.5</c:v>
                </c:pt>
                <c:pt idx="757">
                  <c:v>8.5</c:v>
                </c:pt>
                <c:pt idx="758">
                  <c:v>4.5</c:v>
                </c:pt>
                <c:pt idx="759">
                  <c:v>6.5</c:v>
                </c:pt>
                <c:pt idx="760">
                  <c:v>7.5</c:v>
                </c:pt>
                <c:pt idx="761">
                  <c:v>3.5</c:v>
                </c:pt>
                <c:pt idx="762">
                  <c:v>18.5</c:v>
                </c:pt>
                <c:pt idx="763">
                  <c:v>16.5</c:v>
                </c:pt>
                <c:pt idx="764">
                  <c:v>11.5</c:v>
                </c:pt>
                <c:pt idx="765">
                  <c:v>0.5</c:v>
                </c:pt>
                <c:pt idx="766">
                  <c:v>10.5</c:v>
                </c:pt>
                <c:pt idx="767">
                  <c:v>9.5</c:v>
                </c:pt>
                <c:pt idx="768">
                  <c:v>17.5</c:v>
                </c:pt>
                <c:pt idx="769">
                  <c:v>12.5</c:v>
                </c:pt>
                <c:pt idx="770">
                  <c:v>15.5</c:v>
                </c:pt>
                <c:pt idx="771">
                  <c:v>14.5</c:v>
                </c:pt>
                <c:pt idx="772">
                  <c:v>13.5</c:v>
                </c:pt>
                <c:pt idx="773">
                  <c:v>8.5</c:v>
                </c:pt>
                <c:pt idx="774">
                  <c:v>4.5</c:v>
                </c:pt>
                <c:pt idx="775">
                  <c:v>6.5</c:v>
                </c:pt>
                <c:pt idx="776">
                  <c:v>7.5</c:v>
                </c:pt>
                <c:pt idx="777">
                  <c:v>3.5</c:v>
                </c:pt>
                <c:pt idx="778">
                  <c:v>18.5</c:v>
                </c:pt>
                <c:pt idx="779">
                  <c:v>16.5</c:v>
                </c:pt>
                <c:pt idx="780">
                  <c:v>11.5</c:v>
                </c:pt>
                <c:pt idx="781">
                  <c:v>0.5</c:v>
                </c:pt>
                <c:pt idx="782">
                  <c:v>10.5</c:v>
                </c:pt>
                <c:pt idx="783">
                  <c:v>9.5</c:v>
                </c:pt>
                <c:pt idx="784">
                  <c:v>17.5</c:v>
                </c:pt>
                <c:pt idx="785">
                  <c:v>12.5</c:v>
                </c:pt>
                <c:pt idx="786">
                  <c:v>15.5</c:v>
                </c:pt>
                <c:pt idx="787">
                  <c:v>14.5</c:v>
                </c:pt>
                <c:pt idx="788">
                  <c:v>13.5</c:v>
                </c:pt>
                <c:pt idx="789">
                  <c:v>16.5</c:v>
                </c:pt>
                <c:pt idx="790">
                  <c:v>11.5</c:v>
                </c:pt>
                <c:pt idx="791">
                  <c:v>0.5</c:v>
                </c:pt>
                <c:pt idx="792">
                  <c:v>10.5</c:v>
                </c:pt>
                <c:pt idx="793">
                  <c:v>9.5</c:v>
                </c:pt>
                <c:pt idx="794">
                  <c:v>12.5</c:v>
                </c:pt>
                <c:pt idx="795">
                  <c:v>15.5</c:v>
                </c:pt>
                <c:pt idx="796">
                  <c:v>14.5</c:v>
                </c:pt>
                <c:pt idx="797">
                  <c:v>13.5</c:v>
                </c:pt>
                <c:pt idx="798">
                  <c:v>8.5</c:v>
                </c:pt>
                <c:pt idx="799">
                  <c:v>4.5</c:v>
                </c:pt>
                <c:pt idx="800">
                  <c:v>6.5</c:v>
                </c:pt>
                <c:pt idx="801">
                  <c:v>7.5</c:v>
                </c:pt>
                <c:pt idx="802">
                  <c:v>3.5</c:v>
                </c:pt>
                <c:pt idx="803">
                  <c:v>18.5</c:v>
                </c:pt>
                <c:pt idx="804">
                  <c:v>16.5</c:v>
                </c:pt>
                <c:pt idx="805">
                  <c:v>11.5</c:v>
                </c:pt>
                <c:pt idx="806">
                  <c:v>0.5</c:v>
                </c:pt>
                <c:pt idx="807">
                  <c:v>10.5</c:v>
                </c:pt>
                <c:pt idx="808">
                  <c:v>9.5</c:v>
                </c:pt>
                <c:pt idx="809">
                  <c:v>17.5</c:v>
                </c:pt>
                <c:pt idx="810">
                  <c:v>12.5</c:v>
                </c:pt>
                <c:pt idx="811">
                  <c:v>15.5</c:v>
                </c:pt>
                <c:pt idx="812">
                  <c:v>14.5</c:v>
                </c:pt>
                <c:pt idx="813">
                  <c:v>13.5</c:v>
                </c:pt>
                <c:pt idx="814">
                  <c:v>8.5</c:v>
                </c:pt>
                <c:pt idx="815">
                  <c:v>4.5</c:v>
                </c:pt>
                <c:pt idx="816">
                  <c:v>6.5</c:v>
                </c:pt>
                <c:pt idx="817">
                  <c:v>5.5</c:v>
                </c:pt>
                <c:pt idx="818">
                  <c:v>7.5</c:v>
                </c:pt>
                <c:pt idx="819">
                  <c:v>3.5</c:v>
                </c:pt>
                <c:pt idx="820">
                  <c:v>2.5</c:v>
                </c:pt>
                <c:pt idx="821">
                  <c:v>1.5</c:v>
                </c:pt>
                <c:pt idx="822">
                  <c:v>18.5</c:v>
                </c:pt>
                <c:pt idx="823">
                  <c:v>16.5</c:v>
                </c:pt>
                <c:pt idx="824">
                  <c:v>11.5</c:v>
                </c:pt>
                <c:pt idx="825">
                  <c:v>0.5</c:v>
                </c:pt>
                <c:pt idx="826">
                  <c:v>10.5</c:v>
                </c:pt>
                <c:pt idx="827">
                  <c:v>9.5</c:v>
                </c:pt>
                <c:pt idx="828">
                  <c:v>17.5</c:v>
                </c:pt>
                <c:pt idx="829">
                  <c:v>12.5</c:v>
                </c:pt>
                <c:pt idx="830">
                  <c:v>15.5</c:v>
                </c:pt>
                <c:pt idx="831">
                  <c:v>14.5</c:v>
                </c:pt>
                <c:pt idx="832">
                  <c:v>13.5</c:v>
                </c:pt>
                <c:pt idx="833">
                  <c:v>18.5</c:v>
                </c:pt>
                <c:pt idx="834">
                  <c:v>16.5</c:v>
                </c:pt>
                <c:pt idx="835">
                  <c:v>11.5</c:v>
                </c:pt>
                <c:pt idx="836">
                  <c:v>0.5</c:v>
                </c:pt>
                <c:pt idx="837">
                  <c:v>10.5</c:v>
                </c:pt>
                <c:pt idx="838">
                  <c:v>9.5</c:v>
                </c:pt>
                <c:pt idx="839">
                  <c:v>17.5</c:v>
                </c:pt>
                <c:pt idx="840">
                  <c:v>12.5</c:v>
                </c:pt>
                <c:pt idx="841">
                  <c:v>15.5</c:v>
                </c:pt>
                <c:pt idx="842">
                  <c:v>14.5</c:v>
                </c:pt>
                <c:pt idx="843">
                  <c:v>13.5</c:v>
                </c:pt>
                <c:pt idx="844">
                  <c:v>8.5</c:v>
                </c:pt>
                <c:pt idx="845">
                  <c:v>4.5</c:v>
                </c:pt>
                <c:pt idx="846">
                  <c:v>6.5</c:v>
                </c:pt>
                <c:pt idx="847">
                  <c:v>7.5</c:v>
                </c:pt>
                <c:pt idx="848">
                  <c:v>3.5</c:v>
                </c:pt>
                <c:pt idx="849">
                  <c:v>18.5</c:v>
                </c:pt>
                <c:pt idx="850">
                  <c:v>16.5</c:v>
                </c:pt>
                <c:pt idx="851">
                  <c:v>11.5</c:v>
                </c:pt>
                <c:pt idx="852">
                  <c:v>0.5</c:v>
                </c:pt>
                <c:pt idx="853">
                  <c:v>10.5</c:v>
                </c:pt>
                <c:pt idx="854">
                  <c:v>9.5</c:v>
                </c:pt>
                <c:pt idx="855">
                  <c:v>17.5</c:v>
                </c:pt>
                <c:pt idx="856">
                  <c:v>12.5</c:v>
                </c:pt>
                <c:pt idx="857">
                  <c:v>15.5</c:v>
                </c:pt>
                <c:pt idx="858">
                  <c:v>14.5</c:v>
                </c:pt>
                <c:pt idx="859">
                  <c:v>13.5</c:v>
                </c:pt>
                <c:pt idx="860">
                  <c:v>18.5</c:v>
                </c:pt>
                <c:pt idx="861">
                  <c:v>16.5</c:v>
                </c:pt>
                <c:pt idx="862">
                  <c:v>11.5</c:v>
                </c:pt>
                <c:pt idx="863">
                  <c:v>0.5</c:v>
                </c:pt>
                <c:pt idx="864">
                  <c:v>10.5</c:v>
                </c:pt>
                <c:pt idx="865">
                  <c:v>9.5</c:v>
                </c:pt>
                <c:pt idx="866">
                  <c:v>17.5</c:v>
                </c:pt>
                <c:pt idx="867">
                  <c:v>12.5</c:v>
                </c:pt>
                <c:pt idx="868">
                  <c:v>15.5</c:v>
                </c:pt>
                <c:pt idx="869">
                  <c:v>14.5</c:v>
                </c:pt>
                <c:pt idx="870">
                  <c:v>13.5</c:v>
                </c:pt>
                <c:pt idx="871">
                  <c:v>8.5</c:v>
                </c:pt>
                <c:pt idx="872">
                  <c:v>4.5</c:v>
                </c:pt>
                <c:pt idx="873">
                  <c:v>6.5</c:v>
                </c:pt>
                <c:pt idx="874">
                  <c:v>5.5</c:v>
                </c:pt>
                <c:pt idx="875">
                  <c:v>7.5</c:v>
                </c:pt>
                <c:pt idx="876">
                  <c:v>3.5</c:v>
                </c:pt>
                <c:pt idx="877">
                  <c:v>2.5</c:v>
                </c:pt>
                <c:pt idx="878">
                  <c:v>1.5</c:v>
                </c:pt>
                <c:pt idx="879">
                  <c:v>18.5</c:v>
                </c:pt>
                <c:pt idx="880">
                  <c:v>16.5</c:v>
                </c:pt>
                <c:pt idx="881">
                  <c:v>11.5</c:v>
                </c:pt>
                <c:pt idx="882">
                  <c:v>0.5</c:v>
                </c:pt>
                <c:pt idx="883">
                  <c:v>10.5</c:v>
                </c:pt>
                <c:pt idx="884">
                  <c:v>9.5</c:v>
                </c:pt>
                <c:pt idx="885">
                  <c:v>17.5</c:v>
                </c:pt>
                <c:pt idx="886">
                  <c:v>12.5</c:v>
                </c:pt>
                <c:pt idx="887">
                  <c:v>15.5</c:v>
                </c:pt>
                <c:pt idx="888">
                  <c:v>14.5</c:v>
                </c:pt>
                <c:pt idx="889">
                  <c:v>13.5</c:v>
                </c:pt>
                <c:pt idx="890">
                  <c:v>8.5</c:v>
                </c:pt>
                <c:pt idx="891">
                  <c:v>4.5</c:v>
                </c:pt>
                <c:pt idx="892">
                  <c:v>6.5</c:v>
                </c:pt>
                <c:pt idx="893">
                  <c:v>5.5</c:v>
                </c:pt>
                <c:pt idx="894">
                  <c:v>7.5</c:v>
                </c:pt>
                <c:pt idx="895">
                  <c:v>3.5</c:v>
                </c:pt>
                <c:pt idx="896">
                  <c:v>2.5</c:v>
                </c:pt>
                <c:pt idx="897">
                  <c:v>1.5</c:v>
                </c:pt>
                <c:pt idx="898">
                  <c:v>11.5</c:v>
                </c:pt>
                <c:pt idx="899">
                  <c:v>10.5</c:v>
                </c:pt>
                <c:pt idx="900">
                  <c:v>9.5</c:v>
                </c:pt>
                <c:pt idx="901">
                  <c:v>12.5</c:v>
                </c:pt>
                <c:pt idx="902">
                  <c:v>18.5</c:v>
                </c:pt>
                <c:pt idx="903">
                  <c:v>16.5</c:v>
                </c:pt>
                <c:pt idx="904">
                  <c:v>11.5</c:v>
                </c:pt>
                <c:pt idx="905">
                  <c:v>0.5</c:v>
                </c:pt>
                <c:pt idx="906">
                  <c:v>10.5</c:v>
                </c:pt>
                <c:pt idx="907">
                  <c:v>9.5</c:v>
                </c:pt>
                <c:pt idx="908">
                  <c:v>17.5</c:v>
                </c:pt>
                <c:pt idx="909">
                  <c:v>12.5</c:v>
                </c:pt>
                <c:pt idx="910">
                  <c:v>15.5</c:v>
                </c:pt>
                <c:pt idx="911">
                  <c:v>14.5</c:v>
                </c:pt>
                <c:pt idx="912">
                  <c:v>13.5</c:v>
                </c:pt>
                <c:pt idx="913">
                  <c:v>8.5</c:v>
                </c:pt>
                <c:pt idx="914">
                  <c:v>4.5</c:v>
                </c:pt>
                <c:pt idx="915">
                  <c:v>6.5</c:v>
                </c:pt>
                <c:pt idx="916">
                  <c:v>7.5</c:v>
                </c:pt>
                <c:pt idx="917">
                  <c:v>3.5</c:v>
                </c:pt>
                <c:pt idx="918">
                  <c:v>18.5</c:v>
                </c:pt>
                <c:pt idx="919">
                  <c:v>16.5</c:v>
                </c:pt>
                <c:pt idx="920">
                  <c:v>11.5</c:v>
                </c:pt>
                <c:pt idx="921">
                  <c:v>0.5</c:v>
                </c:pt>
                <c:pt idx="922">
                  <c:v>10.5</c:v>
                </c:pt>
                <c:pt idx="923">
                  <c:v>9.5</c:v>
                </c:pt>
                <c:pt idx="924">
                  <c:v>17.5</c:v>
                </c:pt>
                <c:pt idx="925">
                  <c:v>12.5</c:v>
                </c:pt>
                <c:pt idx="926">
                  <c:v>15.5</c:v>
                </c:pt>
                <c:pt idx="927">
                  <c:v>14.5</c:v>
                </c:pt>
                <c:pt idx="928">
                  <c:v>13.5</c:v>
                </c:pt>
                <c:pt idx="929">
                  <c:v>18.5</c:v>
                </c:pt>
                <c:pt idx="930">
                  <c:v>16.5</c:v>
                </c:pt>
                <c:pt idx="931">
                  <c:v>11.5</c:v>
                </c:pt>
                <c:pt idx="932">
                  <c:v>0.5</c:v>
                </c:pt>
                <c:pt idx="933">
                  <c:v>10.5</c:v>
                </c:pt>
                <c:pt idx="934">
                  <c:v>9.5</c:v>
                </c:pt>
                <c:pt idx="935">
                  <c:v>17.5</c:v>
                </c:pt>
                <c:pt idx="936">
                  <c:v>12.5</c:v>
                </c:pt>
                <c:pt idx="937">
                  <c:v>15.5</c:v>
                </c:pt>
                <c:pt idx="938">
                  <c:v>14.5</c:v>
                </c:pt>
                <c:pt idx="939">
                  <c:v>13.5</c:v>
                </c:pt>
                <c:pt idx="940">
                  <c:v>8.5</c:v>
                </c:pt>
                <c:pt idx="941">
                  <c:v>4.5</c:v>
                </c:pt>
                <c:pt idx="942">
                  <c:v>6.5</c:v>
                </c:pt>
                <c:pt idx="943">
                  <c:v>7.5</c:v>
                </c:pt>
                <c:pt idx="944">
                  <c:v>3.5</c:v>
                </c:pt>
                <c:pt idx="945">
                  <c:v>18.5</c:v>
                </c:pt>
                <c:pt idx="946">
                  <c:v>16.5</c:v>
                </c:pt>
                <c:pt idx="947">
                  <c:v>11.5</c:v>
                </c:pt>
                <c:pt idx="948">
                  <c:v>0.5</c:v>
                </c:pt>
                <c:pt idx="949">
                  <c:v>10.5</c:v>
                </c:pt>
                <c:pt idx="950">
                  <c:v>9.5</c:v>
                </c:pt>
                <c:pt idx="951">
                  <c:v>17.5</c:v>
                </c:pt>
                <c:pt idx="952">
                  <c:v>12.5</c:v>
                </c:pt>
                <c:pt idx="953">
                  <c:v>15.5</c:v>
                </c:pt>
                <c:pt idx="954">
                  <c:v>14.5</c:v>
                </c:pt>
                <c:pt idx="955">
                  <c:v>13.5</c:v>
                </c:pt>
                <c:pt idx="956">
                  <c:v>8.5</c:v>
                </c:pt>
                <c:pt idx="957">
                  <c:v>4.5</c:v>
                </c:pt>
                <c:pt idx="958">
                  <c:v>6.5</c:v>
                </c:pt>
                <c:pt idx="959">
                  <c:v>5.5</c:v>
                </c:pt>
                <c:pt idx="960">
                  <c:v>7.5</c:v>
                </c:pt>
                <c:pt idx="961">
                  <c:v>3.5</c:v>
                </c:pt>
                <c:pt idx="962">
                  <c:v>2.5</c:v>
                </c:pt>
                <c:pt idx="963">
                  <c:v>1.5</c:v>
                </c:pt>
                <c:pt idx="964">
                  <c:v>18.5</c:v>
                </c:pt>
                <c:pt idx="965">
                  <c:v>16.5</c:v>
                </c:pt>
                <c:pt idx="966">
                  <c:v>11.5</c:v>
                </c:pt>
                <c:pt idx="967">
                  <c:v>0.5</c:v>
                </c:pt>
                <c:pt idx="968">
                  <c:v>10.5</c:v>
                </c:pt>
                <c:pt idx="969">
                  <c:v>9.5</c:v>
                </c:pt>
                <c:pt idx="970">
                  <c:v>17.5</c:v>
                </c:pt>
                <c:pt idx="971">
                  <c:v>12.5</c:v>
                </c:pt>
                <c:pt idx="972">
                  <c:v>15.5</c:v>
                </c:pt>
                <c:pt idx="973">
                  <c:v>14.5</c:v>
                </c:pt>
                <c:pt idx="974">
                  <c:v>13.5</c:v>
                </c:pt>
                <c:pt idx="975">
                  <c:v>8.5</c:v>
                </c:pt>
                <c:pt idx="976">
                  <c:v>4.5</c:v>
                </c:pt>
                <c:pt idx="977">
                  <c:v>6.5</c:v>
                </c:pt>
                <c:pt idx="978">
                  <c:v>7.5</c:v>
                </c:pt>
                <c:pt idx="979">
                  <c:v>3.5</c:v>
                </c:pt>
                <c:pt idx="980">
                  <c:v>18.5</c:v>
                </c:pt>
                <c:pt idx="981">
                  <c:v>16.5</c:v>
                </c:pt>
                <c:pt idx="982">
                  <c:v>11.5</c:v>
                </c:pt>
                <c:pt idx="983">
                  <c:v>0.5</c:v>
                </c:pt>
                <c:pt idx="984">
                  <c:v>10.5</c:v>
                </c:pt>
                <c:pt idx="985">
                  <c:v>9.5</c:v>
                </c:pt>
                <c:pt idx="986">
                  <c:v>17.5</c:v>
                </c:pt>
                <c:pt idx="987">
                  <c:v>12.5</c:v>
                </c:pt>
                <c:pt idx="988">
                  <c:v>15.5</c:v>
                </c:pt>
                <c:pt idx="989">
                  <c:v>14.5</c:v>
                </c:pt>
                <c:pt idx="990">
                  <c:v>13.5</c:v>
                </c:pt>
                <c:pt idx="991">
                  <c:v>8.5</c:v>
                </c:pt>
                <c:pt idx="992">
                  <c:v>4.5</c:v>
                </c:pt>
                <c:pt idx="993">
                  <c:v>6.5</c:v>
                </c:pt>
                <c:pt idx="994">
                  <c:v>5.5</c:v>
                </c:pt>
                <c:pt idx="995">
                  <c:v>7.5</c:v>
                </c:pt>
                <c:pt idx="996">
                  <c:v>3.5</c:v>
                </c:pt>
                <c:pt idx="997">
                  <c:v>2.5</c:v>
                </c:pt>
                <c:pt idx="998">
                  <c:v>1.5</c:v>
                </c:pt>
                <c:pt idx="999">
                  <c:v>18.5</c:v>
                </c:pt>
                <c:pt idx="1000">
                  <c:v>16.5</c:v>
                </c:pt>
                <c:pt idx="1001">
                  <c:v>11.5</c:v>
                </c:pt>
                <c:pt idx="1002">
                  <c:v>0.5</c:v>
                </c:pt>
                <c:pt idx="1003">
                  <c:v>10.5</c:v>
                </c:pt>
                <c:pt idx="1004">
                  <c:v>9.5</c:v>
                </c:pt>
                <c:pt idx="1005">
                  <c:v>12.5</c:v>
                </c:pt>
                <c:pt idx="1006">
                  <c:v>15.5</c:v>
                </c:pt>
                <c:pt idx="1007">
                  <c:v>14.5</c:v>
                </c:pt>
                <c:pt idx="1008">
                  <c:v>13.5</c:v>
                </c:pt>
                <c:pt idx="1009">
                  <c:v>18.5</c:v>
                </c:pt>
                <c:pt idx="1010">
                  <c:v>16.5</c:v>
                </c:pt>
                <c:pt idx="1011">
                  <c:v>11.5</c:v>
                </c:pt>
                <c:pt idx="1012">
                  <c:v>0.5</c:v>
                </c:pt>
                <c:pt idx="1013">
                  <c:v>10.5</c:v>
                </c:pt>
                <c:pt idx="1014">
                  <c:v>9.5</c:v>
                </c:pt>
                <c:pt idx="1015">
                  <c:v>17.5</c:v>
                </c:pt>
                <c:pt idx="1016">
                  <c:v>12.5</c:v>
                </c:pt>
                <c:pt idx="1017">
                  <c:v>15.5</c:v>
                </c:pt>
                <c:pt idx="1018">
                  <c:v>14.5</c:v>
                </c:pt>
                <c:pt idx="1019">
                  <c:v>13.5</c:v>
                </c:pt>
                <c:pt idx="1020">
                  <c:v>8.5</c:v>
                </c:pt>
                <c:pt idx="1021">
                  <c:v>4.5</c:v>
                </c:pt>
                <c:pt idx="1022">
                  <c:v>6.5</c:v>
                </c:pt>
                <c:pt idx="1023">
                  <c:v>7.5</c:v>
                </c:pt>
                <c:pt idx="1024">
                  <c:v>3.5</c:v>
                </c:pt>
                <c:pt idx="1025">
                  <c:v>18.5</c:v>
                </c:pt>
                <c:pt idx="1026">
                  <c:v>16.5</c:v>
                </c:pt>
                <c:pt idx="1027">
                  <c:v>11.5</c:v>
                </c:pt>
                <c:pt idx="1028">
                  <c:v>0.5</c:v>
                </c:pt>
                <c:pt idx="1029">
                  <c:v>10.5</c:v>
                </c:pt>
                <c:pt idx="1030">
                  <c:v>9.5</c:v>
                </c:pt>
                <c:pt idx="1031">
                  <c:v>17.5</c:v>
                </c:pt>
                <c:pt idx="1032">
                  <c:v>12.5</c:v>
                </c:pt>
                <c:pt idx="1033">
                  <c:v>15.5</c:v>
                </c:pt>
                <c:pt idx="1034">
                  <c:v>14.5</c:v>
                </c:pt>
                <c:pt idx="1035">
                  <c:v>13.5</c:v>
                </c:pt>
                <c:pt idx="1036">
                  <c:v>18.5</c:v>
                </c:pt>
                <c:pt idx="1037">
                  <c:v>16.5</c:v>
                </c:pt>
                <c:pt idx="1038">
                  <c:v>11.5</c:v>
                </c:pt>
                <c:pt idx="1039">
                  <c:v>0.5</c:v>
                </c:pt>
                <c:pt idx="1040">
                  <c:v>10.5</c:v>
                </c:pt>
                <c:pt idx="1041">
                  <c:v>9.5</c:v>
                </c:pt>
                <c:pt idx="1042">
                  <c:v>17.5</c:v>
                </c:pt>
                <c:pt idx="1043">
                  <c:v>12.5</c:v>
                </c:pt>
                <c:pt idx="1044">
                  <c:v>15.5</c:v>
                </c:pt>
                <c:pt idx="1045">
                  <c:v>14.5</c:v>
                </c:pt>
                <c:pt idx="1046">
                  <c:v>13.5</c:v>
                </c:pt>
                <c:pt idx="1047">
                  <c:v>18.5</c:v>
                </c:pt>
                <c:pt idx="1048">
                  <c:v>16.5</c:v>
                </c:pt>
                <c:pt idx="1049">
                  <c:v>11.5</c:v>
                </c:pt>
                <c:pt idx="1050">
                  <c:v>0.5</c:v>
                </c:pt>
                <c:pt idx="1051">
                  <c:v>10.5</c:v>
                </c:pt>
                <c:pt idx="1052">
                  <c:v>9.5</c:v>
                </c:pt>
                <c:pt idx="1053">
                  <c:v>17.5</c:v>
                </c:pt>
                <c:pt idx="1054">
                  <c:v>12.5</c:v>
                </c:pt>
                <c:pt idx="1055">
                  <c:v>15.5</c:v>
                </c:pt>
                <c:pt idx="1056">
                  <c:v>14.5</c:v>
                </c:pt>
                <c:pt idx="1057">
                  <c:v>13.5</c:v>
                </c:pt>
                <c:pt idx="1058">
                  <c:v>18.5</c:v>
                </c:pt>
                <c:pt idx="1059">
                  <c:v>16.5</c:v>
                </c:pt>
                <c:pt idx="1060">
                  <c:v>11.5</c:v>
                </c:pt>
                <c:pt idx="1061">
                  <c:v>0.5</c:v>
                </c:pt>
                <c:pt idx="1062">
                  <c:v>10.5</c:v>
                </c:pt>
                <c:pt idx="1063">
                  <c:v>9.5</c:v>
                </c:pt>
                <c:pt idx="1064">
                  <c:v>17.5</c:v>
                </c:pt>
                <c:pt idx="1065">
                  <c:v>12.5</c:v>
                </c:pt>
                <c:pt idx="1066">
                  <c:v>15.5</c:v>
                </c:pt>
                <c:pt idx="1067">
                  <c:v>14.5</c:v>
                </c:pt>
                <c:pt idx="1068">
                  <c:v>13.5</c:v>
                </c:pt>
                <c:pt idx="1069">
                  <c:v>8.5</c:v>
                </c:pt>
                <c:pt idx="1070">
                  <c:v>4.5</c:v>
                </c:pt>
                <c:pt idx="1071">
                  <c:v>6.5</c:v>
                </c:pt>
                <c:pt idx="1072">
                  <c:v>7.5</c:v>
                </c:pt>
                <c:pt idx="1073">
                  <c:v>3.5</c:v>
                </c:pt>
                <c:pt idx="1074">
                  <c:v>18.5</c:v>
                </c:pt>
                <c:pt idx="1075">
                  <c:v>16.5</c:v>
                </c:pt>
                <c:pt idx="1076">
                  <c:v>11.5</c:v>
                </c:pt>
                <c:pt idx="1077">
                  <c:v>0.5</c:v>
                </c:pt>
                <c:pt idx="1078">
                  <c:v>10.5</c:v>
                </c:pt>
                <c:pt idx="1079">
                  <c:v>9.5</c:v>
                </c:pt>
                <c:pt idx="1080">
                  <c:v>17.5</c:v>
                </c:pt>
                <c:pt idx="1081">
                  <c:v>12.5</c:v>
                </c:pt>
                <c:pt idx="1082">
                  <c:v>15.5</c:v>
                </c:pt>
                <c:pt idx="1083">
                  <c:v>14.5</c:v>
                </c:pt>
                <c:pt idx="1084">
                  <c:v>13.5</c:v>
                </c:pt>
                <c:pt idx="1085">
                  <c:v>8.5</c:v>
                </c:pt>
                <c:pt idx="1086">
                  <c:v>4.5</c:v>
                </c:pt>
                <c:pt idx="1087">
                  <c:v>6.5</c:v>
                </c:pt>
                <c:pt idx="1088">
                  <c:v>7.5</c:v>
                </c:pt>
                <c:pt idx="1089">
                  <c:v>3.5</c:v>
                </c:pt>
                <c:pt idx="1090">
                  <c:v>18.5</c:v>
                </c:pt>
                <c:pt idx="1091">
                  <c:v>11.5</c:v>
                </c:pt>
                <c:pt idx="1092">
                  <c:v>10.5</c:v>
                </c:pt>
                <c:pt idx="1093">
                  <c:v>9.5</c:v>
                </c:pt>
                <c:pt idx="1094">
                  <c:v>12.5</c:v>
                </c:pt>
                <c:pt idx="1095">
                  <c:v>8.5</c:v>
                </c:pt>
                <c:pt idx="1096">
                  <c:v>4.5</c:v>
                </c:pt>
                <c:pt idx="1097">
                  <c:v>6.5</c:v>
                </c:pt>
                <c:pt idx="1098">
                  <c:v>7.5</c:v>
                </c:pt>
                <c:pt idx="1099">
                  <c:v>3.5</c:v>
                </c:pt>
                <c:pt idx="1100">
                  <c:v>18.5</c:v>
                </c:pt>
                <c:pt idx="1101">
                  <c:v>16.5</c:v>
                </c:pt>
                <c:pt idx="1102">
                  <c:v>11.5</c:v>
                </c:pt>
                <c:pt idx="1103">
                  <c:v>0.5</c:v>
                </c:pt>
                <c:pt idx="1104">
                  <c:v>10.5</c:v>
                </c:pt>
                <c:pt idx="1105">
                  <c:v>9.5</c:v>
                </c:pt>
                <c:pt idx="1106">
                  <c:v>17.5</c:v>
                </c:pt>
                <c:pt idx="1107">
                  <c:v>12.5</c:v>
                </c:pt>
                <c:pt idx="1108">
                  <c:v>15.5</c:v>
                </c:pt>
                <c:pt idx="1109">
                  <c:v>14.5</c:v>
                </c:pt>
                <c:pt idx="1110">
                  <c:v>13.5</c:v>
                </c:pt>
                <c:pt idx="1111">
                  <c:v>8.5</c:v>
                </c:pt>
                <c:pt idx="1112">
                  <c:v>4.5</c:v>
                </c:pt>
                <c:pt idx="1113">
                  <c:v>6.5</c:v>
                </c:pt>
                <c:pt idx="1114">
                  <c:v>5.5</c:v>
                </c:pt>
                <c:pt idx="1115">
                  <c:v>7.5</c:v>
                </c:pt>
                <c:pt idx="1116">
                  <c:v>3.5</c:v>
                </c:pt>
                <c:pt idx="1117">
                  <c:v>2.5</c:v>
                </c:pt>
                <c:pt idx="1118">
                  <c:v>1.5</c:v>
                </c:pt>
                <c:pt idx="1119">
                  <c:v>18.5</c:v>
                </c:pt>
                <c:pt idx="1120">
                  <c:v>16.5</c:v>
                </c:pt>
                <c:pt idx="1121">
                  <c:v>11.5</c:v>
                </c:pt>
                <c:pt idx="1122">
                  <c:v>0.5</c:v>
                </c:pt>
                <c:pt idx="1123">
                  <c:v>10.5</c:v>
                </c:pt>
                <c:pt idx="1124">
                  <c:v>9.5</c:v>
                </c:pt>
                <c:pt idx="1125">
                  <c:v>17.5</c:v>
                </c:pt>
                <c:pt idx="1126">
                  <c:v>12.5</c:v>
                </c:pt>
                <c:pt idx="1127">
                  <c:v>15.5</c:v>
                </c:pt>
                <c:pt idx="1128">
                  <c:v>14.5</c:v>
                </c:pt>
                <c:pt idx="1129">
                  <c:v>13.5</c:v>
                </c:pt>
                <c:pt idx="1130">
                  <c:v>8.5</c:v>
                </c:pt>
                <c:pt idx="1131">
                  <c:v>4.5</c:v>
                </c:pt>
                <c:pt idx="1132">
                  <c:v>6.5</c:v>
                </c:pt>
                <c:pt idx="1133">
                  <c:v>5.5</c:v>
                </c:pt>
                <c:pt idx="1134">
                  <c:v>7.5</c:v>
                </c:pt>
                <c:pt idx="1135">
                  <c:v>3.5</c:v>
                </c:pt>
                <c:pt idx="1136">
                  <c:v>2.5</c:v>
                </c:pt>
                <c:pt idx="1137">
                  <c:v>1.5</c:v>
                </c:pt>
                <c:pt idx="1138">
                  <c:v>18.5</c:v>
                </c:pt>
                <c:pt idx="1139">
                  <c:v>16.5</c:v>
                </c:pt>
                <c:pt idx="1140">
                  <c:v>11.5</c:v>
                </c:pt>
                <c:pt idx="1141">
                  <c:v>0.5</c:v>
                </c:pt>
                <c:pt idx="1142">
                  <c:v>10.5</c:v>
                </c:pt>
                <c:pt idx="1143">
                  <c:v>9.5</c:v>
                </c:pt>
                <c:pt idx="1144">
                  <c:v>17.5</c:v>
                </c:pt>
                <c:pt idx="1145">
                  <c:v>12.5</c:v>
                </c:pt>
                <c:pt idx="1146">
                  <c:v>15.5</c:v>
                </c:pt>
                <c:pt idx="1147">
                  <c:v>14.5</c:v>
                </c:pt>
                <c:pt idx="1148">
                  <c:v>13.5</c:v>
                </c:pt>
                <c:pt idx="1149">
                  <c:v>8.5</c:v>
                </c:pt>
                <c:pt idx="1150">
                  <c:v>4.5</c:v>
                </c:pt>
                <c:pt idx="1151">
                  <c:v>6.5</c:v>
                </c:pt>
                <c:pt idx="1152">
                  <c:v>7.5</c:v>
                </c:pt>
                <c:pt idx="1153">
                  <c:v>3.5</c:v>
                </c:pt>
                <c:pt idx="1154">
                  <c:v>18.5</c:v>
                </c:pt>
                <c:pt idx="1155">
                  <c:v>16.5</c:v>
                </c:pt>
                <c:pt idx="1156">
                  <c:v>11.5</c:v>
                </c:pt>
                <c:pt idx="1157">
                  <c:v>0.5</c:v>
                </c:pt>
                <c:pt idx="1158">
                  <c:v>10.5</c:v>
                </c:pt>
                <c:pt idx="1159">
                  <c:v>9.5</c:v>
                </c:pt>
                <c:pt idx="1160">
                  <c:v>17.5</c:v>
                </c:pt>
                <c:pt idx="1161">
                  <c:v>12.5</c:v>
                </c:pt>
                <c:pt idx="1162">
                  <c:v>15.5</c:v>
                </c:pt>
                <c:pt idx="1163">
                  <c:v>14.5</c:v>
                </c:pt>
                <c:pt idx="1164">
                  <c:v>13.5</c:v>
                </c:pt>
                <c:pt idx="1165">
                  <c:v>8.5</c:v>
                </c:pt>
                <c:pt idx="1166">
                  <c:v>4.5</c:v>
                </c:pt>
                <c:pt idx="1167">
                  <c:v>6.5</c:v>
                </c:pt>
                <c:pt idx="1168">
                  <c:v>7.5</c:v>
                </c:pt>
                <c:pt idx="1169">
                  <c:v>3.5</c:v>
                </c:pt>
                <c:pt idx="1170">
                  <c:v>18.5</c:v>
                </c:pt>
                <c:pt idx="1171">
                  <c:v>16.5</c:v>
                </c:pt>
                <c:pt idx="1172">
                  <c:v>11.5</c:v>
                </c:pt>
                <c:pt idx="1173">
                  <c:v>0.5</c:v>
                </c:pt>
                <c:pt idx="1174">
                  <c:v>10.5</c:v>
                </c:pt>
                <c:pt idx="1175">
                  <c:v>9.5</c:v>
                </c:pt>
                <c:pt idx="1176">
                  <c:v>17.5</c:v>
                </c:pt>
                <c:pt idx="1177">
                  <c:v>12.5</c:v>
                </c:pt>
                <c:pt idx="1178">
                  <c:v>15.5</c:v>
                </c:pt>
                <c:pt idx="1179">
                  <c:v>14.5</c:v>
                </c:pt>
                <c:pt idx="1180">
                  <c:v>13.5</c:v>
                </c:pt>
                <c:pt idx="1181">
                  <c:v>8.5</c:v>
                </c:pt>
                <c:pt idx="1182">
                  <c:v>4.5</c:v>
                </c:pt>
                <c:pt idx="1183">
                  <c:v>6.5</c:v>
                </c:pt>
                <c:pt idx="1184">
                  <c:v>7.5</c:v>
                </c:pt>
                <c:pt idx="1185">
                  <c:v>3.5</c:v>
                </c:pt>
                <c:pt idx="1186">
                  <c:v>18.5</c:v>
                </c:pt>
                <c:pt idx="1187">
                  <c:v>16.5</c:v>
                </c:pt>
                <c:pt idx="1188">
                  <c:v>11.5</c:v>
                </c:pt>
                <c:pt idx="1189">
                  <c:v>0.5</c:v>
                </c:pt>
                <c:pt idx="1190">
                  <c:v>10.5</c:v>
                </c:pt>
                <c:pt idx="1191">
                  <c:v>9.5</c:v>
                </c:pt>
                <c:pt idx="1192">
                  <c:v>17.5</c:v>
                </c:pt>
                <c:pt idx="1193">
                  <c:v>12.5</c:v>
                </c:pt>
                <c:pt idx="1194">
                  <c:v>15.5</c:v>
                </c:pt>
                <c:pt idx="1195">
                  <c:v>14.5</c:v>
                </c:pt>
                <c:pt idx="1196">
                  <c:v>13.5</c:v>
                </c:pt>
                <c:pt idx="1197">
                  <c:v>8.5</c:v>
                </c:pt>
                <c:pt idx="1198">
                  <c:v>4.5</c:v>
                </c:pt>
                <c:pt idx="1199">
                  <c:v>6.5</c:v>
                </c:pt>
                <c:pt idx="1200">
                  <c:v>7.5</c:v>
                </c:pt>
                <c:pt idx="1201">
                  <c:v>3.5</c:v>
                </c:pt>
                <c:pt idx="1202">
                  <c:v>18.5</c:v>
                </c:pt>
                <c:pt idx="1203">
                  <c:v>16.5</c:v>
                </c:pt>
                <c:pt idx="1204">
                  <c:v>11.5</c:v>
                </c:pt>
                <c:pt idx="1205">
                  <c:v>0.5</c:v>
                </c:pt>
                <c:pt idx="1206">
                  <c:v>10.5</c:v>
                </c:pt>
                <c:pt idx="1207">
                  <c:v>9.5</c:v>
                </c:pt>
                <c:pt idx="1208">
                  <c:v>17.5</c:v>
                </c:pt>
                <c:pt idx="1209">
                  <c:v>12.5</c:v>
                </c:pt>
                <c:pt idx="1210">
                  <c:v>15.5</c:v>
                </c:pt>
                <c:pt idx="1211">
                  <c:v>14.5</c:v>
                </c:pt>
                <c:pt idx="1212">
                  <c:v>13.5</c:v>
                </c:pt>
                <c:pt idx="1213">
                  <c:v>8.5</c:v>
                </c:pt>
                <c:pt idx="1214">
                  <c:v>4.5</c:v>
                </c:pt>
                <c:pt idx="1215">
                  <c:v>6.5</c:v>
                </c:pt>
                <c:pt idx="1216">
                  <c:v>5.5</c:v>
                </c:pt>
                <c:pt idx="1217">
                  <c:v>7.5</c:v>
                </c:pt>
                <c:pt idx="1218">
                  <c:v>3.5</c:v>
                </c:pt>
                <c:pt idx="1219">
                  <c:v>2.5</c:v>
                </c:pt>
                <c:pt idx="1220">
                  <c:v>1.5</c:v>
                </c:pt>
                <c:pt idx="1221">
                  <c:v>18.5</c:v>
                </c:pt>
                <c:pt idx="1222">
                  <c:v>16.5</c:v>
                </c:pt>
                <c:pt idx="1223">
                  <c:v>11.5</c:v>
                </c:pt>
                <c:pt idx="1224">
                  <c:v>0.5</c:v>
                </c:pt>
                <c:pt idx="1225">
                  <c:v>10.5</c:v>
                </c:pt>
                <c:pt idx="1226">
                  <c:v>9.5</c:v>
                </c:pt>
                <c:pt idx="1227">
                  <c:v>17.5</c:v>
                </c:pt>
                <c:pt idx="1228">
                  <c:v>12.5</c:v>
                </c:pt>
                <c:pt idx="1229">
                  <c:v>15.5</c:v>
                </c:pt>
                <c:pt idx="1230">
                  <c:v>14.5</c:v>
                </c:pt>
                <c:pt idx="1231">
                  <c:v>13.5</c:v>
                </c:pt>
                <c:pt idx="1232">
                  <c:v>8.5</c:v>
                </c:pt>
                <c:pt idx="1233">
                  <c:v>4.5</c:v>
                </c:pt>
                <c:pt idx="1234">
                  <c:v>6.5</c:v>
                </c:pt>
                <c:pt idx="1235">
                  <c:v>5.5</c:v>
                </c:pt>
                <c:pt idx="1236">
                  <c:v>7.5</c:v>
                </c:pt>
                <c:pt idx="1237">
                  <c:v>3.5</c:v>
                </c:pt>
                <c:pt idx="1238">
                  <c:v>2.5</c:v>
                </c:pt>
                <c:pt idx="1239">
                  <c:v>1.5</c:v>
                </c:pt>
                <c:pt idx="1240">
                  <c:v>18.5</c:v>
                </c:pt>
                <c:pt idx="1241">
                  <c:v>16.5</c:v>
                </c:pt>
                <c:pt idx="1242">
                  <c:v>11.5</c:v>
                </c:pt>
                <c:pt idx="1243">
                  <c:v>0.5</c:v>
                </c:pt>
                <c:pt idx="1244">
                  <c:v>10.5</c:v>
                </c:pt>
                <c:pt idx="1245">
                  <c:v>9.5</c:v>
                </c:pt>
                <c:pt idx="1246">
                  <c:v>17.5</c:v>
                </c:pt>
                <c:pt idx="1247">
                  <c:v>12.5</c:v>
                </c:pt>
                <c:pt idx="1248">
                  <c:v>15.5</c:v>
                </c:pt>
                <c:pt idx="1249">
                  <c:v>14.5</c:v>
                </c:pt>
                <c:pt idx="1250">
                  <c:v>13.5</c:v>
                </c:pt>
                <c:pt idx="1251">
                  <c:v>8.5</c:v>
                </c:pt>
                <c:pt idx="1252">
                  <c:v>4.5</c:v>
                </c:pt>
                <c:pt idx="1253">
                  <c:v>6.5</c:v>
                </c:pt>
                <c:pt idx="1254">
                  <c:v>5.5</c:v>
                </c:pt>
                <c:pt idx="1255">
                  <c:v>7.5</c:v>
                </c:pt>
                <c:pt idx="1256">
                  <c:v>3.5</c:v>
                </c:pt>
                <c:pt idx="1257">
                  <c:v>2.5</c:v>
                </c:pt>
                <c:pt idx="1258">
                  <c:v>1.5</c:v>
                </c:pt>
                <c:pt idx="1259">
                  <c:v>18.5</c:v>
                </c:pt>
                <c:pt idx="1260">
                  <c:v>16.5</c:v>
                </c:pt>
                <c:pt idx="1261">
                  <c:v>11.5</c:v>
                </c:pt>
                <c:pt idx="1262">
                  <c:v>0.5</c:v>
                </c:pt>
                <c:pt idx="1263">
                  <c:v>10.5</c:v>
                </c:pt>
                <c:pt idx="1264">
                  <c:v>9.5</c:v>
                </c:pt>
                <c:pt idx="1265">
                  <c:v>17.5</c:v>
                </c:pt>
                <c:pt idx="1266">
                  <c:v>12.5</c:v>
                </c:pt>
                <c:pt idx="1267">
                  <c:v>15.5</c:v>
                </c:pt>
                <c:pt idx="1268">
                  <c:v>14.5</c:v>
                </c:pt>
                <c:pt idx="1269">
                  <c:v>13.5</c:v>
                </c:pt>
                <c:pt idx="1270">
                  <c:v>8.5</c:v>
                </c:pt>
                <c:pt idx="1271">
                  <c:v>4.5</c:v>
                </c:pt>
                <c:pt idx="1272">
                  <c:v>6.5</c:v>
                </c:pt>
                <c:pt idx="1273">
                  <c:v>7.5</c:v>
                </c:pt>
                <c:pt idx="1274">
                  <c:v>3.5</c:v>
                </c:pt>
                <c:pt idx="1275">
                  <c:v>18.5</c:v>
                </c:pt>
                <c:pt idx="1276">
                  <c:v>16.5</c:v>
                </c:pt>
                <c:pt idx="1277">
                  <c:v>11.5</c:v>
                </c:pt>
                <c:pt idx="1278">
                  <c:v>0.5</c:v>
                </c:pt>
                <c:pt idx="1279">
                  <c:v>10.5</c:v>
                </c:pt>
                <c:pt idx="1280">
                  <c:v>9.5</c:v>
                </c:pt>
                <c:pt idx="1281">
                  <c:v>17.5</c:v>
                </c:pt>
                <c:pt idx="1282">
                  <c:v>12.5</c:v>
                </c:pt>
                <c:pt idx="1283">
                  <c:v>15.5</c:v>
                </c:pt>
                <c:pt idx="1284">
                  <c:v>14.5</c:v>
                </c:pt>
                <c:pt idx="1285">
                  <c:v>13.5</c:v>
                </c:pt>
                <c:pt idx="1286">
                  <c:v>8.5</c:v>
                </c:pt>
                <c:pt idx="1287">
                  <c:v>4.5</c:v>
                </c:pt>
                <c:pt idx="1288">
                  <c:v>6.5</c:v>
                </c:pt>
                <c:pt idx="1289">
                  <c:v>5.5</c:v>
                </c:pt>
                <c:pt idx="1290">
                  <c:v>7.5</c:v>
                </c:pt>
                <c:pt idx="1291">
                  <c:v>3.5</c:v>
                </c:pt>
                <c:pt idx="1292">
                  <c:v>2.5</c:v>
                </c:pt>
                <c:pt idx="1293">
                  <c:v>1.5</c:v>
                </c:pt>
                <c:pt idx="1294">
                  <c:v>18.5</c:v>
                </c:pt>
                <c:pt idx="1295">
                  <c:v>16.5</c:v>
                </c:pt>
                <c:pt idx="1296">
                  <c:v>11.5</c:v>
                </c:pt>
                <c:pt idx="1297">
                  <c:v>0.5</c:v>
                </c:pt>
                <c:pt idx="1298">
                  <c:v>10.5</c:v>
                </c:pt>
                <c:pt idx="1299">
                  <c:v>9.5</c:v>
                </c:pt>
                <c:pt idx="1300">
                  <c:v>17.5</c:v>
                </c:pt>
                <c:pt idx="1301">
                  <c:v>12.5</c:v>
                </c:pt>
                <c:pt idx="1302">
                  <c:v>15.5</c:v>
                </c:pt>
                <c:pt idx="1303">
                  <c:v>14.5</c:v>
                </c:pt>
                <c:pt idx="1304">
                  <c:v>13.5</c:v>
                </c:pt>
                <c:pt idx="1305">
                  <c:v>8.5</c:v>
                </c:pt>
                <c:pt idx="1306">
                  <c:v>4.5</c:v>
                </c:pt>
                <c:pt idx="1307">
                  <c:v>6.5</c:v>
                </c:pt>
                <c:pt idx="1308">
                  <c:v>7.5</c:v>
                </c:pt>
                <c:pt idx="1309">
                  <c:v>3.5</c:v>
                </c:pt>
                <c:pt idx="1310">
                  <c:v>18.5</c:v>
                </c:pt>
                <c:pt idx="1311">
                  <c:v>16.5</c:v>
                </c:pt>
                <c:pt idx="1312">
                  <c:v>11.5</c:v>
                </c:pt>
                <c:pt idx="1313">
                  <c:v>0.5</c:v>
                </c:pt>
                <c:pt idx="1314">
                  <c:v>10.5</c:v>
                </c:pt>
                <c:pt idx="1315">
                  <c:v>9.5</c:v>
                </c:pt>
                <c:pt idx="1316">
                  <c:v>17.5</c:v>
                </c:pt>
                <c:pt idx="1317">
                  <c:v>12.5</c:v>
                </c:pt>
                <c:pt idx="1318">
                  <c:v>15.5</c:v>
                </c:pt>
                <c:pt idx="1319">
                  <c:v>14.5</c:v>
                </c:pt>
                <c:pt idx="1320">
                  <c:v>13.5</c:v>
                </c:pt>
                <c:pt idx="1321">
                  <c:v>8.5</c:v>
                </c:pt>
                <c:pt idx="1322">
                  <c:v>4.5</c:v>
                </c:pt>
                <c:pt idx="1323">
                  <c:v>6.5</c:v>
                </c:pt>
                <c:pt idx="1324">
                  <c:v>7.5</c:v>
                </c:pt>
                <c:pt idx="1325">
                  <c:v>3.5</c:v>
                </c:pt>
                <c:pt idx="1326">
                  <c:v>18.5</c:v>
                </c:pt>
                <c:pt idx="1327">
                  <c:v>16.5</c:v>
                </c:pt>
                <c:pt idx="1328">
                  <c:v>11.5</c:v>
                </c:pt>
                <c:pt idx="1329">
                  <c:v>0.5</c:v>
                </c:pt>
                <c:pt idx="1330">
                  <c:v>10.5</c:v>
                </c:pt>
                <c:pt idx="1331">
                  <c:v>9.5</c:v>
                </c:pt>
                <c:pt idx="1332">
                  <c:v>17.5</c:v>
                </c:pt>
                <c:pt idx="1333">
                  <c:v>12.5</c:v>
                </c:pt>
                <c:pt idx="1334">
                  <c:v>15.5</c:v>
                </c:pt>
                <c:pt idx="1335">
                  <c:v>14.5</c:v>
                </c:pt>
                <c:pt idx="1336">
                  <c:v>13.5</c:v>
                </c:pt>
                <c:pt idx="1337">
                  <c:v>8.5</c:v>
                </c:pt>
                <c:pt idx="1338">
                  <c:v>4.5</c:v>
                </c:pt>
                <c:pt idx="1339">
                  <c:v>6.5</c:v>
                </c:pt>
                <c:pt idx="1340">
                  <c:v>7.5</c:v>
                </c:pt>
                <c:pt idx="1341">
                  <c:v>3.5</c:v>
                </c:pt>
                <c:pt idx="1342">
                  <c:v>18.5</c:v>
                </c:pt>
                <c:pt idx="1343">
                  <c:v>16.5</c:v>
                </c:pt>
                <c:pt idx="1344">
                  <c:v>11.5</c:v>
                </c:pt>
                <c:pt idx="1345">
                  <c:v>0.5</c:v>
                </c:pt>
                <c:pt idx="1346">
                  <c:v>10.5</c:v>
                </c:pt>
                <c:pt idx="1347">
                  <c:v>9.5</c:v>
                </c:pt>
                <c:pt idx="1348">
                  <c:v>17.5</c:v>
                </c:pt>
                <c:pt idx="1349">
                  <c:v>12.5</c:v>
                </c:pt>
                <c:pt idx="1350">
                  <c:v>15.5</c:v>
                </c:pt>
                <c:pt idx="1351">
                  <c:v>14.5</c:v>
                </c:pt>
                <c:pt idx="1352">
                  <c:v>13.5</c:v>
                </c:pt>
                <c:pt idx="1353">
                  <c:v>11.5</c:v>
                </c:pt>
                <c:pt idx="1354">
                  <c:v>0.5</c:v>
                </c:pt>
                <c:pt idx="1355">
                  <c:v>10.5</c:v>
                </c:pt>
                <c:pt idx="1356">
                  <c:v>9.5</c:v>
                </c:pt>
                <c:pt idx="1357">
                  <c:v>12.5</c:v>
                </c:pt>
                <c:pt idx="1358">
                  <c:v>8.5</c:v>
                </c:pt>
                <c:pt idx="1359">
                  <c:v>4.5</c:v>
                </c:pt>
                <c:pt idx="1360">
                  <c:v>6.5</c:v>
                </c:pt>
                <c:pt idx="1361">
                  <c:v>7.5</c:v>
                </c:pt>
                <c:pt idx="1362">
                  <c:v>3.5</c:v>
                </c:pt>
                <c:pt idx="1363">
                  <c:v>18.5</c:v>
                </c:pt>
                <c:pt idx="1364">
                  <c:v>16.5</c:v>
                </c:pt>
                <c:pt idx="1365">
                  <c:v>11.5</c:v>
                </c:pt>
                <c:pt idx="1366">
                  <c:v>0.5</c:v>
                </c:pt>
                <c:pt idx="1367">
                  <c:v>10.5</c:v>
                </c:pt>
                <c:pt idx="1368">
                  <c:v>9.5</c:v>
                </c:pt>
                <c:pt idx="1369">
                  <c:v>17.5</c:v>
                </c:pt>
                <c:pt idx="1370">
                  <c:v>12.5</c:v>
                </c:pt>
                <c:pt idx="1371">
                  <c:v>15.5</c:v>
                </c:pt>
                <c:pt idx="1372">
                  <c:v>14.5</c:v>
                </c:pt>
                <c:pt idx="1373">
                  <c:v>13.5</c:v>
                </c:pt>
                <c:pt idx="1374">
                  <c:v>8.5</c:v>
                </c:pt>
                <c:pt idx="1375">
                  <c:v>4.5</c:v>
                </c:pt>
                <c:pt idx="1376">
                  <c:v>6.5</c:v>
                </c:pt>
                <c:pt idx="1377">
                  <c:v>5.5</c:v>
                </c:pt>
                <c:pt idx="1378">
                  <c:v>7.5</c:v>
                </c:pt>
                <c:pt idx="1379">
                  <c:v>3.5</c:v>
                </c:pt>
                <c:pt idx="1380">
                  <c:v>2.5</c:v>
                </c:pt>
                <c:pt idx="1381">
                  <c:v>1.5</c:v>
                </c:pt>
                <c:pt idx="1382">
                  <c:v>18.5</c:v>
                </c:pt>
                <c:pt idx="1383">
                  <c:v>11.5</c:v>
                </c:pt>
                <c:pt idx="1384">
                  <c:v>10.5</c:v>
                </c:pt>
                <c:pt idx="1385">
                  <c:v>9.5</c:v>
                </c:pt>
                <c:pt idx="1386">
                  <c:v>12.5</c:v>
                </c:pt>
                <c:pt idx="1387">
                  <c:v>8.5</c:v>
                </c:pt>
                <c:pt idx="1388">
                  <c:v>4.5</c:v>
                </c:pt>
                <c:pt idx="1389">
                  <c:v>6.5</c:v>
                </c:pt>
                <c:pt idx="1390">
                  <c:v>7.5</c:v>
                </c:pt>
                <c:pt idx="1391">
                  <c:v>3.5</c:v>
                </c:pt>
                <c:pt idx="1392">
                  <c:v>18.5</c:v>
                </c:pt>
                <c:pt idx="1393">
                  <c:v>16.5</c:v>
                </c:pt>
                <c:pt idx="1394">
                  <c:v>11.5</c:v>
                </c:pt>
                <c:pt idx="1395">
                  <c:v>0.5</c:v>
                </c:pt>
                <c:pt idx="1396">
                  <c:v>10.5</c:v>
                </c:pt>
                <c:pt idx="1397">
                  <c:v>9.5</c:v>
                </c:pt>
                <c:pt idx="1398">
                  <c:v>17.5</c:v>
                </c:pt>
                <c:pt idx="1399">
                  <c:v>12.5</c:v>
                </c:pt>
                <c:pt idx="1400">
                  <c:v>15.5</c:v>
                </c:pt>
                <c:pt idx="1401">
                  <c:v>14.5</c:v>
                </c:pt>
                <c:pt idx="1402">
                  <c:v>13.5</c:v>
                </c:pt>
                <c:pt idx="1403">
                  <c:v>8.5</c:v>
                </c:pt>
                <c:pt idx="1404">
                  <c:v>4.5</c:v>
                </c:pt>
                <c:pt idx="1405">
                  <c:v>6.5</c:v>
                </c:pt>
                <c:pt idx="1406">
                  <c:v>7.5</c:v>
                </c:pt>
                <c:pt idx="1407">
                  <c:v>3.5</c:v>
                </c:pt>
                <c:pt idx="1408">
                  <c:v>18.5</c:v>
                </c:pt>
                <c:pt idx="1409">
                  <c:v>16.5</c:v>
                </c:pt>
                <c:pt idx="1410">
                  <c:v>11.5</c:v>
                </c:pt>
                <c:pt idx="1411">
                  <c:v>0.5</c:v>
                </c:pt>
                <c:pt idx="1412">
                  <c:v>10.5</c:v>
                </c:pt>
                <c:pt idx="1413">
                  <c:v>9.5</c:v>
                </c:pt>
                <c:pt idx="1414">
                  <c:v>17.5</c:v>
                </c:pt>
                <c:pt idx="1415">
                  <c:v>12.5</c:v>
                </c:pt>
                <c:pt idx="1416">
                  <c:v>15.5</c:v>
                </c:pt>
                <c:pt idx="1417">
                  <c:v>14.5</c:v>
                </c:pt>
                <c:pt idx="1418">
                  <c:v>13.5</c:v>
                </c:pt>
                <c:pt idx="1419">
                  <c:v>8.5</c:v>
                </c:pt>
                <c:pt idx="1420">
                  <c:v>4.5</c:v>
                </c:pt>
                <c:pt idx="1421">
                  <c:v>6.5</c:v>
                </c:pt>
                <c:pt idx="1422">
                  <c:v>7.5</c:v>
                </c:pt>
                <c:pt idx="1423">
                  <c:v>3.5</c:v>
                </c:pt>
                <c:pt idx="1424">
                  <c:v>18.5</c:v>
                </c:pt>
                <c:pt idx="1425">
                  <c:v>16.5</c:v>
                </c:pt>
                <c:pt idx="1426">
                  <c:v>11.5</c:v>
                </c:pt>
                <c:pt idx="1427">
                  <c:v>0.5</c:v>
                </c:pt>
                <c:pt idx="1428">
                  <c:v>10.5</c:v>
                </c:pt>
                <c:pt idx="1429">
                  <c:v>9.5</c:v>
                </c:pt>
                <c:pt idx="1430">
                  <c:v>17.5</c:v>
                </c:pt>
                <c:pt idx="1431">
                  <c:v>12.5</c:v>
                </c:pt>
                <c:pt idx="1432">
                  <c:v>15.5</c:v>
                </c:pt>
                <c:pt idx="1433">
                  <c:v>14.5</c:v>
                </c:pt>
                <c:pt idx="1434">
                  <c:v>13.5</c:v>
                </c:pt>
                <c:pt idx="1435">
                  <c:v>18.5</c:v>
                </c:pt>
                <c:pt idx="1436">
                  <c:v>16.5</c:v>
                </c:pt>
                <c:pt idx="1437">
                  <c:v>11.5</c:v>
                </c:pt>
                <c:pt idx="1438">
                  <c:v>0.5</c:v>
                </c:pt>
                <c:pt idx="1439">
                  <c:v>10.5</c:v>
                </c:pt>
                <c:pt idx="1440">
                  <c:v>9.5</c:v>
                </c:pt>
                <c:pt idx="1441">
                  <c:v>17.5</c:v>
                </c:pt>
                <c:pt idx="1442">
                  <c:v>12.5</c:v>
                </c:pt>
                <c:pt idx="1443">
                  <c:v>15.5</c:v>
                </c:pt>
                <c:pt idx="1444">
                  <c:v>14.5</c:v>
                </c:pt>
                <c:pt idx="1445">
                  <c:v>13.5</c:v>
                </c:pt>
                <c:pt idx="1446">
                  <c:v>8.5</c:v>
                </c:pt>
                <c:pt idx="1447">
                  <c:v>4.5</c:v>
                </c:pt>
                <c:pt idx="1448">
                  <c:v>6.5</c:v>
                </c:pt>
                <c:pt idx="1449">
                  <c:v>7.5</c:v>
                </c:pt>
                <c:pt idx="1450">
                  <c:v>3.5</c:v>
                </c:pt>
                <c:pt idx="1451">
                  <c:v>18.5</c:v>
                </c:pt>
                <c:pt idx="1452">
                  <c:v>16.5</c:v>
                </c:pt>
                <c:pt idx="1453">
                  <c:v>11.5</c:v>
                </c:pt>
                <c:pt idx="1454">
                  <c:v>0.5</c:v>
                </c:pt>
                <c:pt idx="1455">
                  <c:v>10.5</c:v>
                </c:pt>
                <c:pt idx="1456">
                  <c:v>9.5</c:v>
                </c:pt>
                <c:pt idx="1457">
                  <c:v>17.5</c:v>
                </c:pt>
                <c:pt idx="1458">
                  <c:v>12.5</c:v>
                </c:pt>
                <c:pt idx="1459">
                  <c:v>15.5</c:v>
                </c:pt>
                <c:pt idx="1460">
                  <c:v>14.5</c:v>
                </c:pt>
                <c:pt idx="1461">
                  <c:v>13.5</c:v>
                </c:pt>
                <c:pt idx="1462">
                  <c:v>8.5</c:v>
                </c:pt>
                <c:pt idx="1463">
                  <c:v>4.5</c:v>
                </c:pt>
                <c:pt idx="1464">
                  <c:v>6.5</c:v>
                </c:pt>
                <c:pt idx="1465">
                  <c:v>7.5</c:v>
                </c:pt>
                <c:pt idx="1466">
                  <c:v>3.5</c:v>
                </c:pt>
                <c:pt idx="1467">
                  <c:v>18.5</c:v>
                </c:pt>
                <c:pt idx="1468">
                  <c:v>16.5</c:v>
                </c:pt>
                <c:pt idx="1469">
                  <c:v>11.5</c:v>
                </c:pt>
                <c:pt idx="1470">
                  <c:v>0.5</c:v>
                </c:pt>
                <c:pt idx="1471">
                  <c:v>10.5</c:v>
                </c:pt>
                <c:pt idx="1472">
                  <c:v>9.5</c:v>
                </c:pt>
                <c:pt idx="1473">
                  <c:v>17.5</c:v>
                </c:pt>
                <c:pt idx="1474">
                  <c:v>12.5</c:v>
                </c:pt>
                <c:pt idx="1475">
                  <c:v>15.5</c:v>
                </c:pt>
                <c:pt idx="1476">
                  <c:v>14.5</c:v>
                </c:pt>
                <c:pt idx="1477">
                  <c:v>13.5</c:v>
                </c:pt>
                <c:pt idx="1478">
                  <c:v>18.5</c:v>
                </c:pt>
                <c:pt idx="1479">
                  <c:v>16.5</c:v>
                </c:pt>
                <c:pt idx="1480">
                  <c:v>11.5</c:v>
                </c:pt>
                <c:pt idx="1481">
                  <c:v>0.5</c:v>
                </c:pt>
                <c:pt idx="1482">
                  <c:v>10.5</c:v>
                </c:pt>
                <c:pt idx="1483">
                  <c:v>9.5</c:v>
                </c:pt>
                <c:pt idx="1484">
                  <c:v>17.5</c:v>
                </c:pt>
                <c:pt idx="1485">
                  <c:v>12.5</c:v>
                </c:pt>
                <c:pt idx="1486">
                  <c:v>15.5</c:v>
                </c:pt>
                <c:pt idx="1487">
                  <c:v>14.5</c:v>
                </c:pt>
                <c:pt idx="1488">
                  <c:v>13.5</c:v>
                </c:pt>
                <c:pt idx="1489">
                  <c:v>18.5</c:v>
                </c:pt>
                <c:pt idx="1490">
                  <c:v>11.5</c:v>
                </c:pt>
                <c:pt idx="1491">
                  <c:v>0.5</c:v>
                </c:pt>
                <c:pt idx="1492">
                  <c:v>10.5</c:v>
                </c:pt>
                <c:pt idx="1493">
                  <c:v>9.5</c:v>
                </c:pt>
                <c:pt idx="1494">
                  <c:v>17.5</c:v>
                </c:pt>
                <c:pt idx="1495">
                  <c:v>12.5</c:v>
                </c:pt>
                <c:pt idx="1496">
                  <c:v>8.5</c:v>
                </c:pt>
                <c:pt idx="1497">
                  <c:v>4.5</c:v>
                </c:pt>
                <c:pt idx="1498">
                  <c:v>6.5</c:v>
                </c:pt>
                <c:pt idx="1499">
                  <c:v>7.5</c:v>
                </c:pt>
                <c:pt idx="1500">
                  <c:v>3.5</c:v>
                </c:pt>
                <c:pt idx="1501">
                  <c:v>18.5</c:v>
                </c:pt>
                <c:pt idx="1502">
                  <c:v>11.5</c:v>
                </c:pt>
                <c:pt idx="1503">
                  <c:v>0.5</c:v>
                </c:pt>
                <c:pt idx="1504">
                  <c:v>10.5</c:v>
                </c:pt>
                <c:pt idx="1505">
                  <c:v>9.5</c:v>
                </c:pt>
                <c:pt idx="1506">
                  <c:v>12.5</c:v>
                </c:pt>
                <c:pt idx="1507">
                  <c:v>18.5</c:v>
                </c:pt>
                <c:pt idx="1508">
                  <c:v>16.5</c:v>
                </c:pt>
                <c:pt idx="1509">
                  <c:v>11.5</c:v>
                </c:pt>
                <c:pt idx="1510">
                  <c:v>0.5</c:v>
                </c:pt>
                <c:pt idx="1511">
                  <c:v>10.5</c:v>
                </c:pt>
                <c:pt idx="1512">
                  <c:v>9.5</c:v>
                </c:pt>
                <c:pt idx="1513">
                  <c:v>17.5</c:v>
                </c:pt>
                <c:pt idx="1514">
                  <c:v>12.5</c:v>
                </c:pt>
                <c:pt idx="1515">
                  <c:v>15.5</c:v>
                </c:pt>
                <c:pt idx="1516">
                  <c:v>14.5</c:v>
                </c:pt>
                <c:pt idx="1517">
                  <c:v>13.5</c:v>
                </c:pt>
                <c:pt idx="1518">
                  <c:v>8.5</c:v>
                </c:pt>
                <c:pt idx="1519">
                  <c:v>4.5</c:v>
                </c:pt>
                <c:pt idx="1520">
                  <c:v>6.5</c:v>
                </c:pt>
                <c:pt idx="1521">
                  <c:v>7.5</c:v>
                </c:pt>
                <c:pt idx="1522">
                  <c:v>3.5</c:v>
                </c:pt>
                <c:pt idx="1523">
                  <c:v>18.5</c:v>
                </c:pt>
                <c:pt idx="1524">
                  <c:v>16.5</c:v>
                </c:pt>
                <c:pt idx="1525">
                  <c:v>11.5</c:v>
                </c:pt>
                <c:pt idx="1526">
                  <c:v>0.5</c:v>
                </c:pt>
                <c:pt idx="1527">
                  <c:v>10.5</c:v>
                </c:pt>
                <c:pt idx="1528">
                  <c:v>9.5</c:v>
                </c:pt>
                <c:pt idx="1529">
                  <c:v>17.5</c:v>
                </c:pt>
                <c:pt idx="1530">
                  <c:v>12.5</c:v>
                </c:pt>
                <c:pt idx="1531">
                  <c:v>15.5</c:v>
                </c:pt>
                <c:pt idx="1532">
                  <c:v>14.5</c:v>
                </c:pt>
                <c:pt idx="1533">
                  <c:v>13.5</c:v>
                </c:pt>
                <c:pt idx="1534">
                  <c:v>8.5</c:v>
                </c:pt>
                <c:pt idx="1535">
                  <c:v>4.5</c:v>
                </c:pt>
                <c:pt idx="1536">
                  <c:v>6.5</c:v>
                </c:pt>
                <c:pt idx="1537">
                  <c:v>5.5</c:v>
                </c:pt>
                <c:pt idx="1538">
                  <c:v>7.5</c:v>
                </c:pt>
                <c:pt idx="1539">
                  <c:v>3.5</c:v>
                </c:pt>
                <c:pt idx="1540">
                  <c:v>2.5</c:v>
                </c:pt>
                <c:pt idx="1541">
                  <c:v>1.5</c:v>
                </c:pt>
                <c:pt idx="1542">
                  <c:v>18.5</c:v>
                </c:pt>
                <c:pt idx="1543">
                  <c:v>11.5</c:v>
                </c:pt>
                <c:pt idx="1544">
                  <c:v>10.5</c:v>
                </c:pt>
                <c:pt idx="1545">
                  <c:v>9.5</c:v>
                </c:pt>
                <c:pt idx="1546">
                  <c:v>12.5</c:v>
                </c:pt>
                <c:pt idx="1547">
                  <c:v>18.5</c:v>
                </c:pt>
                <c:pt idx="1548">
                  <c:v>16.5</c:v>
                </c:pt>
                <c:pt idx="1549">
                  <c:v>11.5</c:v>
                </c:pt>
                <c:pt idx="1550">
                  <c:v>0.5</c:v>
                </c:pt>
                <c:pt idx="1551">
                  <c:v>10.5</c:v>
                </c:pt>
                <c:pt idx="1552">
                  <c:v>9.5</c:v>
                </c:pt>
                <c:pt idx="1553">
                  <c:v>17.5</c:v>
                </c:pt>
                <c:pt idx="1554">
                  <c:v>12.5</c:v>
                </c:pt>
                <c:pt idx="1555">
                  <c:v>15.5</c:v>
                </c:pt>
                <c:pt idx="1556">
                  <c:v>14.5</c:v>
                </c:pt>
                <c:pt idx="1557">
                  <c:v>13.5</c:v>
                </c:pt>
                <c:pt idx="1558">
                  <c:v>18.5</c:v>
                </c:pt>
                <c:pt idx="1559">
                  <c:v>16.5</c:v>
                </c:pt>
                <c:pt idx="1560">
                  <c:v>11.5</c:v>
                </c:pt>
                <c:pt idx="1561">
                  <c:v>0.5</c:v>
                </c:pt>
                <c:pt idx="1562">
                  <c:v>10.5</c:v>
                </c:pt>
                <c:pt idx="1563">
                  <c:v>9.5</c:v>
                </c:pt>
                <c:pt idx="1564">
                  <c:v>17.5</c:v>
                </c:pt>
                <c:pt idx="1565">
                  <c:v>12.5</c:v>
                </c:pt>
                <c:pt idx="1566">
                  <c:v>15.5</c:v>
                </c:pt>
                <c:pt idx="1567">
                  <c:v>14.5</c:v>
                </c:pt>
                <c:pt idx="1568">
                  <c:v>13.5</c:v>
                </c:pt>
                <c:pt idx="1569">
                  <c:v>18.5</c:v>
                </c:pt>
                <c:pt idx="1570">
                  <c:v>16.5</c:v>
                </c:pt>
                <c:pt idx="1571">
                  <c:v>11.5</c:v>
                </c:pt>
                <c:pt idx="1572">
                  <c:v>0.5</c:v>
                </c:pt>
                <c:pt idx="1573">
                  <c:v>10.5</c:v>
                </c:pt>
                <c:pt idx="1574">
                  <c:v>9.5</c:v>
                </c:pt>
                <c:pt idx="1575">
                  <c:v>17.5</c:v>
                </c:pt>
                <c:pt idx="1576">
                  <c:v>12.5</c:v>
                </c:pt>
                <c:pt idx="1577">
                  <c:v>15.5</c:v>
                </c:pt>
                <c:pt idx="1578">
                  <c:v>14.5</c:v>
                </c:pt>
                <c:pt idx="1579">
                  <c:v>13.5</c:v>
                </c:pt>
                <c:pt idx="1580">
                  <c:v>8.5</c:v>
                </c:pt>
                <c:pt idx="1581">
                  <c:v>4.5</c:v>
                </c:pt>
                <c:pt idx="1582">
                  <c:v>6.5</c:v>
                </c:pt>
                <c:pt idx="1583">
                  <c:v>7.5</c:v>
                </c:pt>
                <c:pt idx="1584">
                  <c:v>3.5</c:v>
                </c:pt>
                <c:pt idx="1585">
                  <c:v>18.5</c:v>
                </c:pt>
                <c:pt idx="1586">
                  <c:v>16.5</c:v>
                </c:pt>
                <c:pt idx="1587">
                  <c:v>11.5</c:v>
                </c:pt>
                <c:pt idx="1588">
                  <c:v>0.5</c:v>
                </c:pt>
                <c:pt idx="1589">
                  <c:v>10.5</c:v>
                </c:pt>
                <c:pt idx="1590">
                  <c:v>9.5</c:v>
                </c:pt>
                <c:pt idx="1591">
                  <c:v>17.5</c:v>
                </c:pt>
                <c:pt idx="1592">
                  <c:v>12.5</c:v>
                </c:pt>
                <c:pt idx="1593">
                  <c:v>15.5</c:v>
                </c:pt>
                <c:pt idx="1594">
                  <c:v>14.5</c:v>
                </c:pt>
                <c:pt idx="1595">
                  <c:v>13.5</c:v>
                </c:pt>
                <c:pt idx="1596">
                  <c:v>18.5</c:v>
                </c:pt>
                <c:pt idx="1597">
                  <c:v>16.5</c:v>
                </c:pt>
                <c:pt idx="1598">
                  <c:v>11.5</c:v>
                </c:pt>
                <c:pt idx="1599">
                  <c:v>0.5</c:v>
                </c:pt>
                <c:pt idx="1600">
                  <c:v>10.5</c:v>
                </c:pt>
                <c:pt idx="1601">
                  <c:v>9.5</c:v>
                </c:pt>
                <c:pt idx="1602">
                  <c:v>17.5</c:v>
                </c:pt>
                <c:pt idx="1603">
                  <c:v>12.5</c:v>
                </c:pt>
                <c:pt idx="1604">
                  <c:v>15.5</c:v>
                </c:pt>
                <c:pt idx="1605">
                  <c:v>14.5</c:v>
                </c:pt>
                <c:pt idx="1606">
                  <c:v>13.5</c:v>
                </c:pt>
                <c:pt idx="1607">
                  <c:v>18.5</c:v>
                </c:pt>
                <c:pt idx="1608">
                  <c:v>16.5</c:v>
                </c:pt>
                <c:pt idx="1609">
                  <c:v>11.5</c:v>
                </c:pt>
                <c:pt idx="1610">
                  <c:v>0.5</c:v>
                </c:pt>
                <c:pt idx="1611">
                  <c:v>10.5</c:v>
                </c:pt>
                <c:pt idx="1612">
                  <c:v>9.5</c:v>
                </c:pt>
                <c:pt idx="1613">
                  <c:v>12.5</c:v>
                </c:pt>
                <c:pt idx="1614">
                  <c:v>15.5</c:v>
                </c:pt>
                <c:pt idx="1615">
                  <c:v>14.5</c:v>
                </c:pt>
                <c:pt idx="1616">
                  <c:v>13.5</c:v>
                </c:pt>
                <c:pt idx="1617">
                  <c:v>8.5</c:v>
                </c:pt>
                <c:pt idx="1618">
                  <c:v>4.5</c:v>
                </c:pt>
                <c:pt idx="1619">
                  <c:v>6.5</c:v>
                </c:pt>
                <c:pt idx="1620">
                  <c:v>7.5</c:v>
                </c:pt>
                <c:pt idx="1621">
                  <c:v>3.5</c:v>
                </c:pt>
                <c:pt idx="1622">
                  <c:v>18.5</c:v>
                </c:pt>
                <c:pt idx="1623">
                  <c:v>16.5</c:v>
                </c:pt>
                <c:pt idx="1624">
                  <c:v>11.5</c:v>
                </c:pt>
                <c:pt idx="1625">
                  <c:v>0.5</c:v>
                </c:pt>
                <c:pt idx="1626">
                  <c:v>10.5</c:v>
                </c:pt>
                <c:pt idx="1627">
                  <c:v>9.5</c:v>
                </c:pt>
                <c:pt idx="1628">
                  <c:v>17.5</c:v>
                </c:pt>
                <c:pt idx="1629">
                  <c:v>12.5</c:v>
                </c:pt>
                <c:pt idx="1630">
                  <c:v>15.5</c:v>
                </c:pt>
                <c:pt idx="1631">
                  <c:v>14.5</c:v>
                </c:pt>
                <c:pt idx="1632">
                  <c:v>13.5</c:v>
                </c:pt>
                <c:pt idx="1633">
                  <c:v>18.5</c:v>
                </c:pt>
                <c:pt idx="1634">
                  <c:v>16.5</c:v>
                </c:pt>
                <c:pt idx="1635">
                  <c:v>11.5</c:v>
                </c:pt>
                <c:pt idx="1636">
                  <c:v>0.5</c:v>
                </c:pt>
                <c:pt idx="1637">
                  <c:v>10.5</c:v>
                </c:pt>
                <c:pt idx="1638">
                  <c:v>9.5</c:v>
                </c:pt>
                <c:pt idx="1639">
                  <c:v>17.5</c:v>
                </c:pt>
                <c:pt idx="1640">
                  <c:v>12.5</c:v>
                </c:pt>
                <c:pt idx="1641">
                  <c:v>15.5</c:v>
                </c:pt>
                <c:pt idx="1642">
                  <c:v>14.5</c:v>
                </c:pt>
                <c:pt idx="1643">
                  <c:v>13.5</c:v>
                </c:pt>
                <c:pt idx="1644">
                  <c:v>8.5</c:v>
                </c:pt>
                <c:pt idx="1645">
                  <c:v>4.5</c:v>
                </c:pt>
                <c:pt idx="1646">
                  <c:v>6.5</c:v>
                </c:pt>
                <c:pt idx="1647">
                  <c:v>5.5</c:v>
                </c:pt>
                <c:pt idx="1648">
                  <c:v>7.5</c:v>
                </c:pt>
                <c:pt idx="1649">
                  <c:v>3.5</c:v>
                </c:pt>
                <c:pt idx="1650">
                  <c:v>2.5</c:v>
                </c:pt>
                <c:pt idx="1651">
                  <c:v>1.5</c:v>
                </c:pt>
                <c:pt idx="1652">
                  <c:v>18.5</c:v>
                </c:pt>
                <c:pt idx="1653">
                  <c:v>16.5</c:v>
                </c:pt>
                <c:pt idx="1654">
                  <c:v>11.5</c:v>
                </c:pt>
                <c:pt idx="1655">
                  <c:v>0.5</c:v>
                </c:pt>
                <c:pt idx="1656">
                  <c:v>10.5</c:v>
                </c:pt>
                <c:pt idx="1657">
                  <c:v>9.5</c:v>
                </c:pt>
                <c:pt idx="1658">
                  <c:v>17.5</c:v>
                </c:pt>
                <c:pt idx="1659">
                  <c:v>12.5</c:v>
                </c:pt>
                <c:pt idx="1660">
                  <c:v>15.5</c:v>
                </c:pt>
                <c:pt idx="1661">
                  <c:v>14.5</c:v>
                </c:pt>
                <c:pt idx="1662">
                  <c:v>13.5</c:v>
                </c:pt>
                <c:pt idx="1663">
                  <c:v>8.5</c:v>
                </c:pt>
                <c:pt idx="1664">
                  <c:v>4.5</c:v>
                </c:pt>
                <c:pt idx="1665">
                  <c:v>6.5</c:v>
                </c:pt>
                <c:pt idx="1666">
                  <c:v>7.5</c:v>
                </c:pt>
                <c:pt idx="1667">
                  <c:v>3.5</c:v>
                </c:pt>
                <c:pt idx="1668">
                  <c:v>18.5</c:v>
                </c:pt>
                <c:pt idx="1669">
                  <c:v>16.5</c:v>
                </c:pt>
                <c:pt idx="1670">
                  <c:v>12.5</c:v>
                </c:pt>
                <c:pt idx="1671">
                  <c:v>15.5</c:v>
                </c:pt>
                <c:pt idx="1672">
                  <c:v>14.5</c:v>
                </c:pt>
                <c:pt idx="1673">
                  <c:v>13.5</c:v>
                </c:pt>
                <c:pt idx="1674">
                  <c:v>18.5</c:v>
                </c:pt>
                <c:pt idx="1675">
                  <c:v>16.5</c:v>
                </c:pt>
                <c:pt idx="1676">
                  <c:v>11.5</c:v>
                </c:pt>
                <c:pt idx="1677">
                  <c:v>0.5</c:v>
                </c:pt>
                <c:pt idx="1678">
                  <c:v>10.5</c:v>
                </c:pt>
                <c:pt idx="1679">
                  <c:v>9.5</c:v>
                </c:pt>
                <c:pt idx="1680">
                  <c:v>17.5</c:v>
                </c:pt>
                <c:pt idx="1681">
                  <c:v>12.5</c:v>
                </c:pt>
                <c:pt idx="1682">
                  <c:v>15.5</c:v>
                </c:pt>
                <c:pt idx="1683">
                  <c:v>14.5</c:v>
                </c:pt>
                <c:pt idx="1684">
                  <c:v>13.5</c:v>
                </c:pt>
                <c:pt idx="1685">
                  <c:v>8.5</c:v>
                </c:pt>
                <c:pt idx="1686">
                  <c:v>4.5</c:v>
                </c:pt>
                <c:pt idx="1687">
                  <c:v>6.5</c:v>
                </c:pt>
                <c:pt idx="1688">
                  <c:v>7.5</c:v>
                </c:pt>
                <c:pt idx="1689">
                  <c:v>3.5</c:v>
                </c:pt>
                <c:pt idx="1690">
                  <c:v>18.5</c:v>
                </c:pt>
                <c:pt idx="1691">
                  <c:v>11.5</c:v>
                </c:pt>
                <c:pt idx="1692">
                  <c:v>0.5</c:v>
                </c:pt>
                <c:pt idx="1693">
                  <c:v>10.5</c:v>
                </c:pt>
                <c:pt idx="1694">
                  <c:v>9.5</c:v>
                </c:pt>
                <c:pt idx="1695">
                  <c:v>17.5</c:v>
                </c:pt>
                <c:pt idx="1696">
                  <c:v>12.5</c:v>
                </c:pt>
                <c:pt idx="1697">
                  <c:v>8.5</c:v>
                </c:pt>
                <c:pt idx="1698">
                  <c:v>4.5</c:v>
                </c:pt>
                <c:pt idx="1699">
                  <c:v>6.5</c:v>
                </c:pt>
                <c:pt idx="1700">
                  <c:v>7.5</c:v>
                </c:pt>
                <c:pt idx="1701">
                  <c:v>3.5</c:v>
                </c:pt>
                <c:pt idx="1702">
                  <c:v>18.5</c:v>
                </c:pt>
                <c:pt idx="1703">
                  <c:v>16.5</c:v>
                </c:pt>
                <c:pt idx="1704">
                  <c:v>11.5</c:v>
                </c:pt>
                <c:pt idx="1705">
                  <c:v>0.5</c:v>
                </c:pt>
                <c:pt idx="1706">
                  <c:v>10.5</c:v>
                </c:pt>
                <c:pt idx="1707">
                  <c:v>9.5</c:v>
                </c:pt>
                <c:pt idx="1708">
                  <c:v>17.5</c:v>
                </c:pt>
                <c:pt idx="1709">
                  <c:v>12.5</c:v>
                </c:pt>
                <c:pt idx="1710">
                  <c:v>15.5</c:v>
                </c:pt>
                <c:pt idx="1711">
                  <c:v>14.5</c:v>
                </c:pt>
                <c:pt idx="1712">
                  <c:v>13.5</c:v>
                </c:pt>
                <c:pt idx="1713">
                  <c:v>8.5</c:v>
                </c:pt>
                <c:pt idx="1714">
                  <c:v>4.5</c:v>
                </c:pt>
                <c:pt idx="1715">
                  <c:v>6.5</c:v>
                </c:pt>
                <c:pt idx="1716">
                  <c:v>7.5</c:v>
                </c:pt>
                <c:pt idx="1717">
                  <c:v>3.5</c:v>
                </c:pt>
                <c:pt idx="1718">
                  <c:v>18.5</c:v>
                </c:pt>
                <c:pt idx="1719">
                  <c:v>16.5</c:v>
                </c:pt>
                <c:pt idx="1720">
                  <c:v>11.5</c:v>
                </c:pt>
                <c:pt idx="1721">
                  <c:v>0.5</c:v>
                </c:pt>
                <c:pt idx="1722">
                  <c:v>10.5</c:v>
                </c:pt>
                <c:pt idx="1723">
                  <c:v>9.5</c:v>
                </c:pt>
                <c:pt idx="1724">
                  <c:v>17.5</c:v>
                </c:pt>
                <c:pt idx="1725">
                  <c:v>12.5</c:v>
                </c:pt>
                <c:pt idx="1726">
                  <c:v>15.5</c:v>
                </c:pt>
                <c:pt idx="1727">
                  <c:v>14.5</c:v>
                </c:pt>
                <c:pt idx="1728">
                  <c:v>13.5</c:v>
                </c:pt>
                <c:pt idx="1729">
                  <c:v>8.5</c:v>
                </c:pt>
                <c:pt idx="1730">
                  <c:v>4.5</c:v>
                </c:pt>
                <c:pt idx="1731">
                  <c:v>6.5</c:v>
                </c:pt>
                <c:pt idx="1732">
                  <c:v>7.5</c:v>
                </c:pt>
                <c:pt idx="1733">
                  <c:v>3.5</c:v>
                </c:pt>
                <c:pt idx="1734">
                  <c:v>18.5</c:v>
                </c:pt>
                <c:pt idx="1735">
                  <c:v>16.5</c:v>
                </c:pt>
                <c:pt idx="1736">
                  <c:v>11.5</c:v>
                </c:pt>
                <c:pt idx="1737">
                  <c:v>0.5</c:v>
                </c:pt>
                <c:pt idx="1738">
                  <c:v>10.5</c:v>
                </c:pt>
                <c:pt idx="1739">
                  <c:v>9.5</c:v>
                </c:pt>
                <c:pt idx="1740">
                  <c:v>17.5</c:v>
                </c:pt>
                <c:pt idx="1741">
                  <c:v>12.5</c:v>
                </c:pt>
                <c:pt idx="1742">
                  <c:v>15.5</c:v>
                </c:pt>
                <c:pt idx="1743">
                  <c:v>14.5</c:v>
                </c:pt>
                <c:pt idx="1744">
                  <c:v>13.5</c:v>
                </c:pt>
                <c:pt idx="1745">
                  <c:v>8.5</c:v>
                </c:pt>
                <c:pt idx="1746">
                  <c:v>4.5</c:v>
                </c:pt>
                <c:pt idx="1747">
                  <c:v>6.5</c:v>
                </c:pt>
                <c:pt idx="1748">
                  <c:v>7.5</c:v>
                </c:pt>
                <c:pt idx="1749">
                  <c:v>3.5</c:v>
                </c:pt>
                <c:pt idx="1750">
                  <c:v>18.5</c:v>
                </c:pt>
                <c:pt idx="1751">
                  <c:v>16.5</c:v>
                </c:pt>
                <c:pt idx="1752">
                  <c:v>11.5</c:v>
                </c:pt>
                <c:pt idx="1753">
                  <c:v>0.5</c:v>
                </c:pt>
                <c:pt idx="1754">
                  <c:v>10.5</c:v>
                </c:pt>
                <c:pt idx="1755">
                  <c:v>9.5</c:v>
                </c:pt>
                <c:pt idx="1756">
                  <c:v>17.5</c:v>
                </c:pt>
                <c:pt idx="1757">
                  <c:v>12.5</c:v>
                </c:pt>
                <c:pt idx="1758">
                  <c:v>15.5</c:v>
                </c:pt>
                <c:pt idx="1759">
                  <c:v>14.5</c:v>
                </c:pt>
                <c:pt idx="1760">
                  <c:v>13.5</c:v>
                </c:pt>
                <c:pt idx="1761">
                  <c:v>8.5</c:v>
                </c:pt>
                <c:pt idx="1762">
                  <c:v>4.5</c:v>
                </c:pt>
                <c:pt idx="1763">
                  <c:v>6.5</c:v>
                </c:pt>
                <c:pt idx="1764">
                  <c:v>7.5</c:v>
                </c:pt>
                <c:pt idx="1765">
                  <c:v>3.5</c:v>
                </c:pt>
                <c:pt idx="1766">
                  <c:v>18.5</c:v>
                </c:pt>
                <c:pt idx="1767">
                  <c:v>16.5</c:v>
                </c:pt>
                <c:pt idx="1768">
                  <c:v>0.5</c:v>
                </c:pt>
                <c:pt idx="1769">
                  <c:v>15.5</c:v>
                </c:pt>
                <c:pt idx="1770">
                  <c:v>14.5</c:v>
                </c:pt>
                <c:pt idx="1771">
                  <c:v>13.5</c:v>
                </c:pt>
                <c:pt idx="1772">
                  <c:v>18.5</c:v>
                </c:pt>
                <c:pt idx="1773">
                  <c:v>16.5</c:v>
                </c:pt>
                <c:pt idx="1774">
                  <c:v>11.5</c:v>
                </c:pt>
                <c:pt idx="1775">
                  <c:v>0.5</c:v>
                </c:pt>
                <c:pt idx="1776">
                  <c:v>10.5</c:v>
                </c:pt>
                <c:pt idx="1777">
                  <c:v>9.5</c:v>
                </c:pt>
                <c:pt idx="1778">
                  <c:v>17.5</c:v>
                </c:pt>
                <c:pt idx="1779">
                  <c:v>12.5</c:v>
                </c:pt>
                <c:pt idx="1780">
                  <c:v>15.5</c:v>
                </c:pt>
                <c:pt idx="1781">
                  <c:v>14.5</c:v>
                </c:pt>
                <c:pt idx="1782">
                  <c:v>13.5</c:v>
                </c:pt>
                <c:pt idx="1783">
                  <c:v>8.5</c:v>
                </c:pt>
                <c:pt idx="1784">
                  <c:v>4.5</c:v>
                </c:pt>
                <c:pt idx="1785">
                  <c:v>6.5</c:v>
                </c:pt>
                <c:pt idx="1786">
                  <c:v>7.5</c:v>
                </c:pt>
                <c:pt idx="1787">
                  <c:v>3.5</c:v>
                </c:pt>
                <c:pt idx="1788">
                  <c:v>18.5</c:v>
                </c:pt>
                <c:pt idx="1789">
                  <c:v>16.5</c:v>
                </c:pt>
                <c:pt idx="1790">
                  <c:v>11.5</c:v>
                </c:pt>
                <c:pt idx="1791">
                  <c:v>0.5</c:v>
                </c:pt>
                <c:pt idx="1792">
                  <c:v>10.5</c:v>
                </c:pt>
                <c:pt idx="1793">
                  <c:v>9.5</c:v>
                </c:pt>
                <c:pt idx="1794">
                  <c:v>17.5</c:v>
                </c:pt>
                <c:pt idx="1795">
                  <c:v>12.5</c:v>
                </c:pt>
                <c:pt idx="1796">
                  <c:v>15.5</c:v>
                </c:pt>
                <c:pt idx="1797">
                  <c:v>14.5</c:v>
                </c:pt>
                <c:pt idx="1798">
                  <c:v>13.5</c:v>
                </c:pt>
                <c:pt idx="1799">
                  <c:v>8.5</c:v>
                </c:pt>
                <c:pt idx="1800">
                  <c:v>4.5</c:v>
                </c:pt>
                <c:pt idx="1801">
                  <c:v>6.5</c:v>
                </c:pt>
                <c:pt idx="1802">
                  <c:v>5.5</c:v>
                </c:pt>
                <c:pt idx="1803">
                  <c:v>7.5</c:v>
                </c:pt>
                <c:pt idx="1804">
                  <c:v>3.5</c:v>
                </c:pt>
                <c:pt idx="1805">
                  <c:v>2.5</c:v>
                </c:pt>
                <c:pt idx="1806">
                  <c:v>1.5</c:v>
                </c:pt>
                <c:pt idx="1807">
                  <c:v>11.5</c:v>
                </c:pt>
                <c:pt idx="1808">
                  <c:v>10.5</c:v>
                </c:pt>
                <c:pt idx="1809">
                  <c:v>9.5</c:v>
                </c:pt>
                <c:pt idx="1810">
                  <c:v>12.5</c:v>
                </c:pt>
                <c:pt idx="1811">
                  <c:v>18.5</c:v>
                </c:pt>
                <c:pt idx="1812">
                  <c:v>16.5</c:v>
                </c:pt>
                <c:pt idx="1813">
                  <c:v>11.5</c:v>
                </c:pt>
                <c:pt idx="1814">
                  <c:v>0.5</c:v>
                </c:pt>
                <c:pt idx="1815">
                  <c:v>10.5</c:v>
                </c:pt>
                <c:pt idx="1816">
                  <c:v>9.5</c:v>
                </c:pt>
                <c:pt idx="1817">
                  <c:v>17.5</c:v>
                </c:pt>
                <c:pt idx="1818">
                  <c:v>12.5</c:v>
                </c:pt>
                <c:pt idx="1819">
                  <c:v>15.5</c:v>
                </c:pt>
                <c:pt idx="1820">
                  <c:v>14.5</c:v>
                </c:pt>
                <c:pt idx="1821">
                  <c:v>13.5</c:v>
                </c:pt>
                <c:pt idx="1822">
                  <c:v>8.5</c:v>
                </c:pt>
                <c:pt idx="1823">
                  <c:v>4.5</c:v>
                </c:pt>
                <c:pt idx="1824">
                  <c:v>6.5</c:v>
                </c:pt>
                <c:pt idx="1825">
                  <c:v>5.5</c:v>
                </c:pt>
                <c:pt idx="1826">
                  <c:v>7.5</c:v>
                </c:pt>
                <c:pt idx="1827">
                  <c:v>3.5</c:v>
                </c:pt>
                <c:pt idx="1828">
                  <c:v>2.5</c:v>
                </c:pt>
                <c:pt idx="1829">
                  <c:v>1.5</c:v>
                </c:pt>
                <c:pt idx="1830">
                  <c:v>18.5</c:v>
                </c:pt>
                <c:pt idx="1831">
                  <c:v>16.5</c:v>
                </c:pt>
                <c:pt idx="1832">
                  <c:v>11.5</c:v>
                </c:pt>
                <c:pt idx="1833">
                  <c:v>0.5</c:v>
                </c:pt>
                <c:pt idx="1834">
                  <c:v>10.5</c:v>
                </c:pt>
                <c:pt idx="1835">
                  <c:v>9.5</c:v>
                </c:pt>
                <c:pt idx="1836">
                  <c:v>17.5</c:v>
                </c:pt>
                <c:pt idx="1837">
                  <c:v>12.5</c:v>
                </c:pt>
                <c:pt idx="1838">
                  <c:v>15.5</c:v>
                </c:pt>
                <c:pt idx="1839">
                  <c:v>14.5</c:v>
                </c:pt>
                <c:pt idx="1840">
                  <c:v>13.5</c:v>
                </c:pt>
                <c:pt idx="1841">
                  <c:v>8.5</c:v>
                </c:pt>
                <c:pt idx="1842">
                  <c:v>4.5</c:v>
                </c:pt>
                <c:pt idx="1843">
                  <c:v>6.5</c:v>
                </c:pt>
                <c:pt idx="1844">
                  <c:v>7.5</c:v>
                </c:pt>
                <c:pt idx="1845">
                  <c:v>3.5</c:v>
                </c:pt>
                <c:pt idx="1846">
                  <c:v>18.5</c:v>
                </c:pt>
                <c:pt idx="1847">
                  <c:v>16.5</c:v>
                </c:pt>
                <c:pt idx="1848">
                  <c:v>11.5</c:v>
                </c:pt>
                <c:pt idx="1849">
                  <c:v>0.5</c:v>
                </c:pt>
                <c:pt idx="1850">
                  <c:v>10.5</c:v>
                </c:pt>
                <c:pt idx="1851">
                  <c:v>9.5</c:v>
                </c:pt>
                <c:pt idx="1852">
                  <c:v>17.5</c:v>
                </c:pt>
                <c:pt idx="1853">
                  <c:v>12.5</c:v>
                </c:pt>
                <c:pt idx="1854">
                  <c:v>15.5</c:v>
                </c:pt>
                <c:pt idx="1855">
                  <c:v>14.5</c:v>
                </c:pt>
                <c:pt idx="1856">
                  <c:v>13.5</c:v>
                </c:pt>
                <c:pt idx="1857">
                  <c:v>8.5</c:v>
                </c:pt>
                <c:pt idx="1858">
                  <c:v>4.5</c:v>
                </c:pt>
                <c:pt idx="1859">
                  <c:v>6.5</c:v>
                </c:pt>
                <c:pt idx="1860">
                  <c:v>7.5</c:v>
                </c:pt>
                <c:pt idx="1861">
                  <c:v>3.5</c:v>
                </c:pt>
                <c:pt idx="1862">
                  <c:v>18.5</c:v>
                </c:pt>
                <c:pt idx="1863">
                  <c:v>16.5</c:v>
                </c:pt>
                <c:pt idx="1864">
                  <c:v>11.5</c:v>
                </c:pt>
                <c:pt idx="1865">
                  <c:v>0.5</c:v>
                </c:pt>
                <c:pt idx="1866">
                  <c:v>10.5</c:v>
                </c:pt>
                <c:pt idx="1867">
                  <c:v>9.5</c:v>
                </c:pt>
                <c:pt idx="1868">
                  <c:v>17.5</c:v>
                </c:pt>
                <c:pt idx="1869">
                  <c:v>12.5</c:v>
                </c:pt>
                <c:pt idx="1870">
                  <c:v>15.5</c:v>
                </c:pt>
                <c:pt idx="1871">
                  <c:v>14.5</c:v>
                </c:pt>
                <c:pt idx="1872">
                  <c:v>13.5</c:v>
                </c:pt>
                <c:pt idx="1873">
                  <c:v>8.5</c:v>
                </c:pt>
                <c:pt idx="1874">
                  <c:v>4.5</c:v>
                </c:pt>
                <c:pt idx="1875">
                  <c:v>6.5</c:v>
                </c:pt>
                <c:pt idx="1876">
                  <c:v>7.5</c:v>
                </c:pt>
                <c:pt idx="1877">
                  <c:v>3.5</c:v>
                </c:pt>
                <c:pt idx="1878">
                  <c:v>18.5</c:v>
                </c:pt>
                <c:pt idx="1879">
                  <c:v>16.5</c:v>
                </c:pt>
                <c:pt idx="1880">
                  <c:v>11.5</c:v>
                </c:pt>
                <c:pt idx="1881">
                  <c:v>0.5</c:v>
                </c:pt>
                <c:pt idx="1882">
                  <c:v>10.5</c:v>
                </c:pt>
                <c:pt idx="1883">
                  <c:v>9.5</c:v>
                </c:pt>
                <c:pt idx="1884">
                  <c:v>17.5</c:v>
                </c:pt>
                <c:pt idx="1885">
                  <c:v>12.5</c:v>
                </c:pt>
                <c:pt idx="1886">
                  <c:v>15.5</c:v>
                </c:pt>
                <c:pt idx="1887">
                  <c:v>14.5</c:v>
                </c:pt>
                <c:pt idx="1888">
                  <c:v>13.5</c:v>
                </c:pt>
                <c:pt idx="1889">
                  <c:v>8.5</c:v>
                </c:pt>
                <c:pt idx="1890">
                  <c:v>4.5</c:v>
                </c:pt>
                <c:pt idx="1891">
                  <c:v>6.5</c:v>
                </c:pt>
                <c:pt idx="1892">
                  <c:v>5.5</c:v>
                </c:pt>
                <c:pt idx="1893">
                  <c:v>7.5</c:v>
                </c:pt>
                <c:pt idx="1894">
                  <c:v>3.5</c:v>
                </c:pt>
                <c:pt idx="1895">
                  <c:v>2.5</c:v>
                </c:pt>
                <c:pt idx="1896">
                  <c:v>1.5</c:v>
                </c:pt>
                <c:pt idx="1897">
                  <c:v>18.5</c:v>
                </c:pt>
                <c:pt idx="1898">
                  <c:v>16.5</c:v>
                </c:pt>
                <c:pt idx="1899">
                  <c:v>11.5</c:v>
                </c:pt>
                <c:pt idx="1900">
                  <c:v>0.5</c:v>
                </c:pt>
                <c:pt idx="1901">
                  <c:v>10.5</c:v>
                </c:pt>
                <c:pt idx="1902">
                  <c:v>9.5</c:v>
                </c:pt>
                <c:pt idx="1903">
                  <c:v>17.5</c:v>
                </c:pt>
                <c:pt idx="1904">
                  <c:v>12.5</c:v>
                </c:pt>
                <c:pt idx="1905">
                  <c:v>15.5</c:v>
                </c:pt>
                <c:pt idx="1906">
                  <c:v>14.5</c:v>
                </c:pt>
                <c:pt idx="1907">
                  <c:v>13.5</c:v>
                </c:pt>
                <c:pt idx="1908">
                  <c:v>8.5</c:v>
                </c:pt>
                <c:pt idx="1909">
                  <c:v>4.5</c:v>
                </c:pt>
                <c:pt idx="1910">
                  <c:v>6.5</c:v>
                </c:pt>
                <c:pt idx="1911">
                  <c:v>7.5</c:v>
                </c:pt>
                <c:pt idx="1912">
                  <c:v>3.5</c:v>
                </c:pt>
                <c:pt idx="1913">
                  <c:v>18.5</c:v>
                </c:pt>
                <c:pt idx="1914">
                  <c:v>16.5</c:v>
                </c:pt>
                <c:pt idx="1915">
                  <c:v>11.5</c:v>
                </c:pt>
                <c:pt idx="1916">
                  <c:v>0.5</c:v>
                </c:pt>
                <c:pt idx="1917">
                  <c:v>10.5</c:v>
                </c:pt>
                <c:pt idx="1918">
                  <c:v>9.5</c:v>
                </c:pt>
                <c:pt idx="1919">
                  <c:v>17.5</c:v>
                </c:pt>
                <c:pt idx="1920">
                  <c:v>12.5</c:v>
                </c:pt>
                <c:pt idx="1921">
                  <c:v>15.5</c:v>
                </c:pt>
                <c:pt idx="1922">
                  <c:v>14.5</c:v>
                </c:pt>
                <c:pt idx="1923">
                  <c:v>13.5</c:v>
                </c:pt>
                <c:pt idx="1924">
                  <c:v>8.5</c:v>
                </c:pt>
                <c:pt idx="1925">
                  <c:v>4.5</c:v>
                </c:pt>
                <c:pt idx="1926">
                  <c:v>6.5</c:v>
                </c:pt>
                <c:pt idx="1927">
                  <c:v>7.5</c:v>
                </c:pt>
                <c:pt idx="1928">
                  <c:v>3.5</c:v>
                </c:pt>
                <c:pt idx="1929">
                  <c:v>18.5</c:v>
                </c:pt>
                <c:pt idx="1930">
                  <c:v>16.5</c:v>
                </c:pt>
                <c:pt idx="1931">
                  <c:v>11.5</c:v>
                </c:pt>
                <c:pt idx="1932">
                  <c:v>0.5</c:v>
                </c:pt>
                <c:pt idx="1933">
                  <c:v>10.5</c:v>
                </c:pt>
                <c:pt idx="1934">
                  <c:v>9.5</c:v>
                </c:pt>
                <c:pt idx="1935">
                  <c:v>17.5</c:v>
                </c:pt>
                <c:pt idx="1936">
                  <c:v>12.5</c:v>
                </c:pt>
                <c:pt idx="1937">
                  <c:v>15.5</c:v>
                </c:pt>
                <c:pt idx="1938">
                  <c:v>14.5</c:v>
                </c:pt>
                <c:pt idx="1939">
                  <c:v>13.5</c:v>
                </c:pt>
                <c:pt idx="1940">
                  <c:v>18.5</c:v>
                </c:pt>
                <c:pt idx="1941">
                  <c:v>16.5</c:v>
                </c:pt>
                <c:pt idx="1942">
                  <c:v>11.5</c:v>
                </c:pt>
                <c:pt idx="1943">
                  <c:v>0.5</c:v>
                </c:pt>
                <c:pt idx="1944">
                  <c:v>10.5</c:v>
                </c:pt>
                <c:pt idx="1945">
                  <c:v>9.5</c:v>
                </c:pt>
                <c:pt idx="1946">
                  <c:v>17.5</c:v>
                </c:pt>
                <c:pt idx="1947">
                  <c:v>12.5</c:v>
                </c:pt>
                <c:pt idx="1948">
                  <c:v>15.5</c:v>
                </c:pt>
                <c:pt idx="1949">
                  <c:v>14.5</c:v>
                </c:pt>
                <c:pt idx="1950">
                  <c:v>13.5</c:v>
                </c:pt>
                <c:pt idx="1951">
                  <c:v>8.5</c:v>
                </c:pt>
                <c:pt idx="1952">
                  <c:v>4.5</c:v>
                </c:pt>
                <c:pt idx="1953">
                  <c:v>6.5</c:v>
                </c:pt>
                <c:pt idx="1954">
                  <c:v>7.5</c:v>
                </c:pt>
                <c:pt idx="1955">
                  <c:v>3.5</c:v>
                </c:pt>
                <c:pt idx="1956">
                  <c:v>18.5</c:v>
                </c:pt>
                <c:pt idx="1957">
                  <c:v>16.5</c:v>
                </c:pt>
                <c:pt idx="1958">
                  <c:v>11.5</c:v>
                </c:pt>
                <c:pt idx="1959">
                  <c:v>0.5</c:v>
                </c:pt>
                <c:pt idx="1960">
                  <c:v>10.5</c:v>
                </c:pt>
                <c:pt idx="1961">
                  <c:v>9.5</c:v>
                </c:pt>
                <c:pt idx="1962">
                  <c:v>17.5</c:v>
                </c:pt>
                <c:pt idx="1963">
                  <c:v>12.5</c:v>
                </c:pt>
                <c:pt idx="1964">
                  <c:v>15.5</c:v>
                </c:pt>
                <c:pt idx="1965">
                  <c:v>14.5</c:v>
                </c:pt>
                <c:pt idx="1966">
                  <c:v>13.5</c:v>
                </c:pt>
                <c:pt idx="1967">
                  <c:v>8.5</c:v>
                </c:pt>
                <c:pt idx="1968">
                  <c:v>4.5</c:v>
                </c:pt>
                <c:pt idx="1969">
                  <c:v>6.5</c:v>
                </c:pt>
                <c:pt idx="1970">
                  <c:v>7.5</c:v>
                </c:pt>
                <c:pt idx="1971">
                  <c:v>3.5</c:v>
                </c:pt>
                <c:pt idx="1972">
                  <c:v>18.5</c:v>
                </c:pt>
                <c:pt idx="1973">
                  <c:v>16.5</c:v>
                </c:pt>
                <c:pt idx="1974">
                  <c:v>11.5</c:v>
                </c:pt>
                <c:pt idx="1975">
                  <c:v>0.5</c:v>
                </c:pt>
                <c:pt idx="1976">
                  <c:v>10.5</c:v>
                </c:pt>
                <c:pt idx="1977">
                  <c:v>9.5</c:v>
                </c:pt>
                <c:pt idx="1978">
                  <c:v>17.5</c:v>
                </c:pt>
                <c:pt idx="1979">
                  <c:v>12.5</c:v>
                </c:pt>
                <c:pt idx="1980">
                  <c:v>15.5</c:v>
                </c:pt>
                <c:pt idx="1981">
                  <c:v>14.5</c:v>
                </c:pt>
                <c:pt idx="1982">
                  <c:v>13.5</c:v>
                </c:pt>
                <c:pt idx="1983">
                  <c:v>8.5</c:v>
                </c:pt>
                <c:pt idx="1984">
                  <c:v>4.5</c:v>
                </c:pt>
                <c:pt idx="1985">
                  <c:v>6.5</c:v>
                </c:pt>
                <c:pt idx="1986">
                  <c:v>7.5</c:v>
                </c:pt>
                <c:pt idx="1987">
                  <c:v>3.5</c:v>
                </c:pt>
                <c:pt idx="1988">
                  <c:v>18.5</c:v>
                </c:pt>
                <c:pt idx="1989">
                  <c:v>16.5</c:v>
                </c:pt>
                <c:pt idx="1990">
                  <c:v>11.5</c:v>
                </c:pt>
                <c:pt idx="1991">
                  <c:v>0.5</c:v>
                </c:pt>
                <c:pt idx="1992">
                  <c:v>10.5</c:v>
                </c:pt>
                <c:pt idx="1993">
                  <c:v>9.5</c:v>
                </c:pt>
                <c:pt idx="1994">
                  <c:v>17.5</c:v>
                </c:pt>
                <c:pt idx="1995">
                  <c:v>12.5</c:v>
                </c:pt>
                <c:pt idx="1996">
                  <c:v>15.5</c:v>
                </c:pt>
                <c:pt idx="1997">
                  <c:v>14.5</c:v>
                </c:pt>
                <c:pt idx="1998">
                  <c:v>13.5</c:v>
                </c:pt>
                <c:pt idx="1999">
                  <c:v>8.5</c:v>
                </c:pt>
                <c:pt idx="2000">
                  <c:v>4.5</c:v>
                </c:pt>
                <c:pt idx="2001">
                  <c:v>6.5</c:v>
                </c:pt>
                <c:pt idx="2002">
                  <c:v>5.5</c:v>
                </c:pt>
                <c:pt idx="2003">
                  <c:v>7.5</c:v>
                </c:pt>
                <c:pt idx="2004">
                  <c:v>3.5</c:v>
                </c:pt>
                <c:pt idx="2005">
                  <c:v>2.5</c:v>
                </c:pt>
                <c:pt idx="2006">
                  <c:v>1.5</c:v>
                </c:pt>
                <c:pt idx="2007">
                  <c:v>18.5</c:v>
                </c:pt>
                <c:pt idx="2008">
                  <c:v>16.5</c:v>
                </c:pt>
                <c:pt idx="2009">
                  <c:v>11.5</c:v>
                </c:pt>
                <c:pt idx="2010">
                  <c:v>0.5</c:v>
                </c:pt>
                <c:pt idx="2011">
                  <c:v>10.5</c:v>
                </c:pt>
                <c:pt idx="2012">
                  <c:v>9.5</c:v>
                </c:pt>
                <c:pt idx="2013">
                  <c:v>17.5</c:v>
                </c:pt>
                <c:pt idx="2014">
                  <c:v>12.5</c:v>
                </c:pt>
                <c:pt idx="2015">
                  <c:v>15.5</c:v>
                </c:pt>
                <c:pt idx="2016">
                  <c:v>14.5</c:v>
                </c:pt>
                <c:pt idx="2017">
                  <c:v>13.5</c:v>
                </c:pt>
                <c:pt idx="2018">
                  <c:v>8.5</c:v>
                </c:pt>
                <c:pt idx="2019">
                  <c:v>4.5</c:v>
                </c:pt>
                <c:pt idx="2020">
                  <c:v>6.5</c:v>
                </c:pt>
                <c:pt idx="2021">
                  <c:v>5.5</c:v>
                </c:pt>
                <c:pt idx="2022">
                  <c:v>7.5</c:v>
                </c:pt>
                <c:pt idx="2023">
                  <c:v>3.5</c:v>
                </c:pt>
                <c:pt idx="2024">
                  <c:v>2.5</c:v>
                </c:pt>
                <c:pt idx="2025">
                  <c:v>1.5</c:v>
                </c:pt>
                <c:pt idx="2026">
                  <c:v>18.5</c:v>
                </c:pt>
                <c:pt idx="2027">
                  <c:v>11.5</c:v>
                </c:pt>
                <c:pt idx="2028">
                  <c:v>10.5</c:v>
                </c:pt>
                <c:pt idx="2029">
                  <c:v>9.5</c:v>
                </c:pt>
                <c:pt idx="2030">
                  <c:v>12.5</c:v>
                </c:pt>
                <c:pt idx="2031">
                  <c:v>18.5</c:v>
                </c:pt>
                <c:pt idx="2032">
                  <c:v>16.5</c:v>
                </c:pt>
                <c:pt idx="2033">
                  <c:v>11.5</c:v>
                </c:pt>
                <c:pt idx="2034">
                  <c:v>0.5</c:v>
                </c:pt>
                <c:pt idx="2035">
                  <c:v>10.5</c:v>
                </c:pt>
                <c:pt idx="2036">
                  <c:v>9.5</c:v>
                </c:pt>
                <c:pt idx="2037">
                  <c:v>17.5</c:v>
                </c:pt>
                <c:pt idx="2038">
                  <c:v>12.5</c:v>
                </c:pt>
                <c:pt idx="2039">
                  <c:v>15.5</c:v>
                </c:pt>
                <c:pt idx="2040">
                  <c:v>14.5</c:v>
                </c:pt>
                <c:pt idx="2041">
                  <c:v>13.5</c:v>
                </c:pt>
                <c:pt idx="2042">
                  <c:v>8.5</c:v>
                </c:pt>
                <c:pt idx="2043">
                  <c:v>4.5</c:v>
                </c:pt>
                <c:pt idx="2044">
                  <c:v>6.5</c:v>
                </c:pt>
                <c:pt idx="2045">
                  <c:v>7.5</c:v>
                </c:pt>
                <c:pt idx="2046">
                  <c:v>3.5</c:v>
                </c:pt>
                <c:pt idx="2047">
                  <c:v>18.5</c:v>
                </c:pt>
                <c:pt idx="2048">
                  <c:v>16.5</c:v>
                </c:pt>
                <c:pt idx="2049">
                  <c:v>11.5</c:v>
                </c:pt>
                <c:pt idx="2050">
                  <c:v>0.5</c:v>
                </c:pt>
                <c:pt idx="2051">
                  <c:v>10.5</c:v>
                </c:pt>
                <c:pt idx="2052">
                  <c:v>9.5</c:v>
                </c:pt>
                <c:pt idx="2053">
                  <c:v>17.5</c:v>
                </c:pt>
                <c:pt idx="2054">
                  <c:v>12.5</c:v>
                </c:pt>
                <c:pt idx="2055">
                  <c:v>15.5</c:v>
                </c:pt>
                <c:pt idx="2056">
                  <c:v>14.5</c:v>
                </c:pt>
                <c:pt idx="2057">
                  <c:v>13.5</c:v>
                </c:pt>
                <c:pt idx="2058">
                  <c:v>8.5</c:v>
                </c:pt>
                <c:pt idx="2059">
                  <c:v>4.5</c:v>
                </c:pt>
                <c:pt idx="2060">
                  <c:v>6.5</c:v>
                </c:pt>
                <c:pt idx="2061">
                  <c:v>7.5</c:v>
                </c:pt>
                <c:pt idx="2062">
                  <c:v>3.5</c:v>
                </c:pt>
                <c:pt idx="2063">
                  <c:v>18.5</c:v>
                </c:pt>
                <c:pt idx="2064">
                  <c:v>16.5</c:v>
                </c:pt>
                <c:pt idx="2065">
                  <c:v>11.5</c:v>
                </c:pt>
                <c:pt idx="2066">
                  <c:v>0.5</c:v>
                </c:pt>
                <c:pt idx="2067">
                  <c:v>10.5</c:v>
                </c:pt>
                <c:pt idx="2068">
                  <c:v>9.5</c:v>
                </c:pt>
                <c:pt idx="2069">
                  <c:v>17.5</c:v>
                </c:pt>
                <c:pt idx="2070">
                  <c:v>12.5</c:v>
                </c:pt>
                <c:pt idx="2071">
                  <c:v>15.5</c:v>
                </c:pt>
                <c:pt idx="2072">
                  <c:v>14.5</c:v>
                </c:pt>
                <c:pt idx="2073">
                  <c:v>13.5</c:v>
                </c:pt>
                <c:pt idx="2074">
                  <c:v>18.5</c:v>
                </c:pt>
                <c:pt idx="2075">
                  <c:v>16.5</c:v>
                </c:pt>
                <c:pt idx="2076">
                  <c:v>11.5</c:v>
                </c:pt>
                <c:pt idx="2077">
                  <c:v>0.5</c:v>
                </c:pt>
                <c:pt idx="2078">
                  <c:v>10.5</c:v>
                </c:pt>
                <c:pt idx="2079">
                  <c:v>9.5</c:v>
                </c:pt>
                <c:pt idx="2080">
                  <c:v>17.5</c:v>
                </c:pt>
                <c:pt idx="2081">
                  <c:v>12.5</c:v>
                </c:pt>
                <c:pt idx="2082">
                  <c:v>15.5</c:v>
                </c:pt>
                <c:pt idx="2083">
                  <c:v>14.5</c:v>
                </c:pt>
                <c:pt idx="2084">
                  <c:v>13.5</c:v>
                </c:pt>
                <c:pt idx="2085">
                  <c:v>18.5</c:v>
                </c:pt>
                <c:pt idx="2086">
                  <c:v>16.5</c:v>
                </c:pt>
                <c:pt idx="2087">
                  <c:v>12.5</c:v>
                </c:pt>
                <c:pt idx="2088">
                  <c:v>15.5</c:v>
                </c:pt>
                <c:pt idx="2089">
                  <c:v>14.5</c:v>
                </c:pt>
                <c:pt idx="2090">
                  <c:v>13.5</c:v>
                </c:pt>
                <c:pt idx="2091">
                  <c:v>18.5</c:v>
                </c:pt>
                <c:pt idx="2092">
                  <c:v>16.5</c:v>
                </c:pt>
                <c:pt idx="2093">
                  <c:v>11.5</c:v>
                </c:pt>
                <c:pt idx="2094">
                  <c:v>0.5</c:v>
                </c:pt>
                <c:pt idx="2095">
                  <c:v>10.5</c:v>
                </c:pt>
                <c:pt idx="2096">
                  <c:v>9.5</c:v>
                </c:pt>
                <c:pt idx="2097">
                  <c:v>17.5</c:v>
                </c:pt>
                <c:pt idx="2098">
                  <c:v>12.5</c:v>
                </c:pt>
                <c:pt idx="2099">
                  <c:v>15.5</c:v>
                </c:pt>
                <c:pt idx="2100">
                  <c:v>14.5</c:v>
                </c:pt>
                <c:pt idx="2101">
                  <c:v>13.5</c:v>
                </c:pt>
                <c:pt idx="2102">
                  <c:v>18.5</c:v>
                </c:pt>
                <c:pt idx="2103">
                  <c:v>16.5</c:v>
                </c:pt>
                <c:pt idx="2104">
                  <c:v>11.5</c:v>
                </c:pt>
                <c:pt idx="2105">
                  <c:v>0.5</c:v>
                </c:pt>
                <c:pt idx="2106">
                  <c:v>10.5</c:v>
                </c:pt>
                <c:pt idx="2107">
                  <c:v>9.5</c:v>
                </c:pt>
                <c:pt idx="2108">
                  <c:v>17.5</c:v>
                </c:pt>
                <c:pt idx="2109">
                  <c:v>12.5</c:v>
                </c:pt>
                <c:pt idx="2110">
                  <c:v>15.5</c:v>
                </c:pt>
                <c:pt idx="2111">
                  <c:v>14.5</c:v>
                </c:pt>
                <c:pt idx="2112">
                  <c:v>13.5</c:v>
                </c:pt>
                <c:pt idx="2113">
                  <c:v>8.5</c:v>
                </c:pt>
                <c:pt idx="2114">
                  <c:v>4.5</c:v>
                </c:pt>
                <c:pt idx="2115">
                  <c:v>6.5</c:v>
                </c:pt>
                <c:pt idx="2116">
                  <c:v>7.5</c:v>
                </c:pt>
                <c:pt idx="2117">
                  <c:v>3.5</c:v>
                </c:pt>
                <c:pt idx="2118">
                  <c:v>18.5</c:v>
                </c:pt>
                <c:pt idx="2119">
                  <c:v>16.5</c:v>
                </c:pt>
                <c:pt idx="2120">
                  <c:v>11.5</c:v>
                </c:pt>
                <c:pt idx="2121">
                  <c:v>0.5</c:v>
                </c:pt>
                <c:pt idx="2122">
                  <c:v>10.5</c:v>
                </c:pt>
                <c:pt idx="2123">
                  <c:v>9.5</c:v>
                </c:pt>
                <c:pt idx="2124">
                  <c:v>17.5</c:v>
                </c:pt>
                <c:pt idx="2125">
                  <c:v>12.5</c:v>
                </c:pt>
                <c:pt idx="2126">
                  <c:v>15.5</c:v>
                </c:pt>
                <c:pt idx="2127">
                  <c:v>14.5</c:v>
                </c:pt>
                <c:pt idx="2128">
                  <c:v>13.5</c:v>
                </c:pt>
                <c:pt idx="2129">
                  <c:v>8.5</c:v>
                </c:pt>
                <c:pt idx="2130">
                  <c:v>4.5</c:v>
                </c:pt>
                <c:pt idx="2131">
                  <c:v>6.5</c:v>
                </c:pt>
                <c:pt idx="2132">
                  <c:v>7.5</c:v>
                </c:pt>
                <c:pt idx="2133">
                  <c:v>3.5</c:v>
                </c:pt>
                <c:pt idx="2134">
                  <c:v>18.5</c:v>
                </c:pt>
                <c:pt idx="2135">
                  <c:v>16.5</c:v>
                </c:pt>
                <c:pt idx="2136">
                  <c:v>11.5</c:v>
                </c:pt>
                <c:pt idx="2137">
                  <c:v>0.5</c:v>
                </c:pt>
                <c:pt idx="2138">
                  <c:v>10.5</c:v>
                </c:pt>
                <c:pt idx="2139">
                  <c:v>9.5</c:v>
                </c:pt>
                <c:pt idx="2140">
                  <c:v>17.5</c:v>
                </c:pt>
                <c:pt idx="2141">
                  <c:v>12.5</c:v>
                </c:pt>
                <c:pt idx="2142">
                  <c:v>15.5</c:v>
                </c:pt>
                <c:pt idx="2143">
                  <c:v>14.5</c:v>
                </c:pt>
                <c:pt idx="2144">
                  <c:v>13.5</c:v>
                </c:pt>
                <c:pt idx="2145">
                  <c:v>8.5</c:v>
                </c:pt>
                <c:pt idx="2146">
                  <c:v>4.5</c:v>
                </c:pt>
                <c:pt idx="2147">
                  <c:v>6.5</c:v>
                </c:pt>
                <c:pt idx="2148">
                  <c:v>7.5</c:v>
                </c:pt>
                <c:pt idx="2149">
                  <c:v>3.5</c:v>
                </c:pt>
                <c:pt idx="2150">
                  <c:v>18.5</c:v>
                </c:pt>
                <c:pt idx="2151">
                  <c:v>16.5</c:v>
                </c:pt>
                <c:pt idx="2152">
                  <c:v>11.5</c:v>
                </c:pt>
                <c:pt idx="2153">
                  <c:v>0.5</c:v>
                </c:pt>
                <c:pt idx="2154">
                  <c:v>10.5</c:v>
                </c:pt>
                <c:pt idx="2155">
                  <c:v>9.5</c:v>
                </c:pt>
                <c:pt idx="2156">
                  <c:v>17.5</c:v>
                </c:pt>
                <c:pt idx="2157">
                  <c:v>12.5</c:v>
                </c:pt>
                <c:pt idx="2158">
                  <c:v>15.5</c:v>
                </c:pt>
                <c:pt idx="2159">
                  <c:v>14.5</c:v>
                </c:pt>
                <c:pt idx="2160">
                  <c:v>13.5</c:v>
                </c:pt>
                <c:pt idx="2161">
                  <c:v>18.5</c:v>
                </c:pt>
                <c:pt idx="2162">
                  <c:v>16.5</c:v>
                </c:pt>
                <c:pt idx="2163">
                  <c:v>11.5</c:v>
                </c:pt>
                <c:pt idx="2164">
                  <c:v>0.5</c:v>
                </c:pt>
                <c:pt idx="2165">
                  <c:v>10.5</c:v>
                </c:pt>
                <c:pt idx="2166">
                  <c:v>9.5</c:v>
                </c:pt>
                <c:pt idx="2167">
                  <c:v>17.5</c:v>
                </c:pt>
                <c:pt idx="2168">
                  <c:v>12.5</c:v>
                </c:pt>
                <c:pt idx="2169">
                  <c:v>15.5</c:v>
                </c:pt>
                <c:pt idx="2170">
                  <c:v>14.5</c:v>
                </c:pt>
                <c:pt idx="2171">
                  <c:v>13.5</c:v>
                </c:pt>
                <c:pt idx="2172">
                  <c:v>18.5</c:v>
                </c:pt>
                <c:pt idx="2173">
                  <c:v>16.5</c:v>
                </c:pt>
                <c:pt idx="2174">
                  <c:v>11.5</c:v>
                </c:pt>
                <c:pt idx="2175">
                  <c:v>0.5</c:v>
                </c:pt>
                <c:pt idx="2176">
                  <c:v>10.5</c:v>
                </c:pt>
                <c:pt idx="2177">
                  <c:v>9.5</c:v>
                </c:pt>
                <c:pt idx="2178">
                  <c:v>17.5</c:v>
                </c:pt>
                <c:pt idx="2179">
                  <c:v>12.5</c:v>
                </c:pt>
                <c:pt idx="2180">
                  <c:v>15.5</c:v>
                </c:pt>
                <c:pt idx="2181">
                  <c:v>14.5</c:v>
                </c:pt>
                <c:pt idx="2182">
                  <c:v>13.5</c:v>
                </c:pt>
                <c:pt idx="2183">
                  <c:v>8.5</c:v>
                </c:pt>
                <c:pt idx="2184">
                  <c:v>4.5</c:v>
                </c:pt>
                <c:pt idx="2185">
                  <c:v>6.5</c:v>
                </c:pt>
                <c:pt idx="2186">
                  <c:v>7.5</c:v>
                </c:pt>
                <c:pt idx="2187">
                  <c:v>3.5</c:v>
                </c:pt>
                <c:pt idx="2188">
                  <c:v>18.5</c:v>
                </c:pt>
                <c:pt idx="2189">
                  <c:v>16.5</c:v>
                </c:pt>
                <c:pt idx="2190">
                  <c:v>11.5</c:v>
                </c:pt>
                <c:pt idx="2191">
                  <c:v>0.5</c:v>
                </c:pt>
                <c:pt idx="2192">
                  <c:v>10.5</c:v>
                </c:pt>
                <c:pt idx="2193">
                  <c:v>9.5</c:v>
                </c:pt>
                <c:pt idx="2194">
                  <c:v>17.5</c:v>
                </c:pt>
                <c:pt idx="2195">
                  <c:v>12.5</c:v>
                </c:pt>
                <c:pt idx="2196">
                  <c:v>15.5</c:v>
                </c:pt>
                <c:pt idx="2197">
                  <c:v>14.5</c:v>
                </c:pt>
                <c:pt idx="2198">
                  <c:v>13.5</c:v>
                </c:pt>
                <c:pt idx="2199">
                  <c:v>8.5</c:v>
                </c:pt>
                <c:pt idx="2200">
                  <c:v>4.5</c:v>
                </c:pt>
                <c:pt idx="2201">
                  <c:v>6.5</c:v>
                </c:pt>
                <c:pt idx="2202">
                  <c:v>5.5</c:v>
                </c:pt>
                <c:pt idx="2203">
                  <c:v>7.5</c:v>
                </c:pt>
                <c:pt idx="2204">
                  <c:v>3.5</c:v>
                </c:pt>
                <c:pt idx="2205">
                  <c:v>2.5</c:v>
                </c:pt>
                <c:pt idx="2206">
                  <c:v>1.5</c:v>
                </c:pt>
                <c:pt idx="2207">
                  <c:v>18.5</c:v>
                </c:pt>
                <c:pt idx="2208">
                  <c:v>16.5</c:v>
                </c:pt>
                <c:pt idx="2209">
                  <c:v>11.5</c:v>
                </c:pt>
                <c:pt idx="2210">
                  <c:v>0.5</c:v>
                </c:pt>
                <c:pt idx="2211">
                  <c:v>10.5</c:v>
                </c:pt>
                <c:pt idx="2212">
                  <c:v>9.5</c:v>
                </c:pt>
                <c:pt idx="2213">
                  <c:v>17.5</c:v>
                </c:pt>
                <c:pt idx="2214">
                  <c:v>12.5</c:v>
                </c:pt>
                <c:pt idx="2215">
                  <c:v>15.5</c:v>
                </c:pt>
                <c:pt idx="2216">
                  <c:v>14.5</c:v>
                </c:pt>
                <c:pt idx="2217">
                  <c:v>13.5</c:v>
                </c:pt>
                <c:pt idx="2218">
                  <c:v>8.5</c:v>
                </c:pt>
                <c:pt idx="2219">
                  <c:v>4.5</c:v>
                </c:pt>
                <c:pt idx="2220">
                  <c:v>6.5</c:v>
                </c:pt>
                <c:pt idx="2221">
                  <c:v>5.5</c:v>
                </c:pt>
                <c:pt idx="2222">
                  <c:v>7.5</c:v>
                </c:pt>
                <c:pt idx="2223">
                  <c:v>3.5</c:v>
                </c:pt>
                <c:pt idx="2224">
                  <c:v>2.5</c:v>
                </c:pt>
                <c:pt idx="2225">
                  <c:v>1.5</c:v>
                </c:pt>
                <c:pt idx="2226">
                  <c:v>18.5</c:v>
                </c:pt>
                <c:pt idx="2227">
                  <c:v>16.5</c:v>
                </c:pt>
                <c:pt idx="2228">
                  <c:v>11.5</c:v>
                </c:pt>
                <c:pt idx="2229">
                  <c:v>0.5</c:v>
                </c:pt>
                <c:pt idx="2230">
                  <c:v>10.5</c:v>
                </c:pt>
                <c:pt idx="2231">
                  <c:v>9.5</c:v>
                </c:pt>
                <c:pt idx="2232">
                  <c:v>17.5</c:v>
                </c:pt>
                <c:pt idx="2233">
                  <c:v>12.5</c:v>
                </c:pt>
                <c:pt idx="2234">
                  <c:v>15.5</c:v>
                </c:pt>
                <c:pt idx="2235">
                  <c:v>14.5</c:v>
                </c:pt>
                <c:pt idx="2236">
                  <c:v>13.5</c:v>
                </c:pt>
                <c:pt idx="2237">
                  <c:v>8.5</c:v>
                </c:pt>
                <c:pt idx="2238">
                  <c:v>4.5</c:v>
                </c:pt>
                <c:pt idx="2239">
                  <c:v>6.5</c:v>
                </c:pt>
                <c:pt idx="2240">
                  <c:v>5.5</c:v>
                </c:pt>
                <c:pt idx="2241">
                  <c:v>7.5</c:v>
                </c:pt>
                <c:pt idx="2242">
                  <c:v>3.5</c:v>
                </c:pt>
                <c:pt idx="2243">
                  <c:v>2.5</c:v>
                </c:pt>
                <c:pt idx="2244">
                  <c:v>11.5</c:v>
                </c:pt>
                <c:pt idx="2245">
                  <c:v>0.5</c:v>
                </c:pt>
                <c:pt idx="2246">
                  <c:v>10.5</c:v>
                </c:pt>
                <c:pt idx="2247">
                  <c:v>9.5</c:v>
                </c:pt>
                <c:pt idx="2248">
                  <c:v>12.5</c:v>
                </c:pt>
                <c:pt idx="2249">
                  <c:v>18.5</c:v>
                </c:pt>
                <c:pt idx="2250">
                  <c:v>16.5</c:v>
                </c:pt>
                <c:pt idx="2251">
                  <c:v>11.5</c:v>
                </c:pt>
                <c:pt idx="2252">
                  <c:v>0.5</c:v>
                </c:pt>
                <c:pt idx="2253">
                  <c:v>10.5</c:v>
                </c:pt>
                <c:pt idx="2254">
                  <c:v>9.5</c:v>
                </c:pt>
                <c:pt idx="2255">
                  <c:v>17.5</c:v>
                </c:pt>
                <c:pt idx="2256">
                  <c:v>12.5</c:v>
                </c:pt>
                <c:pt idx="2257">
                  <c:v>15.5</c:v>
                </c:pt>
                <c:pt idx="2258">
                  <c:v>14.5</c:v>
                </c:pt>
                <c:pt idx="2259">
                  <c:v>13.5</c:v>
                </c:pt>
                <c:pt idx="2260">
                  <c:v>8.5</c:v>
                </c:pt>
                <c:pt idx="2261">
                  <c:v>4.5</c:v>
                </c:pt>
                <c:pt idx="2262">
                  <c:v>6.5</c:v>
                </c:pt>
                <c:pt idx="2263">
                  <c:v>7.5</c:v>
                </c:pt>
                <c:pt idx="2264">
                  <c:v>3.5</c:v>
                </c:pt>
                <c:pt idx="2265">
                  <c:v>18.5</c:v>
                </c:pt>
                <c:pt idx="2266">
                  <c:v>16.5</c:v>
                </c:pt>
                <c:pt idx="2267">
                  <c:v>11.5</c:v>
                </c:pt>
                <c:pt idx="2268">
                  <c:v>0.5</c:v>
                </c:pt>
                <c:pt idx="2269">
                  <c:v>10.5</c:v>
                </c:pt>
                <c:pt idx="2270">
                  <c:v>9.5</c:v>
                </c:pt>
                <c:pt idx="2271">
                  <c:v>17.5</c:v>
                </c:pt>
                <c:pt idx="2272">
                  <c:v>12.5</c:v>
                </c:pt>
                <c:pt idx="2273">
                  <c:v>15.5</c:v>
                </c:pt>
                <c:pt idx="2274">
                  <c:v>14.5</c:v>
                </c:pt>
                <c:pt idx="2275">
                  <c:v>13.5</c:v>
                </c:pt>
                <c:pt idx="2276">
                  <c:v>8.5</c:v>
                </c:pt>
                <c:pt idx="2277">
                  <c:v>4.5</c:v>
                </c:pt>
                <c:pt idx="2278">
                  <c:v>6.5</c:v>
                </c:pt>
                <c:pt idx="2279">
                  <c:v>5.5</c:v>
                </c:pt>
                <c:pt idx="2280">
                  <c:v>7.5</c:v>
                </c:pt>
                <c:pt idx="2281">
                  <c:v>3.5</c:v>
                </c:pt>
                <c:pt idx="2282">
                  <c:v>2.5</c:v>
                </c:pt>
                <c:pt idx="2283">
                  <c:v>1.5</c:v>
                </c:pt>
                <c:pt idx="2284">
                  <c:v>18.5</c:v>
                </c:pt>
                <c:pt idx="2285">
                  <c:v>16.5</c:v>
                </c:pt>
                <c:pt idx="2286">
                  <c:v>11.5</c:v>
                </c:pt>
                <c:pt idx="2287">
                  <c:v>0.5</c:v>
                </c:pt>
                <c:pt idx="2288">
                  <c:v>10.5</c:v>
                </c:pt>
                <c:pt idx="2289">
                  <c:v>9.5</c:v>
                </c:pt>
                <c:pt idx="2290">
                  <c:v>17.5</c:v>
                </c:pt>
                <c:pt idx="2291">
                  <c:v>12.5</c:v>
                </c:pt>
                <c:pt idx="2292">
                  <c:v>15.5</c:v>
                </c:pt>
                <c:pt idx="2293">
                  <c:v>14.5</c:v>
                </c:pt>
                <c:pt idx="2294">
                  <c:v>13.5</c:v>
                </c:pt>
                <c:pt idx="2295">
                  <c:v>8.5</c:v>
                </c:pt>
                <c:pt idx="2296">
                  <c:v>4.5</c:v>
                </c:pt>
                <c:pt idx="2297">
                  <c:v>6.5</c:v>
                </c:pt>
                <c:pt idx="2298">
                  <c:v>7.5</c:v>
                </c:pt>
                <c:pt idx="2299">
                  <c:v>3.5</c:v>
                </c:pt>
                <c:pt idx="2300">
                  <c:v>18.5</c:v>
                </c:pt>
                <c:pt idx="2301">
                  <c:v>16.5</c:v>
                </c:pt>
                <c:pt idx="2302">
                  <c:v>11.5</c:v>
                </c:pt>
                <c:pt idx="2303">
                  <c:v>0.5</c:v>
                </c:pt>
                <c:pt idx="2304">
                  <c:v>10.5</c:v>
                </c:pt>
                <c:pt idx="2305">
                  <c:v>9.5</c:v>
                </c:pt>
                <c:pt idx="2306">
                  <c:v>17.5</c:v>
                </c:pt>
                <c:pt idx="2307">
                  <c:v>12.5</c:v>
                </c:pt>
                <c:pt idx="2308">
                  <c:v>15.5</c:v>
                </c:pt>
                <c:pt idx="2309">
                  <c:v>14.5</c:v>
                </c:pt>
                <c:pt idx="2310">
                  <c:v>13.5</c:v>
                </c:pt>
                <c:pt idx="2311">
                  <c:v>8.5</c:v>
                </c:pt>
                <c:pt idx="2312">
                  <c:v>4.5</c:v>
                </c:pt>
                <c:pt idx="2313">
                  <c:v>6.5</c:v>
                </c:pt>
                <c:pt idx="2314">
                  <c:v>7.5</c:v>
                </c:pt>
                <c:pt idx="2315">
                  <c:v>3.5</c:v>
                </c:pt>
                <c:pt idx="2316">
                  <c:v>18.5</c:v>
                </c:pt>
                <c:pt idx="2317">
                  <c:v>16.5</c:v>
                </c:pt>
                <c:pt idx="2318">
                  <c:v>11.5</c:v>
                </c:pt>
                <c:pt idx="2319">
                  <c:v>0.5</c:v>
                </c:pt>
                <c:pt idx="2320">
                  <c:v>10.5</c:v>
                </c:pt>
                <c:pt idx="2321">
                  <c:v>9.5</c:v>
                </c:pt>
                <c:pt idx="2322">
                  <c:v>17.5</c:v>
                </c:pt>
                <c:pt idx="2323">
                  <c:v>12.5</c:v>
                </c:pt>
                <c:pt idx="2324">
                  <c:v>15.5</c:v>
                </c:pt>
                <c:pt idx="2325">
                  <c:v>14.5</c:v>
                </c:pt>
                <c:pt idx="2326">
                  <c:v>13.5</c:v>
                </c:pt>
                <c:pt idx="2327">
                  <c:v>8.5</c:v>
                </c:pt>
                <c:pt idx="2328">
                  <c:v>4.5</c:v>
                </c:pt>
                <c:pt idx="2329">
                  <c:v>6.5</c:v>
                </c:pt>
                <c:pt idx="2330">
                  <c:v>7.5</c:v>
                </c:pt>
                <c:pt idx="2331">
                  <c:v>3.5</c:v>
                </c:pt>
                <c:pt idx="2332">
                  <c:v>18.5</c:v>
                </c:pt>
                <c:pt idx="2333">
                  <c:v>16.5</c:v>
                </c:pt>
                <c:pt idx="2334">
                  <c:v>11.5</c:v>
                </c:pt>
                <c:pt idx="2335">
                  <c:v>0.5</c:v>
                </c:pt>
                <c:pt idx="2336">
                  <c:v>10.5</c:v>
                </c:pt>
                <c:pt idx="2337">
                  <c:v>9.5</c:v>
                </c:pt>
                <c:pt idx="2338">
                  <c:v>17.5</c:v>
                </c:pt>
                <c:pt idx="2339">
                  <c:v>12.5</c:v>
                </c:pt>
                <c:pt idx="2340">
                  <c:v>15.5</c:v>
                </c:pt>
                <c:pt idx="2341">
                  <c:v>14.5</c:v>
                </c:pt>
                <c:pt idx="2342">
                  <c:v>13.5</c:v>
                </c:pt>
                <c:pt idx="2343">
                  <c:v>8.5</c:v>
                </c:pt>
                <c:pt idx="2344">
                  <c:v>4.5</c:v>
                </c:pt>
                <c:pt idx="2345">
                  <c:v>6.5</c:v>
                </c:pt>
                <c:pt idx="2346">
                  <c:v>5.5</c:v>
                </c:pt>
                <c:pt idx="2347">
                  <c:v>7.5</c:v>
                </c:pt>
                <c:pt idx="2348">
                  <c:v>3.5</c:v>
                </c:pt>
                <c:pt idx="2349">
                  <c:v>2.5</c:v>
                </c:pt>
                <c:pt idx="2350">
                  <c:v>1.5</c:v>
                </c:pt>
                <c:pt idx="2351">
                  <c:v>18.5</c:v>
                </c:pt>
                <c:pt idx="2352">
                  <c:v>16.5</c:v>
                </c:pt>
                <c:pt idx="2353">
                  <c:v>11.5</c:v>
                </c:pt>
                <c:pt idx="2354">
                  <c:v>0.5</c:v>
                </c:pt>
                <c:pt idx="2355">
                  <c:v>10.5</c:v>
                </c:pt>
                <c:pt idx="2356">
                  <c:v>9.5</c:v>
                </c:pt>
                <c:pt idx="2357">
                  <c:v>17.5</c:v>
                </c:pt>
                <c:pt idx="2358">
                  <c:v>12.5</c:v>
                </c:pt>
                <c:pt idx="2359">
                  <c:v>15.5</c:v>
                </c:pt>
                <c:pt idx="2360">
                  <c:v>14.5</c:v>
                </c:pt>
                <c:pt idx="2361">
                  <c:v>13.5</c:v>
                </c:pt>
                <c:pt idx="2362">
                  <c:v>8.5</c:v>
                </c:pt>
                <c:pt idx="2363">
                  <c:v>4.5</c:v>
                </c:pt>
                <c:pt idx="2364">
                  <c:v>6.5</c:v>
                </c:pt>
                <c:pt idx="2365">
                  <c:v>5.5</c:v>
                </c:pt>
                <c:pt idx="2366">
                  <c:v>7.5</c:v>
                </c:pt>
                <c:pt idx="2367">
                  <c:v>3.5</c:v>
                </c:pt>
                <c:pt idx="2368">
                  <c:v>2.5</c:v>
                </c:pt>
                <c:pt idx="2369">
                  <c:v>1.5</c:v>
                </c:pt>
                <c:pt idx="2370">
                  <c:v>11.5</c:v>
                </c:pt>
                <c:pt idx="2371">
                  <c:v>0.5</c:v>
                </c:pt>
                <c:pt idx="2372">
                  <c:v>10.5</c:v>
                </c:pt>
                <c:pt idx="2373">
                  <c:v>9.5</c:v>
                </c:pt>
                <c:pt idx="2374">
                  <c:v>12.5</c:v>
                </c:pt>
                <c:pt idx="2375">
                  <c:v>8.5</c:v>
                </c:pt>
                <c:pt idx="2376">
                  <c:v>4.5</c:v>
                </c:pt>
                <c:pt idx="2377">
                  <c:v>6.5</c:v>
                </c:pt>
                <c:pt idx="2378">
                  <c:v>7.5</c:v>
                </c:pt>
                <c:pt idx="2379">
                  <c:v>3.5</c:v>
                </c:pt>
                <c:pt idx="2380">
                  <c:v>18.5</c:v>
                </c:pt>
                <c:pt idx="2381">
                  <c:v>16.5</c:v>
                </c:pt>
                <c:pt idx="2382">
                  <c:v>11.5</c:v>
                </c:pt>
                <c:pt idx="2383">
                  <c:v>0.5</c:v>
                </c:pt>
                <c:pt idx="2384">
                  <c:v>10.5</c:v>
                </c:pt>
                <c:pt idx="2385">
                  <c:v>9.5</c:v>
                </c:pt>
                <c:pt idx="2386">
                  <c:v>17.5</c:v>
                </c:pt>
                <c:pt idx="2387">
                  <c:v>12.5</c:v>
                </c:pt>
                <c:pt idx="2388">
                  <c:v>15.5</c:v>
                </c:pt>
                <c:pt idx="2389">
                  <c:v>14.5</c:v>
                </c:pt>
                <c:pt idx="2390">
                  <c:v>13.5</c:v>
                </c:pt>
                <c:pt idx="2391">
                  <c:v>8.5</c:v>
                </c:pt>
                <c:pt idx="2392">
                  <c:v>4.5</c:v>
                </c:pt>
                <c:pt idx="2393">
                  <c:v>6.5</c:v>
                </c:pt>
                <c:pt idx="2394">
                  <c:v>7.5</c:v>
                </c:pt>
                <c:pt idx="2395">
                  <c:v>3.5</c:v>
                </c:pt>
                <c:pt idx="2396">
                  <c:v>18.5</c:v>
                </c:pt>
                <c:pt idx="2397">
                  <c:v>16.5</c:v>
                </c:pt>
                <c:pt idx="2398">
                  <c:v>11.5</c:v>
                </c:pt>
                <c:pt idx="2399">
                  <c:v>0.5</c:v>
                </c:pt>
                <c:pt idx="2400">
                  <c:v>10.5</c:v>
                </c:pt>
                <c:pt idx="2401">
                  <c:v>9.5</c:v>
                </c:pt>
                <c:pt idx="2402">
                  <c:v>17.5</c:v>
                </c:pt>
                <c:pt idx="2403">
                  <c:v>12.5</c:v>
                </c:pt>
                <c:pt idx="2404">
                  <c:v>15.5</c:v>
                </c:pt>
                <c:pt idx="2405">
                  <c:v>14.5</c:v>
                </c:pt>
                <c:pt idx="2406">
                  <c:v>13.5</c:v>
                </c:pt>
                <c:pt idx="2407">
                  <c:v>8.5</c:v>
                </c:pt>
                <c:pt idx="2408">
                  <c:v>4.5</c:v>
                </c:pt>
                <c:pt idx="2409">
                  <c:v>6.5</c:v>
                </c:pt>
                <c:pt idx="2410">
                  <c:v>7.5</c:v>
                </c:pt>
                <c:pt idx="2411">
                  <c:v>3.5</c:v>
                </c:pt>
                <c:pt idx="2412">
                  <c:v>18.5</c:v>
                </c:pt>
                <c:pt idx="2413">
                  <c:v>16.5</c:v>
                </c:pt>
                <c:pt idx="2414">
                  <c:v>11.5</c:v>
                </c:pt>
                <c:pt idx="2415">
                  <c:v>0.5</c:v>
                </c:pt>
                <c:pt idx="2416">
                  <c:v>10.5</c:v>
                </c:pt>
                <c:pt idx="2417">
                  <c:v>9.5</c:v>
                </c:pt>
                <c:pt idx="2418">
                  <c:v>17.5</c:v>
                </c:pt>
                <c:pt idx="2419">
                  <c:v>12.5</c:v>
                </c:pt>
                <c:pt idx="2420">
                  <c:v>15.5</c:v>
                </c:pt>
                <c:pt idx="2421">
                  <c:v>14.5</c:v>
                </c:pt>
                <c:pt idx="2422">
                  <c:v>13.5</c:v>
                </c:pt>
                <c:pt idx="2423">
                  <c:v>8.5</c:v>
                </c:pt>
                <c:pt idx="2424">
                  <c:v>4.5</c:v>
                </c:pt>
                <c:pt idx="2425">
                  <c:v>6.5</c:v>
                </c:pt>
                <c:pt idx="2426">
                  <c:v>7.5</c:v>
                </c:pt>
                <c:pt idx="2427">
                  <c:v>3.5</c:v>
                </c:pt>
                <c:pt idx="2428">
                  <c:v>18.5</c:v>
                </c:pt>
                <c:pt idx="2429">
                  <c:v>16.5</c:v>
                </c:pt>
                <c:pt idx="2430">
                  <c:v>11.5</c:v>
                </c:pt>
                <c:pt idx="2431">
                  <c:v>0.5</c:v>
                </c:pt>
                <c:pt idx="2432">
                  <c:v>10.5</c:v>
                </c:pt>
                <c:pt idx="2433">
                  <c:v>9.5</c:v>
                </c:pt>
                <c:pt idx="2434">
                  <c:v>17.5</c:v>
                </c:pt>
                <c:pt idx="2435">
                  <c:v>12.5</c:v>
                </c:pt>
                <c:pt idx="2436">
                  <c:v>15.5</c:v>
                </c:pt>
                <c:pt idx="2437">
                  <c:v>14.5</c:v>
                </c:pt>
                <c:pt idx="2438">
                  <c:v>13.5</c:v>
                </c:pt>
                <c:pt idx="2439">
                  <c:v>18.5</c:v>
                </c:pt>
                <c:pt idx="2440">
                  <c:v>16.5</c:v>
                </c:pt>
                <c:pt idx="2441">
                  <c:v>11.5</c:v>
                </c:pt>
                <c:pt idx="2442">
                  <c:v>0.5</c:v>
                </c:pt>
                <c:pt idx="2443">
                  <c:v>10.5</c:v>
                </c:pt>
                <c:pt idx="2444">
                  <c:v>9.5</c:v>
                </c:pt>
                <c:pt idx="2445">
                  <c:v>17.5</c:v>
                </c:pt>
                <c:pt idx="2446">
                  <c:v>12.5</c:v>
                </c:pt>
                <c:pt idx="2447">
                  <c:v>15.5</c:v>
                </c:pt>
                <c:pt idx="2448">
                  <c:v>14.5</c:v>
                </c:pt>
                <c:pt idx="2449">
                  <c:v>13.5</c:v>
                </c:pt>
                <c:pt idx="2450">
                  <c:v>8.5</c:v>
                </c:pt>
                <c:pt idx="2451">
                  <c:v>4.5</c:v>
                </c:pt>
                <c:pt idx="2452">
                  <c:v>6.5</c:v>
                </c:pt>
                <c:pt idx="2453">
                  <c:v>7.5</c:v>
                </c:pt>
                <c:pt idx="2454">
                  <c:v>3.5</c:v>
                </c:pt>
                <c:pt idx="2455">
                  <c:v>18.5</c:v>
                </c:pt>
                <c:pt idx="2456">
                  <c:v>16.5</c:v>
                </c:pt>
                <c:pt idx="2457">
                  <c:v>11.5</c:v>
                </c:pt>
                <c:pt idx="2458">
                  <c:v>0.5</c:v>
                </c:pt>
                <c:pt idx="2459">
                  <c:v>10.5</c:v>
                </c:pt>
                <c:pt idx="2460">
                  <c:v>9.5</c:v>
                </c:pt>
                <c:pt idx="2461">
                  <c:v>17.5</c:v>
                </c:pt>
                <c:pt idx="2462">
                  <c:v>12.5</c:v>
                </c:pt>
                <c:pt idx="2463">
                  <c:v>15.5</c:v>
                </c:pt>
                <c:pt idx="2464">
                  <c:v>14.5</c:v>
                </c:pt>
                <c:pt idx="2465">
                  <c:v>13.5</c:v>
                </c:pt>
                <c:pt idx="2466">
                  <c:v>18.5</c:v>
                </c:pt>
                <c:pt idx="2467">
                  <c:v>16.5</c:v>
                </c:pt>
                <c:pt idx="2468">
                  <c:v>11.5</c:v>
                </c:pt>
                <c:pt idx="2469">
                  <c:v>0.5</c:v>
                </c:pt>
                <c:pt idx="2470">
                  <c:v>10.5</c:v>
                </c:pt>
                <c:pt idx="2471">
                  <c:v>9.5</c:v>
                </c:pt>
                <c:pt idx="2472">
                  <c:v>17.5</c:v>
                </c:pt>
                <c:pt idx="2473">
                  <c:v>12.5</c:v>
                </c:pt>
                <c:pt idx="2474">
                  <c:v>15.5</c:v>
                </c:pt>
                <c:pt idx="2475">
                  <c:v>14.5</c:v>
                </c:pt>
                <c:pt idx="2476">
                  <c:v>13.5</c:v>
                </c:pt>
                <c:pt idx="2477">
                  <c:v>8.5</c:v>
                </c:pt>
                <c:pt idx="2478">
                  <c:v>4.5</c:v>
                </c:pt>
                <c:pt idx="2479">
                  <c:v>6.5</c:v>
                </c:pt>
                <c:pt idx="2480">
                  <c:v>7.5</c:v>
                </c:pt>
                <c:pt idx="2481">
                  <c:v>3.5</c:v>
                </c:pt>
                <c:pt idx="2482">
                  <c:v>18.5</c:v>
                </c:pt>
                <c:pt idx="2483">
                  <c:v>16.5</c:v>
                </c:pt>
                <c:pt idx="2484">
                  <c:v>11.5</c:v>
                </c:pt>
                <c:pt idx="2485">
                  <c:v>0.5</c:v>
                </c:pt>
                <c:pt idx="2486">
                  <c:v>10.5</c:v>
                </c:pt>
                <c:pt idx="2487">
                  <c:v>9.5</c:v>
                </c:pt>
                <c:pt idx="2488">
                  <c:v>17.5</c:v>
                </c:pt>
                <c:pt idx="2489">
                  <c:v>12.5</c:v>
                </c:pt>
                <c:pt idx="2490">
                  <c:v>15.5</c:v>
                </c:pt>
                <c:pt idx="2491">
                  <c:v>14.5</c:v>
                </c:pt>
                <c:pt idx="2492">
                  <c:v>13.5</c:v>
                </c:pt>
                <c:pt idx="2493">
                  <c:v>8.5</c:v>
                </c:pt>
                <c:pt idx="2494">
                  <c:v>4.5</c:v>
                </c:pt>
                <c:pt idx="2495">
                  <c:v>6.5</c:v>
                </c:pt>
                <c:pt idx="2496">
                  <c:v>7.5</c:v>
                </c:pt>
                <c:pt idx="2497">
                  <c:v>3.5</c:v>
                </c:pt>
                <c:pt idx="2498">
                  <c:v>18.5</c:v>
                </c:pt>
                <c:pt idx="2499">
                  <c:v>11.5</c:v>
                </c:pt>
                <c:pt idx="2500">
                  <c:v>0.5</c:v>
                </c:pt>
                <c:pt idx="2501">
                  <c:v>10.5</c:v>
                </c:pt>
                <c:pt idx="2502">
                  <c:v>9.5</c:v>
                </c:pt>
                <c:pt idx="2503">
                  <c:v>17.5</c:v>
                </c:pt>
                <c:pt idx="2504">
                  <c:v>12.5</c:v>
                </c:pt>
                <c:pt idx="2505">
                  <c:v>8.5</c:v>
                </c:pt>
                <c:pt idx="2506">
                  <c:v>4.5</c:v>
                </c:pt>
                <c:pt idx="2507">
                  <c:v>6.5</c:v>
                </c:pt>
                <c:pt idx="2508">
                  <c:v>5.5</c:v>
                </c:pt>
                <c:pt idx="2509">
                  <c:v>7.5</c:v>
                </c:pt>
                <c:pt idx="2510">
                  <c:v>3.5</c:v>
                </c:pt>
                <c:pt idx="2511">
                  <c:v>2.5</c:v>
                </c:pt>
                <c:pt idx="2512">
                  <c:v>1.5</c:v>
                </c:pt>
                <c:pt idx="2513">
                  <c:v>18.5</c:v>
                </c:pt>
                <c:pt idx="2514">
                  <c:v>11.5</c:v>
                </c:pt>
                <c:pt idx="2515">
                  <c:v>0.5</c:v>
                </c:pt>
                <c:pt idx="2516">
                  <c:v>10.5</c:v>
                </c:pt>
                <c:pt idx="2517">
                  <c:v>9.5</c:v>
                </c:pt>
                <c:pt idx="2518">
                  <c:v>12.5</c:v>
                </c:pt>
                <c:pt idx="2519">
                  <c:v>8.5</c:v>
                </c:pt>
                <c:pt idx="2520">
                  <c:v>4.5</c:v>
                </c:pt>
                <c:pt idx="2521">
                  <c:v>6.5</c:v>
                </c:pt>
                <c:pt idx="2522">
                  <c:v>7.5</c:v>
                </c:pt>
                <c:pt idx="2523">
                  <c:v>3.5</c:v>
                </c:pt>
                <c:pt idx="2524">
                  <c:v>18.5</c:v>
                </c:pt>
                <c:pt idx="2525">
                  <c:v>11.5</c:v>
                </c:pt>
                <c:pt idx="2526">
                  <c:v>0.5</c:v>
                </c:pt>
                <c:pt idx="2527">
                  <c:v>10.5</c:v>
                </c:pt>
                <c:pt idx="2528">
                  <c:v>9.5</c:v>
                </c:pt>
                <c:pt idx="2529">
                  <c:v>17.5</c:v>
                </c:pt>
                <c:pt idx="2530">
                  <c:v>12.5</c:v>
                </c:pt>
                <c:pt idx="2531">
                  <c:v>18.5</c:v>
                </c:pt>
                <c:pt idx="2532">
                  <c:v>11.5</c:v>
                </c:pt>
                <c:pt idx="2533">
                  <c:v>0.5</c:v>
                </c:pt>
                <c:pt idx="2534">
                  <c:v>10.5</c:v>
                </c:pt>
                <c:pt idx="2535">
                  <c:v>9.5</c:v>
                </c:pt>
                <c:pt idx="2536">
                  <c:v>17.5</c:v>
                </c:pt>
                <c:pt idx="2537">
                  <c:v>12.5</c:v>
                </c:pt>
                <c:pt idx="2538">
                  <c:v>8.5</c:v>
                </c:pt>
                <c:pt idx="2539">
                  <c:v>4.5</c:v>
                </c:pt>
                <c:pt idx="2540">
                  <c:v>6.5</c:v>
                </c:pt>
                <c:pt idx="2541">
                  <c:v>7.5</c:v>
                </c:pt>
                <c:pt idx="2542">
                  <c:v>3.5</c:v>
                </c:pt>
                <c:pt idx="2543">
                  <c:v>18.5</c:v>
                </c:pt>
                <c:pt idx="2544">
                  <c:v>11.5</c:v>
                </c:pt>
                <c:pt idx="2545">
                  <c:v>0.5</c:v>
                </c:pt>
                <c:pt idx="2546">
                  <c:v>10.5</c:v>
                </c:pt>
                <c:pt idx="2547">
                  <c:v>9.5</c:v>
                </c:pt>
                <c:pt idx="2548">
                  <c:v>17.5</c:v>
                </c:pt>
                <c:pt idx="2549">
                  <c:v>12.5</c:v>
                </c:pt>
                <c:pt idx="2550">
                  <c:v>8.5</c:v>
                </c:pt>
                <c:pt idx="2551">
                  <c:v>4.5</c:v>
                </c:pt>
                <c:pt idx="2552">
                  <c:v>6.5</c:v>
                </c:pt>
                <c:pt idx="2553">
                  <c:v>7.5</c:v>
                </c:pt>
                <c:pt idx="2554">
                  <c:v>3.5</c:v>
                </c:pt>
                <c:pt idx="2555">
                  <c:v>18.5</c:v>
                </c:pt>
                <c:pt idx="2556">
                  <c:v>11.5</c:v>
                </c:pt>
                <c:pt idx="2557">
                  <c:v>0.5</c:v>
                </c:pt>
                <c:pt idx="2558">
                  <c:v>10.5</c:v>
                </c:pt>
                <c:pt idx="2559">
                  <c:v>9.5</c:v>
                </c:pt>
                <c:pt idx="2560">
                  <c:v>17.5</c:v>
                </c:pt>
                <c:pt idx="2561">
                  <c:v>12.5</c:v>
                </c:pt>
                <c:pt idx="2562">
                  <c:v>8.5</c:v>
                </c:pt>
                <c:pt idx="2563">
                  <c:v>4.5</c:v>
                </c:pt>
                <c:pt idx="2564">
                  <c:v>6.5</c:v>
                </c:pt>
                <c:pt idx="2565">
                  <c:v>5.5</c:v>
                </c:pt>
                <c:pt idx="2566">
                  <c:v>7.5</c:v>
                </c:pt>
                <c:pt idx="2567">
                  <c:v>3.5</c:v>
                </c:pt>
                <c:pt idx="2568">
                  <c:v>2.5</c:v>
                </c:pt>
                <c:pt idx="2569">
                  <c:v>1.5</c:v>
                </c:pt>
                <c:pt idx="2570">
                  <c:v>18.5</c:v>
                </c:pt>
                <c:pt idx="2571">
                  <c:v>11.5</c:v>
                </c:pt>
                <c:pt idx="2572">
                  <c:v>0.5</c:v>
                </c:pt>
                <c:pt idx="2573">
                  <c:v>10.5</c:v>
                </c:pt>
                <c:pt idx="2574">
                  <c:v>9.5</c:v>
                </c:pt>
                <c:pt idx="2575">
                  <c:v>17.5</c:v>
                </c:pt>
                <c:pt idx="2576">
                  <c:v>12.5</c:v>
                </c:pt>
                <c:pt idx="2577">
                  <c:v>8.5</c:v>
                </c:pt>
                <c:pt idx="2578">
                  <c:v>4.5</c:v>
                </c:pt>
                <c:pt idx="2579">
                  <c:v>6.5</c:v>
                </c:pt>
                <c:pt idx="2580">
                  <c:v>5.5</c:v>
                </c:pt>
                <c:pt idx="2581">
                  <c:v>7.5</c:v>
                </c:pt>
                <c:pt idx="2582">
                  <c:v>3.5</c:v>
                </c:pt>
                <c:pt idx="2583">
                  <c:v>2.5</c:v>
                </c:pt>
                <c:pt idx="2584">
                  <c:v>1.5</c:v>
                </c:pt>
                <c:pt idx="2585">
                  <c:v>18.5</c:v>
                </c:pt>
                <c:pt idx="2586">
                  <c:v>11.5</c:v>
                </c:pt>
                <c:pt idx="2587">
                  <c:v>0.5</c:v>
                </c:pt>
                <c:pt idx="2588">
                  <c:v>10.5</c:v>
                </c:pt>
                <c:pt idx="2589">
                  <c:v>9.5</c:v>
                </c:pt>
                <c:pt idx="2590">
                  <c:v>17.5</c:v>
                </c:pt>
                <c:pt idx="2591">
                  <c:v>12.5</c:v>
                </c:pt>
                <c:pt idx="2592">
                  <c:v>8.5</c:v>
                </c:pt>
                <c:pt idx="2593">
                  <c:v>4.5</c:v>
                </c:pt>
                <c:pt idx="2594">
                  <c:v>6.5</c:v>
                </c:pt>
                <c:pt idx="2595">
                  <c:v>7.5</c:v>
                </c:pt>
                <c:pt idx="2596">
                  <c:v>3.5</c:v>
                </c:pt>
                <c:pt idx="2597">
                  <c:v>18.5</c:v>
                </c:pt>
                <c:pt idx="2598">
                  <c:v>11.5</c:v>
                </c:pt>
                <c:pt idx="2599">
                  <c:v>0.5</c:v>
                </c:pt>
                <c:pt idx="2600">
                  <c:v>10.5</c:v>
                </c:pt>
                <c:pt idx="2601">
                  <c:v>9.5</c:v>
                </c:pt>
                <c:pt idx="2602">
                  <c:v>17.5</c:v>
                </c:pt>
                <c:pt idx="2603">
                  <c:v>12.5</c:v>
                </c:pt>
                <c:pt idx="2604">
                  <c:v>8.5</c:v>
                </c:pt>
                <c:pt idx="2605">
                  <c:v>4.5</c:v>
                </c:pt>
                <c:pt idx="2606">
                  <c:v>6.5</c:v>
                </c:pt>
                <c:pt idx="2607">
                  <c:v>7.5</c:v>
                </c:pt>
                <c:pt idx="2608">
                  <c:v>3.5</c:v>
                </c:pt>
                <c:pt idx="2609">
                  <c:v>18.5</c:v>
                </c:pt>
                <c:pt idx="2610">
                  <c:v>11.5</c:v>
                </c:pt>
                <c:pt idx="2611">
                  <c:v>0.5</c:v>
                </c:pt>
                <c:pt idx="2612">
                  <c:v>10.5</c:v>
                </c:pt>
                <c:pt idx="2613">
                  <c:v>9.5</c:v>
                </c:pt>
                <c:pt idx="2614">
                  <c:v>17.5</c:v>
                </c:pt>
                <c:pt idx="2615">
                  <c:v>12.5</c:v>
                </c:pt>
                <c:pt idx="2616">
                  <c:v>11.5</c:v>
                </c:pt>
                <c:pt idx="2617">
                  <c:v>0.5</c:v>
                </c:pt>
                <c:pt idx="2618">
                  <c:v>10.5</c:v>
                </c:pt>
                <c:pt idx="2619">
                  <c:v>9.5</c:v>
                </c:pt>
                <c:pt idx="2620">
                  <c:v>12.5</c:v>
                </c:pt>
                <c:pt idx="2621">
                  <c:v>8.5</c:v>
                </c:pt>
                <c:pt idx="2622">
                  <c:v>4.5</c:v>
                </c:pt>
                <c:pt idx="2623">
                  <c:v>6.5</c:v>
                </c:pt>
                <c:pt idx="2624">
                  <c:v>7.5</c:v>
                </c:pt>
                <c:pt idx="2625">
                  <c:v>3.5</c:v>
                </c:pt>
                <c:pt idx="2626">
                  <c:v>18.5</c:v>
                </c:pt>
                <c:pt idx="2627">
                  <c:v>11.5</c:v>
                </c:pt>
                <c:pt idx="2628">
                  <c:v>0.5</c:v>
                </c:pt>
                <c:pt idx="2629">
                  <c:v>10.5</c:v>
                </c:pt>
                <c:pt idx="2630">
                  <c:v>9.5</c:v>
                </c:pt>
                <c:pt idx="2631">
                  <c:v>17.5</c:v>
                </c:pt>
                <c:pt idx="2632">
                  <c:v>12.5</c:v>
                </c:pt>
                <c:pt idx="2633">
                  <c:v>8.5</c:v>
                </c:pt>
                <c:pt idx="2634">
                  <c:v>4.5</c:v>
                </c:pt>
                <c:pt idx="2635">
                  <c:v>6.5</c:v>
                </c:pt>
                <c:pt idx="2636">
                  <c:v>7.5</c:v>
                </c:pt>
                <c:pt idx="2637">
                  <c:v>3.5</c:v>
                </c:pt>
                <c:pt idx="2638">
                  <c:v>18.5</c:v>
                </c:pt>
                <c:pt idx="2639">
                  <c:v>11.5</c:v>
                </c:pt>
                <c:pt idx="2640">
                  <c:v>10.5</c:v>
                </c:pt>
                <c:pt idx="2641">
                  <c:v>9.5</c:v>
                </c:pt>
                <c:pt idx="2642">
                  <c:v>12.5</c:v>
                </c:pt>
                <c:pt idx="2643">
                  <c:v>18.5</c:v>
                </c:pt>
                <c:pt idx="2644">
                  <c:v>11.5</c:v>
                </c:pt>
                <c:pt idx="2645">
                  <c:v>0.5</c:v>
                </c:pt>
                <c:pt idx="2646">
                  <c:v>10.5</c:v>
                </c:pt>
                <c:pt idx="2647">
                  <c:v>9.5</c:v>
                </c:pt>
                <c:pt idx="2648">
                  <c:v>17.5</c:v>
                </c:pt>
                <c:pt idx="2649">
                  <c:v>12.5</c:v>
                </c:pt>
                <c:pt idx="2650">
                  <c:v>8.5</c:v>
                </c:pt>
                <c:pt idx="2651">
                  <c:v>4.5</c:v>
                </c:pt>
                <c:pt idx="2652">
                  <c:v>6.5</c:v>
                </c:pt>
                <c:pt idx="2653">
                  <c:v>7.5</c:v>
                </c:pt>
                <c:pt idx="2654">
                  <c:v>3.5</c:v>
                </c:pt>
                <c:pt idx="2655">
                  <c:v>18.5</c:v>
                </c:pt>
                <c:pt idx="2656">
                  <c:v>11.5</c:v>
                </c:pt>
                <c:pt idx="2657">
                  <c:v>0.5</c:v>
                </c:pt>
                <c:pt idx="2658">
                  <c:v>10.5</c:v>
                </c:pt>
                <c:pt idx="2659">
                  <c:v>9.5</c:v>
                </c:pt>
                <c:pt idx="2660">
                  <c:v>17.5</c:v>
                </c:pt>
                <c:pt idx="2661">
                  <c:v>12.5</c:v>
                </c:pt>
                <c:pt idx="2662">
                  <c:v>8.5</c:v>
                </c:pt>
                <c:pt idx="2663">
                  <c:v>4.5</c:v>
                </c:pt>
                <c:pt idx="2664">
                  <c:v>6.5</c:v>
                </c:pt>
                <c:pt idx="2665">
                  <c:v>7.5</c:v>
                </c:pt>
                <c:pt idx="2666">
                  <c:v>3.5</c:v>
                </c:pt>
                <c:pt idx="2667">
                  <c:v>18.5</c:v>
                </c:pt>
                <c:pt idx="2668">
                  <c:v>11.5</c:v>
                </c:pt>
                <c:pt idx="2669">
                  <c:v>0.5</c:v>
                </c:pt>
                <c:pt idx="2670">
                  <c:v>10.5</c:v>
                </c:pt>
                <c:pt idx="2671">
                  <c:v>9.5</c:v>
                </c:pt>
                <c:pt idx="2672">
                  <c:v>17.5</c:v>
                </c:pt>
                <c:pt idx="2673">
                  <c:v>12.5</c:v>
                </c:pt>
                <c:pt idx="2674">
                  <c:v>8.5</c:v>
                </c:pt>
                <c:pt idx="2675">
                  <c:v>4.5</c:v>
                </c:pt>
                <c:pt idx="2676">
                  <c:v>6.5</c:v>
                </c:pt>
                <c:pt idx="2677">
                  <c:v>7.5</c:v>
                </c:pt>
                <c:pt idx="2678">
                  <c:v>3.5</c:v>
                </c:pt>
              </c:numCache>
            </c:numRef>
          </c:yVal>
          <c:smooth val="0"/>
          <c:extLst>
            <c:ext xmlns:c16="http://schemas.microsoft.com/office/drawing/2014/chart" uri="{C3380CC4-5D6E-409C-BE32-E72D297353CC}">
              <c16:uniqueId val="{00000000-73C4-422F-BC66-398E7D527618}"/>
            </c:ext>
          </c:extLst>
        </c:ser>
        <c:dLbls>
          <c:showLegendKey val="0"/>
          <c:showVal val="0"/>
          <c:showCatName val="0"/>
          <c:showSerName val="0"/>
          <c:showPercent val="0"/>
          <c:showBubbleSize val="0"/>
        </c:dLbls>
        <c:axId val="13816143"/>
        <c:axId val="13840687"/>
      </c:scatterChart>
      <c:valAx>
        <c:axId val="13816143"/>
        <c:scaling>
          <c:orientation val="minMax"/>
          <c:max val="1.05"/>
          <c:min val="-5.000000000000001E-2"/>
        </c:scaling>
        <c:delete val="1"/>
        <c:axPos val="b"/>
        <c:numFmt formatCode="General" sourceLinked="1"/>
        <c:majorTickMark val="out"/>
        <c:minorTickMark val="none"/>
        <c:tickLblPos val="nextTo"/>
        <c:crossAx val="13840687"/>
        <c:crosses val="autoZero"/>
        <c:crossBetween val="midCat"/>
      </c:valAx>
      <c:valAx>
        <c:axId val="13840687"/>
        <c:scaling>
          <c:orientation val="minMax"/>
          <c:max val="19"/>
          <c:min val="0"/>
        </c:scaling>
        <c:delete val="1"/>
        <c:axPos val="l"/>
        <c:numFmt formatCode="General" sourceLinked="1"/>
        <c:majorTickMark val="out"/>
        <c:minorTickMark val="none"/>
        <c:tickLblPos val="nextTo"/>
        <c:crossAx val="13816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7019136420102185E-2"/>
          <c:w val="1"/>
          <c:h val="0.94384797204216875"/>
        </c:manualLayout>
      </c:layout>
      <c:scatterChart>
        <c:scatterStyle val="smoothMarker"/>
        <c:varyColors val="0"/>
        <c:ser>
          <c:idx val="1"/>
          <c:order val="0"/>
          <c:tx>
            <c:v>country_1</c:v>
          </c:tx>
          <c:spPr>
            <a:ln w="22225" cap="rnd">
              <a:solidFill>
                <a:schemeClr val="accent2"/>
              </a:solidFill>
              <a:round/>
            </a:ln>
            <a:effectLst>
              <a:glow rad="25400">
                <a:schemeClr val="bg1"/>
              </a:glow>
            </a:effectLst>
          </c:spPr>
          <c:marker>
            <c:symbol val="circle"/>
            <c:size val="6"/>
            <c:spPr>
              <a:solidFill>
                <a:schemeClr val="accent2">
                  <a:lumMod val="40000"/>
                  <a:lumOff val="60000"/>
                </a:schemeClr>
              </a:solidFill>
              <a:ln w="22225">
                <a:solidFill>
                  <a:schemeClr val="accent2"/>
                </a:solidFill>
              </a:ln>
              <a:effectLst>
                <a:glow rad="25400">
                  <a:schemeClr val="bg1"/>
                </a:glow>
              </a:effectLst>
            </c:spPr>
          </c:marker>
          <c:xVal>
            <c:numRef>
              <c:f>'lines data'!$D$2:$D$20</c:f>
              <c:numCache>
                <c:formatCode>0.000</c:formatCode>
                <c:ptCount val="19"/>
                <c:pt idx="0">
                  <c:v>0.18409143454472007</c:v>
                </c:pt>
                <c:pt idx="1">
                  <c:v>0.52551899546027225</c:v>
                </c:pt>
                <c:pt idx="2">
                  <c:v>0.50332918814130978</c:v>
                </c:pt>
                <c:pt idx="3">
                  <c:v>0.49157165794930335</c:v>
                </c:pt>
                <c:pt idx="4">
                  <c:v>0.16584952732320313</c:v>
                </c:pt>
                <c:pt idx="5">
                  <c:v>0.24103188386715743</c:v>
                </c:pt>
                <c:pt idx="6">
                  <c:v>2.5315173915244796E-2</c:v>
                </c:pt>
                <c:pt idx="7">
                  <c:v>0.89059626867971386</c:v>
                </c:pt>
                <c:pt idx="8">
                  <c:v>0.87473903966597066</c:v>
                </c:pt>
                <c:pt idx="9">
                  <c:v>0.90724394841566658</c:v>
                </c:pt>
                <c:pt idx="10">
                  <c:v>0.45413167213438088</c:v>
                </c:pt>
                <c:pt idx="11">
                  <c:v>9.7348812400051433E-3</c:v>
                </c:pt>
                <c:pt idx="12">
                  <c:v>9.8315513903211901E-2</c:v>
                </c:pt>
                <c:pt idx="13">
                  <c:v>0.18446904116842974</c:v>
                </c:pt>
                <c:pt idx="14">
                  <c:v>2.9606828432664999E-2</c:v>
                </c:pt>
                <c:pt idx="15">
                  <c:v>0.40143009051260231</c:v>
                </c:pt>
                <c:pt idx="16">
                  <c:v>0.94848343228899856</c:v>
                </c:pt>
                <c:pt idx="17">
                  <c:v>0.14303981274830524</c:v>
                </c:pt>
                <c:pt idx="18">
                  <c:v>0.27902075066783888</c:v>
                </c:pt>
              </c:numCache>
            </c:numRef>
          </c:xVal>
          <c:yVal>
            <c:numRef>
              <c:f>'lines data'!$B$2:$B$20</c:f>
              <c:numCache>
                <c:formatCode>General</c:formatCode>
                <c:ptCount val="19"/>
                <c:pt idx="0">
                  <c:v>18.5</c:v>
                </c:pt>
                <c:pt idx="1">
                  <c:v>17.5</c:v>
                </c:pt>
                <c:pt idx="2">
                  <c:v>16.5</c:v>
                </c:pt>
                <c:pt idx="3">
                  <c:v>15.5</c:v>
                </c:pt>
                <c:pt idx="4">
                  <c:v>14.5</c:v>
                </c:pt>
                <c:pt idx="5">
                  <c:v>13.5</c:v>
                </c:pt>
                <c:pt idx="6">
                  <c:v>12.5</c:v>
                </c:pt>
                <c:pt idx="7">
                  <c:v>11.5</c:v>
                </c:pt>
                <c:pt idx="8">
                  <c:v>10.5</c:v>
                </c:pt>
                <c:pt idx="9">
                  <c:v>9.5</c:v>
                </c:pt>
                <c:pt idx="10">
                  <c:v>8.5</c:v>
                </c:pt>
                <c:pt idx="11">
                  <c:v>7.5</c:v>
                </c:pt>
                <c:pt idx="12">
                  <c:v>6.5</c:v>
                </c:pt>
                <c:pt idx="13">
                  <c:v>5.5</c:v>
                </c:pt>
                <c:pt idx="14">
                  <c:v>4.5</c:v>
                </c:pt>
                <c:pt idx="15">
                  <c:v>3.5</c:v>
                </c:pt>
                <c:pt idx="16">
                  <c:v>2.5</c:v>
                </c:pt>
                <c:pt idx="17">
                  <c:v>1.5</c:v>
                </c:pt>
                <c:pt idx="18">
                  <c:v>0.5</c:v>
                </c:pt>
              </c:numCache>
            </c:numRef>
          </c:yVal>
          <c:smooth val="1"/>
          <c:extLst>
            <c:ext xmlns:c16="http://schemas.microsoft.com/office/drawing/2014/chart" uri="{C3380CC4-5D6E-409C-BE32-E72D297353CC}">
              <c16:uniqueId val="{00000000-2DD3-47D3-A297-50212942D5C9}"/>
            </c:ext>
          </c:extLst>
        </c:ser>
        <c:ser>
          <c:idx val="2"/>
          <c:order val="1"/>
          <c:tx>
            <c:v>country_2</c:v>
          </c:tx>
          <c:spPr>
            <a:ln w="22225" cap="rnd">
              <a:solidFill>
                <a:schemeClr val="accent1"/>
              </a:solidFill>
              <a:round/>
            </a:ln>
            <a:effectLst>
              <a:glow rad="25400">
                <a:schemeClr val="bg1"/>
              </a:glow>
            </a:effectLst>
          </c:spPr>
          <c:marker>
            <c:symbol val="circle"/>
            <c:size val="6"/>
            <c:spPr>
              <a:solidFill>
                <a:schemeClr val="accent1">
                  <a:lumMod val="40000"/>
                  <a:lumOff val="60000"/>
                </a:schemeClr>
              </a:solidFill>
              <a:ln w="19050">
                <a:solidFill>
                  <a:schemeClr val="accent1"/>
                </a:solidFill>
              </a:ln>
              <a:effectLst>
                <a:glow rad="25400">
                  <a:schemeClr val="bg1"/>
                </a:glow>
              </a:effectLst>
            </c:spPr>
          </c:marker>
          <c:dPt>
            <c:idx val="17"/>
            <c:marker>
              <c:symbol val="circle"/>
              <c:size val="6"/>
              <c:spPr>
                <a:solidFill>
                  <a:schemeClr val="accent1">
                    <a:lumMod val="40000"/>
                    <a:lumOff val="60000"/>
                  </a:schemeClr>
                </a:solidFill>
                <a:ln w="22225">
                  <a:solidFill>
                    <a:schemeClr val="accent1"/>
                  </a:solidFill>
                </a:ln>
                <a:effectLst>
                  <a:glow rad="25400">
                    <a:schemeClr val="bg1"/>
                  </a:glow>
                </a:effectLst>
              </c:spPr>
            </c:marker>
            <c:bubble3D val="0"/>
            <c:extLst>
              <c:ext xmlns:c16="http://schemas.microsoft.com/office/drawing/2014/chart" uri="{C3380CC4-5D6E-409C-BE32-E72D297353CC}">
                <c16:uniqueId val="{00000001-2DD3-47D3-A297-50212942D5C9}"/>
              </c:ext>
            </c:extLst>
          </c:dPt>
          <c:xVal>
            <c:numRef>
              <c:f>'lines data'!$F$2:$F$20</c:f>
              <c:numCache>
                <c:formatCode>0.000</c:formatCode>
                <c:ptCount val="19"/>
                <c:pt idx="0">
                  <c:v>0.13373578641068956</c:v>
                </c:pt>
                <c:pt idx="1">
                  <c:v>0.46760728406361579</c:v>
                </c:pt>
                <c:pt idx="2">
                  <c:v>0.51882551547593669</c:v>
                </c:pt>
                <c:pt idx="3">
                  <c:v>0.44737582934893083</c:v>
                </c:pt>
                <c:pt idx="4">
                  <c:v>0.18094061179373819</c:v>
                </c:pt>
                <c:pt idx="5">
                  <c:v>0.29873479806282971</c:v>
                </c:pt>
                <c:pt idx="6">
                  <c:v>0.10126069566097919</c:v>
                </c:pt>
                <c:pt idx="7">
                  <c:v>0.94115238596990747</c:v>
                </c:pt>
                <c:pt idx="8">
                  <c:v>0.94929913510289288</c:v>
                </c:pt>
                <c:pt idx="9">
                  <c:v>0.93417312468208602</c:v>
                </c:pt>
                <c:pt idx="10">
                  <c:v>2.216597401243128E-2</c:v>
                </c:pt>
                <c:pt idx="11">
                  <c:v>3.8450689223429777E-3</c:v>
                </c:pt>
                <c:pt idx="12">
                  <c:v>3.5127259562657297E-2</c:v>
                </c:pt>
                <c:pt idx="13">
                  <c:v>1</c:v>
                </c:pt>
                <c:pt idx="14">
                  <c:v>9.6611498968933104E-2</c:v>
                </c:pt>
                <c:pt idx="15">
                  <c:v>9.4684633590039535E-2</c:v>
                </c:pt>
                <c:pt idx="16">
                  <c:v>0.92296905675230556</c:v>
                </c:pt>
                <c:pt idx="17">
                  <c:v>0.1351653627423029</c:v>
                </c:pt>
                <c:pt idx="18">
                  <c:v>0.14270126166939825</c:v>
                </c:pt>
              </c:numCache>
            </c:numRef>
          </c:xVal>
          <c:yVal>
            <c:numRef>
              <c:f>'lines data'!$B$2:$B$20</c:f>
              <c:numCache>
                <c:formatCode>General</c:formatCode>
                <c:ptCount val="19"/>
                <c:pt idx="0">
                  <c:v>18.5</c:v>
                </c:pt>
                <c:pt idx="1">
                  <c:v>17.5</c:v>
                </c:pt>
                <c:pt idx="2">
                  <c:v>16.5</c:v>
                </c:pt>
                <c:pt idx="3">
                  <c:v>15.5</c:v>
                </c:pt>
                <c:pt idx="4">
                  <c:v>14.5</c:v>
                </c:pt>
                <c:pt idx="5">
                  <c:v>13.5</c:v>
                </c:pt>
                <c:pt idx="6">
                  <c:v>12.5</c:v>
                </c:pt>
                <c:pt idx="7">
                  <c:v>11.5</c:v>
                </c:pt>
                <c:pt idx="8">
                  <c:v>10.5</c:v>
                </c:pt>
                <c:pt idx="9">
                  <c:v>9.5</c:v>
                </c:pt>
                <c:pt idx="10">
                  <c:v>8.5</c:v>
                </c:pt>
                <c:pt idx="11">
                  <c:v>7.5</c:v>
                </c:pt>
                <c:pt idx="12">
                  <c:v>6.5</c:v>
                </c:pt>
                <c:pt idx="13">
                  <c:v>5.5</c:v>
                </c:pt>
                <c:pt idx="14">
                  <c:v>4.5</c:v>
                </c:pt>
                <c:pt idx="15">
                  <c:v>3.5</c:v>
                </c:pt>
                <c:pt idx="16">
                  <c:v>2.5</c:v>
                </c:pt>
                <c:pt idx="17">
                  <c:v>1.5</c:v>
                </c:pt>
                <c:pt idx="18">
                  <c:v>0.5</c:v>
                </c:pt>
              </c:numCache>
            </c:numRef>
          </c:yVal>
          <c:smooth val="1"/>
          <c:extLst>
            <c:ext xmlns:c16="http://schemas.microsoft.com/office/drawing/2014/chart" uri="{C3380CC4-5D6E-409C-BE32-E72D297353CC}">
              <c16:uniqueId val="{00000002-2DD3-47D3-A297-50212942D5C9}"/>
            </c:ext>
          </c:extLst>
        </c:ser>
        <c:dLbls>
          <c:showLegendKey val="0"/>
          <c:showVal val="0"/>
          <c:showCatName val="0"/>
          <c:showSerName val="0"/>
          <c:showPercent val="0"/>
          <c:showBubbleSize val="0"/>
        </c:dLbls>
        <c:axId val="13816143"/>
        <c:axId val="13840687"/>
      </c:scatterChart>
      <c:valAx>
        <c:axId val="13816143"/>
        <c:scaling>
          <c:orientation val="minMax"/>
          <c:max val="1.05"/>
          <c:min val="-5.000000000000001E-2"/>
        </c:scaling>
        <c:delete val="1"/>
        <c:axPos val="b"/>
        <c:numFmt formatCode="0.000" sourceLinked="1"/>
        <c:majorTickMark val="out"/>
        <c:minorTickMark val="none"/>
        <c:tickLblPos val="nextTo"/>
        <c:crossAx val="13840687"/>
        <c:crosses val="autoZero"/>
        <c:crossBetween val="midCat"/>
      </c:valAx>
      <c:valAx>
        <c:axId val="13840687"/>
        <c:scaling>
          <c:orientation val="minMax"/>
          <c:max val="19"/>
          <c:min val="0"/>
        </c:scaling>
        <c:delete val="1"/>
        <c:axPos val="l"/>
        <c:numFmt formatCode="General" sourceLinked="1"/>
        <c:majorTickMark val="out"/>
        <c:minorTickMark val="none"/>
        <c:tickLblPos val="nextTo"/>
        <c:crossAx val="138161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hyperlink" Target="https://databank.worldbank.org/source/world-development-indicators" TargetMode="Externa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0.jpe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14</xdr:row>
      <xdr:rowOff>0</xdr:rowOff>
    </xdr:from>
    <xdr:to>
      <xdr:col>17</xdr:col>
      <xdr:colOff>411480</xdr:colOff>
      <xdr:row>14</xdr:row>
      <xdr:rowOff>884498</xdr:rowOff>
    </xdr:to>
    <xdr:pic>
      <xdr:nvPicPr>
        <xdr:cNvPr id="2" name="Picture 1">
          <a:extLst>
            <a:ext uri="{FF2B5EF4-FFF2-40B4-BE49-F238E27FC236}">
              <a16:creationId xmlns:a16="http://schemas.microsoft.com/office/drawing/2014/main" id="{253E0793-61E3-485F-B8B0-19093E4AF294}"/>
            </a:ext>
          </a:extLst>
        </xdr:cNvPr>
        <xdr:cNvPicPr>
          <a:picLocks noChangeAspect="1"/>
        </xdr:cNvPicPr>
      </xdr:nvPicPr>
      <xdr:blipFill>
        <a:blip xmlns:r="http://schemas.openxmlformats.org/officeDocument/2006/relationships" r:embed="rId1"/>
        <a:stretch>
          <a:fillRect/>
        </a:stretch>
      </xdr:blipFill>
      <xdr:spPr>
        <a:xfrm>
          <a:off x="6522720" y="1973580"/>
          <a:ext cx="2446020" cy="884498"/>
        </a:xfrm>
        <a:prstGeom prst="rect">
          <a:avLst/>
        </a:prstGeom>
      </xdr:spPr>
    </xdr:pic>
    <xdr:clientData/>
  </xdr:twoCellAnchor>
  <xdr:twoCellAnchor editAs="oneCell">
    <xdr:from>
      <xdr:col>19</xdr:col>
      <xdr:colOff>1</xdr:colOff>
      <xdr:row>14</xdr:row>
      <xdr:rowOff>0</xdr:rowOff>
    </xdr:from>
    <xdr:to>
      <xdr:col>23</xdr:col>
      <xdr:colOff>68581</xdr:colOff>
      <xdr:row>14</xdr:row>
      <xdr:rowOff>903600</xdr:rowOff>
    </xdr:to>
    <xdr:pic>
      <xdr:nvPicPr>
        <xdr:cNvPr id="3" name="Picture 2">
          <a:extLst>
            <a:ext uri="{FF2B5EF4-FFF2-40B4-BE49-F238E27FC236}">
              <a16:creationId xmlns:a16="http://schemas.microsoft.com/office/drawing/2014/main" id="{2BF68500-F20C-47EF-B7F8-0C5160390070}"/>
            </a:ext>
          </a:extLst>
        </xdr:cNvPr>
        <xdr:cNvPicPr>
          <a:picLocks noChangeAspect="1"/>
        </xdr:cNvPicPr>
      </xdr:nvPicPr>
      <xdr:blipFill>
        <a:blip xmlns:r="http://schemas.openxmlformats.org/officeDocument/2006/relationships" r:embed="rId2"/>
        <a:stretch>
          <a:fillRect/>
        </a:stretch>
      </xdr:blipFill>
      <xdr:spPr>
        <a:xfrm>
          <a:off x="9570721" y="1973580"/>
          <a:ext cx="2506980" cy="903600"/>
        </a:xfrm>
        <a:prstGeom prst="rect">
          <a:avLst/>
        </a:prstGeom>
      </xdr:spPr>
    </xdr:pic>
    <xdr:clientData/>
  </xdr:twoCellAnchor>
  <xdr:twoCellAnchor editAs="oneCell">
    <xdr:from>
      <xdr:col>14</xdr:col>
      <xdr:colOff>0</xdr:colOff>
      <xdr:row>2</xdr:row>
      <xdr:rowOff>0</xdr:rowOff>
    </xdr:from>
    <xdr:to>
      <xdr:col>20</xdr:col>
      <xdr:colOff>410432</xdr:colOff>
      <xdr:row>4</xdr:row>
      <xdr:rowOff>167640</xdr:rowOff>
    </xdr:to>
    <xdr:pic>
      <xdr:nvPicPr>
        <xdr:cNvPr id="5" name="Picture 4">
          <a:extLst>
            <a:ext uri="{FF2B5EF4-FFF2-40B4-BE49-F238E27FC236}">
              <a16:creationId xmlns:a16="http://schemas.microsoft.com/office/drawing/2014/main" id="{EA9DFAB2-B000-48F4-BCE3-C0F1D59A02F7}"/>
            </a:ext>
          </a:extLst>
        </xdr:cNvPr>
        <xdr:cNvPicPr>
          <a:picLocks noChangeAspect="1"/>
        </xdr:cNvPicPr>
      </xdr:nvPicPr>
      <xdr:blipFill>
        <a:blip xmlns:r="http://schemas.openxmlformats.org/officeDocument/2006/relationships" r:embed="rId3"/>
        <a:stretch>
          <a:fillRect/>
        </a:stretch>
      </xdr:blipFill>
      <xdr:spPr>
        <a:xfrm>
          <a:off x="6522720" y="449580"/>
          <a:ext cx="4273772" cy="3375660"/>
        </a:xfrm>
        <a:prstGeom prst="rect">
          <a:avLst/>
        </a:prstGeom>
      </xdr:spPr>
    </xdr:pic>
    <xdr:clientData/>
  </xdr:twoCellAnchor>
  <xdr:twoCellAnchor editAs="oneCell">
    <xdr:from>
      <xdr:col>24</xdr:col>
      <xdr:colOff>0</xdr:colOff>
      <xdr:row>14</xdr:row>
      <xdr:rowOff>0</xdr:rowOff>
    </xdr:from>
    <xdr:to>
      <xdr:col>30</xdr:col>
      <xdr:colOff>38420</xdr:colOff>
      <xdr:row>14</xdr:row>
      <xdr:rowOff>1257409</xdr:rowOff>
    </xdr:to>
    <xdr:pic>
      <xdr:nvPicPr>
        <xdr:cNvPr id="6" name="Picture 5">
          <a:extLst>
            <a:ext uri="{FF2B5EF4-FFF2-40B4-BE49-F238E27FC236}">
              <a16:creationId xmlns:a16="http://schemas.microsoft.com/office/drawing/2014/main" id="{501E70D9-EB19-43C8-B7C2-1360D5911F7D}"/>
            </a:ext>
          </a:extLst>
        </xdr:cNvPr>
        <xdr:cNvPicPr>
          <a:picLocks noChangeAspect="1"/>
        </xdr:cNvPicPr>
      </xdr:nvPicPr>
      <xdr:blipFill>
        <a:blip xmlns:r="http://schemas.openxmlformats.org/officeDocument/2006/relationships" r:embed="rId4"/>
        <a:stretch>
          <a:fillRect/>
        </a:stretch>
      </xdr:blipFill>
      <xdr:spPr>
        <a:xfrm>
          <a:off x="12618720" y="5905500"/>
          <a:ext cx="3696020" cy="1257409"/>
        </a:xfrm>
        <a:prstGeom prst="rect">
          <a:avLst/>
        </a:prstGeom>
      </xdr:spPr>
    </xdr:pic>
    <xdr:clientData/>
  </xdr:twoCellAnchor>
  <xdr:twoCellAnchor editAs="oneCell">
    <xdr:from>
      <xdr:col>14</xdr:col>
      <xdr:colOff>0</xdr:colOff>
      <xdr:row>6</xdr:row>
      <xdr:rowOff>0</xdr:rowOff>
    </xdr:from>
    <xdr:to>
      <xdr:col>15</xdr:col>
      <xdr:colOff>682128</xdr:colOff>
      <xdr:row>6</xdr:row>
      <xdr:rowOff>1264919</xdr:rowOff>
    </xdr:to>
    <xdr:pic>
      <xdr:nvPicPr>
        <xdr:cNvPr id="9" name="Picture 8">
          <a:extLst>
            <a:ext uri="{FF2B5EF4-FFF2-40B4-BE49-F238E27FC236}">
              <a16:creationId xmlns:a16="http://schemas.microsoft.com/office/drawing/2014/main" id="{695F6CB9-8376-4F6F-9C4E-A9CACE015A5B}"/>
            </a:ext>
          </a:extLst>
        </xdr:cNvPr>
        <xdr:cNvPicPr>
          <a:picLocks noChangeAspect="1"/>
        </xdr:cNvPicPr>
      </xdr:nvPicPr>
      <xdr:blipFill>
        <a:blip xmlns:r="http://schemas.openxmlformats.org/officeDocument/2006/relationships" r:embed="rId5"/>
        <a:stretch>
          <a:fillRect/>
        </a:stretch>
      </xdr:blipFill>
      <xdr:spPr>
        <a:xfrm>
          <a:off x="6507480" y="4373880"/>
          <a:ext cx="1291728" cy="1264919"/>
        </a:xfrm>
        <a:prstGeom prst="rect">
          <a:avLst/>
        </a:prstGeom>
      </xdr:spPr>
    </xdr:pic>
    <xdr:clientData/>
  </xdr:twoCellAnchor>
  <xdr:twoCellAnchor editAs="oneCell">
    <xdr:from>
      <xdr:col>16</xdr:col>
      <xdr:colOff>30480</xdr:colOff>
      <xdr:row>6</xdr:row>
      <xdr:rowOff>0</xdr:rowOff>
    </xdr:from>
    <xdr:to>
      <xdr:col>18</xdr:col>
      <xdr:colOff>53879</xdr:colOff>
      <xdr:row>7</xdr:row>
      <xdr:rowOff>0</xdr:rowOff>
    </xdr:to>
    <xdr:pic>
      <xdr:nvPicPr>
        <xdr:cNvPr id="10" name="Picture 9">
          <a:extLst>
            <a:ext uri="{FF2B5EF4-FFF2-40B4-BE49-F238E27FC236}">
              <a16:creationId xmlns:a16="http://schemas.microsoft.com/office/drawing/2014/main" id="{14B1C568-9E0D-4D5A-A12A-E99183B407AB}"/>
            </a:ext>
          </a:extLst>
        </xdr:cNvPr>
        <xdr:cNvPicPr>
          <a:picLocks noChangeAspect="1"/>
        </xdr:cNvPicPr>
      </xdr:nvPicPr>
      <xdr:blipFill>
        <a:blip xmlns:r="http://schemas.openxmlformats.org/officeDocument/2006/relationships" r:embed="rId6"/>
        <a:stretch>
          <a:fillRect/>
        </a:stretch>
      </xdr:blipFill>
      <xdr:spPr>
        <a:xfrm>
          <a:off x="7962900" y="4373880"/>
          <a:ext cx="1242599" cy="1264920"/>
        </a:xfrm>
        <a:prstGeom prst="rect">
          <a:avLst/>
        </a:prstGeom>
      </xdr:spPr>
    </xdr:pic>
    <xdr:clientData/>
  </xdr:twoCellAnchor>
  <xdr:twoCellAnchor editAs="oneCell">
    <xdr:from>
      <xdr:col>14</xdr:col>
      <xdr:colOff>0</xdr:colOff>
      <xdr:row>8</xdr:row>
      <xdr:rowOff>0</xdr:rowOff>
    </xdr:from>
    <xdr:to>
      <xdr:col>20</xdr:col>
      <xdr:colOff>472440</xdr:colOff>
      <xdr:row>8</xdr:row>
      <xdr:rowOff>1402905</xdr:rowOff>
    </xdr:to>
    <xdr:pic>
      <xdr:nvPicPr>
        <xdr:cNvPr id="11" name="Picture 10">
          <a:extLst>
            <a:ext uri="{FF2B5EF4-FFF2-40B4-BE49-F238E27FC236}">
              <a16:creationId xmlns:a16="http://schemas.microsoft.com/office/drawing/2014/main" id="{38261A2D-DE68-49D8-9FED-A3E39032575F}"/>
            </a:ext>
          </a:extLst>
        </xdr:cNvPr>
        <xdr:cNvPicPr>
          <a:picLocks noChangeAspect="1"/>
        </xdr:cNvPicPr>
      </xdr:nvPicPr>
      <xdr:blipFill>
        <a:blip xmlns:r="http://schemas.openxmlformats.org/officeDocument/2006/relationships" r:embed="rId7"/>
        <a:stretch>
          <a:fillRect/>
        </a:stretch>
      </xdr:blipFill>
      <xdr:spPr>
        <a:xfrm>
          <a:off x="6507480" y="6362700"/>
          <a:ext cx="4335780" cy="1402905"/>
        </a:xfrm>
        <a:prstGeom prst="rect">
          <a:avLst/>
        </a:prstGeom>
      </xdr:spPr>
    </xdr:pic>
    <xdr:clientData/>
  </xdr:twoCellAnchor>
  <xdr:twoCellAnchor editAs="oneCell">
    <xdr:from>
      <xdr:col>14</xdr:col>
      <xdr:colOff>1</xdr:colOff>
      <xdr:row>12</xdr:row>
      <xdr:rowOff>0</xdr:rowOff>
    </xdr:from>
    <xdr:to>
      <xdr:col>20</xdr:col>
      <xdr:colOff>83821</xdr:colOff>
      <xdr:row>12</xdr:row>
      <xdr:rowOff>660545</xdr:rowOff>
    </xdr:to>
    <xdr:pic>
      <xdr:nvPicPr>
        <xdr:cNvPr id="12" name="Picture 11">
          <a:extLst>
            <a:ext uri="{FF2B5EF4-FFF2-40B4-BE49-F238E27FC236}">
              <a16:creationId xmlns:a16="http://schemas.microsoft.com/office/drawing/2014/main" id="{9E0DAFD3-35DA-4C4C-BC02-1DD9486ABB10}"/>
            </a:ext>
          </a:extLst>
        </xdr:cNvPr>
        <xdr:cNvPicPr>
          <a:picLocks noChangeAspect="1"/>
        </xdr:cNvPicPr>
      </xdr:nvPicPr>
      <xdr:blipFill>
        <a:blip xmlns:r="http://schemas.openxmlformats.org/officeDocument/2006/relationships" r:embed="rId8"/>
        <a:stretch>
          <a:fillRect/>
        </a:stretch>
      </xdr:blipFill>
      <xdr:spPr>
        <a:xfrm>
          <a:off x="6507481" y="9852660"/>
          <a:ext cx="3947160" cy="660545"/>
        </a:xfrm>
        <a:prstGeom prst="rect">
          <a:avLst/>
        </a:prstGeom>
      </xdr:spPr>
    </xdr:pic>
    <xdr:clientData/>
  </xdr:twoCellAnchor>
  <xdr:twoCellAnchor editAs="oneCell">
    <xdr:from>
      <xdr:col>14</xdr:col>
      <xdr:colOff>1</xdr:colOff>
      <xdr:row>16</xdr:row>
      <xdr:rowOff>0</xdr:rowOff>
    </xdr:from>
    <xdr:to>
      <xdr:col>21</xdr:col>
      <xdr:colOff>220981</xdr:colOff>
      <xdr:row>16</xdr:row>
      <xdr:rowOff>1026659</xdr:rowOff>
    </xdr:to>
    <xdr:pic>
      <xdr:nvPicPr>
        <xdr:cNvPr id="13" name="Picture 12">
          <a:extLst>
            <a:ext uri="{FF2B5EF4-FFF2-40B4-BE49-F238E27FC236}">
              <a16:creationId xmlns:a16="http://schemas.microsoft.com/office/drawing/2014/main" id="{78F3DA63-6D61-4812-99F6-AA9D489EC290}"/>
            </a:ext>
          </a:extLst>
        </xdr:cNvPr>
        <xdr:cNvPicPr>
          <a:picLocks noChangeAspect="1"/>
        </xdr:cNvPicPr>
      </xdr:nvPicPr>
      <xdr:blipFill>
        <a:blip xmlns:r="http://schemas.openxmlformats.org/officeDocument/2006/relationships" r:embed="rId9"/>
        <a:stretch>
          <a:fillRect/>
        </a:stretch>
      </xdr:blipFill>
      <xdr:spPr>
        <a:xfrm>
          <a:off x="6507481" y="12260580"/>
          <a:ext cx="4693920" cy="1026659"/>
        </a:xfrm>
        <a:prstGeom prst="rect">
          <a:avLst/>
        </a:prstGeom>
      </xdr:spPr>
    </xdr:pic>
    <xdr:clientData/>
  </xdr:twoCellAnchor>
  <xdr:twoCellAnchor editAs="oneCell">
    <xdr:from>
      <xdr:col>14</xdr:col>
      <xdr:colOff>0</xdr:colOff>
      <xdr:row>18</xdr:row>
      <xdr:rowOff>1</xdr:rowOff>
    </xdr:from>
    <xdr:to>
      <xdr:col>18</xdr:col>
      <xdr:colOff>146347</xdr:colOff>
      <xdr:row>18</xdr:row>
      <xdr:rowOff>944881</xdr:rowOff>
    </xdr:to>
    <xdr:pic>
      <xdr:nvPicPr>
        <xdr:cNvPr id="14" name="Picture 13">
          <a:extLst>
            <a:ext uri="{FF2B5EF4-FFF2-40B4-BE49-F238E27FC236}">
              <a16:creationId xmlns:a16="http://schemas.microsoft.com/office/drawing/2014/main" id="{231B21AE-5036-42AE-AB5A-FBA825A04365}"/>
            </a:ext>
          </a:extLst>
        </xdr:cNvPr>
        <xdr:cNvPicPr>
          <a:picLocks noChangeAspect="1"/>
        </xdr:cNvPicPr>
      </xdr:nvPicPr>
      <xdr:blipFill>
        <a:blip xmlns:r="http://schemas.openxmlformats.org/officeDocument/2006/relationships" r:embed="rId10"/>
        <a:stretch>
          <a:fillRect/>
        </a:stretch>
      </xdr:blipFill>
      <xdr:spPr>
        <a:xfrm>
          <a:off x="6507480" y="14333221"/>
          <a:ext cx="2790487" cy="944880"/>
        </a:xfrm>
        <a:prstGeom prst="rect">
          <a:avLst/>
        </a:prstGeom>
      </xdr:spPr>
    </xdr:pic>
    <xdr:clientData/>
  </xdr:twoCellAnchor>
  <xdr:twoCellAnchor editAs="oneCell">
    <xdr:from>
      <xdr:col>14</xdr:col>
      <xdr:colOff>0</xdr:colOff>
      <xdr:row>20</xdr:row>
      <xdr:rowOff>1</xdr:rowOff>
    </xdr:from>
    <xdr:to>
      <xdr:col>17</xdr:col>
      <xdr:colOff>115626</xdr:colOff>
      <xdr:row>20</xdr:row>
      <xdr:rowOff>1508761</xdr:rowOff>
    </xdr:to>
    <xdr:pic>
      <xdr:nvPicPr>
        <xdr:cNvPr id="15" name="Picture 14">
          <a:extLst>
            <a:ext uri="{FF2B5EF4-FFF2-40B4-BE49-F238E27FC236}">
              <a16:creationId xmlns:a16="http://schemas.microsoft.com/office/drawing/2014/main" id="{260545C5-27B0-46BD-B698-82A0DCF864D3}"/>
            </a:ext>
          </a:extLst>
        </xdr:cNvPr>
        <xdr:cNvPicPr>
          <a:picLocks noChangeAspect="1"/>
        </xdr:cNvPicPr>
      </xdr:nvPicPr>
      <xdr:blipFill>
        <a:blip xmlns:r="http://schemas.openxmlformats.org/officeDocument/2006/relationships" r:embed="rId11"/>
        <a:stretch>
          <a:fillRect/>
        </a:stretch>
      </xdr:blipFill>
      <xdr:spPr>
        <a:xfrm>
          <a:off x="6507480" y="15529561"/>
          <a:ext cx="2150166" cy="1508760"/>
        </a:xfrm>
        <a:prstGeom prst="rect">
          <a:avLst/>
        </a:prstGeom>
      </xdr:spPr>
    </xdr:pic>
    <xdr:clientData/>
  </xdr:twoCellAnchor>
  <xdr:twoCellAnchor editAs="oneCell">
    <xdr:from>
      <xdr:col>14</xdr:col>
      <xdr:colOff>1</xdr:colOff>
      <xdr:row>22</xdr:row>
      <xdr:rowOff>1</xdr:rowOff>
    </xdr:from>
    <xdr:to>
      <xdr:col>15</xdr:col>
      <xdr:colOff>276647</xdr:colOff>
      <xdr:row>22</xdr:row>
      <xdr:rowOff>967741</xdr:rowOff>
    </xdr:to>
    <xdr:pic>
      <xdr:nvPicPr>
        <xdr:cNvPr id="16" name="Picture 15">
          <a:extLst>
            <a:ext uri="{FF2B5EF4-FFF2-40B4-BE49-F238E27FC236}">
              <a16:creationId xmlns:a16="http://schemas.microsoft.com/office/drawing/2014/main" id="{AF5A6150-801E-4611-A3A3-35BB07D3EACE}"/>
            </a:ext>
          </a:extLst>
        </xdr:cNvPr>
        <xdr:cNvPicPr>
          <a:picLocks noChangeAspect="1"/>
        </xdr:cNvPicPr>
      </xdr:nvPicPr>
      <xdr:blipFill>
        <a:blip xmlns:r="http://schemas.openxmlformats.org/officeDocument/2006/relationships" r:embed="rId12"/>
        <a:stretch>
          <a:fillRect/>
        </a:stretch>
      </xdr:blipFill>
      <xdr:spPr>
        <a:xfrm>
          <a:off x="6507481" y="17708881"/>
          <a:ext cx="886246" cy="967740"/>
        </a:xfrm>
        <a:prstGeom prst="rect">
          <a:avLst/>
        </a:prstGeom>
      </xdr:spPr>
    </xdr:pic>
    <xdr:clientData/>
  </xdr:twoCellAnchor>
  <xdr:twoCellAnchor editAs="oneCell">
    <xdr:from>
      <xdr:col>16</xdr:col>
      <xdr:colOff>0</xdr:colOff>
      <xdr:row>22</xdr:row>
      <xdr:rowOff>1</xdr:rowOff>
    </xdr:from>
    <xdr:to>
      <xdr:col>22</xdr:col>
      <xdr:colOff>335280</xdr:colOff>
      <xdr:row>22</xdr:row>
      <xdr:rowOff>972885</xdr:rowOff>
    </xdr:to>
    <xdr:pic>
      <xdr:nvPicPr>
        <xdr:cNvPr id="18" name="Picture 17">
          <a:extLst>
            <a:ext uri="{FF2B5EF4-FFF2-40B4-BE49-F238E27FC236}">
              <a16:creationId xmlns:a16="http://schemas.microsoft.com/office/drawing/2014/main" id="{90C9CFE4-2C52-4AEA-B773-B4CEB81CC6C2}"/>
            </a:ext>
          </a:extLst>
        </xdr:cNvPr>
        <xdr:cNvPicPr>
          <a:picLocks noChangeAspect="1"/>
        </xdr:cNvPicPr>
      </xdr:nvPicPr>
      <xdr:blipFill>
        <a:blip xmlns:r="http://schemas.openxmlformats.org/officeDocument/2006/relationships" r:embed="rId13"/>
        <a:stretch>
          <a:fillRect/>
        </a:stretch>
      </xdr:blipFill>
      <xdr:spPr>
        <a:xfrm>
          <a:off x="7932420" y="17708881"/>
          <a:ext cx="3992880" cy="972884"/>
        </a:xfrm>
        <a:prstGeom prst="rect">
          <a:avLst/>
        </a:prstGeom>
      </xdr:spPr>
    </xdr:pic>
    <xdr:clientData/>
  </xdr:twoCellAnchor>
  <xdr:twoCellAnchor editAs="oneCell">
    <xdr:from>
      <xdr:col>14</xdr:col>
      <xdr:colOff>0</xdr:colOff>
      <xdr:row>24</xdr:row>
      <xdr:rowOff>0</xdr:rowOff>
    </xdr:from>
    <xdr:to>
      <xdr:col>18</xdr:col>
      <xdr:colOff>556260</xdr:colOff>
      <xdr:row>24</xdr:row>
      <xdr:rowOff>1619907</xdr:rowOff>
    </xdr:to>
    <xdr:pic>
      <xdr:nvPicPr>
        <xdr:cNvPr id="19" name="Picture 18">
          <a:extLst>
            <a:ext uri="{FF2B5EF4-FFF2-40B4-BE49-F238E27FC236}">
              <a16:creationId xmlns:a16="http://schemas.microsoft.com/office/drawing/2014/main" id="{B8267874-F450-4F7E-B052-6B4A2FA476F2}"/>
            </a:ext>
          </a:extLst>
        </xdr:cNvPr>
        <xdr:cNvPicPr>
          <a:picLocks noChangeAspect="1"/>
        </xdr:cNvPicPr>
      </xdr:nvPicPr>
      <xdr:blipFill>
        <a:blip xmlns:r="http://schemas.openxmlformats.org/officeDocument/2006/relationships" r:embed="rId14"/>
        <a:stretch>
          <a:fillRect/>
        </a:stretch>
      </xdr:blipFill>
      <xdr:spPr>
        <a:xfrm>
          <a:off x="6507480" y="19339560"/>
          <a:ext cx="3200400" cy="1619907"/>
        </a:xfrm>
        <a:prstGeom prst="rect">
          <a:avLst/>
        </a:prstGeom>
      </xdr:spPr>
    </xdr:pic>
    <xdr:clientData/>
  </xdr:twoCellAnchor>
  <xdr:twoCellAnchor editAs="oneCell">
    <xdr:from>
      <xdr:col>14</xdr:col>
      <xdr:colOff>0</xdr:colOff>
      <xdr:row>26</xdr:row>
      <xdr:rowOff>0</xdr:rowOff>
    </xdr:from>
    <xdr:to>
      <xdr:col>15</xdr:col>
      <xdr:colOff>457292</xdr:colOff>
      <xdr:row>26</xdr:row>
      <xdr:rowOff>1021168</xdr:rowOff>
    </xdr:to>
    <xdr:pic>
      <xdr:nvPicPr>
        <xdr:cNvPr id="20" name="Picture 19">
          <a:extLst>
            <a:ext uri="{FF2B5EF4-FFF2-40B4-BE49-F238E27FC236}">
              <a16:creationId xmlns:a16="http://schemas.microsoft.com/office/drawing/2014/main" id="{42C889D0-F373-4B0D-B4F9-60CF7145F0D3}"/>
            </a:ext>
          </a:extLst>
        </xdr:cNvPr>
        <xdr:cNvPicPr>
          <a:picLocks noChangeAspect="1"/>
        </xdr:cNvPicPr>
      </xdr:nvPicPr>
      <xdr:blipFill>
        <a:blip xmlns:r="http://schemas.openxmlformats.org/officeDocument/2006/relationships" r:embed="rId15"/>
        <a:stretch>
          <a:fillRect/>
        </a:stretch>
      </xdr:blipFill>
      <xdr:spPr>
        <a:xfrm>
          <a:off x="6507480" y="22158960"/>
          <a:ext cx="1066892" cy="1021168"/>
        </a:xfrm>
        <a:prstGeom prst="rect">
          <a:avLst/>
        </a:prstGeom>
      </xdr:spPr>
    </xdr:pic>
    <xdr:clientData/>
  </xdr:twoCellAnchor>
  <xdr:twoCellAnchor editAs="oneCell">
    <xdr:from>
      <xdr:col>16</xdr:col>
      <xdr:colOff>601724</xdr:colOff>
      <xdr:row>26</xdr:row>
      <xdr:rowOff>0</xdr:rowOff>
    </xdr:from>
    <xdr:to>
      <xdr:col>25</xdr:col>
      <xdr:colOff>0</xdr:colOff>
      <xdr:row>26</xdr:row>
      <xdr:rowOff>2540726</xdr:rowOff>
    </xdr:to>
    <xdr:pic>
      <xdr:nvPicPr>
        <xdr:cNvPr id="21" name="Picture 20">
          <a:extLst>
            <a:ext uri="{FF2B5EF4-FFF2-40B4-BE49-F238E27FC236}">
              <a16:creationId xmlns:a16="http://schemas.microsoft.com/office/drawing/2014/main" id="{48372831-D16A-4FE7-A4E5-04AE308275A9}"/>
            </a:ext>
          </a:extLst>
        </xdr:cNvPr>
        <xdr:cNvPicPr>
          <a:picLocks noChangeAspect="1"/>
        </xdr:cNvPicPr>
      </xdr:nvPicPr>
      <xdr:blipFill>
        <a:blip xmlns:r="http://schemas.openxmlformats.org/officeDocument/2006/relationships" r:embed="rId16"/>
        <a:stretch>
          <a:fillRect/>
        </a:stretch>
      </xdr:blipFill>
      <xdr:spPr>
        <a:xfrm>
          <a:off x="8534144" y="22158960"/>
          <a:ext cx="4884676" cy="2540726"/>
        </a:xfrm>
        <a:prstGeom prst="rect">
          <a:avLst/>
        </a:prstGeom>
      </xdr:spPr>
    </xdr:pic>
    <xdr:clientData/>
  </xdr:twoCellAnchor>
  <xdr:twoCellAnchor editAs="oneCell">
    <xdr:from>
      <xdr:col>14</xdr:col>
      <xdr:colOff>0</xdr:colOff>
      <xdr:row>28</xdr:row>
      <xdr:rowOff>0</xdr:rowOff>
    </xdr:from>
    <xdr:to>
      <xdr:col>16</xdr:col>
      <xdr:colOff>243985</xdr:colOff>
      <xdr:row>28</xdr:row>
      <xdr:rowOff>1257409</xdr:rowOff>
    </xdr:to>
    <xdr:pic>
      <xdr:nvPicPr>
        <xdr:cNvPr id="23" name="Picture 22">
          <a:extLst>
            <a:ext uri="{FF2B5EF4-FFF2-40B4-BE49-F238E27FC236}">
              <a16:creationId xmlns:a16="http://schemas.microsoft.com/office/drawing/2014/main" id="{02DA2812-0E8C-457C-A0F8-750234FE7FE6}"/>
            </a:ext>
          </a:extLst>
        </xdr:cNvPr>
        <xdr:cNvPicPr>
          <a:picLocks noChangeAspect="1"/>
        </xdr:cNvPicPr>
      </xdr:nvPicPr>
      <xdr:blipFill>
        <a:blip xmlns:r="http://schemas.openxmlformats.org/officeDocument/2006/relationships" r:embed="rId17"/>
        <a:stretch>
          <a:fillRect/>
        </a:stretch>
      </xdr:blipFill>
      <xdr:spPr>
        <a:xfrm>
          <a:off x="6507480" y="25519380"/>
          <a:ext cx="1668925" cy="1257409"/>
        </a:xfrm>
        <a:prstGeom prst="rect">
          <a:avLst/>
        </a:prstGeom>
      </xdr:spPr>
    </xdr:pic>
    <xdr:clientData/>
  </xdr:twoCellAnchor>
  <xdr:twoCellAnchor editAs="oneCell">
    <xdr:from>
      <xdr:col>14</xdr:col>
      <xdr:colOff>0</xdr:colOff>
      <xdr:row>30</xdr:row>
      <xdr:rowOff>0</xdr:rowOff>
    </xdr:from>
    <xdr:to>
      <xdr:col>18</xdr:col>
      <xdr:colOff>122160</xdr:colOff>
      <xdr:row>30</xdr:row>
      <xdr:rowOff>1211685</xdr:rowOff>
    </xdr:to>
    <xdr:pic>
      <xdr:nvPicPr>
        <xdr:cNvPr id="24" name="Picture 23">
          <a:extLst>
            <a:ext uri="{FF2B5EF4-FFF2-40B4-BE49-F238E27FC236}">
              <a16:creationId xmlns:a16="http://schemas.microsoft.com/office/drawing/2014/main" id="{F5A4E943-861F-422A-BA63-31AD055BCBA1}"/>
            </a:ext>
          </a:extLst>
        </xdr:cNvPr>
        <xdr:cNvPicPr>
          <a:picLocks noChangeAspect="1"/>
        </xdr:cNvPicPr>
      </xdr:nvPicPr>
      <xdr:blipFill>
        <a:blip xmlns:r="http://schemas.openxmlformats.org/officeDocument/2006/relationships" r:embed="rId18"/>
        <a:stretch>
          <a:fillRect/>
        </a:stretch>
      </xdr:blipFill>
      <xdr:spPr>
        <a:xfrm>
          <a:off x="6507480" y="26845260"/>
          <a:ext cx="2766300" cy="1211685"/>
        </a:xfrm>
        <a:prstGeom prst="rect">
          <a:avLst/>
        </a:prstGeom>
      </xdr:spPr>
    </xdr:pic>
    <xdr:clientData/>
  </xdr:twoCellAnchor>
  <xdr:twoCellAnchor editAs="oneCell">
    <xdr:from>
      <xdr:col>19</xdr:col>
      <xdr:colOff>0</xdr:colOff>
      <xdr:row>30</xdr:row>
      <xdr:rowOff>22860</xdr:rowOff>
    </xdr:from>
    <xdr:to>
      <xdr:col>21</xdr:col>
      <xdr:colOff>30588</xdr:colOff>
      <xdr:row>30</xdr:row>
      <xdr:rowOff>1211683</xdr:rowOff>
    </xdr:to>
    <xdr:pic>
      <xdr:nvPicPr>
        <xdr:cNvPr id="25" name="Picture 24">
          <a:extLst>
            <a:ext uri="{FF2B5EF4-FFF2-40B4-BE49-F238E27FC236}">
              <a16:creationId xmlns:a16="http://schemas.microsoft.com/office/drawing/2014/main" id="{3076CCB4-DE50-407B-B63E-9685F26B2D8F}"/>
            </a:ext>
          </a:extLst>
        </xdr:cNvPr>
        <xdr:cNvPicPr>
          <a:picLocks noChangeAspect="1"/>
        </xdr:cNvPicPr>
      </xdr:nvPicPr>
      <xdr:blipFill>
        <a:blip xmlns:r="http://schemas.openxmlformats.org/officeDocument/2006/relationships" r:embed="rId19"/>
        <a:stretch>
          <a:fillRect/>
        </a:stretch>
      </xdr:blipFill>
      <xdr:spPr>
        <a:xfrm>
          <a:off x="9761220" y="27241500"/>
          <a:ext cx="1249788" cy="1188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2</xdr:row>
      <xdr:rowOff>449580</xdr:rowOff>
    </xdr:from>
    <xdr:to>
      <xdr:col>19</xdr:col>
      <xdr:colOff>0</xdr:colOff>
      <xdr:row>23</xdr:row>
      <xdr:rowOff>0</xdr:rowOff>
    </xdr:to>
    <xdr:graphicFrame macro="">
      <xdr:nvGraphicFramePr>
        <xdr:cNvPr id="2" name="Chart 1">
          <a:extLst>
            <a:ext uri="{FF2B5EF4-FFF2-40B4-BE49-F238E27FC236}">
              <a16:creationId xmlns:a16="http://schemas.microsoft.com/office/drawing/2014/main" id="{B87AE47F-70A7-40FF-B4DB-98024AB27C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426720</xdr:rowOff>
    </xdr:from>
    <xdr:to>
      <xdr:col>19</xdr:col>
      <xdr:colOff>0</xdr:colOff>
      <xdr:row>22</xdr:row>
      <xdr:rowOff>121920</xdr:rowOff>
    </xdr:to>
    <xdr:graphicFrame macro="">
      <xdr:nvGraphicFramePr>
        <xdr:cNvPr id="3" name="Chart 2">
          <a:extLst>
            <a:ext uri="{FF2B5EF4-FFF2-40B4-BE49-F238E27FC236}">
              <a16:creationId xmlns:a16="http://schemas.microsoft.com/office/drawing/2014/main" id="{9F6A203E-066B-4E3E-AF94-FF0E12C50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2065020</xdr:colOff>
      <xdr:row>24</xdr:row>
      <xdr:rowOff>0</xdr:rowOff>
    </xdr:from>
    <xdr:to>
      <xdr:col>2</xdr:col>
      <xdr:colOff>2346855</xdr:colOff>
      <xdr:row>25</xdr:row>
      <xdr:rowOff>52173</xdr:rowOff>
    </xdr:to>
    <xdr:pic>
      <xdr:nvPicPr>
        <xdr:cNvPr id="6" name="Picture 5">
          <a:hlinkClick xmlns:r="http://schemas.openxmlformats.org/officeDocument/2006/relationships" r:id="rId3"/>
          <a:extLst>
            <a:ext uri="{FF2B5EF4-FFF2-40B4-BE49-F238E27FC236}">
              <a16:creationId xmlns:a16="http://schemas.microsoft.com/office/drawing/2014/main" id="{8B134CA4-6C54-4DA4-B140-97125326EC20}"/>
            </a:ext>
          </a:extLst>
        </xdr:cNvPr>
        <xdr:cNvPicPr>
          <a:picLocks noChangeAspect="1"/>
        </xdr:cNvPicPr>
      </xdr:nvPicPr>
      <xdr:blipFill rotWithShape="1">
        <a:blip xmlns:r="http://schemas.openxmlformats.org/officeDocument/2006/relationships" r:embed="rId4" cstate="print">
          <a:duotone>
            <a:schemeClr val="accent3">
              <a:shade val="45000"/>
              <a:satMod val="135000"/>
            </a:schemeClr>
            <a:prstClr val="white"/>
          </a:duotone>
          <a:extLst>
            <a:ext uri="{28A0092B-C50C-407E-A947-70E740481C1C}">
              <a14:useLocalDpi xmlns:a14="http://schemas.microsoft.com/office/drawing/2010/main" val="0"/>
            </a:ext>
          </a:extLst>
        </a:blip>
        <a:srcRect l="18429" r="17911"/>
        <a:stretch/>
      </xdr:blipFill>
      <xdr:spPr>
        <a:xfrm>
          <a:off x="3718560" y="5113020"/>
          <a:ext cx="281835" cy="235053"/>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DC64A6-7331-4179-A28C-A1E0E7337E30}" autoFormatId="16" applyNumberFormats="0" applyBorderFormats="0" applyFontFormats="0" applyPatternFormats="0" applyAlignmentFormats="0" applyWidthHeightFormats="0">
  <queryTableRefresh nextId="7" unboundColumnsRight="2">
    <queryTableFields count="6">
      <queryTableField id="1" name="Country Name" tableColumnId="1"/>
      <queryTableField id="2" name="Country Code" tableColumnId="2"/>
      <queryTableField id="3" name="Metric" tableColumnId="3"/>
      <queryTableField id="4" name="Actual Value" tableColumnId="4"/>
      <queryTableField id="5" dataBound="0" tableColumnId="5"/>
      <queryTableField id="6" dataBound="0" tableColumnId="6"/>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4354F6-EA21-4816-ABC6-C96EA1F9400D}" name="source_data" displayName="source_data" ref="A1:U189" totalsRowShown="0" headerRowDxfId="30" dataDxfId="29">
  <sortState xmlns:xlrd2="http://schemas.microsoft.com/office/spreadsheetml/2017/richdata2" ref="A2:U189">
    <sortCondition descending="1" ref="C2:C189"/>
  </sortState>
  <tableColumns count="21">
    <tableColumn id="1" xr3:uid="{FBBCF5FF-F2B1-4B0E-BBD1-5EA8DD2FA3D2}" name="Country Name"/>
    <tableColumn id="2" xr3:uid="{A81AE488-9CCC-40B4-9CE9-E88E47CCE353}" name="Country Code"/>
    <tableColumn id="3" xr3:uid="{3ABB701C-6501-48DF-8DED-E44ED93FD0D2}" name="GDP (current US$)" dataDxfId="28"/>
    <tableColumn id="4" xr3:uid="{FFF47481-578A-4E52-9822-4D2393D32BFB}" name="Current health expenditure (% of GDP)" dataDxfId="27"/>
    <tableColumn id="5" xr3:uid="{A32F24AD-D0C0-43AE-B6C8-CF23FC07F617}" name="Life expectancy at birth, total (years)" dataDxfId="26"/>
    <tableColumn id="6" xr3:uid="{BA825146-7F0E-4E5A-A6C1-75B7FA778E2E}" name="CO2 emissions (metric tons per capita)" dataDxfId="25"/>
    <tableColumn id="7" xr3:uid="{BF81D5C7-E4CD-43BF-8F9C-BEE4F689B2CB}" name="Life expectancy at birth, female (years)" dataDxfId="24"/>
    <tableColumn id="8" xr3:uid="{61286D11-715F-4527-8ADF-B6C6878A7167}" name="Life expectancy at birth, male (years)" dataDxfId="23"/>
    <tableColumn id="9" xr3:uid="{AD466805-928E-43F1-AB1A-C1A76C6D1C4A}" name="Adjusted net national income per capita (current US$)" dataDxfId="22"/>
    <tableColumn id="10" xr3:uid="{B3F6CDC6-ADDC-49B4-AC0F-F5A04E9332F3}" name="Birth rate, crude (per 1,000 people)" dataDxfId="21"/>
    <tableColumn id="11" xr3:uid="{357098B3-9F47-4FF6-AB0B-DBB11C05B34E}" name="Current health expenditure per capita (current US$)" dataDxfId="20"/>
    <tableColumn id="12" xr3:uid="{5A417903-0A16-402B-B635-AD10EAF59F27}" name="Domestic private health expenditure per capita (current US$)" dataDxfId="19"/>
    <tableColumn id="13" xr3:uid="{E03E31A0-8B5C-4108-AAED-833791B57755}" name="Domestic private health expenditure (% of current health expenditure)" dataDxfId="18"/>
    <tableColumn id="14" xr3:uid="{F0A1B55E-F499-4415-A920-5F0439EE0171}" name="Electricity production from coal sources (% of total)" dataDxfId="17"/>
    <tableColumn id="15" xr3:uid="{B7A42A9E-D420-4C86-9FC1-AF09077CABC4}" name="Electricity production from hydroelectric sources (% of total)" dataDxfId="16"/>
    <tableColumn id="16" xr3:uid="{E22C9107-D46F-46FE-BC7A-D265D174DC24}" name="Electricity production from natural gas sources (% of total)" dataDxfId="15"/>
    <tableColumn id="17" xr3:uid="{67465D55-FC4D-4513-962F-5A9261C28D78}" name="Electricity production from nuclear sources (% of total)" dataDxfId="14"/>
    <tableColumn id="18" xr3:uid="{46AFDBD8-2F27-4544-8EC6-2CBB9ECC2480}" name="Electricity production from oil sources (% of total)" dataDxfId="13"/>
    <tableColumn id="19" xr3:uid="{E449F790-9549-48ED-BC6D-526BE2CBA977}" name="Electricity production from renewable sources, excluding hydroelectric (% of total)" dataDxfId="12"/>
    <tableColumn id="20" xr3:uid="{6ADEF40D-9BD0-4AAA-BAE6-091D511DAD59}" name="Energy imports, net (% of energy use)" dataDxfId="11"/>
    <tableColumn id="21" xr3:uid="{145BFE54-FCD5-4F9B-AA60-5FAD4C174F19}" name="Energy use (kg of oil equivalent per capita)"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03A3AE-AFE1-4E9A-88D8-029259956AE0}" name="chart_data" displayName="chart_data" ref="A1:F2680" tableType="queryTable" totalsRowShown="0" headerRowDxfId="9">
  <tableColumns count="6">
    <tableColumn id="1" xr3:uid="{7EBB3A60-BE29-4617-957E-20D31FB76E8F}" uniqueName="1" name="Country Name" queryTableFieldId="1" dataDxfId="8"/>
    <tableColumn id="2" xr3:uid="{0C183B98-B1F6-43CE-A38C-25FC080CE5B6}" uniqueName="2" name="Country Code" queryTableFieldId="2" dataDxfId="7"/>
    <tableColumn id="3" xr3:uid="{F07E9F64-A8E3-4A4E-BD70-09A9133ADAA2}" uniqueName="3" name="Metric" queryTableFieldId="3" dataDxfId="6"/>
    <tableColumn id="4" xr3:uid="{B235653F-8111-4688-ABB0-C61AC03FAECD}" uniqueName="4" name="Actual Value" queryTableFieldId="4"/>
    <tableColumn id="5" xr3:uid="{6C2C3DDF-1A40-499E-ADC3-BD72C9D02810}" uniqueName="5" name="Scaled Value" queryTableFieldId="5" dataDxfId="5">
      <calculatedColumnFormula array="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calculatedColumnFormula>
    </tableColumn>
    <tableColumn id="6" xr3:uid="{03937800-069B-463D-A096-7D7FB02D17BD}" uniqueName="6" name="Y Value" queryTableFieldId="6" dataDxfId="4">
      <calculatedColumnFormula>VLOOKUP(chart_data[[#This Row],[Metric]],'lines data'!$A$2:$B$21,2,0)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9B7C5-8D95-4A95-9DDE-A963F2BD65DC}">
  <dimension ref="B2:W33"/>
  <sheetViews>
    <sheetView showGridLines="0" showRowColHeaders="0" topLeftCell="A26" zoomScaleNormal="100" workbookViewId="0">
      <pane xSplit="13" topLeftCell="N1" activePane="topRight" state="frozen"/>
      <selection activeCell="A7" sqref="A7"/>
      <selection pane="topRight" activeCell="B28" sqref="B28:L28"/>
    </sheetView>
  </sheetViews>
  <sheetFormatPr defaultRowHeight="14.4" x14ac:dyDescent="0.3"/>
  <cols>
    <col min="1" max="1" width="6.77734375" customWidth="1"/>
    <col min="2" max="12" width="7.21875" customWidth="1"/>
    <col min="13" max="14" width="4.33203125" customWidth="1"/>
    <col min="15" max="15" width="8.88671875" style="45"/>
    <col min="16" max="16" width="11.88671875" style="45" customWidth="1"/>
    <col min="17" max="17" width="8.88671875" style="45" customWidth="1"/>
    <col min="18" max="19" width="8.88671875" style="45"/>
    <col min="20" max="23" width="8.88671875" style="6"/>
  </cols>
  <sheetData>
    <row r="2" spans="2:20" ht="21" x14ac:dyDescent="0.4">
      <c r="B2" s="34" t="s">
        <v>413</v>
      </c>
    </row>
    <row r="3" spans="2:20" ht="238.2" customHeight="1" x14ac:dyDescent="0.3">
      <c r="B3" s="47" t="s">
        <v>437</v>
      </c>
      <c r="C3" s="47"/>
      <c r="D3" s="47"/>
      <c r="E3" s="47"/>
      <c r="F3" s="47"/>
      <c r="G3" s="47"/>
      <c r="H3" s="47"/>
      <c r="I3" s="47"/>
      <c r="J3" s="47"/>
      <c r="K3" s="47"/>
      <c r="L3" s="47"/>
      <c r="M3" s="40"/>
    </row>
    <row r="5" spans="2:20" ht="40.200000000000003" customHeight="1" x14ac:dyDescent="0.3"/>
    <row r="6" spans="2:20" ht="21" x14ac:dyDescent="0.4">
      <c r="B6" s="34" t="s">
        <v>414</v>
      </c>
      <c r="O6" s="45" t="s">
        <v>417</v>
      </c>
      <c r="Q6" s="45" t="s">
        <v>418</v>
      </c>
    </row>
    <row r="7" spans="2:20" ht="99.6" customHeight="1" x14ac:dyDescent="0.3">
      <c r="B7" s="47" t="s">
        <v>419</v>
      </c>
      <c r="C7" s="47"/>
      <c r="D7" s="47"/>
      <c r="E7" s="47"/>
      <c r="F7" s="47"/>
      <c r="G7" s="47"/>
      <c r="H7" s="47"/>
      <c r="I7" s="47"/>
      <c r="J7" s="47"/>
      <c r="K7" s="47"/>
      <c r="L7" s="47"/>
      <c r="M7" s="40"/>
      <c r="T7" s="45"/>
    </row>
    <row r="8" spans="2:20" ht="23.4" customHeight="1" x14ac:dyDescent="0.3">
      <c r="B8" s="40"/>
      <c r="C8" s="40"/>
      <c r="D8" s="40"/>
      <c r="E8" s="40"/>
      <c r="F8" s="40"/>
      <c r="G8" s="40"/>
      <c r="H8" s="40"/>
      <c r="I8" s="40"/>
      <c r="J8" s="40"/>
      <c r="K8" s="40"/>
      <c r="L8" s="40"/>
      <c r="M8" s="40"/>
      <c r="O8" s="45" t="s">
        <v>420</v>
      </c>
      <c r="T8" s="45"/>
    </row>
    <row r="9" spans="2:20" ht="206.4" customHeight="1" x14ac:dyDescent="0.3">
      <c r="B9" s="47" t="s">
        <v>438</v>
      </c>
      <c r="C9" s="47"/>
      <c r="D9" s="47"/>
      <c r="E9" s="47"/>
      <c r="F9" s="47"/>
      <c r="G9" s="47"/>
      <c r="H9" s="47"/>
      <c r="I9" s="47"/>
      <c r="J9" s="47"/>
      <c r="K9" s="47"/>
      <c r="L9" s="47"/>
      <c r="M9" s="40"/>
      <c r="T9" s="45"/>
    </row>
    <row r="10" spans="2:20" ht="27.6" customHeight="1" x14ac:dyDescent="0.4">
      <c r="B10" s="34"/>
    </row>
    <row r="11" spans="2:20" ht="58.2" customHeight="1" x14ac:dyDescent="0.3">
      <c r="B11" s="47" t="s">
        <v>439</v>
      </c>
      <c r="C11" s="47"/>
      <c r="D11" s="47"/>
      <c r="E11" s="47"/>
      <c r="F11" s="47"/>
      <c r="G11" s="47"/>
      <c r="H11" s="47"/>
      <c r="I11" s="47"/>
      <c r="J11" s="47"/>
      <c r="K11" s="47"/>
      <c r="L11" s="47"/>
      <c r="T11" s="45"/>
    </row>
    <row r="12" spans="2:20" ht="11.4" customHeight="1" x14ac:dyDescent="0.3">
      <c r="B12" s="40"/>
      <c r="C12" s="40"/>
      <c r="D12" s="40"/>
      <c r="E12" s="40"/>
      <c r="F12" s="40"/>
      <c r="G12" s="40"/>
      <c r="H12" s="40"/>
      <c r="I12" s="40"/>
      <c r="J12" s="40"/>
      <c r="K12" s="40"/>
      <c r="L12" s="40"/>
      <c r="O12" s="45" t="s">
        <v>441</v>
      </c>
      <c r="T12" s="45"/>
    </row>
    <row r="13" spans="2:20" ht="136.80000000000001" customHeight="1" x14ac:dyDescent="0.3">
      <c r="B13" s="47" t="s">
        <v>442</v>
      </c>
      <c r="C13" s="47"/>
      <c r="D13" s="47"/>
      <c r="E13" s="47"/>
      <c r="F13" s="47"/>
      <c r="G13" s="47"/>
      <c r="H13" s="47"/>
      <c r="I13" s="47"/>
      <c r="J13" s="47"/>
      <c r="K13" s="47"/>
      <c r="L13" s="47"/>
      <c r="T13" s="45"/>
    </row>
    <row r="14" spans="2:20" ht="27.6" customHeight="1" x14ac:dyDescent="0.4">
      <c r="B14" s="34"/>
      <c r="O14" s="45" t="s">
        <v>415</v>
      </c>
      <c r="T14" s="45" t="s">
        <v>416</v>
      </c>
    </row>
    <row r="15" spans="2:20" ht="105" customHeight="1" x14ac:dyDescent="0.3">
      <c r="B15" s="47" t="s">
        <v>440</v>
      </c>
      <c r="C15" s="47"/>
      <c r="D15" s="47"/>
      <c r="E15" s="47"/>
      <c r="F15" s="47"/>
      <c r="G15" s="47"/>
      <c r="H15" s="47"/>
      <c r="I15" s="47"/>
      <c r="J15" s="47"/>
      <c r="K15" s="47"/>
      <c r="L15" s="47"/>
      <c r="M15" s="40"/>
    </row>
    <row r="16" spans="2:20" x14ac:dyDescent="0.3">
      <c r="O16" s="45" t="s">
        <v>421</v>
      </c>
    </row>
    <row r="17" spans="2:18" ht="105" customHeight="1" x14ac:dyDescent="0.3">
      <c r="B17" s="47" t="s">
        <v>422</v>
      </c>
      <c r="C17" s="47"/>
      <c r="D17" s="47"/>
      <c r="E17" s="47"/>
      <c r="F17" s="47"/>
      <c r="G17" s="47"/>
      <c r="H17" s="47"/>
      <c r="I17" s="47"/>
      <c r="J17" s="47"/>
      <c r="K17" s="47"/>
      <c r="L17" s="47"/>
      <c r="M17" s="40"/>
    </row>
    <row r="18" spans="2:18" x14ac:dyDescent="0.3">
      <c r="O18" s="45" t="s">
        <v>423</v>
      </c>
    </row>
    <row r="19" spans="2:18" ht="79.8" customHeight="1" x14ac:dyDescent="0.3">
      <c r="B19" s="47" t="s">
        <v>443</v>
      </c>
      <c r="C19" s="47"/>
      <c r="D19" s="47"/>
      <c r="E19" s="47"/>
      <c r="F19" s="47"/>
      <c r="G19" s="47"/>
      <c r="H19" s="47"/>
      <c r="I19" s="47"/>
      <c r="J19" s="47"/>
      <c r="K19" s="47"/>
      <c r="L19" s="47"/>
      <c r="M19" s="40"/>
    </row>
    <row r="20" spans="2:18" ht="31.2" customHeight="1" x14ac:dyDescent="0.3">
      <c r="O20" s="45" t="s">
        <v>424</v>
      </c>
    </row>
    <row r="21" spans="2:18" ht="140.4" customHeight="1" x14ac:dyDescent="0.3">
      <c r="B21" s="47" t="s">
        <v>444</v>
      </c>
      <c r="C21" s="47"/>
      <c r="D21" s="47"/>
      <c r="E21" s="47"/>
      <c r="F21" s="47"/>
      <c r="G21" s="47"/>
      <c r="H21" s="47"/>
      <c r="I21" s="47"/>
      <c r="J21" s="47"/>
      <c r="K21" s="47"/>
      <c r="L21" s="47"/>
      <c r="M21" s="40"/>
    </row>
    <row r="22" spans="2:18" x14ac:dyDescent="0.3">
      <c r="O22" s="45" t="s">
        <v>425</v>
      </c>
      <c r="Q22" s="45" t="s">
        <v>426</v>
      </c>
    </row>
    <row r="23" spans="2:18" ht="210.6" customHeight="1" x14ac:dyDescent="0.3">
      <c r="B23" s="47" t="s">
        <v>445</v>
      </c>
      <c r="C23" s="47"/>
      <c r="D23" s="47"/>
      <c r="E23" s="47"/>
      <c r="F23" s="47"/>
      <c r="G23" s="47"/>
      <c r="H23" s="47"/>
      <c r="I23" s="47"/>
      <c r="J23" s="47"/>
      <c r="K23" s="47"/>
      <c r="L23" s="47"/>
      <c r="M23" s="40"/>
    </row>
    <row r="24" spans="2:18" x14ac:dyDescent="0.3">
      <c r="O24" s="45" t="s">
        <v>427</v>
      </c>
    </row>
    <row r="25" spans="2:18" ht="237.6" customHeight="1" x14ac:dyDescent="0.3">
      <c r="B25" s="47" t="s">
        <v>449</v>
      </c>
      <c r="C25" s="47"/>
      <c r="D25" s="47"/>
      <c r="E25" s="47"/>
      <c r="F25" s="47"/>
      <c r="G25" s="47"/>
      <c r="H25" s="47"/>
      <c r="I25" s="47"/>
      <c r="J25" s="47"/>
      <c r="K25" s="47"/>
      <c r="L25" s="47"/>
      <c r="M25" s="40"/>
    </row>
    <row r="26" spans="2:18" x14ac:dyDescent="0.3">
      <c r="O26" s="45" t="s">
        <v>428</v>
      </c>
      <c r="R26" s="45" t="s">
        <v>429</v>
      </c>
    </row>
    <row r="27" spans="2:18" ht="220.2" customHeight="1" x14ac:dyDescent="0.3">
      <c r="B27" s="47" t="s">
        <v>450</v>
      </c>
      <c r="C27" s="47"/>
      <c r="D27" s="47"/>
      <c r="E27" s="47"/>
      <c r="F27" s="47"/>
      <c r="G27" s="47"/>
      <c r="H27" s="47"/>
      <c r="I27" s="47"/>
      <c r="J27" s="47"/>
      <c r="K27" s="47"/>
      <c r="L27" s="47"/>
    </row>
    <row r="28" spans="2:18" x14ac:dyDescent="0.3">
      <c r="B28" s="47" t="s">
        <v>446</v>
      </c>
      <c r="C28" s="47"/>
      <c r="D28" s="47"/>
      <c r="E28" s="47"/>
      <c r="F28" s="47"/>
      <c r="G28" s="47"/>
      <c r="H28" s="47"/>
      <c r="I28" s="47"/>
      <c r="J28" s="47"/>
      <c r="K28" s="47"/>
      <c r="L28" s="47"/>
      <c r="O28" s="45" t="s">
        <v>433</v>
      </c>
    </row>
    <row r="29" spans="2:18" ht="119.4" customHeight="1" x14ac:dyDescent="0.3">
      <c r="B29" s="47" t="s">
        <v>431</v>
      </c>
      <c r="C29" s="47"/>
      <c r="D29" s="47"/>
      <c r="E29" s="47"/>
      <c r="F29" s="47"/>
      <c r="G29" s="47"/>
      <c r="H29" s="47"/>
      <c r="I29" s="47"/>
      <c r="J29" s="47"/>
      <c r="K29" s="47"/>
      <c r="L29" s="47"/>
    </row>
    <row r="30" spans="2:18" x14ac:dyDescent="0.3">
      <c r="O30" s="45" t="s">
        <v>434</v>
      </c>
    </row>
    <row r="31" spans="2:18" ht="132" customHeight="1" x14ac:dyDescent="0.3">
      <c r="B31" s="47" t="s">
        <v>432</v>
      </c>
      <c r="C31" s="47"/>
      <c r="D31" s="47"/>
      <c r="E31" s="47"/>
      <c r="F31" s="47"/>
      <c r="G31" s="47"/>
      <c r="H31" s="47"/>
      <c r="I31" s="47"/>
      <c r="J31" s="47"/>
      <c r="K31" s="47"/>
      <c r="L31" s="47"/>
    </row>
    <row r="33" spans="2:12" ht="67.8" customHeight="1" x14ac:dyDescent="0.3">
      <c r="B33" s="47" t="s">
        <v>447</v>
      </c>
      <c r="C33" s="47"/>
      <c r="D33" s="47"/>
      <c r="E33" s="47"/>
      <c r="F33" s="47"/>
      <c r="G33" s="47"/>
      <c r="H33" s="47"/>
      <c r="I33" s="47"/>
      <c r="J33" s="47"/>
      <c r="K33" s="47"/>
      <c r="L33" s="47"/>
    </row>
  </sheetData>
  <mergeCells count="16">
    <mergeCell ref="B33:L33"/>
    <mergeCell ref="B27:L27"/>
    <mergeCell ref="B29:L29"/>
    <mergeCell ref="B31:L31"/>
    <mergeCell ref="B3:L3"/>
    <mergeCell ref="B25:L25"/>
    <mergeCell ref="B15:L15"/>
    <mergeCell ref="B17:L17"/>
    <mergeCell ref="B19:L19"/>
    <mergeCell ref="B21:L21"/>
    <mergeCell ref="B23:L23"/>
    <mergeCell ref="B7:L7"/>
    <mergeCell ref="B9:L9"/>
    <mergeCell ref="B11:L11"/>
    <mergeCell ref="B13:L13"/>
    <mergeCell ref="B28:L28"/>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35D1-CD0E-43B8-B0D1-4E5C2977C478}">
  <dimension ref="B1:T25"/>
  <sheetViews>
    <sheetView showGridLines="0" tabSelected="1" zoomScaleNormal="100" workbookViewId="0">
      <selection activeCell="E3" sqref="E3"/>
    </sheetView>
  </sheetViews>
  <sheetFormatPr defaultRowHeight="14.4" x14ac:dyDescent="0.3"/>
  <cols>
    <col min="1" max="1" width="3.21875" customWidth="1"/>
    <col min="2" max="2" width="19" customWidth="1"/>
    <col min="3" max="3" width="70" bestFit="1" customWidth="1"/>
    <col min="4" max="4" width="0.6640625" customWidth="1"/>
    <col min="5" max="5" width="11.21875" customWidth="1"/>
    <col min="6" max="6" width="0.6640625" customWidth="1"/>
    <col min="7" max="7" width="11.21875" customWidth="1"/>
    <col min="8" max="8" width="8.109375" style="35" customWidth="1"/>
    <col min="9" max="9" width="0.6640625" customWidth="1"/>
    <col min="10" max="10" width="1.77734375" customWidth="1"/>
    <col min="11" max="18" width="7.33203125" customWidth="1"/>
    <col min="19" max="19" width="1.77734375" customWidth="1"/>
    <col min="20" max="20" width="8.88671875" style="35" customWidth="1"/>
  </cols>
  <sheetData>
    <row r="1" spans="2:20" ht="9" customHeight="1" x14ac:dyDescent="0.3"/>
    <row r="2" spans="2:20" ht="21" customHeight="1" x14ac:dyDescent="0.45">
      <c r="B2" s="11" t="s">
        <v>407</v>
      </c>
      <c r="E2" s="50"/>
      <c r="F2" s="50"/>
      <c r="G2" s="50"/>
    </row>
    <row r="3" spans="2:20" ht="42" customHeight="1" thickBot="1" x14ac:dyDescent="0.35">
      <c r="B3" s="52" t="s">
        <v>448</v>
      </c>
      <c r="C3" s="53"/>
      <c r="D3" s="53"/>
      <c r="E3" s="5" t="s">
        <v>264</v>
      </c>
      <c r="F3" s="6"/>
      <c r="G3" s="7" t="s">
        <v>274</v>
      </c>
      <c r="H3" s="36" t="s">
        <v>404</v>
      </c>
      <c r="I3" s="44"/>
      <c r="K3" s="43" t="s">
        <v>401</v>
      </c>
      <c r="L3" s="2"/>
      <c r="M3" s="2"/>
      <c r="N3" s="2"/>
      <c r="O3" s="2"/>
      <c r="P3" s="2"/>
      <c r="Q3" s="2"/>
      <c r="R3" s="49" t="s">
        <v>402</v>
      </c>
      <c r="T3" s="36" t="s">
        <v>405</v>
      </c>
    </row>
    <row r="4" spans="2:20" ht="16.2" customHeight="1" thickTop="1" x14ac:dyDescent="0.3">
      <c r="B4" s="3" t="s">
        <v>398</v>
      </c>
      <c r="C4" s="16" t="s">
        <v>16</v>
      </c>
      <c r="D4" s="10"/>
      <c r="E4" s="31">
        <f>IF('lines data'!C2=0,"-",SUMIFS(chart_data[Actual Value],chart_data[Country Name],E$3,chart_data[Metric],$C4))</f>
        <v>3357585719351.5601</v>
      </c>
      <c r="F4" s="10"/>
      <c r="G4" s="31">
        <f>IF('lines data'!E2=0,"-",SUMIFS(chart_data[Actual Value],chart_data[Country Name],G$3,chart_data[Metric],$C4))</f>
        <v>2439188643162.5</v>
      </c>
      <c r="H4" s="37" cm="1">
        <f t="array" ref="H4">MIN(IF(chart_data[Metric]&lt;&gt;$C4,"",IF(chart_data[Actual Value]="","",chart_data[Actual Value])))</f>
        <v>86779266.161910295</v>
      </c>
      <c r="I4" s="12"/>
      <c r="J4" s="41"/>
      <c r="K4" s="41"/>
      <c r="L4" s="41"/>
      <c r="M4" s="41"/>
      <c r="N4" s="41"/>
      <c r="O4" s="41"/>
      <c r="P4" s="41"/>
      <c r="Q4" s="41"/>
      <c r="R4" s="41"/>
      <c r="S4" s="41"/>
      <c r="T4" s="37" cm="1">
        <f t="array" ref="T4">MAX(IF(chart_data[Metric]&lt;&gt;$C4,"",IF(chart_data[Actual Value]="","",chart_data[Actual Value])))</f>
        <v>18238300569000</v>
      </c>
    </row>
    <row r="5" spans="2:20" ht="16.2" customHeight="1" x14ac:dyDescent="0.3">
      <c r="B5" s="4"/>
      <c r="C5" s="17" t="s">
        <v>11</v>
      </c>
      <c r="D5" s="8"/>
      <c r="E5" s="32">
        <f>IF('lines data'!C3=0,"-",SUMIFS(chart_data[Actual Value],chart_data[Country Name],E$3,chart_data[Metric],$C5))</f>
        <v>34695.285670395002</v>
      </c>
      <c r="F5" s="8"/>
      <c r="G5" s="32">
        <f>IF('lines data'!E3=0,"-",SUMIFS(chart_data[Actual Value],chart_data[Country Name],G$3,chart_data[Metric],$C5))</f>
        <v>30896.1932327535</v>
      </c>
      <c r="H5" s="38" cm="1">
        <f t="array" ref="H5">MIN(IF(chart_data[Metric]&lt;&gt;$C5,"",IF(chart_data[Actual Value]="","",chart_data[Actual Value])))</f>
        <v>220.47576855283901</v>
      </c>
      <c r="I5" s="13"/>
      <c r="J5" s="42"/>
      <c r="K5" s="42"/>
      <c r="L5" s="42"/>
      <c r="M5" s="42"/>
      <c r="N5" s="42"/>
      <c r="O5" s="42"/>
      <c r="P5" s="42"/>
      <c r="Q5" s="42"/>
      <c r="R5" s="42"/>
      <c r="S5" s="42"/>
      <c r="T5" s="38" cm="1">
        <f t="array" ref="T5">MAX(IF(chart_data[Metric]&lt;&gt;$C5,"",IF(chart_data[Actual Value]="","",chart_data[Actual Value])))</f>
        <v>65821.929188229202</v>
      </c>
    </row>
    <row r="6" spans="2:20" ht="16.2" customHeight="1" x14ac:dyDescent="0.3">
      <c r="B6" s="3" t="s">
        <v>397</v>
      </c>
      <c r="C6" s="17" t="s">
        <v>52</v>
      </c>
      <c r="D6" s="8"/>
      <c r="E6" s="32">
        <f>IF('lines data'!C4=0,"-",SUMIFS(chart_data[Actual Value],chart_data[Country Name],E$3,chart_data[Metric],$C6))</f>
        <v>11.178019519999999</v>
      </c>
      <c r="F6" s="8"/>
      <c r="G6" s="32">
        <f>IF('lines data'!E4=0,"-",SUMIFS(chart_data[Actual Value],chart_data[Country Name],G$3,chart_data[Metric],$C6))</f>
        <v>11.46616745</v>
      </c>
      <c r="H6" s="38" cm="1">
        <f t="array" ref="H6">MIN(IF(chart_data[Metric]&lt;&gt;$C6,"",IF(chart_data[Actual Value]="","",chart_data[Actual Value])))</f>
        <v>1.8188171399999999</v>
      </c>
      <c r="I6" s="13"/>
      <c r="J6" s="42"/>
      <c r="K6" s="42"/>
      <c r="L6" s="42"/>
      <c r="M6" s="42"/>
      <c r="N6" s="42"/>
      <c r="O6" s="42"/>
      <c r="P6" s="42"/>
      <c r="Q6" s="42"/>
      <c r="R6" s="42"/>
      <c r="S6" s="42"/>
      <c r="T6" s="38" cm="1">
        <f t="array" ref="T6">MAX(IF(chart_data[Metric]&lt;&gt;$C6,"",IF(chart_data[Actual Value]="","",chart_data[Actual Value])))</f>
        <v>20.413412090000001</v>
      </c>
    </row>
    <row r="7" spans="2:20" ht="16.2" customHeight="1" x14ac:dyDescent="0.3">
      <c r="B7" s="4"/>
      <c r="C7" s="17" t="s">
        <v>51</v>
      </c>
      <c r="D7" s="8"/>
      <c r="E7" s="32">
        <f>IF('lines data'!C5=0,"-",SUMIFS(chart_data[Actual Value],chart_data[Country Name],E$3,chart_data[Metric],$C7))</f>
        <v>4622.2065429699996</v>
      </c>
      <c r="F7" s="8"/>
      <c r="G7" s="32">
        <f>IF('lines data'!E5=0,"-",SUMIFS(chart_data[Actual Value],chart_data[Country Name],G$3,chart_data[Metric],$C7))</f>
        <v>4208.3862304699996</v>
      </c>
      <c r="H7" s="38" cm="1">
        <f t="array" ref="H7">MIN(IF(chart_data[Metric]&lt;&gt;$C7,"",IF(chart_data[Actual Value]="","",chart_data[Actual Value])))</f>
        <v>19.4568367</v>
      </c>
      <c r="I7" s="13"/>
      <c r="J7" s="42"/>
      <c r="K7" s="42"/>
      <c r="L7" s="42"/>
      <c r="M7" s="42"/>
      <c r="N7" s="42"/>
      <c r="O7" s="42"/>
      <c r="P7" s="42"/>
      <c r="Q7" s="42"/>
      <c r="R7" s="42"/>
      <c r="S7" s="42"/>
      <c r="T7" s="38" cm="1">
        <f t="array" ref="T7">MAX(IF(chart_data[Metric]&lt;&gt;$C7,"",IF(chart_data[Actual Value]="","",chart_data[Actual Value])))</f>
        <v>9382.7910156300004</v>
      </c>
    </row>
    <row r="8" spans="2:20" ht="16.2" customHeight="1" x14ac:dyDescent="0.3">
      <c r="B8" s="4"/>
      <c r="C8" s="17" t="s">
        <v>50</v>
      </c>
      <c r="D8" s="8"/>
      <c r="E8" s="32">
        <f>IF('lines data'!C6=0,"-",SUMIFS(chart_data[Actual Value],chart_data[Country Name],E$3,chart_data[Metric],$C8))</f>
        <v>1065.2061767600001</v>
      </c>
      <c r="F8" s="8"/>
      <c r="G8" s="32">
        <f>IF('lines data'!E6=0,"-",SUMIFS(chart_data[Actual Value],chart_data[Country Name],G$3,chart_data[Metric],$C8))</f>
        <v>1161.67541504</v>
      </c>
      <c r="H8" s="38" cm="1">
        <f t="array" ref="H8">MIN(IF(chart_data[Metric]&lt;&gt;$C8,"",IF(chart_data[Actual Value]="","",chart_data[Actual Value])))</f>
        <v>5.0187792800000004</v>
      </c>
      <c r="I8" s="13"/>
      <c r="J8" s="42"/>
      <c r="K8" s="42"/>
      <c r="L8" s="42"/>
      <c r="M8" s="42"/>
      <c r="N8" s="42"/>
      <c r="O8" s="42"/>
      <c r="P8" s="42"/>
      <c r="Q8" s="42"/>
      <c r="R8" s="42"/>
      <c r="S8" s="42"/>
      <c r="T8" s="38" cm="1">
        <f t="array" ref="T8">MAX(IF(chart_data[Metric]&lt;&gt;$C8,"",IF(chart_data[Actual Value]="","",chart_data[Actual Value])))</f>
        <v>6397.484375</v>
      </c>
    </row>
    <row r="9" spans="2:20" ht="16.2" customHeight="1" x14ac:dyDescent="0.3">
      <c r="B9" s="4"/>
      <c r="C9" s="17" t="s">
        <v>49</v>
      </c>
      <c r="D9" s="8"/>
      <c r="E9" s="32">
        <f>IF('lines data'!C7=0,"-",SUMIFS(chart_data[Actual Value],chart_data[Country Name],E$3,chart_data[Metric],$C9))</f>
        <v>23.045404430000001</v>
      </c>
      <c r="F9" s="8"/>
      <c r="G9" s="32">
        <f>IF('lines data'!E7=0,"-",SUMIFS(chart_data[Actual Value],chart_data[Country Name],G$3,chart_data[Metric],$C9))</f>
        <v>27.603807450000001</v>
      </c>
      <c r="H9" s="38" cm="1">
        <f t="array" ref="H9">MIN(IF(chart_data[Metric]&lt;&gt;$C9,"",IF(chart_data[Actual Value]="","",chart_data[Actual Value])))</f>
        <v>4.0044169399999996</v>
      </c>
      <c r="I9" s="13"/>
      <c r="J9" s="42"/>
      <c r="K9" s="42"/>
      <c r="L9" s="42"/>
      <c r="M9" s="42"/>
      <c r="N9" s="42"/>
      <c r="O9" s="42"/>
      <c r="P9" s="42"/>
      <c r="Q9" s="42"/>
      <c r="R9" s="42"/>
      <c r="S9" s="42"/>
      <c r="T9" s="38" cm="1">
        <f t="array" ref="T9">MAX(IF(chart_data[Metric]&lt;&gt;$C9,"",IF(chart_data[Actual Value]="","",chart_data[Actual Value])))</f>
        <v>83.00221252</v>
      </c>
    </row>
    <row r="10" spans="2:20" ht="16.2" customHeight="1" x14ac:dyDescent="0.3">
      <c r="B10" s="4"/>
      <c r="C10" s="17" t="s">
        <v>10</v>
      </c>
      <c r="D10" s="8"/>
      <c r="E10" s="32">
        <f>IF('lines data'!C8=0,"-",SUMIFS(chart_data[Actual Value],chart_data[Country Name],E$3,chart_data[Metric],$C10))</f>
        <v>9</v>
      </c>
      <c r="F10" s="8"/>
      <c r="G10" s="32">
        <f>IF('lines data'!E8=0,"-",SUMIFS(chart_data[Actual Value],chart_data[Country Name],G$3,chart_data[Metric],$C10))</f>
        <v>12</v>
      </c>
      <c r="H10" s="38" cm="1">
        <f t="array" ref="H10">MIN(IF(chart_data[Metric]&lt;&gt;$C10,"",IF(chart_data[Actual Value]="","",chart_data[Actual Value])))</f>
        <v>8</v>
      </c>
      <c r="I10" s="13"/>
      <c r="J10" s="42"/>
      <c r="K10" s="42"/>
      <c r="L10" s="42"/>
      <c r="M10" s="42"/>
      <c r="N10" s="42"/>
      <c r="O10" s="42"/>
      <c r="P10" s="42"/>
      <c r="Q10" s="42"/>
      <c r="R10" s="42"/>
      <c r="S10" s="42"/>
      <c r="T10" s="38" cm="1">
        <f t="array" ref="T10">MAX(IF(chart_data[Metric]&lt;&gt;$C10,"",IF(chart_data[Actual Value]="","",chart_data[Actual Value])))</f>
        <v>47.502000000000002</v>
      </c>
    </row>
    <row r="11" spans="2:20" ht="16.2" customHeight="1" x14ac:dyDescent="0.3">
      <c r="B11" s="3" t="s">
        <v>403</v>
      </c>
      <c r="C11" s="17" t="s">
        <v>15</v>
      </c>
      <c r="D11" s="8"/>
      <c r="E11" s="32">
        <f>IF('lines data'!C9=0,"-",SUMIFS(chart_data[Actual Value],chart_data[Country Name],E$3,chart_data[Metric],$C11))</f>
        <v>80.641463414634103</v>
      </c>
      <c r="F11" s="8"/>
      <c r="G11" s="32">
        <f>IF('lines data'!E9=0,"-",SUMIFS(chart_data[Actual Value],chart_data[Country Name],G$3,chart_data[Metric],$C11))</f>
        <v>82.321951219512201</v>
      </c>
      <c r="H11" s="38" cm="1">
        <f t="array" ref="H11">MIN(IF(chart_data[Metric]&lt;&gt;$C11,"",IF(chart_data[Actual Value]="","",chart_data[Actual Value])))</f>
        <v>51.037999999999997</v>
      </c>
      <c r="I11" s="13"/>
      <c r="J11" s="42"/>
      <c r="K11" s="42"/>
      <c r="L11" s="42"/>
      <c r="M11" s="42"/>
      <c r="N11" s="42"/>
      <c r="O11" s="42"/>
      <c r="P11" s="42"/>
      <c r="Q11" s="42"/>
      <c r="R11" s="42"/>
      <c r="S11" s="42"/>
      <c r="T11" s="38" cm="1">
        <f t="array" ref="T11">MAX(IF(chart_data[Metric]&lt;&gt;$C11,"",IF(chart_data[Actual Value]="","",chart_data[Actual Value])))</f>
        <v>84.278048780487794</v>
      </c>
    </row>
    <row r="12" spans="2:20" ht="16.2" customHeight="1" x14ac:dyDescent="0.3">
      <c r="B12" s="4"/>
      <c r="C12" s="17" t="s">
        <v>13</v>
      </c>
      <c r="D12" s="8"/>
      <c r="E12" s="32">
        <f>IF('lines data'!C10=0,"-",SUMIFS(chart_data[Actual Value],chart_data[Country Name],E$3,chart_data[Metric],$C12))</f>
        <v>83.1</v>
      </c>
      <c r="F12" s="8"/>
      <c r="G12" s="32">
        <f>IF('lines data'!E10=0,"-",SUMIFS(chart_data[Actual Value],chart_data[Country Name],G$3,chart_data[Metric],$C12))</f>
        <v>85.6</v>
      </c>
      <c r="H12" s="38" cm="1">
        <f t="array" ref="H12">MIN(IF(chart_data[Metric]&lt;&gt;$C12,"",IF(chart_data[Actual Value]="","",chart_data[Actual Value])))</f>
        <v>53.77</v>
      </c>
      <c r="I12" s="13"/>
      <c r="J12" s="42"/>
      <c r="K12" s="42"/>
      <c r="L12" s="42"/>
      <c r="M12" s="42"/>
      <c r="N12" s="42"/>
      <c r="O12" s="42"/>
      <c r="P12" s="42"/>
      <c r="Q12" s="42"/>
      <c r="R12" s="42"/>
      <c r="S12" s="42"/>
      <c r="T12" s="38" cm="1">
        <f t="array" ref="T12">MAX(IF(chart_data[Metric]&lt;&gt;$C12,"",IF(chart_data[Actual Value]="","",chart_data[Actual Value])))</f>
        <v>87.3</v>
      </c>
    </row>
    <row r="13" spans="2:20" ht="16.2" customHeight="1" x14ac:dyDescent="0.3">
      <c r="B13" s="4"/>
      <c r="C13" s="17" t="s">
        <v>12</v>
      </c>
      <c r="D13" s="8"/>
      <c r="E13" s="32">
        <f>IF('lines data'!C11=0,"-",SUMIFS(chart_data[Actual Value],chart_data[Country Name],E$3,chart_data[Metric],$C13))</f>
        <v>78.3</v>
      </c>
      <c r="F13" s="8"/>
      <c r="G13" s="32">
        <f>IF('lines data'!E11=0,"-",SUMIFS(chart_data[Actual Value],chart_data[Country Name],G$3,chart_data[Metric],$C13))</f>
        <v>79.2</v>
      </c>
      <c r="H13" s="38" cm="1">
        <f t="array" ref="H13">MIN(IF(chart_data[Metric]&lt;&gt;$C13,"",IF(chart_data[Actual Value]="","",chart_data[Actual Value])))</f>
        <v>47.978999999999999</v>
      </c>
      <c r="I13" s="13"/>
      <c r="J13" s="42"/>
      <c r="K13" s="42"/>
      <c r="L13" s="42"/>
      <c r="M13" s="42"/>
      <c r="N13" s="42"/>
      <c r="O13" s="42"/>
      <c r="P13" s="42"/>
      <c r="Q13" s="42"/>
      <c r="R13" s="42"/>
      <c r="S13" s="42"/>
      <c r="T13" s="38" cm="1">
        <f t="array" ref="T13">MAX(IF(chart_data[Metric]&lt;&gt;$C13,"",IF(chart_data[Actual Value]="","",chart_data[Actual Value])))</f>
        <v>81.400000000000006</v>
      </c>
    </row>
    <row r="14" spans="2:20" ht="16.2" customHeight="1" x14ac:dyDescent="0.3">
      <c r="B14" s="3" t="s">
        <v>399</v>
      </c>
      <c r="C14" s="17" t="s">
        <v>9</v>
      </c>
      <c r="D14" s="8"/>
      <c r="E14" s="32">
        <f>IF('lines data'!C12=0,"-",SUMIFS(chart_data[Actual Value],chart_data[Country Name],E$3,chart_data[Metric],$C14))</f>
        <v>44.262809161782101</v>
      </c>
      <c r="F14" s="8"/>
      <c r="G14" s="32">
        <f>IF('lines data'!E12=0,"-",SUMIFS(chart_data[Actual Value],chart_data[Country Name],G$3,chart_data[Metric],$C14))</f>
        <v>2.1604489133868299</v>
      </c>
      <c r="H14" s="38" cm="1">
        <f t="array" ref="H14">MIN(IF(chart_data[Metric]&lt;&gt;$C14,"",IF(chart_data[Actual Value]="","",chart_data[Actual Value])))</f>
        <v>0</v>
      </c>
      <c r="I14" s="13"/>
      <c r="J14" s="42"/>
      <c r="K14" s="42"/>
      <c r="L14" s="42"/>
      <c r="M14" s="42"/>
      <c r="N14" s="42"/>
      <c r="O14" s="42"/>
      <c r="P14" s="42"/>
      <c r="Q14" s="42"/>
      <c r="R14" s="42"/>
      <c r="S14" s="42"/>
      <c r="T14" s="38" cm="1">
        <f t="array" ref="T14">MAX(IF(chart_data[Metric]&lt;&gt;$C14,"",IF(chart_data[Actual Value]="","",chart_data[Actual Value])))</f>
        <v>97.466906357247893</v>
      </c>
    </row>
    <row r="15" spans="2:20" ht="16.2" customHeight="1" x14ac:dyDescent="0.3">
      <c r="B15" s="4"/>
      <c r="C15" s="17" t="s">
        <v>5</v>
      </c>
      <c r="D15" s="8"/>
      <c r="E15" s="32">
        <f>IF('lines data'!C13=0,"-",SUMIFS(chart_data[Actual Value],chart_data[Country Name],E$3,chart_data[Metric],$C15))</f>
        <v>0.96869261600051204</v>
      </c>
      <c r="F15" s="8"/>
      <c r="G15" s="32">
        <f>IF('lines data'!E13=0,"-",SUMIFS(chart_data[Actual Value],chart_data[Country Name],G$3,chart_data[Metric],$C15))</f>
        <v>0.382612769612454</v>
      </c>
      <c r="H15" s="38" cm="1">
        <f t="array" ref="H15">MIN(IF(chart_data[Metric]&lt;&gt;$C15,"",IF(chart_data[Actual Value]="","",chart_data[Actual Value])))</f>
        <v>0</v>
      </c>
      <c r="I15" s="13"/>
      <c r="J15" s="42"/>
      <c r="K15" s="42"/>
      <c r="L15" s="42"/>
      <c r="M15" s="42"/>
      <c r="N15" s="42"/>
      <c r="O15" s="42"/>
      <c r="P15" s="42"/>
      <c r="Q15" s="42"/>
      <c r="R15" s="42"/>
      <c r="S15" s="42"/>
      <c r="T15" s="38" cm="1">
        <f t="array" ref="T15">MAX(IF(chart_data[Metric]&lt;&gt;$C15,"",IF(chart_data[Actual Value]="","",chart_data[Actual Value])))</f>
        <v>99.507389162561594</v>
      </c>
    </row>
    <row r="16" spans="2:20" ht="16.2" customHeight="1" x14ac:dyDescent="0.3">
      <c r="B16" s="4"/>
      <c r="C16" s="17" t="s">
        <v>7</v>
      </c>
      <c r="D16" s="8"/>
      <c r="E16" s="32">
        <f>IF('lines data'!C14=0,"-",SUMIFS(chart_data[Actual Value],chart_data[Country Name],E$3,chart_data[Metric],$C16))</f>
        <v>9.8315513903211897</v>
      </c>
      <c r="F16" s="8"/>
      <c r="G16" s="32">
        <f>IF('lines data'!E14=0,"-",SUMIFS(chart_data[Actual Value],chart_data[Country Name],G$3,chart_data[Metric],$C16))</f>
        <v>3.5127259562657298</v>
      </c>
      <c r="H16" s="38" cm="1">
        <f t="array" ref="H16">MIN(IF(chart_data[Metric]&lt;&gt;$C16,"",IF(chart_data[Actual Value]="","",chart_data[Actual Value])))</f>
        <v>0</v>
      </c>
      <c r="I16" s="13"/>
      <c r="J16" s="42"/>
      <c r="K16" s="42"/>
      <c r="L16" s="42"/>
      <c r="M16" s="42"/>
      <c r="N16" s="42"/>
      <c r="O16" s="42"/>
      <c r="P16" s="42"/>
      <c r="Q16" s="42"/>
      <c r="R16" s="42"/>
      <c r="S16" s="42"/>
      <c r="T16" s="38" cm="1">
        <f t="array" ref="T16">MAX(IF(chart_data[Metric]&lt;&gt;$C16,"",IF(chart_data[Actual Value]="","",chart_data[Actual Value])))</f>
        <v>100</v>
      </c>
    </row>
    <row r="17" spans="2:20" ht="16.2" customHeight="1" x14ac:dyDescent="0.3">
      <c r="B17" s="4"/>
      <c r="C17" s="17" t="s">
        <v>6</v>
      </c>
      <c r="D17" s="8"/>
      <c r="E17" s="32">
        <f>IF('lines data'!C15=0,"-",SUMIFS(chart_data[Actual Value],chart_data[Country Name],E$3,chart_data[Metric],$C17))</f>
        <v>14.319925986829301</v>
      </c>
      <c r="F17" s="8"/>
      <c r="G17" s="32">
        <f>IF('lines data'!E15=0,"-",SUMIFS(chart_data[Actual Value],chart_data[Country Name],G$3,chart_data[Metric],$C17))</f>
        <v>77.627800828402798</v>
      </c>
      <c r="H17" s="38" cm="1">
        <f t="array" ref="H17">MIN(IF(chart_data[Metric]&lt;&gt;$C17,"",IF(chart_data[Actual Value]="","",chart_data[Actual Value])))</f>
        <v>0</v>
      </c>
      <c r="I17" s="13"/>
      <c r="J17" s="42"/>
      <c r="K17" s="42"/>
      <c r="L17" s="42"/>
      <c r="M17" s="42"/>
      <c r="N17" s="42"/>
      <c r="O17" s="42"/>
      <c r="P17" s="42"/>
      <c r="Q17" s="42"/>
      <c r="R17" s="42"/>
      <c r="S17" s="42"/>
      <c r="T17" s="38" cm="1">
        <f t="array" ref="T17">MAX(IF(chart_data[Metric]&lt;&gt;$C17,"",IF(chart_data[Actual Value]="","",chart_data[Actual Value])))</f>
        <v>77.627800828402798</v>
      </c>
    </row>
    <row r="18" spans="2:20" ht="16.2" customHeight="1" x14ac:dyDescent="0.3">
      <c r="B18" s="4"/>
      <c r="C18" s="17" t="s">
        <v>8</v>
      </c>
      <c r="D18" s="8"/>
      <c r="E18" s="32">
        <f>IF('lines data'!C16=0,"-",SUMIFS(chart_data[Actual Value],chart_data[Country Name],E$3,chart_data[Metric],$C18))</f>
        <v>2.9606828432665</v>
      </c>
      <c r="F18" s="8"/>
      <c r="G18" s="32">
        <f>IF('lines data'!E16=0,"-",SUMIFS(chart_data[Actual Value],chart_data[Country Name],G$3,chart_data[Metric],$C18))</f>
        <v>9.6611498968933098</v>
      </c>
      <c r="H18" s="38" cm="1">
        <f t="array" ref="H18">MIN(IF(chart_data[Metric]&lt;&gt;$C18,"",IF(chart_data[Actual Value]="","",chart_data[Actual Value])))</f>
        <v>0</v>
      </c>
      <c r="I18" s="13"/>
      <c r="J18" s="42"/>
      <c r="K18" s="42"/>
      <c r="L18" s="42"/>
      <c r="M18" s="42"/>
      <c r="N18" s="42"/>
      <c r="O18" s="42"/>
      <c r="P18" s="42"/>
      <c r="Q18" s="42"/>
      <c r="R18" s="42"/>
      <c r="S18" s="42"/>
      <c r="T18" s="38" cm="1">
        <f t="array" ref="T18">MAX(IF(chart_data[Metric]&lt;&gt;$C18,"",IF(chart_data[Actual Value]="","",chart_data[Actual Value])))</f>
        <v>100</v>
      </c>
    </row>
    <row r="19" spans="2:20" ht="16.2" customHeight="1" x14ac:dyDescent="0.3">
      <c r="B19" s="4"/>
      <c r="C19" s="17" t="s">
        <v>4</v>
      </c>
      <c r="D19" s="8"/>
      <c r="E19" s="32">
        <f>IF('lines data'!C17=0,"-",SUMIFS(chart_data[Actual Value],chart_data[Country Name],E$3,chart_data[Metric],$C19))</f>
        <v>26.2710872790643</v>
      </c>
      <c r="F19" s="8"/>
      <c r="G19" s="32">
        <f>IF('lines data'!E17=0,"-",SUMIFS(chart_data[Actual Value],chart_data[Country Name],G$3,chart_data[Metric],$C19))</f>
        <v>6.19651673309742</v>
      </c>
      <c r="H19" s="38" cm="1">
        <f t="array" ref="H19">MIN(IF(chart_data[Metric]&lt;&gt;$C19,"",IF(chart_data[Actual Value]="","",chart_data[Actual Value])))</f>
        <v>0</v>
      </c>
      <c r="I19" s="13"/>
      <c r="J19" s="42"/>
      <c r="K19" s="42"/>
      <c r="L19" s="42"/>
      <c r="M19" s="42"/>
      <c r="N19" s="42"/>
      <c r="O19" s="42"/>
      <c r="P19" s="42"/>
      <c r="Q19" s="42"/>
      <c r="R19" s="42"/>
      <c r="S19" s="42"/>
      <c r="T19" s="38" cm="1">
        <f t="array" ref="T19">MAX(IF(chart_data[Metric]&lt;&gt;$C19,"",IF(chart_data[Actual Value]="","",chart_data[Actual Value])))</f>
        <v>65.443742011262003</v>
      </c>
    </row>
    <row r="20" spans="2:20" ht="16.2" customHeight="1" x14ac:dyDescent="0.3">
      <c r="B20" s="3" t="s">
        <v>400</v>
      </c>
      <c r="C20" s="17" t="s">
        <v>3</v>
      </c>
      <c r="D20" s="8"/>
      <c r="E20" s="32">
        <f>IF('lines data'!C18=0,"-",SUMIFS(chart_data[Actual Value],chart_data[Country Name],E$3,chart_data[Metric],$C20))</f>
        <v>61.400169368737501</v>
      </c>
      <c r="F20" s="8"/>
      <c r="G20" s="32">
        <f>IF('lines data'!E18=0,"-",SUMIFS(chart_data[Actual Value],chart_data[Country Name],G$3,chart_data[Metric],$C20))</f>
        <v>44.110165965243603</v>
      </c>
      <c r="H20" s="38" cm="1">
        <f t="array" ref="H20">MIN(IF(chart_data[Metric]&lt;&gt;$C20,"",IF(chart_data[Actual Value]="","",chart_data[Actual Value])))</f>
        <v>-581.34657349588895</v>
      </c>
      <c r="I20" s="13"/>
      <c r="J20" s="42"/>
      <c r="K20" s="42"/>
      <c r="L20" s="42"/>
      <c r="M20" s="42"/>
      <c r="N20" s="42"/>
      <c r="O20" s="42"/>
      <c r="P20" s="42"/>
      <c r="Q20" s="42"/>
      <c r="R20" s="42"/>
      <c r="S20" s="42"/>
      <c r="T20" s="38" cm="1">
        <f t="array" ref="T20">MAX(IF(chart_data[Metric]&lt;&gt;$C20,"",IF(chart_data[Actual Value]="","",chart_data[Actual Value])))</f>
        <v>96.310748692090499</v>
      </c>
    </row>
    <row r="21" spans="2:20" ht="16.2" customHeight="1" x14ac:dyDescent="0.3">
      <c r="B21" s="4"/>
      <c r="C21" s="17" t="s">
        <v>0</v>
      </c>
      <c r="D21" s="8"/>
      <c r="E21" s="32">
        <f>IF('lines data'!C19=0,"-",SUMIFS(chart_data[Actual Value],chart_data[Country Name],E$3,chart_data[Metric],$C21))</f>
        <v>3817.5494145546099</v>
      </c>
      <c r="F21" s="8"/>
      <c r="G21" s="32">
        <f>IF('lines data'!E19=0,"-",SUMIFS(chart_data[Actual Value],chart_data[Country Name],G$3,chart_data[Metric],$C21))</f>
        <v>3692.01783331053</v>
      </c>
      <c r="H21" s="38" cm="1">
        <f t="array" ref="H21">MIN(IF(chart_data[Metric]&lt;&gt;$C21,"",IF(chart_data[Actual Value]="","",chart_data[Actual Value])))</f>
        <v>1537.2614120319199</v>
      </c>
      <c r="I21" s="13"/>
      <c r="J21" s="42"/>
      <c r="K21" s="42"/>
      <c r="L21" s="42"/>
      <c r="M21" s="42"/>
      <c r="N21" s="42"/>
      <c r="O21" s="42"/>
      <c r="P21" s="42"/>
      <c r="Q21" s="42"/>
      <c r="R21" s="42"/>
      <c r="S21" s="42"/>
      <c r="T21" s="38" cm="1">
        <f t="array" ref="T21">MAX(IF(chart_data[Metric]&lt;&gt;$C21,"",IF(chart_data[Actual Value]="","",chart_data[Actual Value])))</f>
        <v>17478.8930368937</v>
      </c>
    </row>
    <row r="22" spans="2:20" ht="16.2" customHeight="1" x14ac:dyDescent="0.3">
      <c r="B22" s="4"/>
      <c r="C22" s="18" t="s">
        <v>14</v>
      </c>
      <c r="D22" s="9"/>
      <c r="E22" s="33">
        <f>IF('lines data'!C20=0,"-",SUMIFS(chart_data[Actual Value],chart_data[Country Name],E$3,chart_data[Metric],$C22))</f>
        <v>9.0872909392703303</v>
      </c>
      <c r="F22" s="9"/>
      <c r="G22" s="33">
        <f>IF('lines data'!E20=0,"-",SUMIFS(chart_data[Actual Value],chart_data[Country Name],G$3,chart_data[Metric],$C22))</f>
        <v>4.6660865965084701</v>
      </c>
      <c r="H22" s="39" cm="1">
        <f t="array" ref="H22">MIN(IF(chart_data[Metric]&lt;&gt;$C22,"",IF(chart_data[Actual Value]="","",chart_data[Actual Value])))</f>
        <v>3.79043575216646E-2</v>
      </c>
      <c r="I22" s="14"/>
      <c r="J22" s="41"/>
      <c r="K22" s="41"/>
      <c r="L22" s="41"/>
      <c r="M22" s="41"/>
      <c r="N22" s="41"/>
      <c r="O22" s="41"/>
      <c r="P22" s="41"/>
      <c r="Q22" s="41"/>
      <c r="R22" s="41"/>
      <c r="S22" s="41"/>
      <c r="T22" s="39" cm="1">
        <f t="array" ref="T22">MAX(IF(chart_data[Metric]&lt;&gt;$C22,"",IF(chart_data[Actual Value]="","",chart_data[Actual Value])))</f>
        <v>32.470569527007697</v>
      </c>
    </row>
    <row r="25" spans="2:20" x14ac:dyDescent="0.3">
      <c r="C25" s="51" t="s">
        <v>406</v>
      </c>
      <c r="D25" s="51"/>
      <c r="E25" s="51"/>
    </row>
  </sheetData>
  <mergeCells count="3">
    <mergeCell ref="E2:G2"/>
    <mergeCell ref="B3:D3"/>
    <mergeCell ref="C25:E25"/>
  </mergeCells>
  <conditionalFormatting sqref="J6:R22 B6:C22 E6:H22 T6:T22">
    <cfRule type="expression" dxfId="3" priority="4">
      <formula>$B6&lt;&gt;""</formula>
    </cfRule>
  </conditionalFormatting>
  <conditionalFormatting sqref="D6:D22">
    <cfRule type="expression" dxfId="2" priority="3">
      <formula>$B6&lt;&gt;""</formula>
    </cfRule>
  </conditionalFormatting>
  <conditionalFormatting sqref="I6:I22">
    <cfRule type="expression" dxfId="1" priority="2">
      <formula>$B6&lt;&gt;""</formula>
    </cfRule>
  </conditionalFormatting>
  <conditionalFormatting sqref="S6:S22">
    <cfRule type="expression" dxfId="0" priority="1">
      <formula>$B6&lt;&gt;""</formula>
    </cfRule>
  </conditionalFormatting>
  <dataValidations count="1">
    <dataValidation type="list" allowBlank="1" showInputMessage="1" showErrorMessage="1" sqref="G3:H3 E3" xr:uid="{040D5E17-0CBC-479A-AA1D-A82CEBF10BD3}">
      <formula1>INDIRECT("source_data[Country Name]")</formula1>
    </dataValidation>
  </dataValidation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25F37-92E2-47BA-B6F4-35235360762F}">
  <dimension ref="A1:U189"/>
  <sheetViews>
    <sheetView showGridLines="0" zoomScaleNormal="100" workbookViewId="0">
      <pane xSplit="1" ySplit="1" topLeftCell="B170" activePane="bottomRight" state="frozen"/>
      <selection pane="topRight" activeCell="B1" sqref="B1"/>
      <selection pane="bottomLeft" activeCell="A2" sqref="A2"/>
      <selection pane="bottomRight"/>
    </sheetView>
  </sheetViews>
  <sheetFormatPr defaultColWidth="18.5546875" defaultRowHeight="14.4" x14ac:dyDescent="0.3"/>
  <cols>
    <col min="1" max="1" width="22.6640625" bestFit="1" customWidth="1"/>
    <col min="2" max="2" width="9" customWidth="1"/>
    <col min="3" max="3" width="15.109375" style="1" bestFit="1" customWidth="1"/>
    <col min="4" max="21" width="14.33203125" style="1" customWidth="1"/>
  </cols>
  <sheetData>
    <row r="1" spans="1:21" s="19" customFormat="1" ht="57.6" x14ac:dyDescent="0.3">
      <c r="A1" s="19" t="s">
        <v>396</v>
      </c>
      <c r="B1" s="19" t="s">
        <v>395</v>
      </c>
      <c r="C1" s="15" t="s">
        <v>16</v>
      </c>
      <c r="D1" s="15" t="s">
        <v>52</v>
      </c>
      <c r="E1" s="15" t="s">
        <v>15</v>
      </c>
      <c r="F1" s="15" t="s">
        <v>14</v>
      </c>
      <c r="G1" s="15" t="s">
        <v>13</v>
      </c>
      <c r="H1" s="15" t="s">
        <v>12</v>
      </c>
      <c r="I1" s="15" t="s">
        <v>11</v>
      </c>
      <c r="J1" s="15" t="s">
        <v>10</v>
      </c>
      <c r="K1" s="15" t="s">
        <v>51</v>
      </c>
      <c r="L1" s="15" t="s">
        <v>50</v>
      </c>
      <c r="M1" s="15" t="s">
        <v>49</v>
      </c>
      <c r="N1" s="15" t="s">
        <v>9</v>
      </c>
      <c r="O1" s="15" t="s">
        <v>8</v>
      </c>
      <c r="P1" s="15" t="s">
        <v>7</v>
      </c>
      <c r="Q1" s="15" t="s">
        <v>6</v>
      </c>
      <c r="R1" s="15" t="s">
        <v>5</v>
      </c>
      <c r="S1" s="15" t="s">
        <v>4</v>
      </c>
      <c r="T1" s="15" t="s">
        <v>3</v>
      </c>
      <c r="U1" s="15" t="s">
        <v>0</v>
      </c>
    </row>
    <row r="2" spans="1:21" x14ac:dyDescent="0.3">
      <c r="A2" t="s">
        <v>34</v>
      </c>
      <c r="B2" t="s">
        <v>33</v>
      </c>
      <c r="C2" s="25">
        <v>18238300569000</v>
      </c>
      <c r="E2" s="1">
        <v>78.690243902438993</v>
      </c>
      <c r="F2" s="1">
        <v>15.535342110601</v>
      </c>
      <c r="G2" s="1">
        <v>81.2</v>
      </c>
      <c r="H2" s="1">
        <v>76.3</v>
      </c>
      <c r="I2" s="1">
        <v>49219.527850041799</v>
      </c>
      <c r="J2" s="1">
        <v>12.4</v>
      </c>
      <c r="N2" s="1">
        <v>34.232733727898797</v>
      </c>
      <c r="O2" s="1">
        <v>5.8416382595679597</v>
      </c>
      <c r="P2" s="1">
        <v>31.9421612232398</v>
      </c>
      <c r="Q2" s="1">
        <v>19.323777625942299</v>
      </c>
      <c r="R2" s="1">
        <v>0.90380652019712104</v>
      </c>
      <c r="S2" s="1">
        <v>7.3869549513991899</v>
      </c>
      <c r="T2" s="1">
        <v>7.3087434548227703</v>
      </c>
      <c r="U2" s="1">
        <v>6803.9966072849902</v>
      </c>
    </row>
    <row r="3" spans="1:21" x14ac:dyDescent="0.3">
      <c r="A3" t="s">
        <v>324</v>
      </c>
      <c r="B3" t="s">
        <v>323</v>
      </c>
      <c r="C3" s="25">
        <v>11061553079871.5</v>
      </c>
      <c r="D3" s="1">
        <v>4.8887229000000003</v>
      </c>
      <c r="E3" s="1">
        <v>75.927999999999997</v>
      </c>
      <c r="F3" s="1">
        <v>7.1691121774769897</v>
      </c>
      <c r="G3" s="1">
        <v>78.287999999999997</v>
      </c>
      <c r="H3" s="1">
        <v>73.793000000000006</v>
      </c>
      <c r="I3" s="1">
        <v>6525.79660423922</v>
      </c>
      <c r="J3" s="1">
        <v>12.07</v>
      </c>
      <c r="K3" s="1">
        <v>390.10409546</v>
      </c>
      <c r="L3" s="1">
        <v>155.30195617999999</v>
      </c>
      <c r="M3" s="1">
        <v>39.810390470000002</v>
      </c>
      <c r="N3" s="1">
        <v>70.3094269525225</v>
      </c>
      <c r="O3" s="1">
        <v>19.069812965357901</v>
      </c>
      <c r="P3" s="1">
        <v>2.4870306381175902</v>
      </c>
      <c r="R3" s="1">
        <v>0.165618383349663</v>
      </c>
      <c r="S3" s="1">
        <v>4.8570042083051099</v>
      </c>
    </row>
    <row r="4" spans="1:21" x14ac:dyDescent="0.3">
      <c r="A4" t="s">
        <v>222</v>
      </c>
      <c r="B4" t="s">
        <v>221</v>
      </c>
      <c r="C4" s="25">
        <v>4389475622588.9702</v>
      </c>
      <c r="D4" s="1">
        <v>10.88550663</v>
      </c>
      <c r="E4" s="1">
        <v>83.793902439024393</v>
      </c>
      <c r="F4" s="1">
        <v>9.2928323672143502</v>
      </c>
      <c r="G4" s="1">
        <v>86.99</v>
      </c>
      <c r="H4" s="1">
        <v>80.75</v>
      </c>
      <c r="I4" s="1">
        <v>28059.8925052306</v>
      </c>
      <c r="J4" s="1">
        <v>8</v>
      </c>
      <c r="K4" s="1">
        <v>3733.3764648400002</v>
      </c>
      <c r="L4" s="1">
        <v>594.24212646000001</v>
      </c>
      <c r="M4" s="1">
        <v>15.917015080000001</v>
      </c>
      <c r="N4" s="1">
        <v>33.1527356254335</v>
      </c>
      <c r="O4" s="1">
        <v>8.2290928128616194</v>
      </c>
      <c r="P4" s="1">
        <v>39.587217198285302</v>
      </c>
      <c r="Q4" s="1">
        <v>0.91155316604621395</v>
      </c>
      <c r="R4" s="1">
        <v>7.5194201297057903</v>
      </c>
      <c r="S4" s="1">
        <v>7.7556879101602902</v>
      </c>
      <c r="T4" s="1">
        <v>93.019128139543199</v>
      </c>
      <c r="U4" s="1">
        <v>3428.5572160042798</v>
      </c>
    </row>
    <row r="5" spans="1:21" x14ac:dyDescent="0.3">
      <c r="A5" t="s">
        <v>264</v>
      </c>
      <c r="B5" t="s">
        <v>263</v>
      </c>
      <c r="C5" s="25">
        <v>3357585719351.5601</v>
      </c>
      <c r="D5" s="1">
        <v>11.178019519999999</v>
      </c>
      <c r="E5" s="1">
        <v>80.641463414634103</v>
      </c>
      <c r="F5" s="1">
        <v>9.0872909392703303</v>
      </c>
      <c r="G5" s="1">
        <v>83.1</v>
      </c>
      <c r="H5" s="1">
        <v>78.3</v>
      </c>
      <c r="I5" s="1">
        <v>34695.285670395002</v>
      </c>
      <c r="J5" s="1">
        <v>9</v>
      </c>
      <c r="K5" s="1">
        <v>4622.2065429699996</v>
      </c>
      <c r="L5" s="1">
        <v>1065.2061767600001</v>
      </c>
      <c r="M5" s="1">
        <v>23.045404430000001</v>
      </c>
      <c r="N5" s="1">
        <v>44.262809161782101</v>
      </c>
      <c r="O5" s="1">
        <v>2.9606828432665</v>
      </c>
      <c r="P5" s="1">
        <v>9.8315513903211897</v>
      </c>
      <c r="Q5" s="1">
        <v>14.319925986829301</v>
      </c>
      <c r="R5" s="1">
        <v>0.96869261600051204</v>
      </c>
      <c r="S5" s="1">
        <v>26.2710872790643</v>
      </c>
      <c r="T5" s="1">
        <v>61.400169368737501</v>
      </c>
      <c r="U5" s="1">
        <v>3817.5494145546099</v>
      </c>
    </row>
    <row r="6" spans="1:21" x14ac:dyDescent="0.3">
      <c r="A6" t="s">
        <v>36</v>
      </c>
      <c r="B6" t="s">
        <v>35</v>
      </c>
      <c r="C6" s="25">
        <v>2932784751846.27</v>
      </c>
      <c r="E6" s="1">
        <v>80.956097560975607</v>
      </c>
      <c r="F6" s="1">
        <v>6.1485449577470099</v>
      </c>
      <c r="G6" s="1">
        <v>82.8</v>
      </c>
      <c r="H6" s="1">
        <v>79.2</v>
      </c>
      <c r="I6" s="1">
        <v>37434.615130325503</v>
      </c>
      <c r="J6" s="1">
        <v>11.9</v>
      </c>
      <c r="N6" s="1">
        <v>22.806490741952</v>
      </c>
      <c r="O6" s="1">
        <v>1.8697451509709999</v>
      </c>
      <c r="P6" s="1">
        <v>29.740215723816402</v>
      </c>
      <c r="Q6" s="1">
        <v>20.9138531793695</v>
      </c>
      <c r="R6" s="1">
        <v>0.63414953204343005</v>
      </c>
      <c r="S6" s="1">
        <v>22.9703052717954</v>
      </c>
      <c r="T6" s="1">
        <v>34.629990267526402</v>
      </c>
      <c r="U6" s="1">
        <v>2764.51667133806</v>
      </c>
    </row>
    <row r="7" spans="1:21" x14ac:dyDescent="0.3">
      <c r="A7" t="s">
        <v>274</v>
      </c>
      <c r="B7" t="s">
        <v>273</v>
      </c>
      <c r="C7" s="25">
        <v>2439188643162.5</v>
      </c>
      <c r="D7" s="1">
        <v>11.46616745</v>
      </c>
      <c r="E7" s="1">
        <v>82.321951219512201</v>
      </c>
      <c r="F7" s="1">
        <v>4.6660865965084701</v>
      </c>
      <c r="G7" s="1">
        <v>85.6</v>
      </c>
      <c r="H7" s="1">
        <v>79.2</v>
      </c>
      <c r="I7" s="1">
        <v>30896.1932327535</v>
      </c>
      <c r="J7" s="1">
        <v>12</v>
      </c>
      <c r="K7" s="1">
        <v>4208.3862304699996</v>
      </c>
      <c r="L7" s="1">
        <v>1161.67541504</v>
      </c>
      <c r="M7" s="1">
        <v>27.603807450000001</v>
      </c>
      <c r="N7" s="1">
        <v>2.1604489133868299</v>
      </c>
      <c r="O7" s="1">
        <v>9.6611498968933098</v>
      </c>
      <c r="P7" s="1">
        <v>3.5127259562657298</v>
      </c>
      <c r="Q7" s="1">
        <v>77.627800828402798</v>
      </c>
      <c r="R7" s="1">
        <v>0.382612769612454</v>
      </c>
      <c r="S7" s="1">
        <v>6.19651673309742</v>
      </c>
      <c r="T7" s="1">
        <v>44.110165965243603</v>
      </c>
      <c r="U7" s="1">
        <v>3692.01783331053</v>
      </c>
    </row>
    <row r="8" spans="1:21" x14ac:dyDescent="0.3">
      <c r="A8" t="s">
        <v>238</v>
      </c>
      <c r="B8" t="s">
        <v>237</v>
      </c>
      <c r="C8" s="25">
        <v>2103587813812.2</v>
      </c>
      <c r="D8" s="1">
        <v>3.5956599699999998</v>
      </c>
      <c r="E8" s="1">
        <v>68.606999999999999</v>
      </c>
      <c r="F8" s="1">
        <v>1.64119839274392</v>
      </c>
      <c r="G8" s="1">
        <v>69.834999999999994</v>
      </c>
      <c r="H8" s="1">
        <v>67.468000000000004</v>
      </c>
      <c r="I8" s="1">
        <v>1405.4687126779399</v>
      </c>
      <c r="J8" s="1">
        <v>18.625</v>
      </c>
      <c r="K8" s="1">
        <v>58.916900630000001</v>
      </c>
      <c r="L8" s="1">
        <v>43.391181950000004</v>
      </c>
      <c r="M8" s="1">
        <v>73.648109439999999</v>
      </c>
      <c r="N8" s="1">
        <v>75.309398960523595</v>
      </c>
      <c r="O8" s="1">
        <v>9.9820390975008007</v>
      </c>
      <c r="P8" s="1">
        <v>4.9231961729684102</v>
      </c>
      <c r="R8" s="1">
        <v>1.65950351553575</v>
      </c>
      <c r="S8" s="1">
        <v>5.3610112479790404</v>
      </c>
    </row>
    <row r="9" spans="1:21" x14ac:dyDescent="0.3">
      <c r="A9" t="s">
        <v>226</v>
      </c>
      <c r="B9" t="s">
        <v>225</v>
      </c>
      <c r="C9" s="25">
        <v>1836637711060.55</v>
      </c>
      <c r="D9" s="1">
        <v>8.8568916299999998</v>
      </c>
      <c r="E9" s="1">
        <v>82.543902439024393</v>
      </c>
      <c r="F9" s="1">
        <v>5.5632597099102403</v>
      </c>
      <c r="G9" s="1">
        <v>84.9</v>
      </c>
      <c r="H9" s="1">
        <v>80.3</v>
      </c>
      <c r="I9" s="1">
        <v>24525.6246433958</v>
      </c>
      <c r="J9" s="1">
        <v>8</v>
      </c>
      <c r="K9" s="1">
        <v>2675.6716308599998</v>
      </c>
      <c r="L9" s="1">
        <v>684.02423095999995</v>
      </c>
      <c r="M9" s="1">
        <v>25.564580920000001</v>
      </c>
      <c r="N9" s="1">
        <v>16.120073021217401</v>
      </c>
      <c r="O9" s="1">
        <v>16.173347255666599</v>
      </c>
      <c r="P9" s="1">
        <v>39.373210873626398</v>
      </c>
      <c r="Q9" s="1">
        <v>0</v>
      </c>
      <c r="R9" s="1">
        <v>4.7534823591251696</v>
      </c>
      <c r="S9" s="1">
        <v>22.505877923867601</v>
      </c>
      <c r="T9" s="1">
        <v>76.417982106551506</v>
      </c>
      <c r="U9" s="1">
        <v>2481.7546454601702</v>
      </c>
    </row>
    <row r="10" spans="1:21" x14ac:dyDescent="0.3">
      <c r="A10" t="s">
        <v>346</v>
      </c>
      <c r="B10" t="s">
        <v>345</v>
      </c>
      <c r="C10" s="25">
        <v>1802214373741.3201</v>
      </c>
      <c r="D10" s="1">
        <v>8.8709096899999995</v>
      </c>
      <c r="E10" s="1">
        <v>74.994</v>
      </c>
      <c r="F10" s="1">
        <v>2.3473657308342499</v>
      </c>
      <c r="G10" s="1">
        <v>78.697999999999993</v>
      </c>
      <c r="H10" s="1">
        <v>71.344999999999999</v>
      </c>
      <c r="I10" s="1">
        <v>7831.5398103964098</v>
      </c>
      <c r="J10" s="1">
        <v>14.472</v>
      </c>
      <c r="K10" s="1">
        <v>781.80999756000006</v>
      </c>
      <c r="L10" s="1">
        <v>445.69152831999997</v>
      </c>
      <c r="M10" s="1">
        <v>57.007652280000002</v>
      </c>
      <c r="N10" s="1">
        <v>4.7224113387386302</v>
      </c>
      <c r="O10" s="1">
        <v>61.848493600984803</v>
      </c>
      <c r="P10" s="1">
        <v>13.6662471718485</v>
      </c>
      <c r="R10" s="1">
        <v>5.0442532648387699</v>
      </c>
      <c r="S10" s="1">
        <v>12.118414447126501</v>
      </c>
    </row>
    <row r="11" spans="1:21" x14ac:dyDescent="0.3">
      <c r="A11" t="s">
        <v>330</v>
      </c>
      <c r="B11" t="s">
        <v>329</v>
      </c>
      <c r="C11" s="25">
        <v>1556508816217.1399</v>
      </c>
      <c r="D11" s="1">
        <v>10.68328094</v>
      </c>
      <c r="E11" s="1">
        <v>81.900000000000006</v>
      </c>
      <c r="F11" s="1">
        <v>15.651386155996001</v>
      </c>
      <c r="G11" s="1">
        <v>84</v>
      </c>
      <c r="H11" s="1">
        <v>79.900000000000006</v>
      </c>
      <c r="I11" s="1">
        <v>35337.877852720601</v>
      </c>
      <c r="J11" s="1">
        <v>10.7</v>
      </c>
      <c r="K11" s="1">
        <v>4615.6420898400002</v>
      </c>
      <c r="L11" s="1">
        <v>1198.1594238299999</v>
      </c>
      <c r="M11" s="1">
        <v>25.95867157</v>
      </c>
      <c r="N11" s="1">
        <v>9.8364492948087197</v>
      </c>
      <c r="O11" s="1">
        <v>56.744192980886801</v>
      </c>
      <c r="P11" s="1">
        <v>10.0159525300414</v>
      </c>
      <c r="Q11" s="1">
        <v>15.5465605152518</v>
      </c>
      <c r="R11" s="1">
        <v>1.2147777082028799</v>
      </c>
      <c r="S11" s="1">
        <v>6.2672570593672701</v>
      </c>
      <c r="T11" s="1">
        <v>-72.528169765865201</v>
      </c>
      <c r="U11" s="1">
        <v>7631.3415702720904</v>
      </c>
    </row>
    <row r="12" spans="1:21" x14ac:dyDescent="0.3">
      <c r="A12" t="s">
        <v>210</v>
      </c>
      <c r="B12" t="s">
        <v>209</v>
      </c>
      <c r="C12" s="25">
        <v>1465773245547.1499</v>
      </c>
      <c r="D12" s="1">
        <v>6.6527166400000004</v>
      </c>
      <c r="E12" s="1">
        <v>82.024390243902403</v>
      </c>
      <c r="F12" s="1">
        <v>11.8888685702251</v>
      </c>
      <c r="G12" s="1">
        <v>85.2</v>
      </c>
      <c r="H12" s="1">
        <v>79</v>
      </c>
      <c r="I12" s="1">
        <v>23455.362312907</v>
      </c>
      <c r="J12" s="1">
        <v>8.6</v>
      </c>
      <c r="K12" s="1">
        <v>1918.6896972699999</v>
      </c>
      <c r="L12" s="1">
        <v>818.21441649999997</v>
      </c>
      <c r="M12" s="1">
        <v>42.644435880000003</v>
      </c>
      <c r="N12" s="1">
        <v>43.076256404467401</v>
      </c>
      <c r="O12" s="1">
        <v>0.390731684224709</v>
      </c>
      <c r="P12" s="1">
        <v>22.3689337358392</v>
      </c>
      <c r="Q12" s="1">
        <v>29.998943968420999</v>
      </c>
      <c r="R12" s="1">
        <v>2.27920746650741</v>
      </c>
      <c r="S12" s="1">
        <v>1.50393462800377</v>
      </c>
      <c r="T12" s="1">
        <v>81.448329173173306</v>
      </c>
      <c r="U12" s="1">
        <v>5413.34785665856</v>
      </c>
    </row>
    <row r="13" spans="1:21" x14ac:dyDescent="0.3">
      <c r="A13" t="s">
        <v>112</v>
      </c>
      <c r="B13" t="s">
        <v>111</v>
      </c>
      <c r="C13" s="25">
        <v>1363481063446.77</v>
      </c>
      <c r="D13" s="1">
        <v>5.2956042300000004</v>
      </c>
      <c r="E13" s="1">
        <v>71.183414634146303</v>
      </c>
      <c r="F13" s="1">
        <v>10.808909312187</v>
      </c>
      <c r="G13" s="1">
        <v>76.709999999999994</v>
      </c>
      <c r="H13" s="1">
        <v>65.92</v>
      </c>
      <c r="I13" s="1">
        <v>7390.8453632029104</v>
      </c>
      <c r="J13" s="1">
        <v>12.8</v>
      </c>
      <c r="K13" s="1">
        <v>498.05596924000002</v>
      </c>
      <c r="L13" s="1">
        <v>205.60484314000001</v>
      </c>
      <c r="M13" s="1">
        <v>41.281475069999999</v>
      </c>
      <c r="N13" s="1">
        <v>14.8216583163089</v>
      </c>
      <c r="O13" s="1">
        <v>15.764768590768</v>
      </c>
      <c r="P13" s="1">
        <v>49.712609431290403</v>
      </c>
      <c r="R13" s="1">
        <v>0.94695778901168604</v>
      </c>
      <c r="S13" s="1">
        <v>9.1026563803521504E-2</v>
      </c>
    </row>
    <row r="14" spans="1:21" x14ac:dyDescent="0.3">
      <c r="A14" t="s">
        <v>378</v>
      </c>
      <c r="B14" t="s">
        <v>377</v>
      </c>
      <c r="C14" s="25">
        <v>1351693984524.5</v>
      </c>
      <c r="D14" s="1">
        <v>9.3233118099999999</v>
      </c>
      <c r="E14" s="1">
        <v>82.4</v>
      </c>
      <c r="F14" s="1">
        <v>15.7864494009173</v>
      </c>
      <c r="G14" s="1">
        <v>84.5</v>
      </c>
      <c r="H14" s="1">
        <v>80.400000000000006</v>
      </c>
      <c r="I14" s="1">
        <v>44352.137846060199</v>
      </c>
      <c r="J14" s="1">
        <v>12.9</v>
      </c>
      <c r="K14" s="1">
        <v>4860.3720703099998</v>
      </c>
      <c r="L14" s="1">
        <v>1545.2856445299999</v>
      </c>
      <c r="M14" s="1">
        <v>31.793563840000001</v>
      </c>
      <c r="N14" s="1">
        <v>62.871616800646898</v>
      </c>
      <c r="O14" s="1">
        <v>5.2961835450062598</v>
      </c>
      <c r="P14" s="1">
        <v>20.795477968574101</v>
      </c>
      <c r="Q14" s="1">
        <v>0</v>
      </c>
      <c r="R14" s="1">
        <v>2.6950641361049001</v>
      </c>
      <c r="S14" s="1">
        <v>8.3416575496678291</v>
      </c>
      <c r="T14" s="1">
        <v>-190.190947582154</v>
      </c>
      <c r="U14" s="1">
        <v>5483.8164015402299</v>
      </c>
    </row>
    <row r="15" spans="1:21" x14ac:dyDescent="0.3">
      <c r="A15" t="s">
        <v>80</v>
      </c>
      <c r="B15" t="s">
        <v>79</v>
      </c>
      <c r="C15" s="25">
        <v>1195599995808.5901</v>
      </c>
      <c r="D15" s="1">
        <v>9.1268682499999993</v>
      </c>
      <c r="E15" s="1">
        <v>82.831707317073196</v>
      </c>
      <c r="F15" s="1">
        <v>5.5179443861482804</v>
      </c>
      <c r="G15" s="1">
        <v>85.7</v>
      </c>
      <c r="H15" s="1">
        <v>80.099999999999994</v>
      </c>
      <c r="I15" s="1">
        <v>21695.623139562402</v>
      </c>
      <c r="J15" s="1">
        <v>9</v>
      </c>
      <c r="K15" s="1">
        <v>2349.2338867200001</v>
      </c>
      <c r="L15" s="1">
        <v>673.82250977000001</v>
      </c>
      <c r="M15" s="1">
        <v>28.68265152</v>
      </c>
      <c r="N15" s="1">
        <v>18.9623891256768</v>
      </c>
      <c r="O15" s="1">
        <v>10.1298813500749</v>
      </c>
      <c r="P15" s="1">
        <v>18.898312406404798</v>
      </c>
      <c r="Q15" s="1">
        <v>20.6186643243866</v>
      </c>
      <c r="R15" s="1">
        <v>6.2064422301578199</v>
      </c>
      <c r="S15" s="1">
        <v>24.820009215528199</v>
      </c>
      <c r="T15" s="1">
        <v>71.4326602897426</v>
      </c>
      <c r="U15" s="1">
        <v>2571.3409621117798</v>
      </c>
    </row>
    <row r="16" spans="1:21" x14ac:dyDescent="0.3">
      <c r="A16" t="s">
        <v>168</v>
      </c>
      <c r="B16" t="s">
        <v>167</v>
      </c>
      <c r="C16" s="25">
        <v>1171867608197.72</v>
      </c>
      <c r="D16" s="1">
        <v>5.7970871900000001</v>
      </c>
      <c r="E16" s="1">
        <v>74.903999999999996</v>
      </c>
      <c r="F16" s="1">
        <v>3.8781945097833401</v>
      </c>
      <c r="G16" s="1">
        <v>77.837000000000003</v>
      </c>
      <c r="H16" s="1">
        <v>71.953999999999994</v>
      </c>
      <c r="I16" s="1">
        <v>7638.8650913281199</v>
      </c>
      <c r="J16" s="1">
        <v>18.573</v>
      </c>
      <c r="K16" s="1">
        <v>556.86657715000001</v>
      </c>
      <c r="L16" s="1">
        <v>261.26016234999997</v>
      </c>
      <c r="M16" s="1">
        <v>46.91611099</v>
      </c>
      <c r="N16" s="1">
        <v>10.865918017085701</v>
      </c>
      <c r="O16" s="1">
        <v>9.9039654429867099</v>
      </c>
      <c r="P16" s="1">
        <v>59.861219137488803</v>
      </c>
      <c r="Q16" s="1">
        <v>3.7208569830750302</v>
      </c>
      <c r="R16" s="1">
        <v>10.1488728474182</v>
      </c>
      <c r="S16" s="1">
        <v>5.4901683497354901</v>
      </c>
      <c r="T16" s="1">
        <v>-4.6664853127365298</v>
      </c>
      <c r="U16" s="1">
        <v>1537.2614120319199</v>
      </c>
    </row>
    <row r="17" spans="1:21" x14ac:dyDescent="0.3">
      <c r="A17" t="s">
        <v>46</v>
      </c>
      <c r="B17" t="s">
        <v>45</v>
      </c>
      <c r="C17" s="25">
        <v>864316670330.88196</v>
      </c>
      <c r="E17" s="1">
        <v>76.531999999999996</v>
      </c>
      <c r="F17" s="1">
        <v>4.4771759595350602</v>
      </c>
      <c r="G17" s="1">
        <v>79.522000000000006</v>
      </c>
      <c r="H17" s="1">
        <v>73.47</v>
      </c>
      <c r="I17" s="1">
        <v>9257.8795724041593</v>
      </c>
      <c r="J17" s="1">
        <v>16.718</v>
      </c>
      <c r="N17" s="1">
        <v>29.095090208302299</v>
      </c>
      <c r="O17" s="1">
        <v>25.649488316659198</v>
      </c>
      <c r="P17" s="1">
        <v>37.901238812298701</v>
      </c>
      <c r="Q17" s="1">
        <v>0</v>
      </c>
      <c r="R17" s="1">
        <v>0.84955860388184101</v>
      </c>
      <c r="S17" s="1">
        <v>6.3071322431173904</v>
      </c>
      <c r="T17" s="1">
        <v>75.207880041183401</v>
      </c>
      <c r="U17" s="1">
        <v>1651.3613695291499</v>
      </c>
    </row>
    <row r="18" spans="1:21" x14ac:dyDescent="0.3">
      <c r="A18" t="s">
        <v>236</v>
      </c>
      <c r="B18" t="s">
        <v>235</v>
      </c>
      <c r="C18" s="25">
        <v>860854235065.07898</v>
      </c>
      <c r="D18" s="1">
        <v>2.99113512</v>
      </c>
      <c r="E18" s="1">
        <v>70.768000000000001</v>
      </c>
      <c r="F18" s="1">
        <v>1.8996586918942699</v>
      </c>
      <c r="G18" s="1">
        <v>72.992000000000004</v>
      </c>
      <c r="H18" s="1">
        <v>68.650999999999996</v>
      </c>
      <c r="I18" s="1">
        <v>2561.36722582934</v>
      </c>
      <c r="J18" s="1">
        <v>19.164999999999999</v>
      </c>
      <c r="K18" s="1">
        <v>99.655502319999997</v>
      </c>
      <c r="L18" s="1">
        <v>58.283039090000003</v>
      </c>
      <c r="M18" s="1">
        <v>58.48451996</v>
      </c>
      <c r="N18" s="1">
        <v>55.776463347921201</v>
      </c>
      <c r="O18" s="1">
        <v>5.8726237691466103</v>
      </c>
      <c r="P18" s="1">
        <v>25.170097100656498</v>
      </c>
      <c r="R18" s="1">
        <v>8.3980101203501096</v>
      </c>
      <c r="S18" s="1">
        <v>4.7785318654267002</v>
      </c>
    </row>
    <row r="19" spans="1:21" x14ac:dyDescent="0.3">
      <c r="A19" t="s">
        <v>146</v>
      </c>
      <c r="B19" t="s">
        <v>145</v>
      </c>
      <c r="C19" s="25">
        <v>765572770634.375</v>
      </c>
      <c r="D19" s="1">
        <v>10.32396889</v>
      </c>
      <c r="E19" s="1">
        <v>81.509756097560995</v>
      </c>
      <c r="F19" s="1">
        <v>9.3335725315870697</v>
      </c>
      <c r="G19" s="1">
        <v>83.2</v>
      </c>
      <c r="H19" s="1">
        <v>79.900000000000006</v>
      </c>
      <c r="I19" s="1">
        <v>37487.173399304796</v>
      </c>
      <c r="J19" s="1">
        <v>10.1</v>
      </c>
      <c r="K19" s="1">
        <v>4676.5766601599998</v>
      </c>
      <c r="L19" s="1">
        <v>1633.5405273399999</v>
      </c>
      <c r="M19" s="1">
        <v>34.930374149999999</v>
      </c>
      <c r="N19" s="1">
        <v>38.653584082856398</v>
      </c>
      <c r="O19" s="1">
        <v>8.44916871082039E-2</v>
      </c>
      <c r="P19" s="1">
        <v>42.279458526392297</v>
      </c>
      <c r="Q19" s="1">
        <v>3.50867629690197</v>
      </c>
      <c r="R19" s="1">
        <v>1.30008176614881</v>
      </c>
      <c r="S19" s="1">
        <v>12.357590624148299</v>
      </c>
      <c r="T19" s="1">
        <v>35.021007653641298</v>
      </c>
      <c r="U19" s="1">
        <v>4233.0438574012396</v>
      </c>
    </row>
    <row r="20" spans="1:21" x14ac:dyDescent="0.3">
      <c r="A20" t="s">
        <v>70</v>
      </c>
      <c r="B20" t="s">
        <v>69</v>
      </c>
      <c r="C20" s="25">
        <v>702149580770.901</v>
      </c>
      <c r="D20" s="1">
        <v>11.36931515</v>
      </c>
      <c r="E20" s="1">
        <v>82.897560975609807</v>
      </c>
      <c r="F20" s="1">
        <v>4.7124044781244496</v>
      </c>
      <c r="G20" s="1">
        <v>85.1</v>
      </c>
      <c r="H20" s="1">
        <v>80.8</v>
      </c>
      <c r="I20" s="1">
        <v>65821.929188229202</v>
      </c>
      <c r="J20" s="1">
        <v>10.5</v>
      </c>
      <c r="K20" s="1">
        <v>9382.7910156300004</v>
      </c>
      <c r="L20" s="1">
        <v>6397.484375</v>
      </c>
      <c r="M20" s="1">
        <v>68.183174129999998</v>
      </c>
      <c r="N20" s="1">
        <v>0</v>
      </c>
      <c r="O20" s="1">
        <v>57.881598257107001</v>
      </c>
      <c r="P20" s="1">
        <v>1.0015583158085799</v>
      </c>
      <c r="Q20" s="1">
        <v>34.931993887771</v>
      </c>
      <c r="R20" s="1">
        <v>6.8081758627471706E-2</v>
      </c>
      <c r="S20" s="1">
        <v>4.3163834969817101</v>
      </c>
      <c r="T20" s="1">
        <v>50.088997205963302</v>
      </c>
      <c r="U20" s="1">
        <v>2960.0733893911902</v>
      </c>
    </row>
    <row r="21" spans="1:21" x14ac:dyDescent="0.3">
      <c r="A21" t="s">
        <v>102</v>
      </c>
      <c r="B21" t="s">
        <v>101</v>
      </c>
      <c r="C21" s="25">
        <v>654269902880</v>
      </c>
      <c r="D21" s="1">
        <v>5.9983401299999999</v>
      </c>
      <c r="E21" s="1">
        <v>74.650999999999996</v>
      </c>
      <c r="F21" s="1">
        <v>17.691712343615599</v>
      </c>
      <c r="G21" s="1">
        <v>76.263999999999996</v>
      </c>
      <c r="H21" s="1">
        <v>73.424999999999997</v>
      </c>
      <c r="I21" s="1">
        <v>16928.856629865099</v>
      </c>
      <c r="J21" s="1">
        <v>19.41</v>
      </c>
      <c r="K21" s="1">
        <v>1237.3334960899999</v>
      </c>
      <c r="L21" s="1">
        <v>390.08334351000002</v>
      </c>
      <c r="M21" s="1">
        <v>31.526126860000002</v>
      </c>
      <c r="N21" s="1">
        <v>0</v>
      </c>
      <c r="O21" s="1">
        <v>0</v>
      </c>
      <c r="P21" s="1">
        <v>55.8036980989312</v>
      </c>
      <c r="R21" s="1">
        <v>20.406341624893599</v>
      </c>
      <c r="S21" s="1">
        <v>2.9556417289321901E-4</v>
      </c>
    </row>
    <row r="22" spans="1:21" x14ac:dyDescent="0.3">
      <c r="A22" t="s">
        <v>382</v>
      </c>
      <c r="B22" t="s">
        <v>381</v>
      </c>
      <c r="C22" s="25">
        <v>594749285413.21204</v>
      </c>
      <c r="D22" s="1">
        <v>10.229337689999999</v>
      </c>
      <c r="E22" s="1">
        <v>76.067999999999998</v>
      </c>
      <c r="F22" s="1">
        <v>4.31443352245988</v>
      </c>
      <c r="G22" s="1">
        <v>79.433999999999997</v>
      </c>
      <c r="H22" s="1">
        <v>72.614000000000004</v>
      </c>
      <c r="I22" s="1">
        <v>11677.2886946738</v>
      </c>
      <c r="J22" s="1">
        <v>17.547999999999998</v>
      </c>
      <c r="K22" s="1">
        <v>1531.4842529299999</v>
      </c>
      <c r="L22" s="1">
        <v>505.42654419000002</v>
      </c>
      <c r="M22" s="1">
        <v>33.002399439999998</v>
      </c>
      <c r="N22" s="1">
        <v>2.0295673889498298</v>
      </c>
      <c r="O22" s="1">
        <v>26.2415750877847</v>
      </c>
      <c r="P22" s="1">
        <v>49.482260256489901</v>
      </c>
      <c r="R22" s="1">
        <v>15.4231944645654</v>
      </c>
      <c r="S22" s="1">
        <v>1.89849403616245</v>
      </c>
    </row>
    <row r="23" spans="1:21" x14ac:dyDescent="0.3">
      <c r="A23" t="s">
        <v>72</v>
      </c>
      <c r="B23" t="s">
        <v>71</v>
      </c>
      <c r="C23" s="25">
        <v>505103781349.75702</v>
      </c>
      <c r="D23" s="1">
        <v>10.79714203</v>
      </c>
      <c r="E23" s="1">
        <v>82.2048780487805</v>
      </c>
      <c r="F23" s="1">
        <v>4.0003322724969204</v>
      </c>
      <c r="G23" s="1">
        <v>84.1</v>
      </c>
      <c r="H23" s="1">
        <v>80.400000000000006</v>
      </c>
      <c r="I23" s="1">
        <v>43378.457256868103</v>
      </c>
      <c r="J23" s="1">
        <v>11.7</v>
      </c>
      <c r="K23" s="1">
        <v>5595.0332031300004</v>
      </c>
      <c r="L23" s="1">
        <v>890.83343506000006</v>
      </c>
      <c r="M23" s="1">
        <v>15.921862600000001</v>
      </c>
      <c r="N23" s="1">
        <v>0.66695073827741402</v>
      </c>
      <c r="O23" s="1">
        <v>46.508698149211703</v>
      </c>
      <c r="P23" s="1">
        <v>0.26245746645175999</v>
      </c>
      <c r="Q23" s="1">
        <v>34.736400071635501</v>
      </c>
      <c r="R23" s="1">
        <v>0.155621838931397</v>
      </c>
      <c r="S23" s="1">
        <v>16.754049564320599</v>
      </c>
      <c r="T23" s="1">
        <v>24.652083383955102</v>
      </c>
      <c r="U23" s="1">
        <v>5102.7855783123196</v>
      </c>
    </row>
    <row r="24" spans="1:21" x14ac:dyDescent="0.3">
      <c r="A24" t="s">
        <v>136</v>
      </c>
      <c r="B24" t="s">
        <v>135</v>
      </c>
      <c r="C24" s="25">
        <v>486803295097.89001</v>
      </c>
      <c r="D24" s="1">
        <v>3.5819501900000001</v>
      </c>
      <c r="E24" s="1">
        <v>53.112000000000002</v>
      </c>
      <c r="F24" s="1">
        <v>0.59706039591348103</v>
      </c>
      <c r="G24" s="1">
        <v>53.966999999999999</v>
      </c>
      <c r="H24" s="1">
        <v>52.286000000000001</v>
      </c>
      <c r="I24" s="1">
        <v>2221.6800199378399</v>
      </c>
      <c r="J24" s="1">
        <v>39.359000000000002</v>
      </c>
      <c r="K24" s="1">
        <v>97.802627560000005</v>
      </c>
      <c r="L24" s="1">
        <v>72.020408630000006</v>
      </c>
      <c r="M24" s="1">
        <v>73.638511660000006</v>
      </c>
      <c r="N24" s="1">
        <v>0</v>
      </c>
      <c r="O24" s="1">
        <v>18.1951250556864</v>
      </c>
      <c r="P24" s="1">
        <v>81.804874944313596</v>
      </c>
      <c r="R24" s="1">
        <v>0</v>
      </c>
      <c r="S24" s="1">
        <v>0</v>
      </c>
    </row>
    <row r="25" spans="1:21" x14ac:dyDescent="0.3">
      <c r="A25" t="s">
        <v>120</v>
      </c>
      <c r="B25" t="s">
        <v>119</v>
      </c>
      <c r="C25" s="25">
        <v>477811911394.08398</v>
      </c>
      <c r="D25" s="1">
        <v>6.3978581400000003</v>
      </c>
      <c r="E25" s="1">
        <v>77.451219512195095</v>
      </c>
      <c r="F25" s="1">
        <v>7.6092998728071501</v>
      </c>
      <c r="G25" s="1">
        <v>81.599999999999994</v>
      </c>
      <c r="H25" s="1">
        <v>73.5</v>
      </c>
      <c r="I25" s="1">
        <v>10650.6636317415</v>
      </c>
      <c r="J25" s="1">
        <v>9.6999999999999993</v>
      </c>
      <c r="K25" s="1">
        <v>803.95965576000003</v>
      </c>
      <c r="L25" s="1">
        <v>246.24085998999999</v>
      </c>
      <c r="M25" s="1">
        <v>30.628538129999999</v>
      </c>
      <c r="N25" s="1">
        <v>80.906164621123196</v>
      </c>
      <c r="O25" s="1">
        <v>1.1147552953919</v>
      </c>
      <c r="P25" s="1">
        <v>3.8864312618275401</v>
      </c>
      <c r="Q25" s="1">
        <v>0</v>
      </c>
      <c r="R25" s="1">
        <v>1.28878368757644</v>
      </c>
      <c r="S25" s="1">
        <v>12.687643375664001</v>
      </c>
      <c r="T25" s="1">
        <v>28.5463623504182</v>
      </c>
      <c r="U25" s="1">
        <v>2490.2064190742699</v>
      </c>
    </row>
    <row r="26" spans="1:21" x14ac:dyDescent="0.3">
      <c r="A26" t="s">
        <v>362</v>
      </c>
      <c r="B26" t="s">
        <v>361</v>
      </c>
      <c r="C26" s="25">
        <v>462335574841.48401</v>
      </c>
      <c r="D26" s="1">
        <v>10.427033420000001</v>
      </c>
      <c r="E26" s="1">
        <v>80.992682926829303</v>
      </c>
      <c r="F26" s="1">
        <v>8.4440611108765502</v>
      </c>
      <c r="G26" s="1">
        <v>83.4</v>
      </c>
      <c r="H26" s="1">
        <v>78.7</v>
      </c>
      <c r="I26" s="1">
        <v>33795.264774805102</v>
      </c>
      <c r="J26" s="1">
        <v>10.8</v>
      </c>
      <c r="K26" s="1">
        <v>4290</v>
      </c>
      <c r="L26" s="1">
        <v>1040.5878906299999</v>
      </c>
      <c r="M26" s="1">
        <v>24.256126399999999</v>
      </c>
      <c r="N26" s="1">
        <v>6.1080117329038899</v>
      </c>
      <c r="O26" s="1">
        <v>0.45723816644619503</v>
      </c>
      <c r="P26" s="1">
        <v>32.806119514579898</v>
      </c>
      <c r="Q26" s="1">
        <v>37.532351757059899</v>
      </c>
      <c r="R26" s="1">
        <v>0.30051187668948098</v>
      </c>
      <c r="S26" s="1">
        <v>20.342784839247699</v>
      </c>
      <c r="T26" s="1">
        <v>80.091791966968302</v>
      </c>
      <c r="U26" s="1">
        <v>4687.7870492938</v>
      </c>
    </row>
    <row r="27" spans="1:21" x14ac:dyDescent="0.3">
      <c r="A27" t="s">
        <v>86</v>
      </c>
      <c r="B27" t="s">
        <v>85</v>
      </c>
      <c r="C27" s="25">
        <v>453047351256.77301</v>
      </c>
      <c r="D27" s="1">
        <v>4.8481389878487997</v>
      </c>
      <c r="E27" s="1">
        <v>68.614015586282704</v>
      </c>
      <c r="F27" s="1">
        <v>5.9284352122861703</v>
      </c>
      <c r="G27" s="1">
        <v>70.422889449814306</v>
      </c>
      <c r="H27" s="1">
        <v>66.976680128464295</v>
      </c>
      <c r="I27" s="1">
        <v>9347.9824474211291</v>
      </c>
      <c r="J27" s="1">
        <v>22.786377904324301</v>
      </c>
      <c r="K27" s="1">
        <v>587.31277759162901</v>
      </c>
      <c r="L27" s="1">
        <v>198.38715783275299</v>
      </c>
      <c r="M27" s="1">
        <v>33.2210491085916</v>
      </c>
      <c r="N27" s="1">
        <v>3.7688021061412602</v>
      </c>
      <c r="O27" s="1">
        <v>11.911017089662501</v>
      </c>
      <c r="P27" s="1">
        <v>52.662769184538298</v>
      </c>
      <c r="Q27" s="1">
        <v>0</v>
      </c>
      <c r="R27" s="1">
        <v>7.1684280125149504</v>
      </c>
      <c r="S27" s="1">
        <v>4.8412004159835798</v>
      </c>
      <c r="T27" s="1">
        <v>4.6109605449940396</v>
      </c>
    </row>
    <row r="28" spans="1:21" x14ac:dyDescent="0.3">
      <c r="A28" t="s">
        <v>62</v>
      </c>
      <c r="B28" t="s">
        <v>61</v>
      </c>
      <c r="C28" s="25">
        <v>401296437424.995</v>
      </c>
      <c r="D28" s="1">
        <v>3.6678931700000001</v>
      </c>
      <c r="E28" s="1">
        <v>76.090999999999994</v>
      </c>
      <c r="F28" s="1">
        <v>3.8285940704904</v>
      </c>
      <c r="G28" s="1">
        <v>79.863</v>
      </c>
      <c r="H28" s="1">
        <v>72.412000000000006</v>
      </c>
      <c r="I28" s="1">
        <v>4433.9999074910902</v>
      </c>
      <c r="J28" s="1">
        <v>10.836</v>
      </c>
      <c r="K28" s="1">
        <v>214.20657349000001</v>
      </c>
      <c r="L28" s="1">
        <v>53.053737640000001</v>
      </c>
      <c r="M28" s="1">
        <v>24.767559049999999</v>
      </c>
      <c r="N28" s="1">
        <v>19.4543204320432</v>
      </c>
      <c r="O28" s="1">
        <v>2.66595409540954</v>
      </c>
      <c r="P28" s="1">
        <v>71.4367686768677</v>
      </c>
      <c r="R28" s="1">
        <v>0.57043204320432095</v>
      </c>
      <c r="S28" s="1">
        <v>5.8725247524752504</v>
      </c>
    </row>
    <row r="29" spans="1:21" x14ac:dyDescent="0.3">
      <c r="A29" t="s">
        <v>134</v>
      </c>
      <c r="B29" t="s">
        <v>133</v>
      </c>
      <c r="C29" s="25">
        <v>385801550067.16901</v>
      </c>
      <c r="D29" s="1">
        <v>10.13146877</v>
      </c>
      <c r="E29" s="1">
        <v>82.304878048780495</v>
      </c>
      <c r="F29" s="1">
        <v>7.4470855086924104</v>
      </c>
      <c r="G29" s="1">
        <v>84.2</v>
      </c>
      <c r="H29" s="1">
        <v>80.5</v>
      </c>
      <c r="I29" s="1">
        <v>61170.706911250199</v>
      </c>
      <c r="J29" s="1">
        <v>11.3</v>
      </c>
      <c r="K29" s="1">
        <v>7565.5498046900002</v>
      </c>
      <c r="L29" s="1">
        <v>1095.90026855</v>
      </c>
      <c r="M29" s="1">
        <v>14.48540115</v>
      </c>
      <c r="N29" s="1">
        <v>0.104917941662845</v>
      </c>
      <c r="O29" s="1">
        <v>95.825516599269093</v>
      </c>
      <c r="P29" s="1">
        <v>1.8051444532455101</v>
      </c>
      <c r="Q29" s="1">
        <v>0</v>
      </c>
      <c r="R29" s="1">
        <v>2.0149803365712E-2</v>
      </c>
      <c r="S29" s="1">
        <v>1.88435402509693</v>
      </c>
      <c r="T29" s="1">
        <v>-581.34657349588895</v>
      </c>
      <c r="U29" s="1">
        <v>5817.6366026565502</v>
      </c>
    </row>
    <row r="30" spans="1:21" x14ac:dyDescent="0.3">
      <c r="A30" t="s">
        <v>234</v>
      </c>
      <c r="B30" t="s">
        <v>233</v>
      </c>
      <c r="C30" s="25">
        <v>384951479697.41998</v>
      </c>
      <c r="D30" s="1">
        <v>7.7605791100000001</v>
      </c>
      <c r="E30" s="1">
        <v>75.796000000000006</v>
      </c>
      <c r="F30" s="1">
        <v>7.6724813245156804</v>
      </c>
      <c r="G30" s="1">
        <v>76.921999999999997</v>
      </c>
      <c r="H30" s="1">
        <v>74.754999999999995</v>
      </c>
      <c r="I30" s="1">
        <v>3841.0448777832398</v>
      </c>
      <c r="J30" s="1">
        <v>19.065999999999999</v>
      </c>
      <c r="K30" s="1">
        <v>379.27563477000001</v>
      </c>
      <c r="L30" s="1">
        <v>181.73757935</v>
      </c>
      <c r="M30" s="1">
        <v>47.91702652</v>
      </c>
      <c r="N30" s="1">
        <v>0.164627823527525</v>
      </c>
      <c r="O30" s="1">
        <v>5.02079228030916</v>
      </c>
      <c r="P30" s="1">
        <v>79.266515342101599</v>
      </c>
      <c r="R30" s="1">
        <v>14.4256021209195</v>
      </c>
      <c r="S30" s="1">
        <v>8.40955981655757E-2</v>
      </c>
    </row>
    <row r="31" spans="1:21" x14ac:dyDescent="0.3">
      <c r="A31" t="s">
        <v>376</v>
      </c>
      <c r="B31" t="s">
        <v>375</v>
      </c>
      <c r="C31" s="25">
        <v>381971148530.54303</v>
      </c>
      <c r="D31" s="1">
        <v>10.367466930000001</v>
      </c>
      <c r="E31" s="1">
        <v>81.190243902438993</v>
      </c>
      <c r="F31" s="1">
        <v>7.3067452655703997</v>
      </c>
      <c r="G31" s="1">
        <v>83.7</v>
      </c>
      <c r="H31" s="1">
        <v>78.8</v>
      </c>
      <c r="I31" s="1">
        <v>35815.136364933504</v>
      </c>
      <c r="J31" s="1">
        <v>9.8000000000000007</v>
      </c>
      <c r="K31" s="1">
        <v>4612.82421875</v>
      </c>
      <c r="L31" s="1">
        <v>1270.55566406</v>
      </c>
      <c r="M31" s="1">
        <v>27.543989180000001</v>
      </c>
      <c r="N31" s="1">
        <v>8.2266081634635597</v>
      </c>
      <c r="O31" s="1">
        <v>59.997085633793702</v>
      </c>
      <c r="P31" s="1">
        <v>12.6013956575944</v>
      </c>
      <c r="Q31" s="1">
        <v>0</v>
      </c>
      <c r="R31" s="1">
        <v>1.39403850201577</v>
      </c>
      <c r="S31" s="1">
        <v>16.493693635347999</v>
      </c>
      <c r="T31" s="1">
        <v>63.544853493595497</v>
      </c>
      <c r="U31" s="1">
        <v>3800.29942035468</v>
      </c>
    </row>
    <row r="32" spans="1:21" x14ac:dyDescent="0.3">
      <c r="A32" t="s">
        <v>38</v>
      </c>
      <c r="B32" t="s">
        <v>37</v>
      </c>
      <c r="C32" s="25">
        <v>358135057862.492</v>
      </c>
      <c r="E32" s="1">
        <v>77.284999999999997</v>
      </c>
      <c r="F32" s="1">
        <v>20.948092259699301</v>
      </c>
      <c r="G32" s="1">
        <v>78.677999999999997</v>
      </c>
      <c r="H32" s="1">
        <v>76.605000000000004</v>
      </c>
      <c r="I32" s="1">
        <v>35646.099564765602</v>
      </c>
      <c r="J32" s="1">
        <v>10.772</v>
      </c>
      <c r="N32" s="1">
        <v>0</v>
      </c>
      <c r="O32" s="1">
        <v>0</v>
      </c>
      <c r="P32" s="1">
        <v>98.525509162570899</v>
      </c>
      <c r="R32" s="1">
        <v>1.2420897256724699</v>
      </c>
      <c r="S32" s="1">
        <v>0.23240111175667</v>
      </c>
    </row>
    <row r="33" spans="1:21" x14ac:dyDescent="0.3">
      <c r="A33" t="s">
        <v>292</v>
      </c>
      <c r="B33" t="s">
        <v>291</v>
      </c>
      <c r="C33" s="25">
        <v>329366576819.40698</v>
      </c>
      <c r="D33" s="1">
        <v>5.3365726499999999</v>
      </c>
      <c r="E33" s="1">
        <v>71.302000000000007</v>
      </c>
      <c r="F33" s="1">
        <v>2.4442207884163798</v>
      </c>
      <c r="G33" s="1">
        <v>73.563000000000002</v>
      </c>
      <c r="H33" s="1">
        <v>69.144000000000005</v>
      </c>
      <c r="I33" s="1">
        <v>3218.0632507369</v>
      </c>
      <c r="J33" s="1">
        <v>28.181999999999999</v>
      </c>
      <c r="K33" s="1">
        <v>183.43261719</v>
      </c>
      <c r="L33" s="1">
        <v>125.75111389</v>
      </c>
      <c r="M33" s="1">
        <v>68.554389950000001</v>
      </c>
      <c r="N33" s="1">
        <v>0</v>
      </c>
      <c r="O33" s="1">
        <v>7.38115256323601</v>
      </c>
      <c r="P33" s="1">
        <v>70.728718464421306</v>
      </c>
      <c r="R33" s="1">
        <v>21.011996021475198</v>
      </c>
      <c r="S33" s="1">
        <v>0.87813295086741705</v>
      </c>
    </row>
    <row r="34" spans="1:21" x14ac:dyDescent="0.3">
      <c r="A34" t="s">
        <v>82</v>
      </c>
      <c r="B34" t="s">
        <v>81</v>
      </c>
      <c r="C34" s="25">
        <v>317620522794.82703</v>
      </c>
      <c r="D34" s="1">
        <v>8.2009029400000006</v>
      </c>
      <c r="E34" s="1">
        <v>62.649000000000001</v>
      </c>
      <c r="F34" s="1">
        <v>7.6712015550252097</v>
      </c>
      <c r="G34" s="1">
        <v>66.108000000000004</v>
      </c>
      <c r="H34" s="1">
        <v>59.341999999999999</v>
      </c>
      <c r="I34" s="1">
        <v>4732.8944846472396</v>
      </c>
      <c r="J34" s="1">
        <v>21.719000000000001</v>
      </c>
      <c r="K34" s="1">
        <v>469.98825073</v>
      </c>
      <c r="L34" s="1">
        <v>206.86126709000001</v>
      </c>
      <c r="M34" s="1">
        <v>44.014133450000003</v>
      </c>
      <c r="N34" s="1">
        <v>92.7112379223137</v>
      </c>
      <c r="O34" s="1">
        <v>0.32463847999481199</v>
      </c>
      <c r="P34" s="1">
        <v>0</v>
      </c>
      <c r="R34" s="1">
        <v>7.4168341871474003E-2</v>
      </c>
      <c r="S34" s="1">
        <v>1.93040334608651</v>
      </c>
    </row>
    <row r="35" spans="1:21" x14ac:dyDescent="0.3">
      <c r="A35" t="s">
        <v>244</v>
      </c>
      <c r="B35" t="s">
        <v>243</v>
      </c>
      <c r="C35" s="25">
        <v>309383627028.56097</v>
      </c>
      <c r="E35" s="1">
        <v>84.278048780487794</v>
      </c>
      <c r="G35" s="1">
        <v>87.3</v>
      </c>
      <c r="H35" s="1">
        <v>81.400000000000006</v>
      </c>
      <c r="J35" s="1">
        <v>8.1999999999999993</v>
      </c>
      <c r="N35" s="1">
        <v>65.440441756507994</v>
      </c>
      <c r="O35" s="1">
        <v>0</v>
      </c>
      <c r="P35" s="1">
        <v>33.789113857480899</v>
      </c>
      <c r="R35" s="1">
        <v>0.49171706547462501</v>
      </c>
      <c r="S35" s="1">
        <v>0.27872732053641902</v>
      </c>
    </row>
    <row r="36" spans="1:21" x14ac:dyDescent="0.3">
      <c r="A36" t="s">
        <v>92</v>
      </c>
      <c r="B36" t="s">
        <v>91</v>
      </c>
      <c r="C36" s="25">
        <v>308004146057.60797</v>
      </c>
      <c r="D36" s="1">
        <v>4.1806983899999999</v>
      </c>
      <c r="E36" s="1">
        <v>82.743902439024396</v>
      </c>
      <c r="F36" s="1">
        <v>8.2204125671499302</v>
      </c>
      <c r="G36" s="1">
        <v>85.1</v>
      </c>
      <c r="H36" s="1">
        <v>80.5</v>
      </c>
      <c r="I36" s="1">
        <v>43447.100087494298</v>
      </c>
      <c r="J36" s="1">
        <v>9.6999999999999993</v>
      </c>
      <c r="K36" s="1">
        <v>2302.5996093799999</v>
      </c>
      <c r="L36" s="1">
        <v>1218.5970459</v>
      </c>
      <c r="M36" s="1">
        <v>52.922660829999998</v>
      </c>
      <c r="N36" s="1">
        <v>1.1960725974412401</v>
      </c>
      <c r="O36" s="1">
        <v>0</v>
      </c>
      <c r="P36" s="1">
        <v>95.029257165526104</v>
      </c>
      <c r="R36" s="1">
        <v>0.69820489933551499</v>
      </c>
      <c r="S36" s="1">
        <v>1.8208866408806901</v>
      </c>
    </row>
    <row r="37" spans="1:21" x14ac:dyDescent="0.3">
      <c r="A37" t="s">
        <v>122</v>
      </c>
      <c r="B37" t="s">
        <v>121</v>
      </c>
      <c r="C37" s="25">
        <v>306446140628.70898</v>
      </c>
      <c r="D37" s="1">
        <v>4.3213686899999999</v>
      </c>
      <c r="E37" s="1">
        <v>70.644000000000005</v>
      </c>
      <c r="F37" s="1">
        <v>1.1131762918108801</v>
      </c>
      <c r="G37" s="1">
        <v>75.007000000000005</v>
      </c>
      <c r="H37" s="1">
        <v>66.644000000000005</v>
      </c>
      <c r="I37" s="1">
        <v>3043.9661539420399</v>
      </c>
      <c r="J37" s="1">
        <v>22.273</v>
      </c>
      <c r="K37" s="1">
        <v>123.90010071</v>
      </c>
      <c r="L37" s="1">
        <v>83.168037409999997</v>
      </c>
      <c r="M37" s="1">
        <v>67.125083919999994</v>
      </c>
      <c r="N37" s="1">
        <v>44.514821690752697</v>
      </c>
      <c r="O37" s="1">
        <v>10.5141179182896</v>
      </c>
      <c r="P37" s="1">
        <v>22.906580272529801</v>
      </c>
      <c r="R37" s="1">
        <v>7.1420770994867304</v>
      </c>
      <c r="S37" s="1">
        <v>14.899348403771301</v>
      </c>
    </row>
    <row r="38" spans="1:21" x14ac:dyDescent="0.3">
      <c r="A38" t="s">
        <v>302</v>
      </c>
      <c r="B38" t="s">
        <v>301</v>
      </c>
      <c r="C38" s="25">
        <v>302673070846.85699</v>
      </c>
      <c r="D38" s="1">
        <v>10.227166179999999</v>
      </c>
      <c r="E38" s="1">
        <v>80.702439024390202</v>
      </c>
      <c r="F38" s="1">
        <v>5.9118677754468498</v>
      </c>
      <c r="G38" s="1">
        <v>82.7</v>
      </c>
      <c r="H38" s="1">
        <v>78.8</v>
      </c>
      <c r="I38" s="1">
        <v>45797.382890389003</v>
      </c>
      <c r="J38" s="1">
        <v>10.199999999999999</v>
      </c>
      <c r="K38" s="1">
        <v>5469.3349609400002</v>
      </c>
      <c r="L38" s="1">
        <v>865.07391356999995</v>
      </c>
      <c r="M38" s="1">
        <v>15.81680298</v>
      </c>
      <c r="N38" s="1">
        <v>24.5448578436453</v>
      </c>
      <c r="O38" s="1">
        <v>6.2182609596849403E-2</v>
      </c>
      <c r="P38" s="1">
        <v>6.2735343904376997</v>
      </c>
      <c r="Q38" s="1">
        <v>0</v>
      </c>
      <c r="R38" s="1">
        <v>1.0812864891007701</v>
      </c>
      <c r="S38" s="1">
        <v>65.443742011262003</v>
      </c>
      <c r="T38" s="1">
        <v>1.77499867099204</v>
      </c>
      <c r="U38" s="1">
        <v>2816.6145653994199</v>
      </c>
    </row>
    <row r="39" spans="1:21" x14ac:dyDescent="0.3">
      <c r="A39" t="s">
        <v>178</v>
      </c>
      <c r="B39" t="s">
        <v>177</v>
      </c>
      <c r="C39" s="25">
        <v>301354803994.367</v>
      </c>
      <c r="D39" s="1">
        <v>3.8160853399999999</v>
      </c>
      <c r="E39" s="1">
        <v>75.460999999999999</v>
      </c>
      <c r="F39" s="1">
        <v>7.6822790419796698</v>
      </c>
      <c r="G39" s="1">
        <v>77.662999999999997</v>
      </c>
      <c r="H39" s="1">
        <v>73.521000000000001</v>
      </c>
      <c r="I39" s="1">
        <v>7260.7716469665202</v>
      </c>
      <c r="J39" s="1">
        <v>17.024000000000001</v>
      </c>
      <c r="K39" s="1">
        <v>379.90048217999998</v>
      </c>
      <c r="L39" s="1">
        <v>177.24421692000001</v>
      </c>
      <c r="M39" s="1">
        <v>46.655437470000003</v>
      </c>
      <c r="N39" s="1">
        <v>42.281329309965798</v>
      </c>
      <c r="O39" s="1">
        <v>9.2750611165510897</v>
      </c>
      <c r="P39" s="1">
        <v>46.603118775937098</v>
      </c>
      <c r="R39" s="1">
        <v>1.1583834588970401</v>
      </c>
      <c r="S39" s="1">
        <v>0.68210733864897499</v>
      </c>
    </row>
    <row r="40" spans="1:21" x14ac:dyDescent="0.3">
      <c r="A40" t="s">
        <v>228</v>
      </c>
      <c r="B40" t="s">
        <v>227</v>
      </c>
      <c r="C40" s="25">
        <v>300122499721.28101</v>
      </c>
      <c r="D40" s="1">
        <v>7.1065239900000003</v>
      </c>
      <c r="E40" s="1">
        <v>82.051219512195104</v>
      </c>
      <c r="F40" s="1">
        <v>7.8925072493168296</v>
      </c>
      <c r="G40" s="1">
        <v>84.1</v>
      </c>
      <c r="H40" s="1">
        <v>80.099999999999994</v>
      </c>
      <c r="I40" s="1">
        <v>30772.051652247799</v>
      </c>
      <c r="J40" s="1">
        <v>21.3</v>
      </c>
      <c r="K40" s="1">
        <v>2670.4667968799999</v>
      </c>
      <c r="L40" s="1">
        <v>939.43908691000001</v>
      </c>
      <c r="M40" s="1">
        <v>35.178833009999998</v>
      </c>
      <c r="N40" s="1">
        <v>45.403730576402097</v>
      </c>
      <c r="O40" s="1">
        <v>3.7368044094292001E-2</v>
      </c>
      <c r="P40" s="1">
        <v>51.613053903403603</v>
      </c>
      <c r="Q40" s="1">
        <v>0</v>
      </c>
      <c r="R40" s="1">
        <v>0.65238376981284796</v>
      </c>
      <c r="S40" s="1">
        <v>1.8528321863419801</v>
      </c>
      <c r="T40" s="1">
        <v>64.967363325535601</v>
      </c>
      <c r="U40" s="1">
        <v>2777.87532368349</v>
      </c>
    </row>
    <row r="41" spans="1:21" x14ac:dyDescent="0.3">
      <c r="A41" t="s">
        <v>322</v>
      </c>
      <c r="B41" t="s">
        <v>321</v>
      </c>
      <c r="C41" s="25">
        <v>293481748240.77899</v>
      </c>
      <c r="D41" s="1">
        <v>7.5233855199999997</v>
      </c>
      <c r="E41" s="1">
        <v>76.531000000000006</v>
      </c>
      <c r="F41" s="1">
        <v>1.7051528338185999</v>
      </c>
      <c r="G41" s="1">
        <v>79.346000000000004</v>
      </c>
      <c r="H41" s="1">
        <v>73.686000000000007</v>
      </c>
      <c r="I41" s="1">
        <v>5177.3470284997302</v>
      </c>
      <c r="J41" s="1">
        <v>15.515000000000001</v>
      </c>
      <c r="K41" s="1">
        <v>464.63497925000001</v>
      </c>
      <c r="L41" s="1">
        <v>135.52915955</v>
      </c>
      <c r="M41" s="1">
        <v>29.168954849999999</v>
      </c>
      <c r="N41" s="1">
        <v>11.8521523682571</v>
      </c>
      <c r="O41" s="1">
        <v>64.959357839372899</v>
      </c>
      <c r="P41" s="1">
        <v>19.3430604054074</v>
      </c>
      <c r="R41" s="1">
        <v>0.56797600591158703</v>
      </c>
      <c r="S41" s="1">
        <v>3.2774533810510502</v>
      </c>
    </row>
    <row r="42" spans="1:21" x14ac:dyDescent="0.3">
      <c r="A42" t="s">
        <v>230</v>
      </c>
      <c r="B42" t="s">
        <v>229</v>
      </c>
      <c r="C42" s="25">
        <v>291639154650.16803</v>
      </c>
      <c r="D42" s="1">
        <v>7.3171629899999999</v>
      </c>
      <c r="E42" s="1">
        <v>81.453658536585394</v>
      </c>
      <c r="F42" s="1">
        <v>7.8669371072513004</v>
      </c>
      <c r="G42" s="1">
        <v>83.4</v>
      </c>
      <c r="H42" s="1">
        <v>79.599999999999994</v>
      </c>
      <c r="I42" s="1">
        <v>34376.005204564797</v>
      </c>
      <c r="J42" s="1">
        <v>13.9</v>
      </c>
      <c r="K42" s="1">
        <v>4561.7377929699996</v>
      </c>
      <c r="L42" s="1">
        <v>1275.4835205100001</v>
      </c>
      <c r="M42" s="1">
        <v>27.96047592</v>
      </c>
      <c r="N42" s="1">
        <v>17.345813018256901</v>
      </c>
      <c r="O42" s="1">
        <v>2.8719883269867301</v>
      </c>
      <c r="P42" s="1">
        <v>44.012242428556199</v>
      </c>
      <c r="Q42" s="1">
        <v>0</v>
      </c>
      <c r="R42" s="1">
        <v>1.44845012278017</v>
      </c>
      <c r="S42" s="1">
        <v>25.0934196946511</v>
      </c>
      <c r="T42" s="1">
        <v>85.667136915596899</v>
      </c>
      <c r="U42" s="1">
        <v>2819.8758516932398</v>
      </c>
    </row>
    <row r="43" spans="1:21" x14ac:dyDescent="0.3">
      <c r="A43" t="s">
        <v>130</v>
      </c>
      <c r="B43" t="s">
        <v>129</v>
      </c>
      <c r="C43" s="25">
        <v>270556131701.17099</v>
      </c>
      <c r="D43" s="1">
        <v>2.6871192499999998</v>
      </c>
      <c r="E43" s="1">
        <v>66.576999999999998</v>
      </c>
      <c r="F43" s="1">
        <v>0.82030035328273798</v>
      </c>
      <c r="G43" s="1">
        <v>67.543000000000006</v>
      </c>
      <c r="H43" s="1">
        <v>65.683999999999997</v>
      </c>
      <c r="I43" s="1">
        <v>1253.50354211897</v>
      </c>
      <c r="J43" s="1">
        <v>29.123999999999999</v>
      </c>
      <c r="K43" s="1">
        <v>35.980873109999997</v>
      </c>
      <c r="L43" s="1">
        <v>24.718538280000001</v>
      </c>
      <c r="M43" s="1">
        <v>68.699104309999996</v>
      </c>
      <c r="N43" s="1">
        <v>0.13710863152957301</v>
      </c>
      <c r="O43" s="1">
        <v>30.672644121918399</v>
      </c>
      <c r="P43" s="1">
        <v>25.725006990736102</v>
      </c>
      <c r="R43" s="1">
        <v>37.224993460279101</v>
      </c>
      <c r="S43" s="1">
        <v>0.75770559529500903</v>
      </c>
    </row>
    <row r="44" spans="1:21" x14ac:dyDescent="0.3">
      <c r="A44" t="s">
        <v>326</v>
      </c>
      <c r="B44" t="s">
        <v>325</v>
      </c>
      <c r="C44" s="25">
        <v>243919079437.37299</v>
      </c>
      <c r="D44" s="1">
        <v>8.3026914600000001</v>
      </c>
      <c r="E44" s="1">
        <v>79.646000000000001</v>
      </c>
      <c r="F44" s="1">
        <v>4.5616548528505998</v>
      </c>
      <c r="G44" s="1">
        <v>82.25</v>
      </c>
      <c r="H44" s="1">
        <v>76.891999999999996</v>
      </c>
      <c r="I44" s="1">
        <v>11210.3133627808</v>
      </c>
      <c r="J44" s="1">
        <v>13.369</v>
      </c>
      <c r="K44" s="1">
        <v>1127.02160645</v>
      </c>
      <c r="L44" s="1">
        <v>585.84674071999996</v>
      </c>
      <c r="M44" s="1">
        <v>51.981853489999999</v>
      </c>
      <c r="N44" s="1">
        <v>37.1443352302121</v>
      </c>
      <c r="O44" s="1">
        <v>31.677875495775101</v>
      </c>
      <c r="P44" s="1">
        <v>15.06493161951</v>
      </c>
      <c r="Q44" s="1">
        <v>0</v>
      </c>
      <c r="R44" s="1">
        <v>4.1863981853635197</v>
      </c>
      <c r="S44" s="1">
        <v>11.9264594691392</v>
      </c>
      <c r="T44" s="1">
        <v>65.236456446315501</v>
      </c>
      <c r="U44" s="1">
        <v>2005.5507275831101</v>
      </c>
    </row>
    <row r="45" spans="1:21" x14ac:dyDescent="0.3">
      <c r="A45" t="s">
        <v>276</v>
      </c>
      <c r="B45" t="s">
        <v>275</v>
      </c>
      <c r="C45" s="25">
        <v>234534382384.76599</v>
      </c>
      <c r="D45" s="1">
        <v>9.6452388800000008</v>
      </c>
      <c r="E45" s="1">
        <v>81.480487804878095</v>
      </c>
      <c r="F45" s="1">
        <v>7.81453741205224</v>
      </c>
      <c r="G45" s="1">
        <v>84.4</v>
      </c>
      <c r="H45" s="1">
        <v>78.7</v>
      </c>
      <c r="I45" s="1">
        <v>35090.677166491601</v>
      </c>
      <c r="J45" s="1">
        <v>10.1</v>
      </c>
      <c r="K45" s="1">
        <v>4127.1499023400002</v>
      </c>
      <c r="L45" s="1">
        <v>884.67041015999996</v>
      </c>
      <c r="M45" s="1">
        <v>21.435384750000001</v>
      </c>
      <c r="N45" s="1">
        <v>8.3035701269734794</v>
      </c>
      <c r="O45" s="1">
        <v>24.4456754668571</v>
      </c>
      <c r="P45" s="1">
        <v>7.5732174876452296</v>
      </c>
      <c r="Q45" s="1">
        <v>33.897983876845899</v>
      </c>
      <c r="R45" s="1">
        <v>0.309051416242693</v>
      </c>
      <c r="S45" s="1">
        <v>20.0533551029928</v>
      </c>
      <c r="T45" s="1">
        <v>45.333785025636303</v>
      </c>
      <c r="U45" s="1">
        <v>5924.7001248829501</v>
      </c>
    </row>
    <row r="46" spans="1:21" x14ac:dyDescent="0.3">
      <c r="A46" t="s">
        <v>118</v>
      </c>
      <c r="B46" t="s">
        <v>117</v>
      </c>
      <c r="C46" s="25">
        <v>199394066525.44</v>
      </c>
      <c r="D46" s="1">
        <v>8.9766321199999997</v>
      </c>
      <c r="E46" s="1">
        <v>81.124390243902496</v>
      </c>
      <c r="F46" s="1">
        <v>4.8126698433183899</v>
      </c>
      <c r="G46" s="1">
        <v>84.3</v>
      </c>
      <c r="H46" s="1">
        <v>78.099999999999994</v>
      </c>
      <c r="I46" s="1">
        <v>15408.369268404</v>
      </c>
      <c r="J46" s="1">
        <v>8.3000000000000007</v>
      </c>
      <c r="K46" s="1">
        <v>1725.2229003899999</v>
      </c>
      <c r="L46" s="1">
        <v>583.70501708999996</v>
      </c>
      <c r="M46" s="1">
        <v>33.833576200000003</v>
      </c>
      <c r="N46" s="1">
        <v>28.718238723893801</v>
      </c>
      <c r="O46" s="1">
        <v>16.887346190596901</v>
      </c>
      <c r="P46" s="1">
        <v>20.596322224605601</v>
      </c>
      <c r="Q46" s="1">
        <v>0</v>
      </c>
      <c r="R46" s="1">
        <v>2.5584524482751898</v>
      </c>
      <c r="S46" s="1">
        <v>30.6390281000761</v>
      </c>
      <c r="T46" s="1">
        <v>76.860563684359903</v>
      </c>
      <c r="U46" s="1">
        <v>2131.6818876401398</v>
      </c>
    </row>
    <row r="47" spans="1:21" x14ac:dyDescent="0.3">
      <c r="A47" t="s">
        <v>260</v>
      </c>
      <c r="B47" t="s">
        <v>259</v>
      </c>
      <c r="C47" s="25">
        <v>195396559260.80499</v>
      </c>
      <c r="D47" s="1">
        <v>8.0167837100000003</v>
      </c>
      <c r="E47" s="1">
        <v>81.036585365853696</v>
      </c>
      <c r="F47" s="1">
        <v>6.2850693423078301</v>
      </c>
      <c r="G47" s="1">
        <v>83.7</v>
      </c>
      <c r="H47" s="1">
        <v>78.5</v>
      </c>
      <c r="I47" s="1">
        <v>14990.190585447701</v>
      </c>
      <c r="J47" s="1">
        <v>8.5</v>
      </c>
      <c r="K47" s="1">
        <v>1452.0744628899999</v>
      </c>
      <c r="L47" s="1">
        <v>602.47558593999997</v>
      </c>
      <c r="M47" s="1">
        <v>41.492931370000001</v>
      </c>
      <c r="N47" s="1">
        <v>42.659488248234297</v>
      </c>
      <c r="O47" s="1">
        <v>11.7672031183667</v>
      </c>
      <c r="P47" s="1">
        <v>17.540812782216001</v>
      </c>
      <c r="Q47" s="1">
        <v>0</v>
      </c>
      <c r="R47" s="1">
        <v>10.927791285554401</v>
      </c>
      <c r="S47" s="1">
        <v>16.888580139708999</v>
      </c>
      <c r="T47" s="1">
        <v>64.175546638784695</v>
      </c>
      <c r="U47" s="1">
        <v>2182.0710934588201</v>
      </c>
    </row>
    <row r="48" spans="1:21" x14ac:dyDescent="0.3">
      <c r="A48" t="s">
        <v>368</v>
      </c>
      <c r="B48" t="s">
        <v>367</v>
      </c>
      <c r="C48" s="25">
        <v>195078678697.23001</v>
      </c>
      <c r="D48" s="1">
        <v>2.46311474</v>
      </c>
      <c r="E48" s="1">
        <v>71.513999999999996</v>
      </c>
      <c r="F48" s="1">
        <v>0.45879753945516399</v>
      </c>
      <c r="G48" s="1">
        <v>73.316000000000003</v>
      </c>
      <c r="H48" s="1">
        <v>69.977999999999994</v>
      </c>
      <c r="I48" s="1">
        <v>1217.84346220517</v>
      </c>
      <c r="J48" s="1">
        <v>19.155999999999999</v>
      </c>
      <c r="K48" s="1">
        <v>32.849086759999999</v>
      </c>
      <c r="L48" s="1">
        <v>24.420989989999999</v>
      </c>
      <c r="M48" s="1">
        <v>74.342971800000001</v>
      </c>
      <c r="N48" s="1">
        <v>1.6895155140567</v>
      </c>
      <c r="O48" s="1">
        <v>0.95914321058785601</v>
      </c>
      <c r="P48" s="1">
        <v>80.703597634339403</v>
      </c>
      <c r="R48" s="1">
        <v>16.3799969497212</v>
      </c>
      <c r="S48" s="1">
        <v>0.26774669129484302</v>
      </c>
    </row>
    <row r="49" spans="1:21" x14ac:dyDescent="0.3">
      <c r="A49" t="s">
        <v>24</v>
      </c>
      <c r="B49" t="s">
        <v>23</v>
      </c>
      <c r="C49" s="25">
        <v>193241108709.53601</v>
      </c>
      <c r="E49" s="1">
        <v>75.11</v>
      </c>
      <c r="F49" s="1">
        <v>2.2573002460306202</v>
      </c>
      <c r="G49" s="1">
        <v>79.225999999999999</v>
      </c>
      <c r="H49" s="1">
        <v>70.983999999999995</v>
      </c>
      <c r="I49" s="1">
        <v>1669.85903440071</v>
      </c>
      <c r="J49" s="1">
        <v>17.259</v>
      </c>
      <c r="N49" s="1">
        <v>29.571446279104698</v>
      </c>
      <c r="O49" s="1">
        <v>36.613975457160898</v>
      </c>
      <c r="P49" s="1">
        <v>33.210466914139197</v>
      </c>
      <c r="R49" s="1">
        <v>0.48602910955552803</v>
      </c>
      <c r="S49" s="1">
        <v>0.118082240039665</v>
      </c>
    </row>
    <row r="50" spans="1:21" x14ac:dyDescent="0.3">
      <c r="A50" t="s">
        <v>124</v>
      </c>
      <c r="B50" t="s">
        <v>123</v>
      </c>
      <c r="C50" s="25">
        <v>189805300841.603</v>
      </c>
      <c r="D50" s="1">
        <v>5.03110838</v>
      </c>
      <c r="E50" s="1">
        <v>75.792000000000002</v>
      </c>
      <c r="F50" s="1">
        <v>1.7662846969349799</v>
      </c>
      <c r="G50" s="1">
        <v>78.468000000000004</v>
      </c>
      <c r="H50" s="1">
        <v>73.168999999999997</v>
      </c>
      <c r="I50" s="1">
        <v>5394.72687816915</v>
      </c>
      <c r="J50" s="1">
        <v>18.544</v>
      </c>
      <c r="K50" s="1">
        <v>315.95455933</v>
      </c>
      <c r="L50" s="1">
        <v>119.564888</v>
      </c>
      <c r="M50" s="1">
        <v>37.842433929999999</v>
      </c>
      <c r="N50" s="1">
        <v>0.83936084226233698</v>
      </c>
      <c r="O50" s="1">
        <v>49.140950446622902</v>
      </c>
      <c r="P50" s="1">
        <v>45.027046071584003</v>
      </c>
      <c r="R50" s="1">
        <v>1.4030797289175401</v>
      </c>
      <c r="S50" s="1">
        <v>3.5895629106132501</v>
      </c>
    </row>
    <row r="51" spans="1:21" x14ac:dyDescent="0.3">
      <c r="A51" t="s">
        <v>304</v>
      </c>
      <c r="B51" t="s">
        <v>303</v>
      </c>
      <c r="C51" s="25">
        <v>188033050459.88101</v>
      </c>
      <c r="D51" s="1">
        <v>7.2427568400000002</v>
      </c>
      <c r="E51" s="1">
        <v>78.578048780487805</v>
      </c>
      <c r="F51" s="1">
        <v>9.5751408180060409</v>
      </c>
      <c r="G51" s="1">
        <v>81.599999999999994</v>
      </c>
      <c r="H51" s="1">
        <v>75.7</v>
      </c>
      <c r="I51" s="1">
        <v>12908.308534472601</v>
      </c>
      <c r="J51" s="1">
        <v>10.5</v>
      </c>
      <c r="K51" s="1">
        <v>1284.0467529299999</v>
      </c>
      <c r="L51" s="1">
        <v>228.13706970000001</v>
      </c>
      <c r="M51" s="1">
        <v>17.76703835</v>
      </c>
      <c r="N51" s="1">
        <v>53.061150382492499</v>
      </c>
      <c r="O51" s="1">
        <v>2.1727026241890202</v>
      </c>
      <c r="P51" s="1">
        <v>2.7403892708434201</v>
      </c>
      <c r="Q51" s="1">
        <v>32.488864142539001</v>
      </c>
      <c r="R51" s="1">
        <v>0.113779413188729</v>
      </c>
      <c r="S51" s="1">
        <v>9.2318679190471595</v>
      </c>
      <c r="T51" s="1">
        <v>31.623698631459501</v>
      </c>
      <c r="U51" s="1">
        <v>3860.0029641404399</v>
      </c>
    </row>
    <row r="52" spans="1:21" x14ac:dyDescent="0.3">
      <c r="A52" t="s">
        <v>218</v>
      </c>
      <c r="B52" t="s">
        <v>217</v>
      </c>
      <c r="C52" s="25">
        <v>184388432148.715</v>
      </c>
      <c r="D52" s="1">
        <v>3.0405108900000002</v>
      </c>
      <c r="E52" s="1">
        <v>71.97</v>
      </c>
      <c r="F52" s="1">
        <v>11.779187434438899</v>
      </c>
      <c r="G52" s="1">
        <v>76.260000000000005</v>
      </c>
      <c r="H52" s="1">
        <v>67.489999999999995</v>
      </c>
      <c r="I52" s="1">
        <v>8077.5121455610897</v>
      </c>
      <c r="J52" s="1">
        <v>22.71</v>
      </c>
      <c r="K52" s="1">
        <v>319.04992676000001</v>
      </c>
      <c r="L52" s="1">
        <v>117.32389832</v>
      </c>
      <c r="M52" s="1">
        <v>36.772895810000001</v>
      </c>
      <c r="N52" s="1">
        <v>71.568922117443705</v>
      </c>
      <c r="O52" s="1">
        <v>8.7059022429274506</v>
      </c>
      <c r="P52" s="1">
        <v>18.393320058609198</v>
      </c>
      <c r="R52" s="1">
        <v>1.16372994702634</v>
      </c>
      <c r="S52" s="1">
        <v>0.16812563399331301</v>
      </c>
    </row>
    <row r="53" spans="1:21" x14ac:dyDescent="0.3">
      <c r="A53" t="s">
        <v>142</v>
      </c>
      <c r="B53" t="s">
        <v>141</v>
      </c>
      <c r="C53" s="25">
        <v>172685516549.535</v>
      </c>
      <c r="D53" s="1">
        <v>9.3146696099999993</v>
      </c>
      <c r="E53" s="1">
        <v>81.456829268292694</v>
      </c>
      <c r="F53" s="1">
        <v>6.9835553434286499</v>
      </c>
      <c r="G53" s="1">
        <v>83.27</v>
      </c>
      <c r="H53" s="1">
        <v>79.73</v>
      </c>
      <c r="I53" s="1">
        <v>31573.087190185899</v>
      </c>
      <c r="J53" s="1">
        <v>13.23</v>
      </c>
      <c r="K53" s="1">
        <v>3582.2729492200001</v>
      </c>
      <c r="L53" s="1">
        <v>906.50146484000004</v>
      </c>
      <c r="M53" s="1">
        <v>25.30545807</v>
      </c>
      <c r="N53" s="1">
        <v>4.2529125664517604</v>
      </c>
      <c r="O53" s="1">
        <v>55.5027711797308</v>
      </c>
      <c r="P53" s="1">
        <v>15.534441805225701</v>
      </c>
      <c r="Q53" s="1">
        <v>0</v>
      </c>
      <c r="R53" s="1">
        <v>2.2621875353466799E-3</v>
      </c>
      <c r="S53" s="1">
        <v>24.5786675715417</v>
      </c>
      <c r="T53" s="1">
        <v>19.478152630606001</v>
      </c>
      <c r="U53" s="1">
        <v>4431.5147307675597</v>
      </c>
    </row>
    <row r="54" spans="1:21" x14ac:dyDescent="0.3">
      <c r="A54" t="s">
        <v>232</v>
      </c>
      <c r="B54" t="s">
        <v>231</v>
      </c>
      <c r="C54" s="25">
        <v>166774109673.73199</v>
      </c>
      <c r="D54" s="1">
        <v>3.1427907899999998</v>
      </c>
      <c r="E54" s="1">
        <v>69.929000000000002</v>
      </c>
      <c r="F54" s="1">
        <v>4.55945050904681</v>
      </c>
      <c r="G54" s="1">
        <v>71.992999999999995</v>
      </c>
      <c r="H54" s="1">
        <v>67.878</v>
      </c>
      <c r="I54" s="1">
        <v>3989.63733363045</v>
      </c>
      <c r="J54" s="1">
        <v>31.109000000000002</v>
      </c>
      <c r="K54" s="1">
        <v>156.83723449999999</v>
      </c>
      <c r="L54" s="1">
        <v>119.96439362</v>
      </c>
      <c r="M54" s="1">
        <v>76.489738459999998</v>
      </c>
      <c r="N54" s="1">
        <v>0</v>
      </c>
      <c r="O54" s="1">
        <v>3.7317547372391999</v>
      </c>
      <c r="P54" s="1">
        <v>24.4174574156293</v>
      </c>
      <c r="R54" s="1">
        <v>25.7319868837236</v>
      </c>
      <c r="S54" s="1">
        <v>0</v>
      </c>
    </row>
    <row r="55" spans="1:21" x14ac:dyDescent="0.3">
      <c r="A55" t="s">
        <v>390</v>
      </c>
      <c r="B55" t="s">
        <v>389</v>
      </c>
      <c r="C55" s="25">
        <v>165979173991.026</v>
      </c>
      <c r="D55" s="1">
        <v>6.9784917799999997</v>
      </c>
      <c r="E55" s="1">
        <v>76.09</v>
      </c>
      <c r="F55" s="1">
        <v>3.6742329469225998</v>
      </c>
      <c r="G55" s="1">
        <v>77.305999999999997</v>
      </c>
      <c r="H55" s="1">
        <v>74.917000000000002</v>
      </c>
      <c r="I55" s="1">
        <v>3292.0444686363699</v>
      </c>
      <c r="J55" s="1">
        <v>25.481000000000002</v>
      </c>
      <c r="K55" s="1">
        <v>291.55355835</v>
      </c>
      <c r="L55" s="1">
        <v>86.048500059999995</v>
      </c>
      <c r="M55" s="1">
        <v>29.513792039999998</v>
      </c>
      <c r="N55" s="1">
        <v>0</v>
      </c>
      <c r="O55" s="1">
        <v>0.21076194075409199</v>
      </c>
      <c r="P55" s="1">
        <v>98.357510392744004</v>
      </c>
      <c r="R55" s="1">
        <v>1.3198058083083799</v>
      </c>
      <c r="S55" s="1">
        <v>0.11192185819355201</v>
      </c>
    </row>
    <row r="56" spans="1:21" x14ac:dyDescent="0.3">
      <c r="A56" t="s">
        <v>114</v>
      </c>
      <c r="B56" t="s">
        <v>113</v>
      </c>
      <c r="C56" s="25">
        <v>161739955577.74799</v>
      </c>
      <c r="D56" s="1">
        <v>3.17197657</v>
      </c>
      <c r="E56" s="1">
        <v>79.757999999999996</v>
      </c>
      <c r="F56" s="1">
        <v>32.470569527007697</v>
      </c>
      <c r="G56" s="1">
        <v>81.477000000000004</v>
      </c>
      <c r="H56" s="1">
        <v>78.558000000000007</v>
      </c>
      <c r="I56" s="1">
        <v>47144.9459368108</v>
      </c>
      <c r="J56" s="1">
        <v>10.032999999999999</v>
      </c>
      <c r="K56" s="1">
        <v>1999.5827636700001</v>
      </c>
      <c r="L56" s="1">
        <v>322.96948242000002</v>
      </c>
      <c r="M56" s="1">
        <v>16.151844019999999</v>
      </c>
      <c r="N56" s="1">
        <v>0</v>
      </c>
      <c r="O56" s="1">
        <v>0</v>
      </c>
      <c r="P56" s="1">
        <v>100</v>
      </c>
      <c r="R56" s="1">
        <v>0</v>
      </c>
      <c r="S56" s="1">
        <v>0</v>
      </c>
    </row>
    <row r="57" spans="1:21" x14ac:dyDescent="0.3">
      <c r="A57" t="s">
        <v>242</v>
      </c>
      <c r="B57" t="s">
        <v>241</v>
      </c>
      <c r="C57" s="25">
        <v>125074286021.14</v>
      </c>
      <c r="D57" s="1">
        <v>6.8894891700000001</v>
      </c>
      <c r="E57" s="1">
        <v>75.568292682926895</v>
      </c>
      <c r="F57" s="1">
        <v>4.4071803920500896</v>
      </c>
      <c r="G57" s="1">
        <v>79</v>
      </c>
      <c r="H57" s="1">
        <v>72.3</v>
      </c>
      <c r="I57" s="1">
        <v>9965.0899809559196</v>
      </c>
      <c r="J57" s="1">
        <v>9.4</v>
      </c>
      <c r="K57" s="1">
        <v>870.51922606999995</v>
      </c>
      <c r="L57" s="1">
        <v>280.43527222</v>
      </c>
      <c r="M57" s="1">
        <v>32.214714049999998</v>
      </c>
      <c r="N57" s="1">
        <v>19.471359831257001</v>
      </c>
      <c r="O57" s="1">
        <v>0.77120822622107998</v>
      </c>
      <c r="P57" s="1">
        <v>16.834750510843101</v>
      </c>
      <c r="Q57" s="1">
        <v>52.185089974293099</v>
      </c>
      <c r="R57" s="1">
        <v>0.25377364708984201</v>
      </c>
      <c r="S57" s="1">
        <v>9.8114824335904007</v>
      </c>
      <c r="T57" s="1">
        <v>57.6667054767873</v>
      </c>
      <c r="U57" s="1">
        <v>2432.7517914202799</v>
      </c>
    </row>
    <row r="58" spans="1:21" x14ac:dyDescent="0.3">
      <c r="A58" t="s">
        <v>386</v>
      </c>
      <c r="B58" t="s">
        <v>385</v>
      </c>
      <c r="C58" s="25">
        <v>116193649124.151</v>
      </c>
      <c r="D58" s="1">
        <v>2.6057946699999999</v>
      </c>
      <c r="E58" s="1">
        <v>59.398000000000003</v>
      </c>
      <c r="F58" s="1">
        <v>1.26092098873993</v>
      </c>
      <c r="G58" s="1">
        <v>62.237000000000002</v>
      </c>
      <c r="H58" s="1">
        <v>56.737000000000002</v>
      </c>
      <c r="I58" s="1">
        <v>3119.0330699142701</v>
      </c>
      <c r="J58" s="1">
        <v>42.52</v>
      </c>
      <c r="K58" s="1">
        <v>108.58293915</v>
      </c>
      <c r="L58" s="1">
        <v>54.252868650000003</v>
      </c>
      <c r="M58" s="1">
        <v>49.964447020000001</v>
      </c>
      <c r="N58" s="1">
        <v>0</v>
      </c>
      <c r="O58" s="1">
        <v>53.174928308070498</v>
      </c>
      <c r="P58" s="1">
        <v>0</v>
      </c>
      <c r="R58" s="1">
        <v>46.825071691929502</v>
      </c>
      <c r="S58" s="1">
        <v>0</v>
      </c>
    </row>
    <row r="59" spans="1:21" x14ac:dyDescent="0.3">
      <c r="A59" t="s">
        <v>206</v>
      </c>
      <c r="B59" t="s">
        <v>205</v>
      </c>
      <c r="C59" s="25">
        <v>114567298105.683</v>
      </c>
      <c r="D59" s="1">
        <v>4.0147361799999999</v>
      </c>
      <c r="E59" s="1">
        <v>75.13</v>
      </c>
      <c r="F59" s="1">
        <v>22.953455897765899</v>
      </c>
      <c r="G59" s="1">
        <v>76.173000000000002</v>
      </c>
      <c r="H59" s="1">
        <v>74.396000000000001</v>
      </c>
      <c r="I59" s="1">
        <v>28061.3201019771</v>
      </c>
      <c r="J59" s="1">
        <v>16.085999999999999</v>
      </c>
      <c r="K59" s="1">
        <v>1199.3635253899999</v>
      </c>
      <c r="L59" s="1">
        <v>190.65026854999999</v>
      </c>
      <c r="M59" s="1">
        <v>15.89595413</v>
      </c>
      <c r="N59" s="1">
        <v>0</v>
      </c>
      <c r="O59" s="1">
        <v>0</v>
      </c>
      <c r="P59" s="1">
        <v>36.4189169292382</v>
      </c>
      <c r="R59" s="1">
        <v>63.5810830707618</v>
      </c>
      <c r="S59" s="1">
        <v>0</v>
      </c>
    </row>
    <row r="60" spans="1:21" x14ac:dyDescent="0.3">
      <c r="A60" t="s">
        <v>116</v>
      </c>
      <c r="B60" t="s">
        <v>115</v>
      </c>
      <c r="C60" s="25">
        <v>103375500000</v>
      </c>
      <c r="E60" s="1">
        <v>79.353487804878</v>
      </c>
      <c r="G60" s="1">
        <v>83.028999999999996</v>
      </c>
      <c r="H60" s="1">
        <v>75.852999999999994</v>
      </c>
      <c r="J60" s="1">
        <v>9</v>
      </c>
    </row>
    <row r="61" spans="1:21" x14ac:dyDescent="0.3">
      <c r="A61" t="s">
        <v>158</v>
      </c>
      <c r="B61" t="s">
        <v>157</v>
      </c>
      <c r="C61" s="25">
        <v>101179808076.36</v>
      </c>
      <c r="D61" s="1">
        <v>5.0717449200000004</v>
      </c>
      <c r="E61" s="1">
        <v>75.725999999999999</v>
      </c>
      <c r="F61" s="1">
        <v>1.82179535379006</v>
      </c>
      <c r="G61" s="1">
        <v>76.962999999999994</v>
      </c>
      <c r="H61" s="1">
        <v>74.433000000000007</v>
      </c>
      <c r="I61" s="1">
        <v>2490.6582588342499</v>
      </c>
      <c r="J61" s="1">
        <v>20.309999999999999</v>
      </c>
      <c r="K61" s="1">
        <v>148.03874207000001</v>
      </c>
      <c r="L61" s="1">
        <v>86.303176879999995</v>
      </c>
      <c r="M61" s="1">
        <v>58.297695160000004</v>
      </c>
      <c r="N61" s="1">
        <v>55.525632706034997</v>
      </c>
      <c r="O61" s="1">
        <v>6.1161583387410801</v>
      </c>
      <c r="P61" s="1">
        <v>18.767034393251102</v>
      </c>
      <c r="R61" s="1">
        <v>7.1739130434782599</v>
      </c>
      <c r="S61" s="1">
        <v>8.1927319922128508</v>
      </c>
    </row>
    <row r="62" spans="1:21" x14ac:dyDescent="0.3">
      <c r="A62" t="s">
        <v>294</v>
      </c>
      <c r="B62" t="s">
        <v>293</v>
      </c>
      <c r="C62" s="25">
        <v>99290381000</v>
      </c>
      <c r="D62" s="1">
        <v>8.5884571100000002</v>
      </c>
      <c r="E62" s="1">
        <v>76.143000000000001</v>
      </c>
      <c r="F62" s="1">
        <v>2.5117163053442702</v>
      </c>
      <c r="G62" s="1">
        <v>79.021000000000001</v>
      </c>
      <c r="H62" s="1">
        <v>73.378</v>
      </c>
      <c r="I62" s="1">
        <v>4959.2076897939596</v>
      </c>
      <c r="J62" s="1">
        <v>20.431999999999999</v>
      </c>
      <c r="K62" s="1">
        <v>525.99731444999998</v>
      </c>
      <c r="L62" s="1">
        <v>264.15795897999999</v>
      </c>
      <c r="M62" s="1">
        <v>50.220401760000001</v>
      </c>
      <c r="N62" s="1">
        <v>0</v>
      </c>
      <c r="O62" s="1">
        <v>50.700735578784403</v>
      </c>
      <c r="P62" s="1">
        <v>12.6674409601239</v>
      </c>
      <c r="R62" s="1">
        <v>34.529616724738702</v>
      </c>
      <c r="S62" s="1">
        <v>2.1022067363530801</v>
      </c>
    </row>
    <row r="63" spans="1:21" x14ac:dyDescent="0.3">
      <c r="A63" t="s">
        <v>40</v>
      </c>
      <c r="B63" t="s">
        <v>39</v>
      </c>
      <c r="C63" s="25">
        <v>91030959454.696106</v>
      </c>
      <c r="E63" s="1">
        <v>71.189512195122006</v>
      </c>
      <c r="F63" s="1">
        <v>4.2270861457434297</v>
      </c>
      <c r="G63" s="1">
        <v>76.25</v>
      </c>
      <c r="H63" s="1">
        <v>66.37</v>
      </c>
      <c r="I63" s="1">
        <v>1854.7334768130199</v>
      </c>
      <c r="J63" s="1">
        <v>10.7</v>
      </c>
      <c r="N63" s="1">
        <v>34.578182446270397</v>
      </c>
      <c r="O63" s="1">
        <v>3.32926197349915</v>
      </c>
      <c r="P63" s="1">
        <v>6.2316480371110599</v>
      </c>
      <c r="R63" s="1">
        <v>0.46018703580329201</v>
      </c>
      <c r="S63" s="1">
        <v>1.0523848298665099</v>
      </c>
    </row>
    <row r="64" spans="1:21" x14ac:dyDescent="0.3">
      <c r="A64" t="s">
        <v>90</v>
      </c>
      <c r="B64" t="s">
        <v>89</v>
      </c>
      <c r="C64" s="25">
        <v>88503140511.754593</v>
      </c>
      <c r="D64" s="1">
        <v>6.7933397299999996</v>
      </c>
      <c r="E64" s="1">
        <v>76.563414634146298</v>
      </c>
      <c r="F64" s="1">
        <v>5.6694557930867999</v>
      </c>
      <c r="G64" s="1">
        <v>80.2</v>
      </c>
      <c r="H64" s="1">
        <v>73.099999999999994</v>
      </c>
      <c r="I64" s="1">
        <v>13111.4960944414</v>
      </c>
      <c r="J64" s="1">
        <v>10.3</v>
      </c>
      <c r="K64" s="1">
        <v>1108.8781738299999</v>
      </c>
      <c r="L64" s="1">
        <v>234.53410339000001</v>
      </c>
      <c r="M64" s="1">
        <v>21.15057564</v>
      </c>
      <c r="N64" s="1">
        <v>12.511264644037199</v>
      </c>
      <c r="O64" s="1">
        <v>14.5163712826675</v>
      </c>
      <c r="P64" s="1">
        <v>6.02282967858216</v>
      </c>
      <c r="Q64" s="1">
        <v>56.871432862721498</v>
      </c>
      <c r="R64" s="1">
        <v>1.4418744367678</v>
      </c>
      <c r="S64" s="1">
        <v>8.1631120456593607</v>
      </c>
      <c r="T64" s="1">
        <v>60.651144781345302</v>
      </c>
      <c r="U64" s="1">
        <v>3003.6642199815201</v>
      </c>
    </row>
    <row r="65" spans="1:21" x14ac:dyDescent="0.3">
      <c r="A65" t="s">
        <v>308</v>
      </c>
      <c r="B65" t="s">
        <v>307</v>
      </c>
      <c r="C65" s="25">
        <v>87133000000</v>
      </c>
      <c r="D65" s="1">
        <v>12.81401348</v>
      </c>
      <c r="E65" s="1">
        <v>78.561000000000007</v>
      </c>
      <c r="F65" s="1">
        <v>2.4274208666537098</v>
      </c>
      <c r="G65" s="1">
        <v>80.539000000000001</v>
      </c>
      <c r="H65" s="1">
        <v>76.603999999999999</v>
      </c>
      <c r="I65" s="1">
        <v>6844.6696628812597</v>
      </c>
      <c r="J65" s="1">
        <v>10.821999999999999</v>
      </c>
      <c r="K65" s="1">
        <v>986.73400878999996</v>
      </c>
      <c r="L65" s="1">
        <v>94.9418869</v>
      </c>
      <c r="M65" s="1">
        <v>9.6218309400000006</v>
      </c>
      <c r="N65" s="1">
        <v>0</v>
      </c>
      <c r="O65" s="1">
        <v>0.23659305993690899</v>
      </c>
      <c r="P65" s="1">
        <v>14.540615141955801</v>
      </c>
      <c r="R65" s="1">
        <v>45.968059936908503</v>
      </c>
      <c r="S65" s="1">
        <v>3.7115536277602499</v>
      </c>
    </row>
    <row r="66" spans="1:21" x14ac:dyDescent="0.3">
      <c r="A66" t="s">
        <v>30</v>
      </c>
      <c r="B66" t="s">
        <v>29</v>
      </c>
      <c r="C66" s="25">
        <v>81847410181.795303</v>
      </c>
      <c r="E66" s="1">
        <v>70.927999999999997</v>
      </c>
      <c r="F66" s="1">
        <v>3.2438839703631799</v>
      </c>
      <c r="G66" s="1">
        <v>73.144999999999996</v>
      </c>
      <c r="H66" s="1">
        <v>68.712000000000003</v>
      </c>
      <c r="I66" s="1">
        <v>2258.2949730493901</v>
      </c>
      <c r="J66" s="1">
        <v>23.5</v>
      </c>
      <c r="N66" s="1">
        <v>4.08519553072626</v>
      </c>
      <c r="O66" s="1">
        <v>20.652932960893899</v>
      </c>
      <c r="P66" s="1">
        <v>75.005237430167597</v>
      </c>
      <c r="R66" s="1">
        <v>0.25663407821229101</v>
      </c>
      <c r="S66" s="1">
        <v>0</v>
      </c>
    </row>
    <row r="67" spans="1:21" x14ac:dyDescent="0.3">
      <c r="A67" t="s">
        <v>78</v>
      </c>
      <c r="B67" t="s">
        <v>77</v>
      </c>
      <c r="C67" s="25">
        <v>80604080688.577499</v>
      </c>
      <c r="D67" s="1">
        <v>3.8899204699999999</v>
      </c>
      <c r="E67" s="1">
        <v>76.316000000000003</v>
      </c>
      <c r="F67" s="1">
        <v>0.97091082498807801</v>
      </c>
      <c r="G67" s="1">
        <v>79.688999999999993</v>
      </c>
      <c r="H67" s="1">
        <v>72.887</v>
      </c>
      <c r="I67" s="1">
        <v>3477.4743824187399</v>
      </c>
      <c r="J67" s="1">
        <v>16.609000000000002</v>
      </c>
      <c r="K67" s="1">
        <v>149.96318054</v>
      </c>
      <c r="L67" s="1">
        <v>81.988487239999998</v>
      </c>
      <c r="M67" s="1">
        <v>54.67240906</v>
      </c>
      <c r="N67" s="1">
        <v>33.705052344105603</v>
      </c>
      <c r="O67" s="1">
        <v>45.281444393870402</v>
      </c>
      <c r="P67" s="1">
        <v>0</v>
      </c>
      <c r="R67" s="1">
        <v>17.819754210286799</v>
      </c>
      <c r="S67" s="1">
        <v>3.1937490517372198</v>
      </c>
    </row>
    <row r="68" spans="1:21" x14ac:dyDescent="0.3">
      <c r="A68" t="s">
        <v>296</v>
      </c>
      <c r="B68" t="s">
        <v>295</v>
      </c>
      <c r="C68" s="25">
        <v>71164825256.684906</v>
      </c>
      <c r="D68" s="1">
        <v>5.7846412699999998</v>
      </c>
      <c r="E68" s="1">
        <v>73.241</v>
      </c>
      <c r="F68" s="1">
        <v>2.2807567833062201</v>
      </c>
      <c r="G68" s="1">
        <v>76.525000000000006</v>
      </c>
      <c r="H68" s="1">
        <v>70.188999999999993</v>
      </c>
      <c r="I68" s="1">
        <v>6309.3325913348599</v>
      </c>
      <c r="J68" s="1">
        <v>20.32</v>
      </c>
      <c r="K68" s="1">
        <v>400.38494873000002</v>
      </c>
      <c r="L68" s="1">
        <v>206.79623412999999</v>
      </c>
      <c r="M68" s="1">
        <v>51.6493988</v>
      </c>
      <c r="N68" s="1">
        <v>12.856910657203199</v>
      </c>
      <c r="O68" s="1">
        <v>6.36614834480143</v>
      </c>
      <c r="P68" s="1">
        <v>22.029582272308598</v>
      </c>
      <c r="R68" s="1">
        <v>53.481064094923298</v>
      </c>
      <c r="S68" s="1">
        <v>5.2662946307634</v>
      </c>
    </row>
    <row r="69" spans="1:21" x14ac:dyDescent="0.3">
      <c r="A69" t="s">
        <v>132</v>
      </c>
      <c r="B69" t="s">
        <v>131</v>
      </c>
      <c r="C69" s="25">
        <v>68420257566.6036</v>
      </c>
      <c r="D69" s="1">
        <v>4.3044013999999997</v>
      </c>
      <c r="E69" s="1">
        <v>76.887</v>
      </c>
      <c r="F69" s="1">
        <v>16.005282915051801</v>
      </c>
      <c r="G69" s="1">
        <v>79.400999999999996</v>
      </c>
      <c r="H69" s="1">
        <v>75.132999999999996</v>
      </c>
      <c r="I69" s="1">
        <v>10429.2859250622</v>
      </c>
      <c r="J69" s="1">
        <v>20.696999999999999</v>
      </c>
      <c r="K69" s="1">
        <v>695.19116211000005</v>
      </c>
      <c r="L69" s="1">
        <v>73.579971310000005</v>
      </c>
      <c r="M69" s="1">
        <v>10.584135059999999</v>
      </c>
      <c r="N69" s="1">
        <v>0</v>
      </c>
      <c r="O69" s="1">
        <v>0</v>
      </c>
      <c r="P69" s="1">
        <v>97.365529031076406</v>
      </c>
      <c r="R69" s="1">
        <v>2.6344709689236199</v>
      </c>
      <c r="S69" s="1">
        <v>0</v>
      </c>
    </row>
    <row r="70" spans="1:21" x14ac:dyDescent="0.3">
      <c r="A70" t="s">
        <v>280</v>
      </c>
      <c r="B70" t="s">
        <v>279</v>
      </c>
      <c r="C70" s="25">
        <v>64589334978.8013</v>
      </c>
      <c r="D70" s="1">
        <v>3.82316828</v>
      </c>
      <c r="E70" s="1">
        <v>65.048000000000002</v>
      </c>
      <c r="F70" s="1">
        <v>0.12773285205551699</v>
      </c>
      <c r="G70" s="1">
        <v>66.926000000000002</v>
      </c>
      <c r="H70" s="1">
        <v>63.207000000000001</v>
      </c>
      <c r="I70" s="1">
        <v>499.84907736550701</v>
      </c>
      <c r="J70" s="1">
        <v>33.634999999999998</v>
      </c>
      <c r="K70" s="1">
        <v>23.91623878</v>
      </c>
      <c r="L70" s="1">
        <v>13.509657860000001</v>
      </c>
      <c r="M70" s="1">
        <v>56.487380979999998</v>
      </c>
      <c r="N70" s="1">
        <v>0</v>
      </c>
      <c r="O70" s="1">
        <v>92.689470154258899</v>
      </c>
      <c r="P70" s="1">
        <v>0</v>
      </c>
      <c r="R70" s="1">
        <v>3.8325189230621802E-2</v>
      </c>
      <c r="S70" s="1">
        <v>7.2722046565104899</v>
      </c>
    </row>
    <row r="71" spans="1:21" x14ac:dyDescent="0.3">
      <c r="A71" t="s">
        <v>76</v>
      </c>
      <c r="B71" t="s">
        <v>75</v>
      </c>
      <c r="C71" s="25">
        <v>64458521787.080299</v>
      </c>
      <c r="D71" s="1">
        <v>7.1861529400000004</v>
      </c>
      <c r="E71" s="1">
        <v>64.429000000000002</v>
      </c>
      <c r="F71" s="1">
        <v>0.45754887264584698</v>
      </c>
      <c r="G71" s="1">
        <v>66.197999999999993</v>
      </c>
      <c r="H71" s="1">
        <v>62.692999999999998</v>
      </c>
      <c r="I71" s="1">
        <v>1723.5012453064001</v>
      </c>
      <c r="J71" s="1">
        <v>33.317999999999998</v>
      </c>
      <c r="K71" s="1">
        <v>158.89530945000001</v>
      </c>
      <c r="L71" s="1">
        <v>106.33464050000001</v>
      </c>
      <c r="M71" s="1">
        <v>66.921195979999993</v>
      </c>
      <c r="N71" s="1">
        <v>0</v>
      </c>
      <c r="O71" s="1">
        <v>64.535908638001104</v>
      </c>
      <c r="P71" s="1">
        <v>0</v>
      </c>
      <c r="R71" s="1">
        <v>22.618226412201999</v>
      </c>
      <c r="S71" s="1">
        <v>0</v>
      </c>
    </row>
    <row r="72" spans="1:21" x14ac:dyDescent="0.3">
      <c r="A72" t="s">
        <v>216</v>
      </c>
      <c r="B72" t="s">
        <v>215</v>
      </c>
      <c r="C72" s="25">
        <v>64007750169.334396</v>
      </c>
      <c r="D72" s="1">
        <v>5.2193884800000001</v>
      </c>
      <c r="E72" s="1">
        <v>64.798000000000002</v>
      </c>
      <c r="F72" s="1">
        <v>0.35694638445999599</v>
      </c>
      <c r="G72" s="1">
        <v>67.111000000000004</v>
      </c>
      <c r="H72" s="1">
        <v>62.451999999999998</v>
      </c>
      <c r="I72" s="1">
        <v>1125.1320493040901</v>
      </c>
      <c r="J72" s="1">
        <v>30.687999999999999</v>
      </c>
      <c r="K72" s="1">
        <v>69.776679990000005</v>
      </c>
      <c r="L72" s="1">
        <v>29.0961113</v>
      </c>
      <c r="M72" s="1">
        <v>41.698905940000003</v>
      </c>
      <c r="N72" s="1">
        <v>0</v>
      </c>
      <c r="O72" s="1">
        <v>39.239457051082802</v>
      </c>
      <c r="P72" s="1">
        <v>0</v>
      </c>
      <c r="R72" s="1">
        <v>12.4857527717335</v>
      </c>
      <c r="S72" s="1">
        <v>48.274790177183696</v>
      </c>
    </row>
    <row r="73" spans="1:21" x14ac:dyDescent="0.3">
      <c r="A73" t="s">
        <v>256</v>
      </c>
      <c r="B73" t="s">
        <v>255</v>
      </c>
      <c r="C73" s="25">
        <v>62186186575.743301</v>
      </c>
      <c r="D73" s="1">
        <v>5.85707808</v>
      </c>
      <c r="E73" s="1">
        <v>73.25</v>
      </c>
      <c r="F73" s="1">
        <v>1.0496280725790199</v>
      </c>
      <c r="G73" s="1">
        <v>76.262</v>
      </c>
      <c r="H73" s="1">
        <v>70.171999999999997</v>
      </c>
      <c r="I73" s="1">
        <v>3373.7875975516799</v>
      </c>
      <c r="J73" s="1">
        <v>25.626999999999999</v>
      </c>
      <c r="K73" s="1">
        <v>229.80619812</v>
      </c>
      <c r="L73" s="1">
        <v>138.78115844999999</v>
      </c>
      <c r="M73" s="1">
        <v>60.390518190000002</v>
      </c>
      <c r="N73" s="1">
        <v>21.360101284138199</v>
      </c>
      <c r="O73" s="1">
        <v>35.042503165129297</v>
      </c>
      <c r="P73" s="1">
        <v>0</v>
      </c>
      <c r="R73" s="1">
        <v>18.249231325737</v>
      </c>
      <c r="S73" s="1">
        <v>25.3481642249955</v>
      </c>
    </row>
    <row r="74" spans="1:21" x14ac:dyDescent="0.3">
      <c r="A74" t="s">
        <v>154</v>
      </c>
      <c r="B74" t="s">
        <v>153</v>
      </c>
      <c r="C74" s="25">
        <v>60291736893.939697</v>
      </c>
      <c r="D74" s="1">
        <v>5.4778142000000001</v>
      </c>
      <c r="E74" s="1">
        <v>65.81</v>
      </c>
      <c r="F74" s="1">
        <v>0.36085305129823197</v>
      </c>
      <c r="G74" s="1">
        <v>68.972999999999999</v>
      </c>
      <c r="H74" s="1">
        <v>62.572000000000003</v>
      </c>
      <c r="I74" s="1">
        <v>1167.2653512756599</v>
      </c>
      <c r="J74" s="1">
        <v>18.041</v>
      </c>
      <c r="K74" s="1">
        <v>61.701072689999997</v>
      </c>
      <c r="L74" s="1">
        <v>43.468425750000002</v>
      </c>
      <c r="M74" s="1">
        <v>70.450035099999994</v>
      </c>
      <c r="N74" s="1">
        <v>1.7845961177207299</v>
      </c>
      <c r="O74" s="1">
        <v>58.854101440200402</v>
      </c>
      <c r="P74" s="1">
        <v>39.016906700062599</v>
      </c>
      <c r="R74" s="1">
        <v>0.34439574201628098</v>
      </c>
      <c r="S74" s="1">
        <v>0</v>
      </c>
    </row>
    <row r="75" spans="1:21" x14ac:dyDescent="0.3">
      <c r="A75" t="s">
        <v>186</v>
      </c>
      <c r="B75" t="s">
        <v>185</v>
      </c>
      <c r="C75" s="25">
        <v>57767685136.806198</v>
      </c>
      <c r="D75" s="1">
        <v>5.2837824800000002</v>
      </c>
      <c r="E75" s="1">
        <v>82.292682926829301</v>
      </c>
      <c r="F75" s="1">
        <v>16.028679573879401</v>
      </c>
      <c r="G75" s="1">
        <v>84.7</v>
      </c>
      <c r="H75" s="1">
        <v>80</v>
      </c>
      <c r="I75" s="1">
        <v>53985.971640082098</v>
      </c>
      <c r="J75" s="1">
        <v>10.7</v>
      </c>
      <c r="K75" s="1">
        <v>5421.9321289099998</v>
      </c>
      <c r="L75" s="1">
        <v>765.01580810999997</v>
      </c>
      <c r="M75" s="1">
        <v>14.10965157</v>
      </c>
      <c r="N75" s="1">
        <v>0</v>
      </c>
      <c r="O75" s="1">
        <v>7.4380165289256199</v>
      </c>
      <c r="P75" s="1">
        <v>62.659654395191602</v>
      </c>
      <c r="Q75" s="1">
        <v>0</v>
      </c>
      <c r="R75" s="1">
        <v>0</v>
      </c>
      <c r="S75" s="1">
        <v>24.943651389932398</v>
      </c>
      <c r="T75" s="1">
        <v>96.310748692090499</v>
      </c>
      <c r="U75" s="1">
        <v>6548.4055589497302</v>
      </c>
    </row>
    <row r="76" spans="1:21" x14ac:dyDescent="0.3">
      <c r="A76" t="s">
        <v>364</v>
      </c>
      <c r="B76" t="s">
        <v>363</v>
      </c>
      <c r="C76" s="25">
        <v>56454734396.584198</v>
      </c>
      <c r="D76" s="1">
        <v>6.0653333700000003</v>
      </c>
      <c r="E76" s="1">
        <v>73.624390243902496</v>
      </c>
      <c r="F76" s="1">
        <v>5.7842171906639797</v>
      </c>
      <c r="G76" s="1">
        <v>78.900000000000006</v>
      </c>
      <c r="H76" s="1">
        <v>68.599999999999994</v>
      </c>
      <c r="I76" s="1">
        <v>4641.4750241925503</v>
      </c>
      <c r="J76" s="1">
        <v>12.5</v>
      </c>
      <c r="K76" s="1">
        <v>362.75283812999999</v>
      </c>
      <c r="L76" s="1">
        <v>140.8368988</v>
      </c>
      <c r="M76" s="1">
        <v>38.824817660000001</v>
      </c>
      <c r="N76" s="1">
        <v>0</v>
      </c>
      <c r="O76" s="1">
        <v>0.31394871193005103</v>
      </c>
      <c r="P76" s="1">
        <v>97.866909218942595</v>
      </c>
      <c r="R76" s="1">
        <v>1.06214424036148</v>
      </c>
      <c r="S76" s="1">
        <v>0.50173111906578205</v>
      </c>
    </row>
    <row r="77" spans="1:21" x14ac:dyDescent="0.3">
      <c r="A77" t="s">
        <v>314</v>
      </c>
      <c r="B77" t="s">
        <v>313</v>
      </c>
      <c r="C77" s="25">
        <v>56441917652.981201</v>
      </c>
      <c r="D77" s="1">
        <v>7.8228592900000002</v>
      </c>
      <c r="E77" s="1">
        <v>79.564999999999998</v>
      </c>
      <c r="F77" s="1">
        <v>1.5553430882636601</v>
      </c>
      <c r="G77" s="1">
        <v>82.183999999999997</v>
      </c>
      <c r="H77" s="1">
        <v>77.028999999999996</v>
      </c>
      <c r="I77" s="1">
        <v>10146.1713292564</v>
      </c>
      <c r="J77" s="1">
        <v>14.762</v>
      </c>
      <c r="K77" s="1">
        <v>883.91546631000006</v>
      </c>
      <c r="L77" s="1">
        <v>241.19795227</v>
      </c>
      <c r="M77" s="1">
        <v>27.28744507</v>
      </c>
      <c r="N77" s="1">
        <v>0</v>
      </c>
      <c r="O77" s="1">
        <v>74.611542730299703</v>
      </c>
      <c r="P77" s="1">
        <v>0</v>
      </c>
      <c r="R77" s="1">
        <v>0.99889012208657102</v>
      </c>
      <c r="S77" s="1">
        <v>24.3895671476138</v>
      </c>
    </row>
    <row r="78" spans="1:21" x14ac:dyDescent="0.3">
      <c r="A78" t="s">
        <v>32</v>
      </c>
      <c r="B78" t="s">
        <v>31</v>
      </c>
      <c r="C78" s="25">
        <v>53274304222.136002</v>
      </c>
      <c r="E78" s="1">
        <v>77.369</v>
      </c>
      <c r="F78" s="1">
        <v>1.9314111640254601</v>
      </c>
      <c r="G78" s="1">
        <v>80.992000000000004</v>
      </c>
      <c r="H78" s="1">
        <v>73.528999999999996</v>
      </c>
      <c r="I78" s="1">
        <v>13332.4756665888</v>
      </c>
      <c r="J78" s="1">
        <v>14.134</v>
      </c>
      <c r="N78" s="1">
        <v>0</v>
      </c>
      <c r="O78" s="1">
        <v>60.1601164483261</v>
      </c>
      <c r="P78" s="1">
        <v>0</v>
      </c>
      <c r="R78" s="1">
        <v>11.4410480349345</v>
      </c>
      <c r="S78" s="1">
        <v>28.3988355167394</v>
      </c>
    </row>
    <row r="79" spans="1:21" x14ac:dyDescent="0.3">
      <c r="A79" t="s">
        <v>374</v>
      </c>
      <c r="B79" t="s">
        <v>373</v>
      </c>
      <c r="C79" s="25">
        <v>53074370486.043297</v>
      </c>
      <c r="D79" s="1">
        <v>4.1066360499999996</v>
      </c>
      <c r="E79" s="1">
        <v>72.266000000000005</v>
      </c>
      <c r="F79" s="1">
        <v>3.3339064294649798</v>
      </c>
      <c r="G79" s="1">
        <v>74.956000000000003</v>
      </c>
      <c r="H79" s="1">
        <v>69.543000000000006</v>
      </c>
      <c r="I79" s="1">
        <v>4424.7909627065901</v>
      </c>
      <c r="J79" s="1">
        <v>17.2</v>
      </c>
      <c r="K79" s="1">
        <v>226.51002502</v>
      </c>
      <c r="L79" s="1">
        <v>152.77850341999999</v>
      </c>
      <c r="M79" s="1">
        <v>67.448890689999999</v>
      </c>
      <c r="N79" s="1">
        <v>0</v>
      </c>
      <c r="O79" s="1">
        <v>6.6307517822423803</v>
      </c>
      <c r="P79" s="1">
        <v>86.082307193778306</v>
      </c>
      <c r="R79" s="1">
        <v>6.5092352559948203</v>
      </c>
      <c r="S79" s="1">
        <v>0.40910563836681801</v>
      </c>
    </row>
    <row r="80" spans="1:21" x14ac:dyDescent="0.3">
      <c r="A80" t="s">
        <v>342</v>
      </c>
      <c r="B80" t="s">
        <v>341</v>
      </c>
      <c r="C80" s="25">
        <v>50647442756.744499</v>
      </c>
      <c r="D80" s="1">
        <v>7.4133834800000002</v>
      </c>
      <c r="E80" s="1">
        <v>74.614634146341501</v>
      </c>
      <c r="F80" s="1">
        <v>6.2259760426002204</v>
      </c>
      <c r="G80" s="1">
        <v>78.2</v>
      </c>
      <c r="H80" s="1">
        <v>71.2</v>
      </c>
      <c r="I80" s="1">
        <v>5804.8130889659196</v>
      </c>
      <c r="J80" s="1">
        <v>9.1999999999999993</v>
      </c>
      <c r="K80" s="1">
        <v>521.41906738</v>
      </c>
      <c r="L80" s="1">
        <v>229.95988464000001</v>
      </c>
      <c r="M80" s="1">
        <v>44.102703089999999</v>
      </c>
      <c r="N80" s="1">
        <v>46.206556973452102</v>
      </c>
      <c r="O80" s="1">
        <v>11.614213614541899</v>
      </c>
      <c r="P80" s="1">
        <v>3.8242173074555801</v>
      </c>
      <c r="R80" s="1">
        <v>0.37339460834598498</v>
      </c>
      <c r="S80" s="1">
        <v>6.3743793853350299</v>
      </c>
    </row>
    <row r="81" spans="1:21" x14ac:dyDescent="0.3">
      <c r="A81" t="s">
        <v>198</v>
      </c>
      <c r="B81" t="s">
        <v>197</v>
      </c>
      <c r="C81" s="25">
        <v>49939374832.703102</v>
      </c>
      <c r="D81" s="1">
        <v>7.6793422700000002</v>
      </c>
      <c r="E81" s="1">
        <v>78.768000000000001</v>
      </c>
      <c r="F81" s="1">
        <v>4.1407195606214398</v>
      </c>
      <c r="G81" s="1">
        <v>80.730999999999995</v>
      </c>
      <c r="H81" s="1">
        <v>76.966999999999999</v>
      </c>
      <c r="I81" s="1">
        <v>6188.3480789424402</v>
      </c>
      <c r="J81" s="1">
        <v>17.736999999999998</v>
      </c>
      <c r="K81" s="1">
        <v>587.45690918000003</v>
      </c>
      <c r="L81" s="1">
        <v>287.52935790999999</v>
      </c>
      <c r="M81" s="1">
        <v>48.944763180000002</v>
      </c>
      <c r="N81" s="1">
        <v>0</v>
      </c>
      <c r="O81" s="1">
        <v>2.6038269188954102</v>
      </c>
      <c r="P81" s="1">
        <v>0</v>
      </c>
      <c r="R81" s="1">
        <v>97.396173081104607</v>
      </c>
      <c r="S81" s="1">
        <v>0</v>
      </c>
    </row>
    <row r="82" spans="1:21" x14ac:dyDescent="0.3">
      <c r="A82" t="s">
        <v>310</v>
      </c>
      <c r="B82" t="s">
        <v>309</v>
      </c>
      <c r="C82" s="25">
        <v>49525747503.814903</v>
      </c>
      <c r="D82" s="1">
        <v>6.7863597899999997</v>
      </c>
      <c r="E82" s="1">
        <v>77.275609756097595</v>
      </c>
      <c r="F82" s="1">
        <v>3.9680236292476598</v>
      </c>
      <c r="G82" s="1">
        <v>80.400000000000006</v>
      </c>
      <c r="H82" s="1">
        <v>74.3</v>
      </c>
      <c r="I82" s="1">
        <v>9868.69020531151</v>
      </c>
      <c r="J82" s="1">
        <v>8.9</v>
      </c>
      <c r="K82" s="1">
        <v>795.52081298999997</v>
      </c>
      <c r="L82" s="1">
        <v>134.44450377999999</v>
      </c>
      <c r="M82" s="1">
        <v>16.90018654</v>
      </c>
      <c r="N82" s="1">
        <v>20.555258942872399</v>
      </c>
      <c r="O82" s="1">
        <v>56.869549741946997</v>
      </c>
      <c r="P82" s="1">
        <v>10.651361452215699</v>
      </c>
      <c r="R82" s="1">
        <v>1.9665420893397401</v>
      </c>
      <c r="S82" s="1">
        <v>9.9572877736252003</v>
      </c>
    </row>
    <row r="83" spans="1:21" x14ac:dyDescent="0.3">
      <c r="A83" t="s">
        <v>262</v>
      </c>
      <c r="B83" t="s">
        <v>261</v>
      </c>
      <c r="C83" s="25">
        <v>47498906691.618202</v>
      </c>
      <c r="D83" s="1">
        <v>4.6217145899999998</v>
      </c>
      <c r="E83" s="1">
        <v>62.771999999999998</v>
      </c>
      <c r="F83" s="1">
        <v>0.543283051942276</v>
      </c>
      <c r="G83" s="1">
        <v>63.747</v>
      </c>
      <c r="H83" s="1">
        <v>61.805999999999997</v>
      </c>
      <c r="I83" s="1">
        <v>1455.6861576533499</v>
      </c>
      <c r="J83" s="1">
        <v>30.713999999999999</v>
      </c>
      <c r="K83" s="1">
        <v>81.619171140000006</v>
      </c>
      <c r="L83" s="1">
        <v>32.636276250000002</v>
      </c>
      <c r="M83" s="1">
        <v>39.986042019999999</v>
      </c>
      <c r="N83" s="1">
        <v>0</v>
      </c>
      <c r="O83" s="1">
        <v>50.865895048298697</v>
      </c>
      <c r="P83" s="1">
        <v>38.847793925681003</v>
      </c>
      <c r="R83" s="1">
        <v>0</v>
      </c>
      <c r="S83" s="1">
        <v>2.6107388390914602E-2</v>
      </c>
    </row>
    <row r="84" spans="1:21" x14ac:dyDescent="0.3">
      <c r="A84" t="s">
        <v>64</v>
      </c>
      <c r="B84" t="s">
        <v>63</v>
      </c>
      <c r="C84" s="25">
        <v>47378599025.304398</v>
      </c>
      <c r="D84" s="1">
        <v>3.6496992100000001</v>
      </c>
      <c r="E84" s="1">
        <v>63.110999999999997</v>
      </c>
      <c r="F84" s="1">
        <v>0.22706684144662501</v>
      </c>
      <c r="G84" s="1">
        <v>65.126999999999995</v>
      </c>
      <c r="H84" s="1">
        <v>61.082000000000001</v>
      </c>
      <c r="I84" s="1">
        <v>820.34440310091998</v>
      </c>
      <c r="J84" s="1">
        <v>37.866</v>
      </c>
      <c r="K84" s="1">
        <v>33.587566379999998</v>
      </c>
      <c r="L84" s="1">
        <v>9.3065500300000004</v>
      </c>
      <c r="M84" s="1">
        <v>27.70831871</v>
      </c>
      <c r="N84" s="1">
        <v>0</v>
      </c>
      <c r="O84" s="1">
        <v>33.4868943606036</v>
      </c>
      <c r="P84" s="1">
        <v>43.907863383637803</v>
      </c>
      <c r="R84" s="1">
        <v>21.9380460683082</v>
      </c>
      <c r="S84" s="1">
        <v>0.66719618745035703</v>
      </c>
    </row>
    <row r="85" spans="1:21" x14ac:dyDescent="0.3">
      <c r="A85" t="s">
        <v>312</v>
      </c>
      <c r="B85" t="s">
        <v>311</v>
      </c>
      <c r="C85" s="25">
        <v>45814637971.474503</v>
      </c>
      <c r="D85" s="1">
        <v>4.4219813300000004</v>
      </c>
      <c r="E85" s="1">
        <v>56.064999999999998</v>
      </c>
      <c r="F85" s="1">
        <v>0.41160505823005999</v>
      </c>
      <c r="G85" s="1">
        <v>57.344000000000001</v>
      </c>
      <c r="H85" s="1">
        <v>54.935000000000002</v>
      </c>
      <c r="I85" s="1">
        <v>1858.68843445837</v>
      </c>
      <c r="J85" s="1">
        <v>36.438000000000002</v>
      </c>
      <c r="K85" s="1">
        <v>63.077697749999999</v>
      </c>
      <c r="L85" s="1">
        <v>39.320926669999999</v>
      </c>
      <c r="M85" s="1">
        <v>62.337284089999997</v>
      </c>
      <c r="N85" s="1">
        <v>0</v>
      </c>
      <c r="O85" s="1">
        <v>15.5206061301802</v>
      </c>
      <c r="P85" s="1">
        <v>78.050740443117903</v>
      </c>
      <c r="R85" s="1">
        <v>5.2232809091952701</v>
      </c>
      <c r="S85" s="1">
        <v>1.2053725175065999</v>
      </c>
    </row>
    <row r="86" spans="1:21" x14ac:dyDescent="0.3">
      <c r="A86" t="s">
        <v>184</v>
      </c>
      <c r="B86" t="s">
        <v>183</v>
      </c>
      <c r="C86" s="25">
        <v>45060237946.149002</v>
      </c>
      <c r="E86" s="1">
        <v>83.706999999999994</v>
      </c>
      <c r="G86" s="1">
        <v>86.631</v>
      </c>
      <c r="H86" s="1">
        <v>80.718000000000004</v>
      </c>
      <c r="J86" s="1">
        <v>11.36</v>
      </c>
    </row>
    <row r="87" spans="1:21" x14ac:dyDescent="0.3">
      <c r="A87" t="s">
        <v>48</v>
      </c>
      <c r="B87" t="s">
        <v>47</v>
      </c>
      <c r="C87" s="25">
        <v>43173531810.766701</v>
      </c>
      <c r="D87" s="1">
        <v>7.0074124299999996</v>
      </c>
      <c r="E87" s="1">
        <v>75.921999999999997</v>
      </c>
      <c r="F87" s="1">
        <v>2.6538577852443201</v>
      </c>
      <c r="G87" s="1">
        <v>77.989999999999995</v>
      </c>
      <c r="H87" s="1">
        <v>73.903000000000006</v>
      </c>
      <c r="I87" s="1">
        <v>3363.07030795727</v>
      </c>
      <c r="J87" s="1">
        <v>18.707000000000001</v>
      </c>
      <c r="K87" s="1">
        <v>270.46969603999997</v>
      </c>
      <c r="L87" s="1">
        <v>116.1042099</v>
      </c>
      <c r="M87" s="1">
        <v>42.926891329999997</v>
      </c>
      <c r="N87" s="1">
        <v>0</v>
      </c>
      <c r="O87" s="1">
        <v>0.35068103273022999</v>
      </c>
      <c r="P87" s="1">
        <v>91.441349867859302</v>
      </c>
      <c r="R87" s="1">
        <v>4.6350884326082502</v>
      </c>
      <c r="S87" s="1">
        <v>2.4852612319577099</v>
      </c>
    </row>
    <row r="88" spans="1:21" x14ac:dyDescent="0.3">
      <c r="A88" t="s">
        <v>88</v>
      </c>
      <c r="B88" t="s">
        <v>87</v>
      </c>
      <c r="C88" s="25">
        <v>43107506024.325401</v>
      </c>
      <c r="D88" s="1">
        <v>8.4982395200000003</v>
      </c>
      <c r="E88" s="1">
        <v>80.775609756097595</v>
      </c>
      <c r="F88" s="1">
        <v>6.3822641869688397</v>
      </c>
      <c r="G88" s="1">
        <v>83.9</v>
      </c>
      <c r="H88" s="1">
        <v>77.8</v>
      </c>
      <c r="I88" s="1">
        <v>15941.5911022417</v>
      </c>
      <c r="J88" s="1">
        <v>10</v>
      </c>
      <c r="K88" s="1">
        <v>1775.8608398399999</v>
      </c>
      <c r="L88" s="1">
        <v>508.70504761000001</v>
      </c>
      <c r="M88" s="1">
        <v>28.645547870000001</v>
      </c>
      <c r="N88" s="1">
        <v>29.5943848282378</v>
      </c>
      <c r="O88" s="1">
        <v>25.700209219140199</v>
      </c>
      <c r="P88" s="1">
        <v>2.72659782682054</v>
      </c>
      <c r="Q88" s="1">
        <v>38.118377539313002</v>
      </c>
      <c r="R88" s="1">
        <v>0.11473307687116099</v>
      </c>
      <c r="S88" s="1">
        <v>3.6917054734426702</v>
      </c>
      <c r="T88" s="1">
        <v>48.543146492195298</v>
      </c>
      <c r="U88" s="1">
        <v>3174.8725849042198</v>
      </c>
    </row>
    <row r="89" spans="1:21" x14ac:dyDescent="0.3">
      <c r="A89" t="s">
        <v>20</v>
      </c>
      <c r="B89" t="s">
        <v>19</v>
      </c>
      <c r="C89" s="25">
        <v>42445102386.604897</v>
      </c>
      <c r="E89" s="1">
        <v>66.084999999999994</v>
      </c>
      <c r="F89" s="1">
        <v>0.53626929640147503</v>
      </c>
      <c r="G89" s="1">
        <v>67.789000000000001</v>
      </c>
      <c r="H89" s="1">
        <v>64.418999999999997</v>
      </c>
      <c r="I89" s="1">
        <v>1470.8126007534299</v>
      </c>
      <c r="J89" s="1">
        <v>32.197000000000003</v>
      </c>
      <c r="N89" s="1">
        <v>0</v>
      </c>
      <c r="O89" s="1">
        <v>0</v>
      </c>
      <c r="P89" s="1">
        <v>39.804731505820499</v>
      </c>
      <c r="R89" s="1">
        <v>60.195268494179501</v>
      </c>
      <c r="S89" s="1">
        <v>0</v>
      </c>
    </row>
    <row r="90" spans="1:21" x14ac:dyDescent="0.3">
      <c r="A90" t="s">
        <v>188</v>
      </c>
      <c r="B90" t="s">
        <v>187</v>
      </c>
      <c r="C90" s="25">
        <v>41435533340.388298</v>
      </c>
      <c r="D90" s="1">
        <v>6.4945912400000001</v>
      </c>
      <c r="E90" s="1">
        <v>74.321951219512201</v>
      </c>
      <c r="F90" s="1">
        <v>3.8107893187740798</v>
      </c>
      <c r="G90" s="1">
        <v>79.7</v>
      </c>
      <c r="H90" s="1">
        <v>69.2</v>
      </c>
      <c r="I90" s="1">
        <v>11838.3085511724</v>
      </c>
      <c r="J90" s="1">
        <v>10.8</v>
      </c>
      <c r="K90" s="1">
        <v>920.19976807</v>
      </c>
      <c r="L90" s="1">
        <v>309.36538696000002</v>
      </c>
      <c r="M90" s="1">
        <v>33.619373320000001</v>
      </c>
      <c r="N90" s="1">
        <v>0</v>
      </c>
      <c r="O90" s="1">
        <v>8.1963363081258809</v>
      </c>
      <c r="P90" s="1">
        <v>46.477219351808401</v>
      </c>
      <c r="R90" s="1">
        <v>6.4584311883513399</v>
      </c>
      <c r="S90" s="1">
        <v>31.211836542977899</v>
      </c>
    </row>
    <row r="91" spans="1:21" x14ac:dyDescent="0.3">
      <c r="A91" t="s">
        <v>98</v>
      </c>
      <c r="B91" t="s">
        <v>97</v>
      </c>
      <c r="C91" s="25">
        <v>39655958842.547798</v>
      </c>
      <c r="D91" s="1">
        <v>8.8192958800000003</v>
      </c>
      <c r="E91" s="1">
        <v>75.287804878048803</v>
      </c>
      <c r="F91" s="1">
        <v>6.3647022296048004</v>
      </c>
      <c r="G91" s="1">
        <v>77.900000000000006</v>
      </c>
      <c r="H91" s="1">
        <v>72.8</v>
      </c>
      <c r="I91" s="1">
        <v>4418.4763412905404</v>
      </c>
      <c r="J91" s="1">
        <v>9.3000000000000007</v>
      </c>
      <c r="K91" s="1">
        <v>491.25177001999998</v>
      </c>
      <c r="L91" s="1">
        <v>205.87701415999999</v>
      </c>
      <c r="M91" s="1">
        <v>41.908657069999997</v>
      </c>
      <c r="N91" s="1">
        <v>72.429844394201396</v>
      </c>
      <c r="O91" s="1">
        <v>26.812076073945999</v>
      </c>
      <c r="P91" s="1">
        <v>0.57986434366272099</v>
      </c>
      <c r="R91" s="1">
        <v>7.4477989094294497E-2</v>
      </c>
      <c r="S91" s="1">
        <v>9.3097486367868104E-2</v>
      </c>
    </row>
    <row r="92" spans="1:21" x14ac:dyDescent="0.3">
      <c r="A92" t="s">
        <v>220</v>
      </c>
      <c r="B92" t="s">
        <v>219</v>
      </c>
      <c r="C92" s="25">
        <v>38587017887.323898</v>
      </c>
      <c r="D92" s="1">
        <v>7.5931577700000004</v>
      </c>
      <c r="E92" s="1">
        <v>74.078000000000003</v>
      </c>
      <c r="F92" s="1">
        <v>2.7367183099944299</v>
      </c>
      <c r="G92" s="1">
        <v>75.816999999999993</v>
      </c>
      <c r="H92" s="1">
        <v>72.441000000000003</v>
      </c>
      <c r="I92" s="1">
        <v>3799.2828028825802</v>
      </c>
      <c r="J92" s="1">
        <v>24.274000000000001</v>
      </c>
      <c r="K92" s="1">
        <v>310.6847229</v>
      </c>
      <c r="L92" s="1">
        <v>141.85545349</v>
      </c>
      <c r="M92" s="1">
        <v>45.658973690000003</v>
      </c>
      <c r="N92" s="1">
        <v>0</v>
      </c>
      <c r="O92" s="1">
        <v>0.278741979593983</v>
      </c>
      <c r="P92" s="1">
        <v>48.443252340380802</v>
      </c>
      <c r="R92" s="1">
        <v>50.589039654991097</v>
      </c>
      <c r="S92" s="1">
        <v>0.68896602503418503</v>
      </c>
    </row>
    <row r="93" spans="1:21" x14ac:dyDescent="0.3">
      <c r="A93" t="s">
        <v>318</v>
      </c>
      <c r="B93" t="s">
        <v>317</v>
      </c>
      <c r="C93" s="25">
        <v>37917704900.079399</v>
      </c>
      <c r="D93" s="1">
        <v>3.99593234</v>
      </c>
      <c r="E93" s="1">
        <v>59.253999999999998</v>
      </c>
      <c r="F93" s="1">
        <v>3.79043575216646E-2</v>
      </c>
      <c r="G93" s="1">
        <v>60.725999999999999</v>
      </c>
      <c r="H93" s="1">
        <v>57.79</v>
      </c>
      <c r="I93" s="1">
        <v>395.991598071711</v>
      </c>
      <c r="J93" s="1">
        <v>42.808</v>
      </c>
      <c r="K93" s="1">
        <v>19.872449870000001</v>
      </c>
      <c r="L93" s="1">
        <v>8.6959600399999992</v>
      </c>
      <c r="M93" s="1">
        <v>43.758876800000003</v>
      </c>
      <c r="N93" s="1">
        <v>0</v>
      </c>
      <c r="O93" s="1">
        <v>99.709237307090106</v>
      </c>
      <c r="P93" s="1">
        <v>4.4732721986132901E-2</v>
      </c>
      <c r="R93" s="1">
        <v>0.13419816595839901</v>
      </c>
      <c r="S93" s="1">
        <v>0.111831804965332</v>
      </c>
    </row>
    <row r="94" spans="1:21" x14ac:dyDescent="0.3">
      <c r="A94" t="s">
        <v>126</v>
      </c>
      <c r="B94" t="s">
        <v>125</v>
      </c>
      <c r="C94" s="25">
        <v>36211372702.808502</v>
      </c>
      <c r="D94" s="1">
        <v>6.7469925899999996</v>
      </c>
      <c r="E94" s="1">
        <v>73.662000000000006</v>
      </c>
      <c r="F94" s="1">
        <v>0.95234592552924002</v>
      </c>
      <c r="G94" s="1">
        <v>75.700999999999993</v>
      </c>
      <c r="H94" s="1">
        <v>71.751999999999995</v>
      </c>
      <c r="I94" s="1">
        <v>4839.5841959250101</v>
      </c>
      <c r="J94" s="1">
        <v>21.198</v>
      </c>
      <c r="K94" s="1">
        <v>364.78915404999998</v>
      </c>
      <c r="L94" s="1">
        <v>192.73208618000001</v>
      </c>
      <c r="M94" s="1">
        <v>52.833824159999999</v>
      </c>
      <c r="N94" s="1">
        <v>0</v>
      </c>
      <c r="O94" s="1">
        <v>99.998206084959804</v>
      </c>
      <c r="P94" s="1">
        <v>0</v>
      </c>
      <c r="R94" s="1">
        <v>1.7939150401837E-3</v>
      </c>
      <c r="S94" s="1">
        <v>0</v>
      </c>
    </row>
    <row r="95" spans="1:21" x14ac:dyDescent="0.3">
      <c r="A95" t="s">
        <v>44</v>
      </c>
      <c r="B95" t="s">
        <v>43</v>
      </c>
      <c r="C95" s="25">
        <v>35799714285.714302</v>
      </c>
      <c r="E95" s="1">
        <v>67.703999999999994</v>
      </c>
      <c r="F95" s="1">
        <v>12.9517223113362</v>
      </c>
      <c r="G95" s="1">
        <v>71.168000000000006</v>
      </c>
      <c r="H95" s="1">
        <v>64.281999999999996</v>
      </c>
      <c r="J95" s="1">
        <v>26.004999999999999</v>
      </c>
      <c r="N95" s="1">
        <v>0</v>
      </c>
      <c r="O95" s="1">
        <v>0</v>
      </c>
      <c r="P95" s="1">
        <v>100</v>
      </c>
      <c r="R95" s="1">
        <v>0</v>
      </c>
      <c r="S95" s="1">
        <v>0</v>
      </c>
    </row>
    <row r="96" spans="1:21" x14ac:dyDescent="0.3">
      <c r="A96" t="s">
        <v>352</v>
      </c>
      <c r="B96" t="s">
        <v>351</v>
      </c>
      <c r="C96" s="25">
        <v>33000198248.9146</v>
      </c>
      <c r="D96" s="1">
        <v>6.5506496399999996</v>
      </c>
      <c r="E96" s="1">
        <v>70.277000000000001</v>
      </c>
      <c r="F96" s="1">
        <v>1.8776911887064001</v>
      </c>
      <c r="G96" s="1">
        <v>73.105000000000004</v>
      </c>
      <c r="H96" s="1">
        <v>67.599999999999994</v>
      </c>
      <c r="I96" s="1">
        <v>2578.9207881022398</v>
      </c>
      <c r="J96" s="1">
        <v>22.821000000000002</v>
      </c>
      <c r="K96" s="1">
        <v>198.87557982999999</v>
      </c>
      <c r="L96" s="1">
        <v>62.020080569999998</v>
      </c>
      <c r="M96" s="1">
        <v>31.185363769999999</v>
      </c>
      <c r="N96" s="1">
        <v>0</v>
      </c>
      <c r="O96" s="1">
        <v>28.881332082551602</v>
      </c>
      <c r="P96" s="1">
        <v>66.346153846153797</v>
      </c>
      <c r="R96" s="1">
        <v>2.2514071294559099</v>
      </c>
      <c r="S96" s="1">
        <v>2.5211069418386498</v>
      </c>
    </row>
    <row r="97" spans="1:21" x14ac:dyDescent="0.3">
      <c r="A97" t="s">
        <v>42</v>
      </c>
      <c r="B97" t="s">
        <v>41</v>
      </c>
      <c r="C97" s="25">
        <v>32248116472.511501</v>
      </c>
      <c r="E97" s="1">
        <v>61.372999999999998</v>
      </c>
      <c r="F97" s="1">
        <v>0.127140436055594</v>
      </c>
      <c r="G97" s="1">
        <v>63.302999999999997</v>
      </c>
      <c r="H97" s="1">
        <v>59.317999999999998</v>
      </c>
      <c r="I97" s="1">
        <v>647.16275362811098</v>
      </c>
      <c r="J97" s="1">
        <v>40.68</v>
      </c>
    </row>
    <row r="98" spans="1:21" x14ac:dyDescent="0.3">
      <c r="A98" t="s">
        <v>370</v>
      </c>
      <c r="B98" t="s">
        <v>369</v>
      </c>
      <c r="C98" s="25">
        <v>31050638297.872299</v>
      </c>
      <c r="D98" s="1">
        <v>4.9750661799999998</v>
      </c>
      <c r="E98" s="1">
        <v>76.762</v>
      </c>
      <c r="F98" s="1">
        <v>22.305596882464801</v>
      </c>
      <c r="G98" s="1">
        <v>77.847999999999999</v>
      </c>
      <c r="H98" s="1">
        <v>75.936000000000007</v>
      </c>
      <c r="I98" s="1">
        <v>18914.998132088698</v>
      </c>
      <c r="J98" s="1">
        <v>15.096</v>
      </c>
      <c r="K98" s="1">
        <v>1128.7591552700001</v>
      </c>
      <c r="L98" s="1">
        <v>396.36614989999998</v>
      </c>
      <c r="M98" s="1">
        <v>35.11521149</v>
      </c>
      <c r="N98" s="1">
        <v>0</v>
      </c>
      <c r="O98" s="1">
        <v>0</v>
      </c>
      <c r="P98" s="1">
        <v>99.968403314141298</v>
      </c>
      <c r="R98" s="1">
        <v>3.1596685858727699E-2</v>
      </c>
      <c r="S98" s="1">
        <v>0</v>
      </c>
    </row>
    <row r="99" spans="1:21" x14ac:dyDescent="0.3">
      <c r="A99" t="s">
        <v>332</v>
      </c>
      <c r="B99" t="s">
        <v>331</v>
      </c>
      <c r="C99" s="25">
        <v>30928653813.853802</v>
      </c>
      <c r="D99" s="1">
        <v>3.7488584500000002</v>
      </c>
      <c r="E99" s="1">
        <v>57.582999999999998</v>
      </c>
      <c r="F99" s="1">
        <v>0.34380078680162102</v>
      </c>
      <c r="G99" s="1">
        <v>58.908000000000001</v>
      </c>
      <c r="H99" s="1">
        <v>56.27</v>
      </c>
      <c r="I99" s="1">
        <v>1115.8662680766199</v>
      </c>
      <c r="J99" s="1">
        <v>36.963999999999999</v>
      </c>
      <c r="K99" s="1">
        <v>49.746192929999999</v>
      </c>
      <c r="L99" s="1">
        <v>39.793411249999998</v>
      </c>
      <c r="M99" s="1">
        <v>79.992874150000006</v>
      </c>
      <c r="N99" s="1">
        <v>0</v>
      </c>
      <c r="O99" s="1">
        <v>74.9926013613495</v>
      </c>
      <c r="P99" s="1">
        <v>5.9928973068955296</v>
      </c>
      <c r="R99" s="1">
        <v>17.889908256880702</v>
      </c>
      <c r="S99" s="1">
        <v>1.1245930748742199</v>
      </c>
    </row>
    <row r="100" spans="1:21" x14ac:dyDescent="0.3">
      <c r="A100" t="s">
        <v>192</v>
      </c>
      <c r="B100" t="s">
        <v>191</v>
      </c>
      <c r="C100" s="25">
        <v>27842131479.872601</v>
      </c>
      <c r="E100" s="1">
        <v>72.120999999999995</v>
      </c>
      <c r="F100" s="1">
        <v>8.38849448803931</v>
      </c>
      <c r="G100" s="1">
        <v>75.290000000000006</v>
      </c>
      <c r="H100" s="1">
        <v>69.239000000000004</v>
      </c>
      <c r="I100" s="1">
        <v>4062.48407461242</v>
      </c>
      <c r="J100" s="1">
        <v>20.465</v>
      </c>
      <c r="N100" s="1">
        <v>0</v>
      </c>
      <c r="O100" s="1">
        <v>0</v>
      </c>
      <c r="P100" s="1">
        <v>53.7003155410601</v>
      </c>
      <c r="R100" s="1">
        <v>46.2996844589399</v>
      </c>
      <c r="S100" s="1">
        <v>0</v>
      </c>
    </row>
    <row r="101" spans="1:21" x14ac:dyDescent="0.3">
      <c r="A101" t="s">
        <v>200</v>
      </c>
      <c r="B101" t="s">
        <v>199</v>
      </c>
      <c r="C101" s="25">
        <v>27250610746.068001</v>
      </c>
      <c r="D101" s="1">
        <v>5.6859245300000003</v>
      </c>
      <c r="E101" s="1">
        <v>74.480487804878095</v>
      </c>
      <c r="F101" s="1">
        <v>3.7015929491733899</v>
      </c>
      <c r="G101" s="1">
        <v>79.5</v>
      </c>
      <c r="H101" s="1">
        <v>69.7</v>
      </c>
      <c r="I101" s="1">
        <v>10452.0371613434</v>
      </c>
      <c r="J101" s="1">
        <v>11.1</v>
      </c>
      <c r="K101" s="1">
        <v>775.86431885000002</v>
      </c>
      <c r="L101" s="1">
        <v>320.77133178999998</v>
      </c>
      <c r="M101" s="1">
        <v>41.33909225</v>
      </c>
      <c r="N101" s="1">
        <v>0</v>
      </c>
      <c r="O101" s="1">
        <v>33.616482920657901</v>
      </c>
      <c r="P101" s="1">
        <v>49.810229531899502</v>
      </c>
      <c r="R101" s="1">
        <v>1.8073377914332198E-2</v>
      </c>
      <c r="S101" s="1">
        <v>16.555214169528298</v>
      </c>
    </row>
    <row r="102" spans="1:21" x14ac:dyDescent="0.3">
      <c r="A102" t="s">
        <v>54</v>
      </c>
      <c r="B102" t="s">
        <v>53</v>
      </c>
      <c r="C102" s="25">
        <v>24959858249.443298</v>
      </c>
      <c r="D102" s="1">
        <v>6.0395116800000004</v>
      </c>
      <c r="E102" s="1">
        <v>72.941000000000003</v>
      </c>
      <c r="F102" s="1">
        <v>15.514488459730901</v>
      </c>
      <c r="G102" s="1">
        <v>75.659000000000006</v>
      </c>
      <c r="H102" s="1">
        <v>70.299000000000007</v>
      </c>
      <c r="I102" s="1">
        <v>15179.361335547201</v>
      </c>
      <c r="J102" s="1">
        <v>14.007</v>
      </c>
      <c r="K102" s="1">
        <v>1107.1855468799999</v>
      </c>
      <c r="L102" s="1">
        <v>536.06390381000006</v>
      </c>
      <c r="M102" s="1">
        <v>48.416805269999998</v>
      </c>
      <c r="N102" s="1">
        <v>0</v>
      </c>
      <c r="O102" s="1">
        <v>0</v>
      </c>
      <c r="P102" s="1">
        <v>99.766990291262104</v>
      </c>
      <c r="R102" s="1">
        <v>0.233009708737864</v>
      </c>
      <c r="S102" s="1">
        <v>0</v>
      </c>
    </row>
    <row r="103" spans="1:21" x14ac:dyDescent="0.3">
      <c r="A103" t="s">
        <v>148</v>
      </c>
      <c r="B103" t="s">
        <v>147</v>
      </c>
      <c r="C103" s="25">
        <v>24360795410.159698</v>
      </c>
      <c r="D103" s="1">
        <v>6.2192721400000002</v>
      </c>
      <c r="E103" s="1">
        <v>69.515000000000001</v>
      </c>
      <c r="F103" s="1">
        <v>0.23912611915002999</v>
      </c>
      <c r="G103" s="1">
        <v>70.930999999999997</v>
      </c>
      <c r="H103" s="1">
        <v>68.114000000000004</v>
      </c>
      <c r="I103" s="1">
        <v>755.58797363463498</v>
      </c>
      <c r="J103" s="1">
        <v>20.844000000000001</v>
      </c>
      <c r="K103" s="1">
        <v>47.887535100000001</v>
      </c>
      <c r="L103" s="1">
        <v>33.038620000000002</v>
      </c>
      <c r="M103" s="1">
        <v>68.992103580000006</v>
      </c>
      <c r="N103" s="1">
        <v>0</v>
      </c>
      <c r="O103" s="1">
        <v>99.800171281758495</v>
      </c>
      <c r="P103" s="1">
        <v>0</v>
      </c>
      <c r="R103" s="1">
        <v>0</v>
      </c>
      <c r="S103" s="1">
        <v>0.199828718241507</v>
      </c>
    </row>
    <row r="104" spans="1:21" x14ac:dyDescent="0.3">
      <c r="A104" t="s">
        <v>290</v>
      </c>
      <c r="B104" t="s">
        <v>289</v>
      </c>
      <c r="C104" s="25">
        <v>23438240000</v>
      </c>
      <c r="D104" s="1">
        <v>7.6303405800000004</v>
      </c>
      <c r="E104" s="1">
        <v>72.412000000000006</v>
      </c>
      <c r="F104" s="1">
        <v>1.1066981959712701</v>
      </c>
      <c r="G104" s="1">
        <v>76.948999999999998</v>
      </c>
      <c r="H104" s="1">
        <v>67.570999999999998</v>
      </c>
      <c r="I104" s="1">
        <v>3073.13765628281</v>
      </c>
      <c r="J104" s="1">
        <v>18.734000000000002</v>
      </c>
      <c r="K104" s="1">
        <v>282.74533080999998</v>
      </c>
      <c r="L104" s="1">
        <v>95.178977970000005</v>
      </c>
      <c r="M104" s="1">
        <v>33.662441250000001</v>
      </c>
      <c r="N104" s="1">
        <v>0</v>
      </c>
      <c r="O104" s="1">
        <v>22.5914175989314</v>
      </c>
      <c r="P104" s="1">
        <v>0</v>
      </c>
      <c r="R104" s="1">
        <v>42.177325096009298</v>
      </c>
      <c r="S104" s="1">
        <v>35.231257305059302</v>
      </c>
    </row>
    <row r="105" spans="1:21" x14ac:dyDescent="0.3">
      <c r="A105" t="s">
        <v>284</v>
      </c>
      <c r="B105" t="s">
        <v>283</v>
      </c>
      <c r="C105" s="25">
        <v>23058135438.2402</v>
      </c>
      <c r="D105" s="1">
        <v>6.3462920199999999</v>
      </c>
      <c r="E105" s="1">
        <v>77.590243902438999</v>
      </c>
      <c r="F105" s="1">
        <v>11.6845964785044</v>
      </c>
      <c r="G105" s="1">
        <v>82.2</v>
      </c>
      <c r="H105" s="1">
        <v>73.2</v>
      </c>
      <c r="I105" s="1">
        <v>14201.587918093801</v>
      </c>
      <c r="J105" s="1">
        <v>10.6</v>
      </c>
      <c r="K105" s="1">
        <v>1112.9140625</v>
      </c>
      <c r="L105" s="1">
        <v>272.38504028</v>
      </c>
      <c r="M105" s="1">
        <v>24.46937561</v>
      </c>
      <c r="N105" s="1">
        <v>5.3278295094557002</v>
      </c>
      <c r="O105" s="1">
        <v>0.25919170586541201</v>
      </c>
      <c r="P105" s="1">
        <v>0.59518095420946504</v>
      </c>
      <c r="Q105" s="1">
        <v>0</v>
      </c>
      <c r="R105" s="1">
        <v>1.22876067965825</v>
      </c>
      <c r="S105" s="1">
        <v>14.1595468944994</v>
      </c>
      <c r="T105" s="1">
        <v>-2.7059599538984802</v>
      </c>
      <c r="U105" s="1">
        <v>4173.3265825710196</v>
      </c>
    </row>
    <row r="106" spans="1:21" x14ac:dyDescent="0.3">
      <c r="A106" t="s">
        <v>128</v>
      </c>
      <c r="B106" t="s">
        <v>127</v>
      </c>
      <c r="C106" s="25">
        <v>21723531173.240898</v>
      </c>
      <c r="D106" s="1">
        <v>1.8188171399999999</v>
      </c>
      <c r="E106" s="1">
        <v>63.466000000000001</v>
      </c>
      <c r="F106" s="1">
        <v>0.793066208571233</v>
      </c>
      <c r="G106" s="1">
        <v>64.808999999999997</v>
      </c>
      <c r="H106" s="1">
        <v>62.215000000000003</v>
      </c>
      <c r="I106" s="1">
        <v>2248.8440541188802</v>
      </c>
      <c r="J106" s="1">
        <v>27.992999999999999</v>
      </c>
      <c r="K106" s="1">
        <v>48.731849670000003</v>
      </c>
      <c r="L106" s="1">
        <v>6.02762318</v>
      </c>
      <c r="M106" s="1">
        <v>12.368960380000001</v>
      </c>
    </row>
    <row r="107" spans="1:21" x14ac:dyDescent="0.3">
      <c r="A107" t="s">
        <v>18</v>
      </c>
      <c r="B107" t="s">
        <v>17</v>
      </c>
      <c r="C107" s="25">
        <v>21251216798.776199</v>
      </c>
      <c r="E107" s="1">
        <v>61.737000000000002</v>
      </c>
      <c r="F107" s="1">
        <v>0.319282188147263</v>
      </c>
      <c r="G107" s="1">
        <v>64.296999999999997</v>
      </c>
      <c r="H107" s="1">
        <v>59.104999999999997</v>
      </c>
      <c r="I107" s="1">
        <v>1069.5203195198901</v>
      </c>
      <c r="J107" s="1">
        <v>37.950000000000003</v>
      </c>
      <c r="N107" s="1">
        <v>0</v>
      </c>
      <c r="O107" s="1">
        <v>96.993823945233999</v>
      </c>
      <c r="P107" s="1">
        <v>0</v>
      </c>
      <c r="R107" s="1">
        <v>3.0061760547659802</v>
      </c>
      <c r="S107" s="1">
        <v>0</v>
      </c>
    </row>
    <row r="108" spans="1:21" x14ac:dyDescent="0.3">
      <c r="A108" t="s">
        <v>246</v>
      </c>
      <c r="B108" t="s">
        <v>245</v>
      </c>
      <c r="C108" s="25">
        <v>20979767785.2104</v>
      </c>
      <c r="D108" s="1">
        <v>7.4837899200000004</v>
      </c>
      <c r="E108" s="1">
        <v>74.495000000000005</v>
      </c>
      <c r="F108" s="1">
        <v>1.08307955400386</v>
      </c>
      <c r="G108" s="1">
        <v>76.828999999999994</v>
      </c>
      <c r="H108" s="1">
        <v>72.147999999999996</v>
      </c>
      <c r="I108" s="1">
        <v>2014.4384900923101</v>
      </c>
      <c r="J108" s="1">
        <v>22.433</v>
      </c>
      <c r="K108" s="1">
        <v>172.29205322000001</v>
      </c>
      <c r="L108" s="1">
        <v>95.764900209999993</v>
      </c>
      <c r="M108" s="1">
        <v>55.582893370000001</v>
      </c>
      <c r="N108" s="1">
        <v>1.03736754043503</v>
      </c>
      <c r="O108" s="1">
        <v>26.101505856107099</v>
      </c>
      <c r="P108" s="1">
        <v>0</v>
      </c>
      <c r="R108" s="1">
        <v>56.687116564417202</v>
      </c>
      <c r="S108" s="1">
        <v>16.174010039040699</v>
      </c>
    </row>
    <row r="109" spans="1:21" x14ac:dyDescent="0.3">
      <c r="A109" t="s">
        <v>2</v>
      </c>
      <c r="B109" t="s">
        <v>1</v>
      </c>
      <c r="C109" s="25">
        <v>19963120600</v>
      </c>
      <c r="E109" s="1">
        <v>59.533999999999999</v>
      </c>
      <c r="F109" s="1">
        <v>0.89759835976929403</v>
      </c>
      <c r="G109" s="1">
        <v>60.984000000000002</v>
      </c>
      <c r="H109" s="1">
        <v>57.777999999999999</v>
      </c>
      <c r="I109" s="1">
        <v>1180.4907015277399</v>
      </c>
      <c r="J109" s="1">
        <v>33.981000000000002</v>
      </c>
      <c r="N109" s="1">
        <v>46.7813369039036</v>
      </c>
      <c r="O109" s="1">
        <v>51.3956123184674</v>
      </c>
      <c r="P109" s="1">
        <v>0</v>
      </c>
      <c r="R109" s="1">
        <v>0.49438665156040801</v>
      </c>
      <c r="S109" s="1">
        <v>1.3286641260686001</v>
      </c>
    </row>
    <row r="110" spans="1:21" x14ac:dyDescent="0.3">
      <c r="A110" t="s">
        <v>394</v>
      </c>
      <c r="B110" t="s">
        <v>393</v>
      </c>
      <c r="C110" s="25">
        <v>19907111418.993801</v>
      </c>
      <c r="D110" s="1">
        <v>10.105347630000001</v>
      </c>
      <c r="E110" s="1">
        <v>63.377000000000002</v>
      </c>
      <c r="F110" s="1">
        <v>0.232175631246749</v>
      </c>
      <c r="G110" s="1">
        <v>64.876999999999995</v>
      </c>
      <c r="H110" s="1">
        <v>61.965000000000003</v>
      </c>
      <c r="I110" s="1">
        <v>553.26538580187002</v>
      </c>
      <c r="J110" s="1">
        <v>34.808999999999997</v>
      </c>
      <c r="K110" s="1">
        <v>58.906528469999998</v>
      </c>
      <c r="L110" s="1">
        <v>46.172290799999999</v>
      </c>
      <c r="M110" s="1">
        <v>78.382293700000005</v>
      </c>
    </row>
    <row r="111" spans="1:21" x14ac:dyDescent="0.3">
      <c r="A111" t="s">
        <v>306</v>
      </c>
      <c r="B111" t="s">
        <v>305</v>
      </c>
      <c r="C111" s="25">
        <v>19842404304.892899</v>
      </c>
      <c r="D111" s="1">
        <v>6.9256858799999996</v>
      </c>
      <c r="E111" s="1">
        <v>80.349999999999994</v>
      </c>
      <c r="F111" s="1">
        <v>5.83985867197479</v>
      </c>
      <c r="G111" s="1">
        <v>82.539000000000001</v>
      </c>
      <c r="H111" s="1">
        <v>78.165000000000006</v>
      </c>
      <c r="I111" s="1">
        <v>20144.0793468677</v>
      </c>
      <c r="J111" s="1">
        <v>11.010999999999999</v>
      </c>
      <c r="K111" s="1">
        <v>1616.5494384799999</v>
      </c>
      <c r="L111" s="1">
        <v>929.87719727000001</v>
      </c>
      <c r="M111" s="1">
        <v>57.522346499999998</v>
      </c>
      <c r="N111" s="1">
        <v>0</v>
      </c>
      <c r="O111" s="1">
        <v>0</v>
      </c>
      <c r="P111" s="1">
        <v>0</v>
      </c>
      <c r="R111" s="1">
        <v>91.219942642841403</v>
      </c>
      <c r="S111" s="1">
        <v>8.7800573571586096</v>
      </c>
    </row>
    <row r="112" spans="1:21" x14ac:dyDescent="0.3">
      <c r="A112" t="s">
        <v>334</v>
      </c>
      <c r="B112" t="s">
        <v>333</v>
      </c>
      <c r="C112" s="25">
        <v>18049954289.430099</v>
      </c>
      <c r="D112" s="1">
        <v>6.1943159100000003</v>
      </c>
      <c r="E112" s="1">
        <v>68.637</v>
      </c>
      <c r="F112" s="1">
        <v>0.55278394040241796</v>
      </c>
      <c r="G112" s="1">
        <v>70.61</v>
      </c>
      <c r="H112" s="1">
        <v>66.474000000000004</v>
      </c>
      <c r="I112" s="1">
        <v>980.12000485666397</v>
      </c>
      <c r="J112" s="1">
        <v>23.673999999999999</v>
      </c>
      <c r="K112" s="1">
        <v>72.034004210000006</v>
      </c>
      <c r="L112" s="1">
        <v>41.732585909999997</v>
      </c>
      <c r="M112" s="1">
        <v>57.934558869999996</v>
      </c>
      <c r="N112" s="1">
        <v>48.396634068683198</v>
      </c>
      <c r="O112" s="1">
        <v>45.485558335228603</v>
      </c>
      <c r="P112" s="1">
        <v>0</v>
      </c>
      <c r="R112" s="1">
        <v>5.1853536502160598</v>
      </c>
      <c r="S112" s="1">
        <v>0.932453945872186</v>
      </c>
    </row>
    <row r="113" spans="1:21" x14ac:dyDescent="0.3">
      <c r="A113" t="s">
        <v>100</v>
      </c>
      <c r="B113" t="s">
        <v>99</v>
      </c>
      <c r="C113" s="25">
        <v>17774766636.045898</v>
      </c>
      <c r="D113" s="1">
        <v>4.3825731299999999</v>
      </c>
      <c r="E113" s="1">
        <v>66.747</v>
      </c>
      <c r="F113" s="1">
        <v>0.63655601247046201</v>
      </c>
      <c r="G113" s="1">
        <v>68.634</v>
      </c>
      <c r="H113" s="1">
        <v>64.683000000000007</v>
      </c>
      <c r="I113" s="1">
        <v>1068.1228670814901</v>
      </c>
      <c r="J113" s="1">
        <v>36.317999999999998</v>
      </c>
      <c r="K113" s="1">
        <v>53.412982939999999</v>
      </c>
      <c r="L113" s="1">
        <v>30.66597939</v>
      </c>
      <c r="M113" s="1">
        <v>57.412971499999998</v>
      </c>
      <c r="N113" s="1">
        <v>0</v>
      </c>
      <c r="O113" s="1">
        <v>8.6472819216182106</v>
      </c>
      <c r="P113" s="1">
        <v>4.1719342604298397</v>
      </c>
      <c r="R113" s="1">
        <v>83.615676359039199</v>
      </c>
      <c r="S113" s="1">
        <v>1.76991150442478</v>
      </c>
    </row>
    <row r="114" spans="1:21" x14ac:dyDescent="0.3">
      <c r="A114" t="s">
        <v>240</v>
      </c>
      <c r="B114" t="s">
        <v>239</v>
      </c>
      <c r="C114" s="25">
        <v>17517210519.091202</v>
      </c>
      <c r="D114" s="1">
        <v>8.1313018800000005</v>
      </c>
      <c r="E114" s="1">
        <v>82.468292682926801</v>
      </c>
      <c r="F114" s="1">
        <v>6.22704532744888</v>
      </c>
      <c r="G114" s="1">
        <v>83.8</v>
      </c>
      <c r="H114" s="1">
        <v>81.2</v>
      </c>
      <c r="I114" s="1">
        <v>42324.081874967</v>
      </c>
      <c r="J114" s="1">
        <v>12.5</v>
      </c>
      <c r="K114" s="1">
        <v>4281.5756835900002</v>
      </c>
      <c r="L114" s="1">
        <v>821.09918213000003</v>
      </c>
      <c r="M114" s="1">
        <v>19.177501679999999</v>
      </c>
      <c r="N114" s="1">
        <v>0</v>
      </c>
      <c r="O114" s="1">
        <v>73.307090802702305</v>
      </c>
      <c r="P114" s="1">
        <v>0</v>
      </c>
      <c r="Q114" s="1">
        <v>0</v>
      </c>
      <c r="R114" s="1">
        <v>2.1277727538698901E-2</v>
      </c>
      <c r="S114" s="1">
        <v>26.671631469758999</v>
      </c>
      <c r="T114" s="1">
        <v>11.557551692412</v>
      </c>
      <c r="U114" s="1">
        <v>17478.8930368937</v>
      </c>
    </row>
    <row r="115" spans="1:21" x14ac:dyDescent="0.3">
      <c r="A115" t="s">
        <v>350</v>
      </c>
      <c r="B115" t="s">
        <v>349</v>
      </c>
      <c r="C115" s="25">
        <v>16211541820.243799</v>
      </c>
      <c r="D115" s="1">
        <v>9.3395366699999993</v>
      </c>
      <c r="E115" s="1">
        <v>76.864999999999995</v>
      </c>
      <c r="F115" s="1">
        <v>5.7182647967756104</v>
      </c>
      <c r="G115" s="1">
        <v>79.292000000000002</v>
      </c>
      <c r="H115" s="1">
        <v>74.376000000000005</v>
      </c>
      <c r="I115" s="1">
        <v>3925.6772624893501</v>
      </c>
      <c r="J115" s="1">
        <v>8.6549999999999994</v>
      </c>
      <c r="K115" s="1">
        <v>441.46075438999998</v>
      </c>
      <c r="L115" s="1">
        <v>128.59222412</v>
      </c>
      <c r="M115" s="1">
        <v>29.12755585</v>
      </c>
      <c r="N115" s="1">
        <v>63.977221831211203</v>
      </c>
      <c r="O115" s="1">
        <v>35.5173075692623</v>
      </c>
      <c r="P115" s="1">
        <v>0.19195086057969199</v>
      </c>
      <c r="R115" s="1">
        <v>0.31351973894683</v>
      </c>
      <c r="S115" s="1">
        <v>0</v>
      </c>
    </row>
    <row r="116" spans="1:21" x14ac:dyDescent="0.3">
      <c r="A116" t="s">
        <v>156</v>
      </c>
      <c r="B116" t="s">
        <v>155</v>
      </c>
      <c r="C116" s="25">
        <v>15950969018.945801</v>
      </c>
      <c r="D116" s="1">
        <v>7.2397365599999999</v>
      </c>
      <c r="E116" s="1">
        <v>57.206000000000003</v>
      </c>
      <c r="F116" s="1">
        <v>0.20856444757915699</v>
      </c>
      <c r="G116" s="1">
        <v>59.920999999999999</v>
      </c>
      <c r="H116" s="1">
        <v>54.295000000000002</v>
      </c>
      <c r="I116" s="1">
        <v>465.17031909675302</v>
      </c>
      <c r="J116" s="1">
        <v>38.606999999999999</v>
      </c>
      <c r="K116" s="1">
        <v>39.618717189999998</v>
      </c>
      <c r="L116" s="1">
        <v>7.2446408299999998</v>
      </c>
      <c r="M116" s="1">
        <v>18.28590393</v>
      </c>
      <c r="N116" s="1">
        <v>0</v>
      </c>
      <c r="O116" s="1">
        <v>86.410887360016105</v>
      </c>
      <c r="P116" s="1">
        <v>12.825792196052801</v>
      </c>
      <c r="R116" s="1">
        <v>0.76332044393109999</v>
      </c>
      <c r="S116" s="1">
        <v>0</v>
      </c>
    </row>
    <row r="117" spans="1:21" x14ac:dyDescent="0.3">
      <c r="A117" t="s">
        <v>266</v>
      </c>
      <c r="B117" t="s">
        <v>265</v>
      </c>
      <c r="C117" s="25">
        <v>14953950557.440599</v>
      </c>
      <c r="D117" s="1">
        <v>7.9323587399999997</v>
      </c>
      <c r="E117" s="1">
        <v>72.972999999999999</v>
      </c>
      <c r="F117" s="1">
        <v>2.4696156741138102</v>
      </c>
      <c r="G117" s="1">
        <v>77.402000000000001</v>
      </c>
      <c r="H117" s="1">
        <v>68.516999999999996</v>
      </c>
      <c r="I117" s="1">
        <v>3334.27754779313</v>
      </c>
      <c r="J117" s="1">
        <v>14.077999999999999</v>
      </c>
      <c r="K117" s="1">
        <v>275.84082031000003</v>
      </c>
      <c r="L117" s="1">
        <v>170.71688843000001</v>
      </c>
      <c r="M117" s="1">
        <v>61.88963699</v>
      </c>
      <c r="N117" s="1">
        <v>0</v>
      </c>
      <c r="O117" s="1">
        <v>78.039324286901106</v>
      </c>
      <c r="P117" s="1">
        <v>21.960675713098901</v>
      </c>
      <c r="R117" s="1">
        <v>0</v>
      </c>
      <c r="S117" s="1">
        <v>0</v>
      </c>
    </row>
    <row r="118" spans="1:21" x14ac:dyDescent="0.3">
      <c r="A118" t="s">
        <v>248</v>
      </c>
      <c r="B118" t="s">
        <v>247</v>
      </c>
      <c r="C118" s="25">
        <v>14857386163.9184</v>
      </c>
      <c r="D118" s="1">
        <v>8.6285295499999997</v>
      </c>
      <c r="E118" s="1">
        <v>62.484999999999999</v>
      </c>
      <c r="F118" s="1">
        <v>0.31040975958203099</v>
      </c>
      <c r="G118" s="1">
        <v>64.632000000000005</v>
      </c>
      <c r="H118" s="1">
        <v>60.35</v>
      </c>
      <c r="I118" s="1">
        <v>1331.9376216641399</v>
      </c>
      <c r="J118" s="1">
        <v>25.581</v>
      </c>
      <c r="K118" s="1">
        <v>67.401878359999998</v>
      </c>
      <c r="L118" s="1">
        <v>25.659378050000001</v>
      </c>
      <c r="M118" s="1">
        <v>38.069229129999997</v>
      </c>
      <c r="N118" s="1">
        <v>0</v>
      </c>
      <c r="O118" s="1">
        <v>7.9961464354527898</v>
      </c>
      <c r="P118" s="1">
        <v>0</v>
      </c>
      <c r="R118" s="1">
        <v>92.0038535645472</v>
      </c>
      <c r="S118" s="1">
        <v>0</v>
      </c>
    </row>
    <row r="119" spans="1:21" x14ac:dyDescent="0.3">
      <c r="A119" t="s">
        <v>348</v>
      </c>
      <c r="B119" t="s">
        <v>347</v>
      </c>
      <c r="C119" s="25">
        <v>14420593484.0557</v>
      </c>
      <c r="D119" s="1">
        <v>5.72629929</v>
      </c>
      <c r="E119" s="1">
        <v>67.337999999999994</v>
      </c>
      <c r="F119" s="1">
        <v>3.3997951635202499</v>
      </c>
      <c r="G119" s="1">
        <v>70.013000000000005</v>
      </c>
      <c r="H119" s="1">
        <v>64.457999999999998</v>
      </c>
      <c r="I119" s="1">
        <v>5149.7055346365096</v>
      </c>
      <c r="J119" s="1">
        <v>26.44</v>
      </c>
      <c r="K119" s="1">
        <v>389.38073730000002</v>
      </c>
      <c r="L119" s="1">
        <v>98.171119689999998</v>
      </c>
      <c r="M119" s="1">
        <v>25.212114329999999</v>
      </c>
      <c r="N119" s="1">
        <v>96.359959555106201</v>
      </c>
      <c r="O119" s="1">
        <v>0</v>
      </c>
      <c r="P119" s="1">
        <v>0</v>
      </c>
      <c r="R119" s="1">
        <v>3.6063363667003698</v>
      </c>
      <c r="S119" s="1">
        <v>3.3704078193461398E-2</v>
      </c>
    </row>
    <row r="120" spans="1:21" x14ac:dyDescent="0.3">
      <c r="A120" t="s">
        <v>202</v>
      </c>
      <c r="B120" t="s">
        <v>201</v>
      </c>
      <c r="C120" s="25">
        <v>14390442307.399599</v>
      </c>
      <c r="D120" s="1">
        <v>2.4536645400000001</v>
      </c>
      <c r="E120" s="1">
        <v>66.546000000000006</v>
      </c>
      <c r="F120" s="1">
        <v>1.2846453726064999</v>
      </c>
      <c r="G120" s="1">
        <v>68.331000000000003</v>
      </c>
      <c r="H120" s="1">
        <v>64.765000000000001</v>
      </c>
      <c r="I120" s="1">
        <v>1710.6993122517299</v>
      </c>
      <c r="J120" s="1">
        <v>24.71</v>
      </c>
      <c r="K120" s="1">
        <v>52.378482820000002</v>
      </c>
      <c r="L120" s="1">
        <v>25.052303309999999</v>
      </c>
      <c r="M120" s="1">
        <v>47.829380039999997</v>
      </c>
    </row>
    <row r="121" spans="1:21" x14ac:dyDescent="0.3">
      <c r="A121" t="s">
        <v>270</v>
      </c>
      <c r="B121" t="s">
        <v>269</v>
      </c>
      <c r="C121" s="25">
        <v>14383107714.038799</v>
      </c>
      <c r="D121" s="1">
        <v>2.6574394699999999</v>
      </c>
      <c r="E121" s="1">
        <v>64.912999999999997</v>
      </c>
      <c r="F121" s="1">
        <v>2.8135894315830501</v>
      </c>
      <c r="G121" s="1">
        <v>66.712999999999994</v>
      </c>
      <c r="H121" s="1">
        <v>63.152999999999999</v>
      </c>
      <c r="I121" s="1">
        <v>5161.7256271186898</v>
      </c>
      <c r="J121" s="1">
        <v>32.927</v>
      </c>
      <c r="K121" s="1">
        <v>196.16505432</v>
      </c>
      <c r="L121" s="1">
        <v>78.993942259999997</v>
      </c>
      <c r="M121" s="1">
        <v>40.269119259999997</v>
      </c>
      <c r="N121" s="1">
        <v>0</v>
      </c>
      <c r="O121" s="1">
        <v>43.179680150517399</v>
      </c>
      <c r="P121" s="1">
        <v>46.048918156161797</v>
      </c>
      <c r="R121" s="1">
        <v>10.2069614299153</v>
      </c>
      <c r="S121" s="1">
        <v>0.56444026340545606</v>
      </c>
    </row>
    <row r="122" spans="1:21" x14ac:dyDescent="0.3">
      <c r="A122" t="s">
        <v>224</v>
      </c>
      <c r="B122" t="s">
        <v>223</v>
      </c>
      <c r="C122" s="25">
        <v>14188935947.569401</v>
      </c>
      <c r="D122" s="1">
        <v>5.6256260899999999</v>
      </c>
      <c r="E122" s="1">
        <v>74.097999999999999</v>
      </c>
      <c r="F122" s="1">
        <v>2.5215978836564501</v>
      </c>
      <c r="G122" s="1">
        <v>75.686999999999998</v>
      </c>
      <c r="H122" s="1">
        <v>72.573999999999998</v>
      </c>
      <c r="I122" s="1">
        <v>4363.5277532548298</v>
      </c>
      <c r="J122" s="1">
        <v>16.632999999999999</v>
      </c>
      <c r="K122" s="1">
        <v>276.05673217999998</v>
      </c>
      <c r="L122" s="1">
        <v>97.521972660000003</v>
      </c>
      <c r="M122" s="1">
        <v>35.326786040000002</v>
      </c>
      <c r="N122" s="1">
        <v>0</v>
      </c>
      <c r="O122" s="1">
        <v>3.1295487627365399</v>
      </c>
      <c r="P122" s="1">
        <v>0</v>
      </c>
      <c r="R122" s="1">
        <v>89.737991266375502</v>
      </c>
      <c r="S122" s="1">
        <v>7.1324599708879202</v>
      </c>
    </row>
    <row r="123" spans="1:21" x14ac:dyDescent="0.3">
      <c r="A123" t="s">
        <v>22</v>
      </c>
      <c r="B123" t="s">
        <v>21</v>
      </c>
      <c r="C123" s="25">
        <v>13972400000</v>
      </c>
      <c r="E123" s="1">
        <v>73.441999999999993</v>
      </c>
      <c r="G123" s="1">
        <v>75.177999999999997</v>
      </c>
      <c r="H123" s="1">
        <v>71.784999999999997</v>
      </c>
      <c r="J123" s="1">
        <v>31.245999999999999</v>
      </c>
    </row>
    <row r="124" spans="1:21" x14ac:dyDescent="0.3">
      <c r="A124" t="s">
        <v>288</v>
      </c>
      <c r="B124" t="s">
        <v>287</v>
      </c>
      <c r="C124" s="25">
        <v>13185496881.4055</v>
      </c>
      <c r="D124" s="1">
        <v>2.91533971</v>
      </c>
      <c r="E124" s="1">
        <v>57.359000000000002</v>
      </c>
      <c r="F124" s="1">
        <v>6.1100057762659601</v>
      </c>
      <c r="G124" s="1">
        <v>58.603000000000002</v>
      </c>
      <c r="H124" s="1">
        <v>56.314999999999998</v>
      </c>
      <c r="I124" s="1">
        <v>5225.9555734989499</v>
      </c>
      <c r="J124" s="1">
        <v>34.768000000000001</v>
      </c>
      <c r="K124" s="1">
        <v>328.81909180000002</v>
      </c>
      <c r="L124" s="1">
        <v>262.19470215000001</v>
      </c>
      <c r="M124" s="1">
        <v>79.738273620000001</v>
      </c>
    </row>
    <row r="125" spans="1:21" x14ac:dyDescent="0.3">
      <c r="A125" t="s">
        <v>174</v>
      </c>
      <c r="B125" t="s">
        <v>173</v>
      </c>
      <c r="C125" s="25">
        <v>13104764333.994101</v>
      </c>
      <c r="D125" s="1">
        <v>4.1114335100000003</v>
      </c>
      <c r="E125" s="1">
        <v>57.509</v>
      </c>
      <c r="F125" s="1">
        <v>0.19554129155424499</v>
      </c>
      <c r="G125" s="1">
        <v>58.194000000000003</v>
      </c>
      <c r="H125" s="1">
        <v>56.817999999999998</v>
      </c>
      <c r="I125" s="1">
        <v>647.05777348426204</v>
      </c>
      <c r="J125" s="1">
        <v>43.225999999999999</v>
      </c>
      <c r="K125" s="1">
        <v>30.8840313</v>
      </c>
      <c r="L125" s="1">
        <v>11.21882153</v>
      </c>
      <c r="M125" s="1">
        <v>36.325637819999997</v>
      </c>
    </row>
    <row r="126" spans="1:21" x14ac:dyDescent="0.3">
      <c r="A126" t="s">
        <v>344</v>
      </c>
      <c r="B126" t="s">
        <v>343</v>
      </c>
      <c r="C126" s="25">
        <v>12930394937.8137</v>
      </c>
      <c r="D126" s="1">
        <v>2.38708901</v>
      </c>
      <c r="E126" s="1">
        <v>75.317999999999998</v>
      </c>
      <c r="F126" s="1">
        <v>14.412625266922801</v>
      </c>
      <c r="G126" s="1">
        <v>76.546999999999997</v>
      </c>
      <c r="H126" s="1">
        <v>74.174999999999997</v>
      </c>
      <c r="I126" s="1">
        <v>25938.7769779839</v>
      </c>
      <c r="J126" s="1">
        <v>16.364999999999998</v>
      </c>
      <c r="K126" s="1">
        <v>743.92004395000004</v>
      </c>
      <c r="L126" s="1">
        <v>36.999431610000002</v>
      </c>
      <c r="M126" s="1">
        <v>4.9735765499999998</v>
      </c>
      <c r="N126" s="1">
        <v>0</v>
      </c>
      <c r="O126" s="1">
        <v>0</v>
      </c>
      <c r="P126" s="1">
        <v>98.952380952380906</v>
      </c>
      <c r="R126" s="1">
        <v>1</v>
      </c>
      <c r="S126" s="1">
        <v>4.7619047619047603E-2</v>
      </c>
    </row>
    <row r="127" spans="1:21" x14ac:dyDescent="0.3">
      <c r="A127" t="s">
        <v>140</v>
      </c>
      <c r="B127" t="s">
        <v>139</v>
      </c>
      <c r="C127" s="25">
        <v>12756706583.3113</v>
      </c>
      <c r="D127" s="1">
        <v>7.9630322500000004</v>
      </c>
      <c r="E127" s="1">
        <v>73.649000000000001</v>
      </c>
      <c r="F127" s="1">
        <v>0.84682658566269597</v>
      </c>
      <c r="G127" s="1">
        <v>77.06</v>
      </c>
      <c r="H127" s="1">
        <v>70.200999999999993</v>
      </c>
      <c r="I127" s="1">
        <v>1822.7358355189899</v>
      </c>
      <c r="J127" s="1">
        <v>21.859000000000002</v>
      </c>
      <c r="K127" s="1">
        <v>163.22993468999999</v>
      </c>
      <c r="L127" s="1">
        <v>61.496307369999997</v>
      </c>
      <c r="M127" s="1">
        <v>37.674652100000003</v>
      </c>
      <c r="N127" s="1">
        <v>0</v>
      </c>
      <c r="O127" s="1">
        <v>6.4424546844289203</v>
      </c>
      <c r="P127" s="1">
        <v>0</v>
      </c>
      <c r="R127" s="1">
        <v>49.945402926403098</v>
      </c>
      <c r="S127" s="1">
        <v>43.6121423891679</v>
      </c>
    </row>
    <row r="128" spans="1:21" x14ac:dyDescent="0.3">
      <c r="A128" t="s">
        <v>316</v>
      </c>
      <c r="B128" t="s">
        <v>315</v>
      </c>
      <c r="C128" s="25">
        <v>11885478502.052999</v>
      </c>
      <c r="D128" s="1">
        <v>3.41535068</v>
      </c>
      <c r="E128" s="1">
        <v>63.097000000000001</v>
      </c>
      <c r="F128" s="1">
        <v>0.708388410189014</v>
      </c>
      <c r="G128" s="1">
        <v>64.338999999999999</v>
      </c>
      <c r="H128" s="1">
        <v>61.801000000000002</v>
      </c>
      <c r="I128" s="1">
        <v>1719.3181558763399</v>
      </c>
      <c r="J128" s="1">
        <v>34.511000000000003</v>
      </c>
      <c r="K128" s="1">
        <v>60.12829971</v>
      </c>
      <c r="L128" s="1">
        <v>21.371585849999999</v>
      </c>
      <c r="M128" s="1">
        <v>35.543308260000003</v>
      </c>
      <c r="N128" s="1">
        <v>0</v>
      </c>
      <c r="O128" s="1">
        <v>53.3448673587082</v>
      </c>
      <c r="P128" s="1">
        <v>46.6551326412918</v>
      </c>
      <c r="R128" s="1">
        <v>0</v>
      </c>
      <c r="S128" s="1">
        <v>0</v>
      </c>
    </row>
    <row r="129" spans="1:19" x14ac:dyDescent="0.3">
      <c r="A129" t="s">
        <v>340</v>
      </c>
      <c r="B129" t="s">
        <v>339</v>
      </c>
      <c r="C129" s="25">
        <v>11832159275.603001</v>
      </c>
      <c r="D129" s="1">
        <v>5.8254685400000001</v>
      </c>
      <c r="E129" s="1">
        <v>59.918999999999997</v>
      </c>
      <c r="F129" s="1">
        <v>0.18773519354615001</v>
      </c>
      <c r="G129" s="1">
        <v>60.524999999999999</v>
      </c>
      <c r="H129" s="1">
        <v>59.183</v>
      </c>
      <c r="I129" s="1">
        <v>524.21294079270297</v>
      </c>
      <c r="J129" s="1">
        <v>39.436999999999998</v>
      </c>
      <c r="K129" s="1">
        <v>33.514759060000003</v>
      </c>
      <c r="L129" s="1">
        <v>15.73656368</v>
      </c>
      <c r="M129" s="1">
        <v>46.954128269999998</v>
      </c>
    </row>
    <row r="130" spans="1:19" x14ac:dyDescent="0.3">
      <c r="A130" t="s">
        <v>162</v>
      </c>
      <c r="B130" t="s">
        <v>161</v>
      </c>
      <c r="C130" s="25">
        <v>11749620619.596201</v>
      </c>
      <c r="D130" s="1">
        <v>4.2383413299999999</v>
      </c>
      <c r="E130" s="1">
        <v>69.111000000000004</v>
      </c>
      <c r="F130" s="1">
        <v>5.7696803630429603</v>
      </c>
      <c r="G130" s="1">
        <v>73.373000000000005</v>
      </c>
      <c r="H130" s="1">
        <v>65.102999999999994</v>
      </c>
      <c r="I130" s="1">
        <v>3073.5054768575601</v>
      </c>
      <c r="J130" s="1">
        <v>25.849</v>
      </c>
      <c r="K130" s="1">
        <v>166.08277892999999</v>
      </c>
      <c r="L130" s="1">
        <v>65.154808040000006</v>
      </c>
      <c r="M130" s="1">
        <v>39.230327610000003</v>
      </c>
      <c r="N130" s="1">
        <v>92.744422274623602</v>
      </c>
      <c r="O130" s="1">
        <v>0</v>
      </c>
      <c r="P130" s="1">
        <v>0</v>
      </c>
      <c r="R130" s="1">
        <v>4.17195719209142</v>
      </c>
      <c r="S130" s="1">
        <v>3.08362053328496</v>
      </c>
    </row>
    <row r="131" spans="1:19" x14ac:dyDescent="0.3">
      <c r="A131" t="s">
        <v>372</v>
      </c>
      <c r="B131" t="s">
        <v>371</v>
      </c>
      <c r="C131" s="25">
        <v>11710800000</v>
      </c>
      <c r="D131" s="1">
        <v>5.2089624399999996</v>
      </c>
      <c r="E131" s="1">
        <v>73.087999999999994</v>
      </c>
      <c r="F131" s="1">
        <v>6.3335114911811896</v>
      </c>
      <c r="G131" s="1">
        <v>75.296000000000006</v>
      </c>
      <c r="H131" s="1">
        <v>70.802000000000007</v>
      </c>
      <c r="I131" s="1">
        <v>27332.329688749101</v>
      </c>
      <c r="J131" s="1">
        <v>14.224</v>
      </c>
      <c r="K131" s="1">
        <v>1635.8829345700001</v>
      </c>
      <c r="L131" s="1">
        <v>900.67248534999999</v>
      </c>
      <c r="M131" s="1">
        <v>55.057262420000001</v>
      </c>
    </row>
    <row r="132" spans="1:19" x14ac:dyDescent="0.3">
      <c r="A132" t="s">
        <v>358</v>
      </c>
      <c r="B132" t="s">
        <v>357</v>
      </c>
      <c r="C132" s="25">
        <v>11388160997.1089</v>
      </c>
      <c r="D132" s="1">
        <v>2.9074151499999998</v>
      </c>
      <c r="E132" s="1">
        <v>60.607999999999997</v>
      </c>
      <c r="F132" s="1">
        <v>0.56637873698865404</v>
      </c>
      <c r="G132" s="1">
        <v>62.082000000000001</v>
      </c>
      <c r="H132" s="1">
        <v>59.1</v>
      </c>
      <c r="I132" s="1">
        <v>930.88885841507999</v>
      </c>
      <c r="J132" s="1">
        <v>37.432000000000002</v>
      </c>
      <c r="K132" s="1">
        <v>31.306978229999999</v>
      </c>
      <c r="L132" s="1">
        <v>14.285182949999999</v>
      </c>
      <c r="M132" s="1">
        <v>45.6293869</v>
      </c>
      <c r="N132" s="1">
        <v>0</v>
      </c>
      <c r="O132" s="1">
        <v>4.0935672514619901</v>
      </c>
      <c r="P132" s="1">
        <v>0</v>
      </c>
      <c r="R132" s="1">
        <v>94.4444444444444</v>
      </c>
      <c r="S132" s="1">
        <v>1.4619883040935699</v>
      </c>
    </row>
    <row r="133" spans="1:19" x14ac:dyDescent="0.3">
      <c r="A133" t="s">
        <v>392</v>
      </c>
      <c r="B133" t="s">
        <v>391</v>
      </c>
      <c r="C133" s="25">
        <v>11386846319.158899</v>
      </c>
      <c r="D133" s="1">
        <v>4.8963217700000001</v>
      </c>
      <c r="E133" s="1">
        <v>78.025000000000006</v>
      </c>
      <c r="F133" s="1">
        <v>1.7599870587144899</v>
      </c>
      <c r="G133" s="1">
        <v>80.106999999999999</v>
      </c>
      <c r="H133" s="1">
        <v>76.066000000000003</v>
      </c>
      <c r="I133" s="1">
        <v>3272.3941468932699</v>
      </c>
      <c r="J133" s="1">
        <v>12.196999999999999</v>
      </c>
      <c r="K133" s="1">
        <v>192.88513184000001</v>
      </c>
      <c r="L133" s="1">
        <v>83.494956970000004</v>
      </c>
      <c r="M133" s="1">
        <v>43.287399290000003</v>
      </c>
      <c r="N133" s="1">
        <v>0</v>
      </c>
      <c r="O133" s="1">
        <v>100</v>
      </c>
      <c r="P133" s="1">
        <v>0</v>
      </c>
      <c r="R133" s="1">
        <v>0</v>
      </c>
      <c r="S133" s="1">
        <v>0</v>
      </c>
    </row>
    <row r="134" spans="1:19" x14ac:dyDescent="0.3">
      <c r="A134" t="s">
        <v>152</v>
      </c>
      <c r="B134" t="s">
        <v>151</v>
      </c>
      <c r="C134" s="25">
        <v>11335179560.987</v>
      </c>
      <c r="D134" s="1">
        <v>9.7099304199999992</v>
      </c>
      <c r="E134" s="1">
        <v>62.119</v>
      </c>
      <c r="F134" s="1">
        <v>1.8445713229205001</v>
      </c>
      <c r="G134" s="1">
        <v>64.866</v>
      </c>
      <c r="H134" s="1">
        <v>59.195</v>
      </c>
      <c r="I134" s="1">
        <v>4288.2402454369203</v>
      </c>
      <c r="J134" s="1">
        <v>29.904</v>
      </c>
      <c r="K134" s="1">
        <v>488.69061278999999</v>
      </c>
      <c r="L134" s="1">
        <v>254.49916077</v>
      </c>
      <c r="M134" s="1">
        <v>52.0777626</v>
      </c>
      <c r="N134" s="1">
        <v>0.45572916666666702</v>
      </c>
      <c r="O134" s="1">
        <v>97.7864583333333</v>
      </c>
      <c r="P134" s="1">
        <v>0</v>
      </c>
      <c r="R134" s="1">
        <v>1.7578125</v>
      </c>
      <c r="S134" s="1">
        <v>0</v>
      </c>
    </row>
    <row r="135" spans="1:19" x14ac:dyDescent="0.3">
      <c r="A135" t="s">
        <v>182</v>
      </c>
      <c r="B135" t="s">
        <v>181</v>
      </c>
      <c r="C135" s="25">
        <v>11323023786.569799</v>
      </c>
      <c r="D135" s="1">
        <v>5.7211680400000002</v>
      </c>
      <c r="E135" s="1">
        <v>65.539000000000001</v>
      </c>
      <c r="F135" s="1">
        <v>0.13699715442055199</v>
      </c>
      <c r="G135" s="1">
        <v>67.090999999999994</v>
      </c>
      <c r="H135" s="1">
        <v>63.999000000000002</v>
      </c>
      <c r="I135" s="1">
        <v>401.03138815511397</v>
      </c>
      <c r="J135" s="1">
        <v>33.392000000000003</v>
      </c>
      <c r="K135" s="1">
        <v>22.905822749999999</v>
      </c>
      <c r="L135" s="1">
        <v>7.0107188200000001</v>
      </c>
      <c r="M135" s="1">
        <v>30.60671043</v>
      </c>
    </row>
    <row r="136" spans="1:19" x14ac:dyDescent="0.3">
      <c r="A136" t="s">
        <v>172</v>
      </c>
      <c r="B136" t="s">
        <v>171</v>
      </c>
      <c r="C136" s="25">
        <v>11091434483.5238</v>
      </c>
      <c r="D136" s="1">
        <v>9.2089614900000001</v>
      </c>
      <c r="E136" s="1">
        <v>81.897560975609693</v>
      </c>
      <c r="F136" s="1">
        <v>3.7074236102217002</v>
      </c>
      <c r="G136" s="1">
        <v>84.1</v>
      </c>
      <c r="H136" s="1">
        <v>79.8</v>
      </c>
      <c r="J136" s="1">
        <v>9.6999999999999993</v>
      </c>
      <c r="K136" s="1">
        <v>2243.4670410200001</v>
      </c>
      <c r="L136" s="1">
        <v>878.43103026999995</v>
      </c>
      <c r="M136" s="1">
        <v>39.155067440000003</v>
      </c>
      <c r="N136" s="1">
        <v>0</v>
      </c>
      <c r="O136" s="1">
        <v>0</v>
      </c>
      <c r="P136" s="1">
        <v>0</v>
      </c>
      <c r="R136" s="1">
        <v>92.325402916346903</v>
      </c>
      <c r="S136" s="1">
        <v>7.6745970836531097</v>
      </c>
    </row>
    <row r="137" spans="1:19" x14ac:dyDescent="0.3">
      <c r="A137" t="s">
        <v>328</v>
      </c>
      <c r="B137" t="s">
        <v>327</v>
      </c>
      <c r="C137" s="25">
        <v>10950392219.9104</v>
      </c>
      <c r="D137" s="1">
        <v>4.5239524800000002</v>
      </c>
      <c r="E137" s="1">
        <v>53.137</v>
      </c>
      <c r="F137" s="1">
        <v>6.8740840017317006E-2</v>
      </c>
      <c r="G137" s="1">
        <v>54.552</v>
      </c>
      <c r="H137" s="1">
        <v>51.743000000000002</v>
      </c>
      <c r="I137" s="1">
        <v>617.94138311079701</v>
      </c>
      <c r="J137" s="1">
        <v>43.73</v>
      </c>
      <c r="K137" s="1">
        <v>35.093032839999999</v>
      </c>
      <c r="L137" s="1">
        <v>21.661422730000002</v>
      </c>
      <c r="M137" s="1">
        <v>61.725704190000002</v>
      </c>
    </row>
    <row r="138" spans="1:19" x14ac:dyDescent="0.3">
      <c r="A138" t="s">
        <v>380</v>
      </c>
      <c r="B138" t="s">
        <v>379</v>
      </c>
      <c r="C138" s="25">
        <v>10553337672.9872</v>
      </c>
      <c r="D138" s="1">
        <v>10.117628099999999</v>
      </c>
      <c r="E138" s="1">
        <v>74.466999999999999</v>
      </c>
      <c r="F138" s="1">
        <v>1.8252921920221099</v>
      </c>
      <c r="G138" s="1">
        <v>77.707999999999998</v>
      </c>
      <c r="H138" s="1">
        <v>70.921000000000006</v>
      </c>
      <c r="I138" s="1">
        <v>3241.9240071592899</v>
      </c>
      <c r="J138" s="1">
        <v>14.795</v>
      </c>
      <c r="K138" s="1">
        <v>364.97280884000003</v>
      </c>
      <c r="L138" s="1">
        <v>302.93554688</v>
      </c>
      <c r="M138" s="1">
        <v>83.00221252</v>
      </c>
      <c r="N138" s="1">
        <v>0</v>
      </c>
      <c r="O138" s="1">
        <v>28.285677650980901</v>
      </c>
      <c r="P138" s="1">
        <v>35.9148608795999</v>
      </c>
      <c r="R138" s="1">
        <v>0</v>
      </c>
      <c r="S138" s="1">
        <v>5.1288626747018902E-2</v>
      </c>
    </row>
    <row r="139" spans="1:19" x14ac:dyDescent="0.3">
      <c r="A139" t="s">
        <v>138</v>
      </c>
      <c r="B139" t="s">
        <v>137</v>
      </c>
      <c r="C139" s="25">
        <v>9685577941.03195</v>
      </c>
      <c r="D139" s="1">
        <v>7.1380367299999996</v>
      </c>
      <c r="E139" s="1">
        <v>60.631</v>
      </c>
      <c r="F139" s="1">
        <v>9.8491810405964705E-2</v>
      </c>
      <c r="G139" s="1">
        <v>61.789000000000001</v>
      </c>
      <c r="H139" s="1">
        <v>59.536000000000001</v>
      </c>
      <c r="I139" s="1">
        <v>442.39521622527502</v>
      </c>
      <c r="J139" s="1">
        <v>47.502000000000002</v>
      </c>
      <c r="K139" s="1">
        <v>25.877929689999998</v>
      </c>
      <c r="L139" s="1">
        <v>14.143968579999999</v>
      </c>
      <c r="M139" s="1">
        <v>54.656486510000001</v>
      </c>
      <c r="N139" s="1">
        <v>41.619585687382298</v>
      </c>
      <c r="O139" s="1">
        <v>0</v>
      </c>
      <c r="P139" s="1">
        <v>0</v>
      </c>
      <c r="R139" s="1">
        <v>57.627118644067799</v>
      </c>
      <c r="S139" s="1">
        <v>0.75329566854990604</v>
      </c>
    </row>
    <row r="140" spans="1:19" x14ac:dyDescent="0.3">
      <c r="A140" t="s">
        <v>254</v>
      </c>
      <c r="B140" t="s">
        <v>253</v>
      </c>
      <c r="C140" s="25">
        <v>8794202443.6775398</v>
      </c>
      <c r="D140" s="1">
        <v>5.8092060099999996</v>
      </c>
      <c r="E140" s="1">
        <v>59.597999999999999</v>
      </c>
      <c r="F140" s="1">
        <v>0.22218147923180501</v>
      </c>
      <c r="G140" s="1">
        <v>59.993000000000002</v>
      </c>
      <c r="H140" s="1">
        <v>59.003</v>
      </c>
      <c r="I140" s="1">
        <v>653.84409937221301</v>
      </c>
      <c r="J140" s="1">
        <v>37.582999999999998</v>
      </c>
      <c r="K140" s="1">
        <v>44.687564850000001</v>
      </c>
      <c r="L140" s="1">
        <v>30.900184629999998</v>
      </c>
      <c r="M140" s="1">
        <v>69.147171020000002</v>
      </c>
    </row>
    <row r="141" spans="1:19" x14ac:dyDescent="0.3">
      <c r="A141" t="s">
        <v>110</v>
      </c>
      <c r="B141" t="s">
        <v>109</v>
      </c>
      <c r="C141" s="25">
        <v>8539048447.7806501</v>
      </c>
      <c r="D141" s="1">
        <v>6.8623290099999998</v>
      </c>
      <c r="E141" s="1">
        <v>67.45</v>
      </c>
      <c r="F141" s="1">
        <v>8.1800914868468494E-2</v>
      </c>
      <c r="G141" s="1">
        <v>69.433999999999997</v>
      </c>
      <c r="H141" s="1">
        <v>65.370999999999995</v>
      </c>
      <c r="I141" s="1">
        <v>606.93087128034699</v>
      </c>
      <c r="J141" s="1">
        <v>32.603999999999999</v>
      </c>
      <c r="K141" s="1">
        <v>49.963764189999999</v>
      </c>
      <c r="L141" s="1">
        <v>13.136052129999999</v>
      </c>
      <c r="M141" s="1">
        <v>26.291162490000001</v>
      </c>
    </row>
    <row r="142" spans="1:19" x14ac:dyDescent="0.3">
      <c r="A142" t="s">
        <v>66</v>
      </c>
      <c r="B142" t="s">
        <v>65</v>
      </c>
      <c r="C142" s="25">
        <v>8271454300.59548</v>
      </c>
      <c r="D142" s="1">
        <v>6.9073596000000004</v>
      </c>
      <c r="E142" s="1">
        <v>70.137</v>
      </c>
      <c r="F142" s="1">
        <v>0.56304581288497202</v>
      </c>
      <c r="G142" s="1">
        <v>72.507000000000005</v>
      </c>
      <c r="H142" s="1">
        <v>67.959000000000003</v>
      </c>
      <c r="I142" s="1">
        <v>980.37167243771898</v>
      </c>
      <c r="J142" s="1">
        <v>32.115000000000002</v>
      </c>
      <c r="K142" s="1">
        <v>64.167106630000006</v>
      </c>
      <c r="L142" s="1">
        <v>40.36810303</v>
      </c>
      <c r="M142" s="1">
        <v>62.910896299999997</v>
      </c>
      <c r="N142" s="1">
        <v>1.5266285980654899</v>
      </c>
      <c r="O142" s="1">
        <v>98.4733714019345</v>
      </c>
      <c r="P142" s="1">
        <v>0</v>
      </c>
      <c r="R142" s="1">
        <v>0</v>
      </c>
      <c r="S142" s="1">
        <v>0</v>
      </c>
    </row>
    <row r="143" spans="1:19" x14ac:dyDescent="0.3">
      <c r="A143" t="s">
        <v>166</v>
      </c>
      <c r="B143" t="s">
        <v>165</v>
      </c>
      <c r="C143" s="25">
        <v>7745231660.3342505</v>
      </c>
      <c r="D143" s="1">
        <v>8.5576353100000002</v>
      </c>
      <c r="E143" s="1">
        <v>71.477999999999994</v>
      </c>
      <c r="F143" s="1">
        <v>2.8293932327405198</v>
      </c>
      <c r="G143" s="1">
        <v>75.760000000000005</v>
      </c>
      <c r="H143" s="1">
        <v>67.207999999999998</v>
      </c>
      <c r="I143" s="1">
        <v>2436.3339769163099</v>
      </c>
      <c r="J143" s="1">
        <v>10.609</v>
      </c>
      <c r="K143" s="1">
        <v>186.43643187999999</v>
      </c>
      <c r="L143" s="1">
        <v>87.963600159999999</v>
      </c>
      <c r="M143" s="1">
        <v>47.181549070000003</v>
      </c>
      <c r="N143" s="1">
        <v>0</v>
      </c>
      <c r="O143" s="1">
        <v>5.0566409456575299</v>
      </c>
      <c r="P143" s="1">
        <v>94.483664422919105</v>
      </c>
      <c r="R143" s="1">
        <v>0.147758988671811</v>
      </c>
      <c r="S143" s="1">
        <v>0.31193564275160102</v>
      </c>
    </row>
    <row r="144" spans="1:19" x14ac:dyDescent="0.3">
      <c r="A144" t="s">
        <v>204</v>
      </c>
      <c r="B144" t="s">
        <v>203</v>
      </c>
      <c r="C144" s="25">
        <v>6678178340.45121</v>
      </c>
      <c r="D144" s="1">
        <v>7.1493091599999996</v>
      </c>
      <c r="E144" s="1">
        <v>70.651219512195098</v>
      </c>
      <c r="F144" s="1">
        <v>1.72405110040457</v>
      </c>
      <c r="G144" s="1">
        <v>74.8</v>
      </c>
      <c r="H144" s="1">
        <v>66.7</v>
      </c>
      <c r="I144" s="1">
        <v>849.36968495365397</v>
      </c>
      <c r="J144" s="1">
        <v>27.4</v>
      </c>
      <c r="K144" s="1">
        <v>80.119728089999995</v>
      </c>
      <c r="L144" s="1">
        <v>43.71963882</v>
      </c>
      <c r="M144" s="1">
        <v>54.567878720000003</v>
      </c>
      <c r="N144" s="1">
        <v>13.2156561780507</v>
      </c>
      <c r="O144" s="1">
        <v>85.188027628549506</v>
      </c>
      <c r="P144" s="1">
        <v>1.30468150422103</v>
      </c>
      <c r="R144" s="1">
        <v>0.29163468917881802</v>
      </c>
      <c r="S144" s="1">
        <v>0</v>
      </c>
    </row>
    <row r="145" spans="1:19" x14ac:dyDescent="0.3">
      <c r="A145" t="s">
        <v>356</v>
      </c>
      <c r="B145" t="s">
        <v>355</v>
      </c>
      <c r="C145" s="25">
        <v>6654541000</v>
      </c>
      <c r="E145" s="1">
        <v>81.012195121951194</v>
      </c>
      <c r="G145" s="1">
        <v>84.91</v>
      </c>
      <c r="H145" s="1">
        <v>77.3</v>
      </c>
      <c r="J145" s="1">
        <v>9.4</v>
      </c>
    </row>
    <row r="146" spans="1:19" x14ac:dyDescent="0.3">
      <c r="A146" t="s">
        <v>208</v>
      </c>
      <c r="B146" t="s">
        <v>207</v>
      </c>
      <c r="C146" s="25">
        <v>6442915788.3057804</v>
      </c>
      <c r="E146" s="1">
        <v>71.495121951219502</v>
      </c>
      <c r="G146" s="1">
        <v>73.8</v>
      </c>
      <c r="H146" s="1">
        <v>69.3</v>
      </c>
      <c r="J146" s="1">
        <v>16.899999999999999</v>
      </c>
      <c r="N146" s="1">
        <v>97.466906357247893</v>
      </c>
      <c r="O146" s="1">
        <v>2.2879555482921998</v>
      </c>
      <c r="P146" s="1">
        <v>0</v>
      </c>
      <c r="R146" s="1">
        <v>0.245138094459879</v>
      </c>
      <c r="S146" s="1">
        <v>0</v>
      </c>
    </row>
    <row r="147" spans="1:19" x14ac:dyDescent="0.3">
      <c r="A147" t="s">
        <v>180</v>
      </c>
      <c r="B147" t="s">
        <v>179</v>
      </c>
      <c r="C147" s="25">
        <v>6373212640.8460398</v>
      </c>
      <c r="D147" s="1">
        <v>9.3333377800000008</v>
      </c>
      <c r="E147" s="1">
        <v>61.953000000000003</v>
      </c>
      <c r="F147" s="1">
        <v>7.1661877762154796E-2</v>
      </c>
      <c r="G147" s="1">
        <v>65.016000000000005</v>
      </c>
      <c r="H147" s="1">
        <v>58.898000000000003</v>
      </c>
      <c r="I147" s="1">
        <v>310.83464053297001</v>
      </c>
      <c r="J147" s="1">
        <v>35.838999999999999</v>
      </c>
      <c r="K147" s="1">
        <v>35.683803560000001</v>
      </c>
      <c r="L147" s="1">
        <v>6.3692688899999998</v>
      </c>
      <c r="M147" s="1">
        <v>17.849189760000002</v>
      </c>
    </row>
    <row r="148" spans="1:19" x14ac:dyDescent="0.3">
      <c r="A148" t="s">
        <v>190</v>
      </c>
      <c r="B148" t="s">
        <v>189</v>
      </c>
      <c r="C148" s="25">
        <v>6268391521.19701</v>
      </c>
      <c r="E148" s="1">
        <v>82.656097560975596</v>
      </c>
      <c r="F148" s="1">
        <v>4.2706526091018304</v>
      </c>
      <c r="G148" s="1">
        <v>84.5</v>
      </c>
      <c r="H148" s="1">
        <v>80.900000000000006</v>
      </c>
      <c r="J148" s="1">
        <v>8.6999999999999993</v>
      </c>
    </row>
    <row r="149" spans="1:19" x14ac:dyDescent="0.3">
      <c r="A149" t="s">
        <v>164</v>
      </c>
      <c r="B149" t="s">
        <v>163</v>
      </c>
      <c r="C149" s="25">
        <v>6261622101.4090796</v>
      </c>
      <c r="D149" s="1">
        <v>2.02833343</v>
      </c>
      <c r="J149" s="1">
        <v>8.1</v>
      </c>
      <c r="K149" s="1">
        <v>3365.9272460900002</v>
      </c>
      <c r="L149" s="1">
        <v>643.32244873000002</v>
      </c>
      <c r="M149" s="1">
        <v>19.11278725</v>
      </c>
    </row>
    <row r="150" spans="1:19" x14ac:dyDescent="0.3">
      <c r="A150" t="s">
        <v>170</v>
      </c>
      <c r="B150" t="s">
        <v>169</v>
      </c>
      <c r="C150" s="25">
        <v>6166857628.6221199</v>
      </c>
      <c r="D150" s="1">
        <v>4.7012538900000003</v>
      </c>
      <c r="E150" s="1">
        <v>63.936</v>
      </c>
      <c r="F150" s="1">
        <v>0.72906039684610902</v>
      </c>
      <c r="G150" s="1">
        <v>65.58</v>
      </c>
      <c r="H150" s="1">
        <v>62.250999999999998</v>
      </c>
      <c r="I150" s="1">
        <v>1275.70409562138</v>
      </c>
      <c r="J150" s="1">
        <v>34.991</v>
      </c>
      <c r="K150" s="1">
        <v>55.989086149999999</v>
      </c>
      <c r="L150" s="1">
        <v>29.52873421</v>
      </c>
      <c r="M150" s="1">
        <v>52.740161899999997</v>
      </c>
    </row>
    <row r="151" spans="1:19" x14ac:dyDescent="0.3">
      <c r="A151" t="s">
        <v>74</v>
      </c>
      <c r="B151" t="s">
        <v>73</v>
      </c>
      <c r="C151" s="25">
        <v>5126291450.8151102</v>
      </c>
      <c r="D151" s="1">
        <v>6.2192668900000001</v>
      </c>
      <c r="E151" s="1">
        <v>71.248999999999995</v>
      </c>
      <c r="F151" s="1">
        <v>4.9183025238940097</v>
      </c>
      <c r="G151" s="1">
        <v>74.584000000000003</v>
      </c>
      <c r="H151" s="1">
        <v>68.087999999999994</v>
      </c>
      <c r="I151" s="1">
        <v>7130.3696348152998</v>
      </c>
      <c r="J151" s="1">
        <v>19.292000000000002</v>
      </c>
      <c r="K151" s="1">
        <v>532.49725341999999</v>
      </c>
      <c r="L151" s="1">
        <v>240.75819397000001</v>
      </c>
      <c r="M151" s="1">
        <v>45.213043210000002</v>
      </c>
      <c r="N151" s="1">
        <v>0</v>
      </c>
      <c r="O151" s="1">
        <v>60.0531443755536</v>
      </c>
      <c r="P151" s="1">
        <v>0</v>
      </c>
      <c r="R151" s="1">
        <v>39.9468556244464</v>
      </c>
      <c r="S151" s="1">
        <v>0</v>
      </c>
    </row>
    <row r="152" spans="1:19" x14ac:dyDescent="0.3">
      <c r="A152" t="s">
        <v>366</v>
      </c>
      <c r="B152" t="s">
        <v>365</v>
      </c>
      <c r="C152" s="25">
        <v>4715000000</v>
      </c>
      <c r="D152" s="1">
        <v>6.7748455999999999</v>
      </c>
      <c r="E152" s="1">
        <v>78.801000000000002</v>
      </c>
      <c r="F152" s="1">
        <v>4.5211283895320102</v>
      </c>
      <c r="G152" s="1">
        <v>80.152000000000001</v>
      </c>
      <c r="H152" s="1">
        <v>77.350999999999999</v>
      </c>
      <c r="I152" s="1">
        <v>14086.7072859283</v>
      </c>
      <c r="J152" s="1">
        <v>10.805999999999999</v>
      </c>
      <c r="K152" s="1">
        <v>1119.5482177700001</v>
      </c>
      <c r="L152" s="1">
        <v>571.46325683999999</v>
      </c>
      <c r="M152" s="1">
        <v>51.044094090000002</v>
      </c>
    </row>
    <row r="153" spans="1:19" x14ac:dyDescent="0.3">
      <c r="A153" t="s">
        <v>278</v>
      </c>
      <c r="B153" t="s">
        <v>277</v>
      </c>
      <c r="C153" s="25">
        <v>4682546863.0816202</v>
      </c>
      <c r="D153" s="1">
        <v>3.3246893900000001</v>
      </c>
      <c r="E153" s="1">
        <v>67.102999999999994</v>
      </c>
      <c r="F153" s="1">
        <v>1.7383656139769199</v>
      </c>
      <c r="G153" s="1">
        <v>68.817999999999998</v>
      </c>
      <c r="H153" s="1">
        <v>65.516999999999996</v>
      </c>
      <c r="I153" s="1">
        <v>4367.4651092798604</v>
      </c>
      <c r="J153" s="1">
        <v>21.983000000000001</v>
      </c>
      <c r="K153" s="1">
        <v>179.22154236</v>
      </c>
      <c r="L153" s="1">
        <v>61.533084870000003</v>
      </c>
      <c r="M153" s="1">
        <v>34.333534239999999</v>
      </c>
    </row>
    <row r="154" spans="1:19" x14ac:dyDescent="0.3">
      <c r="A154" t="s">
        <v>250</v>
      </c>
      <c r="B154" t="s">
        <v>249</v>
      </c>
      <c r="C154" s="25">
        <v>4279840361.6833401</v>
      </c>
      <c r="D154" s="1">
        <v>5.3689489400000001</v>
      </c>
      <c r="E154" s="1">
        <v>69.262</v>
      </c>
      <c r="F154" s="1">
        <v>2.6712429619263198</v>
      </c>
      <c r="G154" s="1">
        <v>72.573999999999998</v>
      </c>
      <c r="H154" s="1">
        <v>66.155000000000001</v>
      </c>
      <c r="I154" s="1">
        <v>5352.8602113511797</v>
      </c>
      <c r="J154" s="1">
        <v>20.629000000000001</v>
      </c>
      <c r="K154" s="1">
        <v>223.67767334000001</v>
      </c>
      <c r="L154" s="1">
        <v>81.330574040000002</v>
      </c>
      <c r="M154" s="1">
        <v>36.360618590000001</v>
      </c>
    </row>
    <row r="155" spans="1:19" x14ac:dyDescent="0.3">
      <c r="A155" t="s">
        <v>94</v>
      </c>
      <c r="B155" t="s">
        <v>93</v>
      </c>
      <c r="C155" s="25">
        <v>4218723875.1378999</v>
      </c>
      <c r="D155" s="1">
        <v>20.413412090000001</v>
      </c>
      <c r="E155" s="1">
        <v>52.941000000000003</v>
      </c>
      <c r="F155" s="1">
        <v>0.13106691677209001</v>
      </c>
      <c r="G155" s="1">
        <v>53.77</v>
      </c>
      <c r="H155" s="1">
        <v>52.067999999999998</v>
      </c>
      <c r="I155" s="1">
        <v>530.10496824118502</v>
      </c>
      <c r="J155" s="1">
        <v>35.055</v>
      </c>
      <c r="K155" s="1">
        <v>120.91239929</v>
      </c>
      <c r="L155" s="1">
        <v>50.525844569999997</v>
      </c>
      <c r="M155" s="1">
        <v>41.787147519999998</v>
      </c>
    </row>
    <row r="156" spans="1:19" x14ac:dyDescent="0.3">
      <c r="A156" t="s">
        <v>58</v>
      </c>
      <c r="B156" t="s">
        <v>57</v>
      </c>
      <c r="C156" s="25">
        <v>4180866177.0394602</v>
      </c>
      <c r="D156" s="1">
        <v>6.2493815399999999</v>
      </c>
      <c r="E156" s="1">
        <v>59.927</v>
      </c>
      <c r="F156" s="1">
        <v>0.24852652447126</v>
      </c>
      <c r="G156" s="1">
        <v>60.706000000000003</v>
      </c>
      <c r="H156" s="1">
        <v>59.128</v>
      </c>
      <c r="I156" s="1">
        <v>483.94900291108502</v>
      </c>
      <c r="J156" s="1">
        <v>34.51</v>
      </c>
      <c r="K156" s="1">
        <v>35.664016719999999</v>
      </c>
      <c r="L156" s="1">
        <v>22.473333360000002</v>
      </c>
      <c r="M156" s="1">
        <v>63.014030460000001</v>
      </c>
      <c r="N156" s="1">
        <v>0</v>
      </c>
      <c r="O156" s="1">
        <v>69.135802469135797</v>
      </c>
      <c r="P156" s="1">
        <v>0</v>
      </c>
      <c r="R156" s="1">
        <v>24.6913580246914</v>
      </c>
      <c r="S156" s="1">
        <v>6.1728395061728403</v>
      </c>
    </row>
    <row r="157" spans="1:19" x14ac:dyDescent="0.3">
      <c r="A157" t="s">
        <v>176</v>
      </c>
      <c r="B157" t="s">
        <v>175</v>
      </c>
      <c r="C157" s="25">
        <v>4109447297.0070901</v>
      </c>
      <c r="D157" s="1">
        <v>8.6903018999999997</v>
      </c>
      <c r="E157" s="1">
        <v>77.691000000000003</v>
      </c>
      <c r="F157" s="1">
        <v>2.9675938748862398</v>
      </c>
      <c r="G157" s="1">
        <v>79.489999999999995</v>
      </c>
      <c r="H157" s="1">
        <v>76.322999999999993</v>
      </c>
      <c r="I157" s="1">
        <v>7325.6224971002703</v>
      </c>
      <c r="J157" s="1">
        <v>16.420999999999999</v>
      </c>
      <c r="K157" s="1">
        <v>785.03161621000004</v>
      </c>
      <c r="L157" s="1">
        <v>218.75437926999999</v>
      </c>
      <c r="M157" s="1">
        <v>27.86567879</v>
      </c>
    </row>
    <row r="158" spans="1:19" x14ac:dyDescent="0.3">
      <c r="A158" t="s">
        <v>282</v>
      </c>
      <c r="B158" t="s">
        <v>281</v>
      </c>
      <c r="C158" s="25">
        <v>4062660889.8268499</v>
      </c>
      <c r="D158" s="1">
        <v>7.0339703599999996</v>
      </c>
      <c r="E158" s="1">
        <v>55.359000000000002</v>
      </c>
      <c r="F158" s="1">
        <v>0.93293890246531397</v>
      </c>
      <c r="G158" s="1">
        <v>59.383000000000003</v>
      </c>
      <c r="H158" s="1">
        <v>51.780999999999999</v>
      </c>
      <c r="I158" s="1">
        <v>2978.0165193815701</v>
      </c>
      <c r="J158" s="1">
        <v>27.579000000000001</v>
      </c>
      <c r="K158" s="1">
        <v>259.51907348999998</v>
      </c>
      <c r="L158" s="1">
        <v>66.372940060000005</v>
      </c>
      <c r="M158" s="1">
        <v>25.575363159999998</v>
      </c>
    </row>
    <row r="159" spans="1:19" x14ac:dyDescent="0.3">
      <c r="A159" t="s">
        <v>160</v>
      </c>
      <c r="B159" t="s">
        <v>159</v>
      </c>
      <c r="C159" s="25">
        <v>4054712082.54743</v>
      </c>
      <c r="E159" s="1">
        <v>76.451999999999998</v>
      </c>
      <c r="F159" s="1">
        <v>3.7932425633961699</v>
      </c>
      <c r="G159" s="1">
        <v>78.899000000000001</v>
      </c>
      <c r="H159" s="1">
        <v>73.981999999999999</v>
      </c>
      <c r="I159" s="1">
        <v>5759.4680097848604</v>
      </c>
      <c r="J159" s="1">
        <v>11.837</v>
      </c>
      <c r="N159" s="1">
        <v>50.349650349650403</v>
      </c>
      <c r="O159" s="1">
        <v>49.650349650349703</v>
      </c>
      <c r="P159" s="1">
        <v>0</v>
      </c>
      <c r="R159" s="1">
        <v>0</v>
      </c>
      <c r="S159" s="1">
        <v>0</v>
      </c>
    </row>
    <row r="160" spans="1:19" x14ac:dyDescent="0.3">
      <c r="A160" t="s">
        <v>194</v>
      </c>
      <c r="B160" t="s">
        <v>193</v>
      </c>
      <c r="C160" s="25">
        <v>3177000000</v>
      </c>
      <c r="D160" s="1">
        <v>10.377739910000001</v>
      </c>
      <c r="E160" s="1">
        <v>62.268999999999998</v>
      </c>
      <c r="F160" s="1">
        <v>0.28173870345190299</v>
      </c>
      <c r="G160" s="1">
        <v>63.688000000000002</v>
      </c>
      <c r="H160" s="1">
        <v>60.856000000000002</v>
      </c>
      <c r="I160" s="1">
        <v>475.72434114646001</v>
      </c>
      <c r="J160" s="1">
        <v>34.296999999999997</v>
      </c>
      <c r="K160" s="1">
        <v>73.396926879999995</v>
      </c>
      <c r="L160" s="1">
        <v>40.645755770000001</v>
      </c>
      <c r="M160" s="1">
        <v>55.378013609999996</v>
      </c>
    </row>
    <row r="161" spans="1:13" x14ac:dyDescent="0.3">
      <c r="A161" t="s">
        <v>338</v>
      </c>
      <c r="B161" t="s">
        <v>337</v>
      </c>
      <c r="C161" s="25">
        <v>3104394792.2841301</v>
      </c>
      <c r="D161" s="1">
        <v>6.5785756099999997</v>
      </c>
      <c r="E161" s="1">
        <v>60.122999999999998</v>
      </c>
      <c r="F161" s="1">
        <v>4.0354195665093198E-2</v>
      </c>
      <c r="G161" s="1">
        <v>61.893000000000001</v>
      </c>
      <c r="H161" s="1">
        <v>58.325000000000003</v>
      </c>
      <c r="I161" s="1">
        <v>220.47576855283901</v>
      </c>
      <c r="J161" s="1">
        <v>40.883000000000003</v>
      </c>
      <c r="K161" s="1">
        <v>19.4568367</v>
      </c>
      <c r="L161" s="1">
        <v>10.20133972</v>
      </c>
      <c r="M161" s="1">
        <v>52.430618289999998</v>
      </c>
    </row>
    <row r="162" spans="1:13" x14ac:dyDescent="0.3">
      <c r="A162" t="s">
        <v>388</v>
      </c>
      <c r="B162" t="s">
        <v>387</v>
      </c>
      <c r="C162" s="25">
        <v>2789870187.5069299</v>
      </c>
      <c r="D162" s="1">
        <v>6.2324533500000001</v>
      </c>
      <c r="F162" s="1">
        <v>6.0261818368315101</v>
      </c>
      <c r="K162" s="1">
        <v>2246.2543945299999</v>
      </c>
      <c r="L162" s="1">
        <v>696.62322998000002</v>
      </c>
      <c r="M162" s="1">
        <v>31.012657170000001</v>
      </c>
    </row>
    <row r="163" spans="1:13" x14ac:dyDescent="0.3">
      <c r="A163" t="s">
        <v>300</v>
      </c>
      <c r="B163" t="s">
        <v>299</v>
      </c>
      <c r="C163" s="25">
        <v>2430287967.0267801</v>
      </c>
      <c r="D163" s="1">
        <v>3.07555771</v>
      </c>
      <c r="E163" s="1">
        <v>64.135999999999996</v>
      </c>
      <c r="F163" s="1">
        <v>0.59081092081164299</v>
      </c>
      <c r="G163" s="1">
        <v>66.085999999999999</v>
      </c>
      <c r="H163" s="1">
        <v>62.399000000000001</v>
      </c>
      <c r="I163" s="1">
        <v>2470.2929144288</v>
      </c>
      <c r="J163" s="1">
        <v>22.920999999999999</v>
      </c>
      <c r="K163" s="1">
        <v>82.289878849999994</v>
      </c>
      <c r="L163" s="1">
        <v>17.906972889999999</v>
      </c>
      <c r="M163" s="1">
        <v>21.76084518</v>
      </c>
    </row>
    <row r="164" spans="1:13" x14ac:dyDescent="0.3">
      <c r="A164" t="s">
        <v>196</v>
      </c>
      <c r="B164" t="s">
        <v>195</v>
      </c>
      <c r="C164" s="25">
        <v>2359759799.0422401</v>
      </c>
      <c r="D164" s="1">
        <v>8.4919643399999991</v>
      </c>
      <c r="E164" s="1">
        <v>51.037999999999997</v>
      </c>
      <c r="F164" s="1">
        <v>1.08304423822894</v>
      </c>
      <c r="G164" s="1">
        <v>54.265999999999998</v>
      </c>
      <c r="H164" s="1">
        <v>47.978999999999999</v>
      </c>
      <c r="I164" s="1">
        <v>1100.1687442274499</v>
      </c>
      <c r="J164" s="1">
        <v>27.798999999999999</v>
      </c>
      <c r="K164" s="1">
        <v>103.63265228</v>
      </c>
      <c r="L164" s="1">
        <v>16.832027440000001</v>
      </c>
      <c r="M164" s="1">
        <v>16.24201012</v>
      </c>
    </row>
    <row r="165" spans="1:13" x14ac:dyDescent="0.3">
      <c r="A165" t="s">
        <v>354</v>
      </c>
      <c r="B165" t="s">
        <v>353</v>
      </c>
      <c r="C165" s="25">
        <v>2003598212.9913499</v>
      </c>
      <c r="D165" s="1">
        <v>3.6572077300000001</v>
      </c>
      <c r="E165" s="1">
        <v>70.418999999999997</v>
      </c>
      <c r="F165" s="1">
        <v>1.31888965976768</v>
      </c>
      <c r="G165" s="1">
        <v>70.668000000000006</v>
      </c>
      <c r="H165" s="1">
        <v>70.164000000000001</v>
      </c>
      <c r="I165" s="1">
        <v>2267.2202070854701</v>
      </c>
      <c r="J165" s="1">
        <v>17.783000000000001</v>
      </c>
      <c r="K165" s="1">
        <v>98.562438959999994</v>
      </c>
      <c r="L165" s="1">
        <v>20.376861569999999</v>
      </c>
      <c r="M165" s="1">
        <v>20.674062729999999</v>
      </c>
    </row>
    <row r="166" spans="1:13" x14ac:dyDescent="0.3">
      <c r="A166" t="s">
        <v>360</v>
      </c>
      <c r="B166" t="s">
        <v>359</v>
      </c>
      <c r="C166" s="25">
        <v>1721700991.46912</v>
      </c>
      <c r="D166" s="1">
        <v>5.8182301499999998</v>
      </c>
      <c r="E166" s="1">
        <v>74.034000000000006</v>
      </c>
      <c r="F166" s="1">
        <v>1.8286296914048901</v>
      </c>
      <c r="G166" s="1">
        <v>76.896000000000001</v>
      </c>
      <c r="H166" s="1">
        <v>71.424000000000007</v>
      </c>
      <c r="I166" s="1">
        <v>3767.1201633795599</v>
      </c>
      <c r="J166" s="1">
        <v>21.733000000000001</v>
      </c>
      <c r="K166" s="1">
        <v>284.11450194999998</v>
      </c>
      <c r="L166" s="1">
        <v>83.01393127</v>
      </c>
      <c r="M166" s="1">
        <v>29.218477249999999</v>
      </c>
    </row>
    <row r="167" spans="1:13" x14ac:dyDescent="0.3">
      <c r="A167" t="s">
        <v>336</v>
      </c>
      <c r="B167" t="s">
        <v>335</v>
      </c>
      <c r="C167" s="25">
        <v>1596800287.1640501</v>
      </c>
      <c r="D167" s="1">
        <v>4.8178448700000001</v>
      </c>
      <c r="E167" s="1">
        <v>72.117000000000004</v>
      </c>
      <c r="F167" s="1">
        <v>0.95285284140717297</v>
      </c>
      <c r="G167" s="1">
        <v>75.423000000000002</v>
      </c>
      <c r="H167" s="1">
        <v>68.587999999999994</v>
      </c>
      <c r="I167" s="1">
        <v>2497.3672755196699</v>
      </c>
      <c r="J167" s="1">
        <v>20.754000000000001</v>
      </c>
      <c r="K167" s="1">
        <v>146.60760497999999</v>
      </c>
      <c r="L167" s="1">
        <v>44.062347410000001</v>
      </c>
      <c r="M167" s="1">
        <v>30.054613109999998</v>
      </c>
    </row>
    <row r="168" spans="1:13" x14ac:dyDescent="0.3">
      <c r="A168" t="s">
        <v>60</v>
      </c>
      <c r="B168" t="s">
        <v>59</v>
      </c>
      <c r="C168" s="25">
        <v>1594410800</v>
      </c>
      <c r="D168" s="1">
        <v>3.95390606</v>
      </c>
      <c r="E168" s="1">
        <v>68.459000000000003</v>
      </c>
      <c r="F168" s="1">
        <v>0.50990809951399896</v>
      </c>
      <c r="G168" s="1">
        <v>70.453999999999994</v>
      </c>
      <c r="H168" s="1">
        <v>66.581999999999994</v>
      </c>
      <c r="I168" s="1">
        <v>1329.3741917829</v>
      </c>
      <c r="J168" s="1">
        <v>29.32</v>
      </c>
      <c r="K168" s="1">
        <v>102.22695923000001</v>
      </c>
      <c r="L168" s="1">
        <v>11.53554916</v>
      </c>
      <c r="M168" s="1">
        <v>11.28427505</v>
      </c>
    </row>
    <row r="169" spans="1:13" x14ac:dyDescent="0.3">
      <c r="A169" t="s">
        <v>106</v>
      </c>
      <c r="B169" t="s">
        <v>105</v>
      </c>
      <c r="C169" s="25">
        <v>1419394771.21029</v>
      </c>
      <c r="D169" s="1">
        <v>7.2749867400000001</v>
      </c>
      <c r="J169" s="1">
        <v>8.1999999999999993</v>
      </c>
      <c r="K169" s="1">
        <v>3102.8173828099998</v>
      </c>
      <c r="L169" s="1">
        <v>601.01934814000003</v>
      </c>
      <c r="M169" s="1">
        <v>19.370119089999999</v>
      </c>
    </row>
    <row r="170" spans="1:13" x14ac:dyDescent="0.3">
      <c r="A170" t="s">
        <v>268</v>
      </c>
      <c r="B170" t="s">
        <v>267</v>
      </c>
      <c r="C170" s="25">
        <v>1378176868.31568</v>
      </c>
      <c r="D170" s="1">
        <v>3.1761293400000001</v>
      </c>
      <c r="E170" s="1">
        <v>60.91</v>
      </c>
      <c r="F170" s="1">
        <v>0.25409183741957803</v>
      </c>
      <c r="G170" s="1">
        <v>62.274999999999999</v>
      </c>
      <c r="H170" s="1">
        <v>59.601999999999997</v>
      </c>
      <c r="I170" s="1">
        <v>497.20870411846403</v>
      </c>
      <c r="J170" s="1">
        <v>39.719000000000001</v>
      </c>
      <c r="K170" s="1">
        <v>20.98540878</v>
      </c>
      <c r="L170" s="1">
        <v>7.0547576000000003</v>
      </c>
      <c r="M170" s="1">
        <v>33.617439269999998</v>
      </c>
    </row>
    <row r="171" spans="1:13" x14ac:dyDescent="0.3">
      <c r="A171" t="s">
        <v>96</v>
      </c>
      <c r="B171" t="s">
        <v>95</v>
      </c>
      <c r="C171" s="25">
        <v>1377495054.04127</v>
      </c>
      <c r="D171" s="1">
        <v>4.5882382399999999</v>
      </c>
      <c r="E171" s="1">
        <v>74.2951219512195</v>
      </c>
      <c r="F171" s="1">
        <v>5.3522302743553203</v>
      </c>
      <c r="G171" s="1">
        <v>78.7</v>
      </c>
      <c r="H171" s="1">
        <v>70.099999999999994</v>
      </c>
      <c r="I171" s="1">
        <v>11974.012465519099</v>
      </c>
      <c r="J171" s="1">
        <v>17</v>
      </c>
      <c r="K171" s="1">
        <v>665.45111083999996</v>
      </c>
      <c r="L171" s="1">
        <v>192.51649474999999</v>
      </c>
      <c r="M171" s="1">
        <v>28.930223460000001</v>
      </c>
    </row>
    <row r="172" spans="1:13" x14ac:dyDescent="0.3">
      <c r="A172" t="s">
        <v>384</v>
      </c>
      <c r="B172" t="s">
        <v>383</v>
      </c>
      <c r="C172" s="25">
        <v>1336692592.5925901</v>
      </c>
      <c r="D172" s="1">
        <v>5.2796554599999999</v>
      </c>
      <c r="E172" s="1">
        <v>76.483000000000004</v>
      </c>
      <c r="F172" s="1">
        <v>5.2366652061001799</v>
      </c>
      <c r="G172" s="1">
        <v>77.665000000000006</v>
      </c>
      <c r="H172" s="1">
        <v>75.242000000000004</v>
      </c>
      <c r="J172" s="1">
        <v>15.882999999999999</v>
      </c>
      <c r="K172" s="1">
        <v>754.24188231999995</v>
      </c>
      <c r="L172" s="1">
        <v>303.29830933</v>
      </c>
      <c r="M172" s="1">
        <v>40.212337490000003</v>
      </c>
    </row>
    <row r="173" spans="1:13" x14ac:dyDescent="0.3">
      <c r="A173" t="s">
        <v>252</v>
      </c>
      <c r="B173" t="s">
        <v>251</v>
      </c>
      <c r="C173" s="25">
        <v>1048229629.42039</v>
      </c>
      <c r="D173" s="1">
        <v>8.5911531399999994</v>
      </c>
      <c r="E173" s="1">
        <v>56.959000000000003</v>
      </c>
      <c r="F173" s="1">
        <v>0.161178259125136</v>
      </c>
      <c r="G173" s="1">
        <v>59.024000000000001</v>
      </c>
      <c r="H173" s="1">
        <v>54.765000000000001</v>
      </c>
      <c r="I173" s="1">
        <v>586.17793280462797</v>
      </c>
      <c r="J173" s="1">
        <v>36.819000000000003</v>
      </c>
      <c r="K173" s="1">
        <v>51.83914566</v>
      </c>
      <c r="L173" s="1">
        <v>37.720932009999999</v>
      </c>
      <c r="M173" s="1">
        <v>72.765342709999999</v>
      </c>
    </row>
    <row r="174" spans="1:13" x14ac:dyDescent="0.3">
      <c r="A174" t="s">
        <v>258</v>
      </c>
      <c r="B174" t="s">
        <v>257</v>
      </c>
      <c r="C174" s="25">
        <v>997007925.92592597</v>
      </c>
      <c r="D174" s="1">
        <v>4.6467561699999997</v>
      </c>
      <c r="E174" s="1">
        <v>72.444999999999993</v>
      </c>
      <c r="F174" s="1">
        <v>2.4634362198114998</v>
      </c>
      <c r="G174" s="1">
        <v>75.016999999999996</v>
      </c>
      <c r="H174" s="1">
        <v>70.125</v>
      </c>
      <c r="J174" s="1">
        <v>17.074000000000002</v>
      </c>
      <c r="K174" s="1">
        <v>422.72177124000001</v>
      </c>
      <c r="L174" s="1">
        <v>245.35371398999999</v>
      </c>
      <c r="M174" s="1">
        <v>58.041416169999998</v>
      </c>
    </row>
    <row r="175" spans="1:13" x14ac:dyDescent="0.3">
      <c r="A175" t="s">
        <v>320</v>
      </c>
      <c r="B175" t="s">
        <v>319</v>
      </c>
      <c r="C175" s="25">
        <v>966029599.80122805</v>
      </c>
      <c r="D175" s="1">
        <v>4.7351760900000004</v>
      </c>
      <c r="E175" s="1">
        <v>63.470999999999997</v>
      </c>
      <c r="F175" s="1">
        <v>0.2315306102761</v>
      </c>
      <c r="G175" s="1">
        <v>65.194999999999993</v>
      </c>
      <c r="H175" s="1">
        <v>61.804000000000002</v>
      </c>
      <c r="I175" s="1">
        <v>1093.64802245909</v>
      </c>
      <c r="J175" s="1">
        <v>33.328000000000003</v>
      </c>
      <c r="K175" s="1">
        <v>60.211032869999997</v>
      </c>
      <c r="L175" s="1">
        <v>44.827217099999999</v>
      </c>
      <c r="M175" s="1">
        <v>74.450172420000001</v>
      </c>
    </row>
    <row r="176" spans="1:13" x14ac:dyDescent="0.3">
      <c r="A176" t="s">
        <v>108</v>
      </c>
      <c r="B176" t="s">
        <v>107</v>
      </c>
      <c r="C176" s="25">
        <v>788307330.55567002</v>
      </c>
      <c r="D176" s="1">
        <v>5.6747097999999996</v>
      </c>
      <c r="E176" s="1">
        <v>72.73</v>
      </c>
      <c r="F176" s="1">
        <v>1.24024598211979</v>
      </c>
      <c r="G176" s="1">
        <v>74.911000000000001</v>
      </c>
      <c r="H176" s="1">
        <v>70.715000000000003</v>
      </c>
      <c r="I176" s="1">
        <v>3523.3563233558202</v>
      </c>
      <c r="J176" s="1">
        <v>25.427</v>
      </c>
      <c r="K176" s="1">
        <v>223.18096924</v>
      </c>
      <c r="L176" s="1">
        <v>27.644815439999999</v>
      </c>
      <c r="M176" s="1">
        <v>12.386722560000001</v>
      </c>
    </row>
    <row r="177" spans="1:19" x14ac:dyDescent="0.3">
      <c r="A177" t="s">
        <v>28</v>
      </c>
      <c r="B177" t="s">
        <v>27</v>
      </c>
      <c r="C177" s="25">
        <v>730870581.67231202</v>
      </c>
      <c r="E177" s="1">
        <v>69.869</v>
      </c>
      <c r="F177" s="1">
        <v>0.51636127585494696</v>
      </c>
      <c r="G177" s="1">
        <v>71.522000000000006</v>
      </c>
      <c r="H177" s="1">
        <v>68.382999999999996</v>
      </c>
      <c r="I177" s="1">
        <v>2564.56518669458</v>
      </c>
      <c r="J177" s="1">
        <v>30.814</v>
      </c>
    </row>
    <row r="178" spans="1:19" x14ac:dyDescent="0.3">
      <c r="A178" t="s">
        <v>298</v>
      </c>
      <c r="B178" t="s">
        <v>297</v>
      </c>
      <c r="C178" s="25">
        <v>540737037.03703701</v>
      </c>
      <c r="D178" s="1">
        <v>5.1857728999999999</v>
      </c>
      <c r="F178" s="1">
        <v>2.5289778714436202</v>
      </c>
      <c r="I178" s="1">
        <v>6138.9872948222301</v>
      </c>
      <c r="K178" s="1">
        <v>393.93655396000003</v>
      </c>
      <c r="L178" s="1">
        <v>139.15501404</v>
      </c>
      <c r="M178" s="1">
        <v>35.324222560000003</v>
      </c>
    </row>
    <row r="179" spans="1:19" x14ac:dyDescent="0.3">
      <c r="A179" t="s">
        <v>56</v>
      </c>
      <c r="B179" t="s">
        <v>55</v>
      </c>
      <c r="C179" s="25">
        <v>437006227.162781</v>
      </c>
      <c r="D179" s="1">
        <v>4.5761518499999996</v>
      </c>
      <c r="E179" s="1">
        <v>70.516999999999996</v>
      </c>
      <c r="F179" s="1">
        <v>1.0914864060329399</v>
      </c>
      <c r="G179" s="1">
        <v>72.448999999999998</v>
      </c>
      <c r="H179" s="1">
        <v>68.605999999999995</v>
      </c>
      <c r="I179" s="1">
        <v>3990.86868184676</v>
      </c>
      <c r="J179" s="1">
        <v>25.353999999999999</v>
      </c>
      <c r="K179" s="1">
        <v>187.3837738</v>
      </c>
      <c r="L179" s="1">
        <v>28.481063840000001</v>
      </c>
      <c r="M179" s="1">
        <v>15.199321749999999</v>
      </c>
    </row>
    <row r="180" spans="1:19" x14ac:dyDescent="0.3">
      <c r="A180" t="s">
        <v>104</v>
      </c>
      <c r="B180" t="s">
        <v>103</v>
      </c>
      <c r="C180" s="25">
        <v>316066072.34375399</v>
      </c>
      <c r="D180" s="1">
        <v>5.3400964699999998</v>
      </c>
      <c r="E180" s="1">
        <v>69.376999999999995</v>
      </c>
      <c r="F180" s="1">
        <v>0.60168773409413401</v>
      </c>
      <c r="G180" s="1">
        <v>71.739000000000004</v>
      </c>
      <c r="H180" s="1">
        <v>67.045000000000002</v>
      </c>
      <c r="I180" s="1">
        <v>928.99856209037898</v>
      </c>
      <c r="J180" s="1">
        <v>32.950000000000003</v>
      </c>
      <c r="K180" s="1">
        <v>85.224205019999999</v>
      </c>
      <c r="L180" s="1">
        <v>14.78333187</v>
      </c>
      <c r="M180" s="1">
        <v>17.34640121</v>
      </c>
    </row>
    <row r="181" spans="1:19" x14ac:dyDescent="0.3">
      <c r="A181" t="s">
        <v>214</v>
      </c>
      <c r="B181" t="s">
        <v>213</v>
      </c>
      <c r="C181" s="25">
        <v>171117872.436331</v>
      </c>
      <c r="D181" s="1">
        <v>7.9881854099999998</v>
      </c>
      <c r="E181" s="1">
        <v>67.290999999999997</v>
      </c>
      <c r="F181" s="1">
        <v>0.54089626511128897</v>
      </c>
      <c r="G181" s="1">
        <v>71.379000000000005</v>
      </c>
      <c r="H181" s="1">
        <v>63.191000000000003</v>
      </c>
      <c r="I181" s="1">
        <v>3060.5155462278399</v>
      </c>
      <c r="J181" s="1">
        <v>28.98</v>
      </c>
      <c r="K181" s="1">
        <v>123.3463974</v>
      </c>
      <c r="L181" s="1">
        <v>5.0187792800000004</v>
      </c>
      <c r="M181" s="1">
        <v>4.0689573299999999</v>
      </c>
    </row>
    <row r="182" spans="1:19" x14ac:dyDescent="0.3">
      <c r="A182" t="s">
        <v>150</v>
      </c>
      <c r="B182" t="s">
        <v>149</v>
      </c>
      <c r="C182" s="25">
        <v>86779266.161910295</v>
      </c>
      <c r="D182" s="1">
        <v>15.1927681</v>
      </c>
      <c r="F182" s="1">
        <v>4.8197416618469298</v>
      </c>
      <c r="K182" s="1">
        <v>1143.2465820299999</v>
      </c>
      <c r="L182" s="1">
        <v>45.780357359999996</v>
      </c>
      <c r="M182" s="1">
        <v>4.0044169399999996</v>
      </c>
    </row>
    <row r="183" spans="1:19" x14ac:dyDescent="0.3">
      <c r="A183" t="s">
        <v>286</v>
      </c>
      <c r="B183" t="s">
        <v>285</v>
      </c>
      <c r="D183" s="1">
        <v>4.4600233999999999</v>
      </c>
      <c r="E183" s="1">
        <v>64.664000000000001</v>
      </c>
      <c r="F183" s="1">
        <v>0.194446721299215</v>
      </c>
      <c r="G183" s="1">
        <v>66.837999999999994</v>
      </c>
      <c r="H183" s="1">
        <v>62.564999999999998</v>
      </c>
      <c r="J183" s="1">
        <v>32.191000000000003</v>
      </c>
      <c r="K183" s="1">
        <v>26.750164030000001</v>
      </c>
      <c r="L183" s="1">
        <v>11.23095036</v>
      </c>
      <c r="M183" s="1">
        <v>41.984603880000002</v>
      </c>
      <c r="N183" s="1">
        <v>0</v>
      </c>
      <c r="O183" s="1">
        <v>0</v>
      </c>
      <c r="P183" s="1">
        <v>0</v>
      </c>
      <c r="R183" s="1">
        <v>99.507389162561594</v>
      </c>
      <c r="S183" s="1">
        <v>0.49261083743842399</v>
      </c>
    </row>
    <row r="184" spans="1:19" x14ac:dyDescent="0.3">
      <c r="A184" t="s">
        <v>272</v>
      </c>
      <c r="B184" t="s">
        <v>271</v>
      </c>
      <c r="E184" s="1">
        <v>76.787000000000006</v>
      </c>
      <c r="G184" s="1">
        <v>79.126999999999995</v>
      </c>
      <c r="H184" s="1">
        <v>74.667000000000002</v>
      </c>
      <c r="J184" s="1">
        <v>15.473000000000001</v>
      </c>
    </row>
    <row r="185" spans="1:19" x14ac:dyDescent="0.3">
      <c r="A185" t="s">
        <v>212</v>
      </c>
      <c r="B185" t="s">
        <v>211</v>
      </c>
      <c r="E185" s="1">
        <v>71.480999999999995</v>
      </c>
      <c r="F185" s="1">
        <v>1.0046128007842501</v>
      </c>
      <c r="G185" s="1">
        <v>74.861000000000004</v>
      </c>
      <c r="H185" s="1">
        <v>67.837999999999994</v>
      </c>
      <c r="J185" s="1">
        <v>13.91</v>
      </c>
      <c r="N185" s="1">
        <v>21.285579092960599</v>
      </c>
      <c r="O185" s="1">
        <v>72.796098129140304</v>
      </c>
      <c r="P185" s="1">
        <v>0</v>
      </c>
      <c r="R185" s="1">
        <v>5.9183227778990997</v>
      </c>
      <c r="S185" s="1">
        <v>0</v>
      </c>
    </row>
    <row r="186" spans="1:19" x14ac:dyDescent="0.3">
      <c r="A186" t="s">
        <v>144</v>
      </c>
      <c r="B186" t="s">
        <v>143</v>
      </c>
      <c r="E186" s="1">
        <v>77.280487804878106</v>
      </c>
      <c r="G186" s="1">
        <v>80.2</v>
      </c>
      <c r="H186" s="1">
        <v>74.5</v>
      </c>
      <c r="J186" s="1">
        <v>15.4</v>
      </c>
    </row>
    <row r="187" spans="1:19" x14ac:dyDescent="0.3">
      <c r="A187" t="s">
        <v>84</v>
      </c>
      <c r="B187" t="s">
        <v>83</v>
      </c>
      <c r="E187" s="1">
        <v>55.92</v>
      </c>
      <c r="F187" s="1">
        <v>4.7110994372482999E-2</v>
      </c>
      <c r="G187" s="1">
        <v>57.604999999999997</v>
      </c>
      <c r="H187" s="1">
        <v>54.308</v>
      </c>
      <c r="J187" s="1">
        <v>42.302999999999997</v>
      </c>
    </row>
    <row r="188" spans="1:19" x14ac:dyDescent="0.3">
      <c r="A188" t="s">
        <v>68</v>
      </c>
      <c r="B188" t="s">
        <v>67</v>
      </c>
      <c r="E188" s="1">
        <v>69.908000000000001</v>
      </c>
      <c r="F188" s="1">
        <v>1.44687477548854</v>
      </c>
      <c r="G188" s="1">
        <v>76.798000000000002</v>
      </c>
      <c r="H188" s="1">
        <v>64.019000000000005</v>
      </c>
      <c r="J188" s="1">
        <v>24.95</v>
      </c>
      <c r="N188" s="1">
        <v>0</v>
      </c>
      <c r="O188" s="1">
        <v>2.30971422179968</v>
      </c>
      <c r="P188" s="1">
        <v>68.625915776522604</v>
      </c>
      <c r="R188" s="1">
        <v>29.064370001677801</v>
      </c>
      <c r="S188" s="1">
        <v>0</v>
      </c>
    </row>
    <row r="189" spans="1:19" x14ac:dyDescent="0.3">
      <c r="A189" t="s">
        <v>26</v>
      </c>
      <c r="B189" t="s">
        <v>25</v>
      </c>
      <c r="E189" s="1">
        <v>72.584000000000003</v>
      </c>
      <c r="F189" s="1">
        <v>5.7802340263442096</v>
      </c>
      <c r="G189" s="1">
        <v>76.531000000000006</v>
      </c>
      <c r="H189" s="1">
        <v>68.870999999999995</v>
      </c>
      <c r="J189" s="1">
        <v>19.001999999999999</v>
      </c>
      <c r="N189" s="1">
        <v>0</v>
      </c>
      <c r="O189" s="1">
        <v>63.695042095416298</v>
      </c>
      <c r="P189" s="1">
        <v>19.419168296623901</v>
      </c>
      <c r="R189" s="1">
        <v>16.8857896079599</v>
      </c>
      <c r="S189" s="1">
        <v>0</v>
      </c>
    </row>
  </sheetData>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061F-5848-44C1-AECF-4113FD1F09F4}">
  <dimension ref="A1:F2680"/>
  <sheetViews>
    <sheetView showGridLines="0" workbookViewId="0">
      <pane ySplit="1" topLeftCell="A2" activePane="bottomLeft" state="frozen"/>
      <selection pane="bottomLeft" activeCell="E1" sqref="E1:F1048576"/>
    </sheetView>
  </sheetViews>
  <sheetFormatPr defaultRowHeight="14.4" x14ac:dyDescent="0.3"/>
  <cols>
    <col min="1" max="1" width="22.6640625" bestFit="1" customWidth="1"/>
    <col min="2" max="2" width="13.44140625" customWidth="1"/>
    <col min="3" max="3" width="38.109375" customWidth="1"/>
    <col min="4" max="4" width="12.6640625" bestFit="1" customWidth="1"/>
    <col min="5" max="5" width="12" style="21" bestFit="1" customWidth="1"/>
    <col min="6" max="6" width="7.21875" style="21" bestFit="1" customWidth="1"/>
  </cols>
  <sheetData>
    <row r="1" spans="1:6" s="19" customFormat="1" ht="28.8" x14ac:dyDescent="0.3">
      <c r="A1" s="19" t="s">
        <v>396</v>
      </c>
      <c r="B1" s="19" t="s">
        <v>395</v>
      </c>
      <c r="C1" s="19" t="s">
        <v>408</v>
      </c>
      <c r="D1" s="15" t="s">
        <v>409</v>
      </c>
      <c r="E1" s="15" t="s">
        <v>410</v>
      </c>
      <c r="F1" s="15" t="s">
        <v>411</v>
      </c>
    </row>
    <row r="2" spans="1:6" x14ac:dyDescent="0.3">
      <c r="A2" s="20" t="s">
        <v>394</v>
      </c>
      <c r="B2" s="20" t="s">
        <v>393</v>
      </c>
      <c r="C2" s="20" t="s">
        <v>16</v>
      </c>
      <c r="D2">
        <v>19907111418.993801</v>
      </c>
      <c r="E2" s="22" cm="1">
        <f t="array" ref="E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1.0867474403654931E-3</v>
      </c>
      <c r="F2" s="22">
        <f>VLOOKUP(chart_data[[#This Row],[Metric]],'lines data'!$A$2:$B$21,2,0)</f>
        <v>18.5</v>
      </c>
    </row>
    <row r="3" spans="1:6" x14ac:dyDescent="0.3">
      <c r="A3" s="20" t="s">
        <v>394</v>
      </c>
      <c r="B3" s="20" t="s">
        <v>393</v>
      </c>
      <c r="C3" s="20" t="s">
        <v>52</v>
      </c>
      <c r="D3">
        <v>10.105347630000001</v>
      </c>
      <c r="E3" s="22" cm="1">
        <f t="array" ref="E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0.44564189283402489</v>
      </c>
      <c r="F3" s="22">
        <f>VLOOKUP(chart_data[[#This Row],[Metric]],'lines data'!$A$2:$B$21,2,0)</f>
        <v>16.5</v>
      </c>
    </row>
    <row r="4" spans="1:6" x14ac:dyDescent="0.3">
      <c r="A4" s="20" t="s">
        <v>394</v>
      </c>
      <c r="B4" s="20" t="s">
        <v>393</v>
      </c>
      <c r="C4" s="20" t="s">
        <v>15</v>
      </c>
      <c r="D4">
        <v>63.377000000000002</v>
      </c>
      <c r="E4" s="22" cm="1">
        <f t="array" ref="E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0.37120884152381595</v>
      </c>
      <c r="F4" s="22">
        <f>VLOOKUP(chart_data[[#This Row],[Metric]],'lines data'!$A$2:$B$21,2,0)</f>
        <v>11.5</v>
      </c>
    </row>
    <row r="5" spans="1:6" x14ac:dyDescent="0.3">
      <c r="A5" s="20" t="s">
        <v>394</v>
      </c>
      <c r="B5" s="20" t="s">
        <v>393</v>
      </c>
      <c r="C5" s="20" t="s">
        <v>14</v>
      </c>
      <c r="D5">
        <v>0.232175631246749</v>
      </c>
      <c r="E5" s="22" cm="1">
        <f t="array" ref="E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5.9899879553488768E-3</v>
      </c>
      <c r="F5" s="22">
        <f>VLOOKUP(chart_data[[#This Row],[Metric]],'lines data'!$A$2:$B$21,2,0)</f>
        <v>0.5</v>
      </c>
    </row>
    <row r="6" spans="1:6" x14ac:dyDescent="0.3">
      <c r="A6" s="20" t="s">
        <v>394</v>
      </c>
      <c r="B6" s="20" t="s">
        <v>393</v>
      </c>
      <c r="C6" s="20" t="s">
        <v>13</v>
      </c>
      <c r="D6">
        <v>64.876999999999995</v>
      </c>
      <c r="E6" s="22" cm="1">
        <f t="array" ref="E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0.3312555920071576</v>
      </c>
      <c r="F6" s="22">
        <f>VLOOKUP(chart_data[[#This Row],[Metric]],'lines data'!$A$2:$B$21,2,0)</f>
        <v>10.5</v>
      </c>
    </row>
    <row r="7" spans="1:6" x14ac:dyDescent="0.3">
      <c r="A7" s="20" t="s">
        <v>394</v>
      </c>
      <c r="B7" s="20" t="s">
        <v>393</v>
      </c>
      <c r="C7" s="20" t="s">
        <v>12</v>
      </c>
      <c r="D7">
        <v>61.965000000000003</v>
      </c>
      <c r="E7" s="22" cm="1">
        <f t="array" ref="E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0.41847939918015625</v>
      </c>
      <c r="F7" s="22">
        <f>VLOOKUP(chart_data[[#This Row],[Metric]],'lines data'!$A$2:$B$21,2,0)</f>
        <v>9.5</v>
      </c>
    </row>
    <row r="8" spans="1:6" x14ac:dyDescent="0.3">
      <c r="A8" s="20" t="s">
        <v>394</v>
      </c>
      <c r="B8" s="20" t="s">
        <v>393</v>
      </c>
      <c r="C8" s="20" t="s">
        <v>11</v>
      </c>
      <c r="D8">
        <v>553.26538580187002</v>
      </c>
      <c r="E8" s="22" cm="1">
        <f t="array" ref="E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5.0729000639674069E-3</v>
      </c>
      <c r="F8" s="22">
        <f>VLOOKUP(chart_data[[#This Row],[Metric]],'lines data'!$A$2:$B$21,2,0)</f>
        <v>17.5</v>
      </c>
    </row>
    <row r="9" spans="1:6" x14ac:dyDescent="0.3">
      <c r="A9" s="20" t="s">
        <v>394</v>
      </c>
      <c r="B9" s="20" t="s">
        <v>393</v>
      </c>
      <c r="C9" s="20" t="s">
        <v>10</v>
      </c>
      <c r="D9">
        <v>34.808999999999997</v>
      </c>
      <c r="E9" s="22" cm="1">
        <f t="array" ref="E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0.67867449749379771</v>
      </c>
      <c r="F9" s="22">
        <f>VLOOKUP(chart_data[[#This Row],[Metric]],'lines data'!$A$2:$B$21,2,0)</f>
        <v>12.5</v>
      </c>
    </row>
    <row r="10" spans="1:6" x14ac:dyDescent="0.3">
      <c r="A10" s="20" t="s">
        <v>394</v>
      </c>
      <c r="B10" s="20" t="s">
        <v>393</v>
      </c>
      <c r="C10" s="20" t="s">
        <v>51</v>
      </c>
      <c r="D10">
        <v>58.906528469999998</v>
      </c>
      <c r="E10" s="22" cm="1">
        <f t="array" ref="E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4.2132098477027907E-3</v>
      </c>
      <c r="F10" s="22">
        <f>VLOOKUP(chart_data[[#This Row],[Metric]],'lines data'!$A$2:$B$21,2,0)</f>
        <v>15.5</v>
      </c>
    </row>
    <row r="11" spans="1:6" x14ac:dyDescent="0.3">
      <c r="A11" s="20" t="s">
        <v>394</v>
      </c>
      <c r="B11" s="20" t="s">
        <v>393</v>
      </c>
      <c r="C11" s="20" t="s">
        <v>50</v>
      </c>
      <c r="D11">
        <v>46.172290799999999</v>
      </c>
      <c r="E11" s="22" cm="1">
        <f t="array" ref="E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6.4378150971283821E-3</v>
      </c>
      <c r="F11" s="22">
        <f>VLOOKUP(chart_data[[#This Row],[Metric]],'lines data'!$A$2:$B$21,2,0)</f>
        <v>14.5</v>
      </c>
    </row>
    <row r="12" spans="1:6" x14ac:dyDescent="0.3">
      <c r="A12" s="20" t="s">
        <v>394</v>
      </c>
      <c r="B12" s="20" t="s">
        <v>393</v>
      </c>
      <c r="C12" s="20" t="s">
        <v>49</v>
      </c>
      <c r="D12">
        <v>78.382293700000005</v>
      </c>
      <c r="E12" s="22" cm="1">
        <f t="array" ref="E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0.94151838306270885</v>
      </c>
      <c r="F12" s="22">
        <f>VLOOKUP(chart_data[[#This Row],[Metric]],'lines data'!$A$2:$B$21,2,0)</f>
        <v>13.5</v>
      </c>
    </row>
    <row r="13" spans="1:6" x14ac:dyDescent="0.3">
      <c r="A13" s="20" t="s">
        <v>392</v>
      </c>
      <c r="B13" s="20" t="s">
        <v>391</v>
      </c>
      <c r="C13" s="20" t="s">
        <v>16</v>
      </c>
      <c r="D13">
        <v>11386846319.158899</v>
      </c>
      <c r="E13" s="22" cm="1">
        <f t="array" ref="E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6.195818945470261E-4</v>
      </c>
      <c r="F13" s="22">
        <f>VLOOKUP(chart_data[[#This Row],[Metric]],'lines data'!$A$2:$B$21,2,0)</f>
        <v>18.5</v>
      </c>
    </row>
    <row r="14" spans="1:6" x14ac:dyDescent="0.3">
      <c r="A14" s="20" t="s">
        <v>392</v>
      </c>
      <c r="B14" s="20" t="s">
        <v>391</v>
      </c>
      <c r="C14" s="20" t="s">
        <v>52</v>
      </c>
      <c r="D14">
        <v>4.8963217700000001</v>
      </c>
      <c r="E14" s="22" cm="1">
        <f t="array" ref="E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0.16550533304303033</v>
      </c>
      <c r="F14" s="22">
        <f>VLOOKUP(chart_data[[#This Row],[Metric]],'lines data'!$A$2:$B$21,2,0)</f>
        <v>16.5</v>
      </c>
    </row>
    <row r="15" spans="1:6" x14ac:dyDescent="0.3">
      <c r="A15" s="20" t="s">
        <v>392</v>
      </c>
      <c r="B15" s="20" t="s">
        <v>391</v>
      </c>
      <c r="C15" s="20" t="s">
        <v>15</v>
      </c>
      <c r="D15">
        <v>78.025000000000006</v>
      </c>
      <c r="E15" s="22" cm="1">
        <f t="array" ref="E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0.81188208170866516</v>
      </c>
      <c r="F15" s="22">
        <f>VLOOKUP(chart_data[[#This Row],[Metric]],'lines data'!$A$2:$B$21,2,0)</f>
        <v>11.5</v>
      </c>
    </row>
    <row r="16" spans="1:6" x14ac:dyDescent="0.3">
      <c r="A16" s="20" t="s">
        <v>392</v>
      </c>
      <c r="B16" s="20" t="s">
        <v>391</v>
      </c>
      <c r="C16" s="20" t="s">
        <v>14</v>
      </c>
      <c r="D16">
        <v>1.7599870587144899</v>
      </c>
      <c r="E16" s="22" cm="1">
        <f t="array" ref="E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5.3097168925020394E-2</v>
      </c>
      <c r="F16" s="22">
        <f>VLOOKUP(chart_data[[#This Row],[Metric]],'lines data'!$A$2:$B$21,2,0)</f>
        <v>0.5</v>
      </c>
    </row>
    <row r="17" spans="1:6" x14ac:dyDescent="0.3">
      <c r="A17" s="20" t="s">
        <v>392</v>
      </c>
      <c r="B17" s="20" t="s">
        <v>391</v>
      </c>
      <c r="C17" s="20" t="s">
        <v>13</v>
      </c>
      <c r="D17">
        <v>80.106999999999999</v>
      </c>
      <c r="E17" s="22" cm="1">
        <f t="array" ref="E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0.78547569340888757</v>
      </c>
      <c r="F17" s="22">
        <f>VLOOKUP(chart_data[[#This Row],[Metric]],'lines data'!$A$2:$B$21,2,0)</f>
        <v>10.5</v>
      </c>
    </row>
    <row r="18" spans="1:6" x14ac:dyDescent="0.3">
      <c r="A18" s="20" t="s">
        <v>392</v>
      </c>
      <c r="B18" s="20" t="s">
        <v>391</v>
      </c>
      <c r="C18" s="20" t="s">
        <v>12</v>
      </c>
      <c r="D18">
        <v>76.066000000000003</v>
      </c>
      <c r="E18" s="22" cm="1">
        <f t="array" ref="E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0.84039974866102141</v>
      </c>
      <c r="F18" s="22">
        <f>VLOOKUP(chart_data[[#This Row],[Metric]],'lines data'!$A$2:$B$21,2,0)</f>
        <v>9.5</v>
      </c>
    </row>
    <row r="19" spans="1:6" x14ac:dyDescent="0.3">
      <c r="A19" s="20" t="s">
        <v>392</v>
      </c>
      <c r="B19" s="20" t="s">
        <v>391</v>
      </c>
      <c r="C19" s="20" t="s">
        <v>11</v>
      </c>
      <c r="D19">
        <v>3272.3941468932699</v>
      </c>
      <c r="E19" s="22" cm="1">
        <f t="array" ref="E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4.6522115277175327E-2</v>
      </c>
      <c r="F19" s="22">
        <f>VLOOKUP(chart_data[[#This Row],[Metric]],'lines data'!$A$2:$B$21,2,0)</f>
        <v>17.5</v>
      </c>
    </row>
    <row r="20" spans="1:6" x14ac:dyDescent="0.3">
      <c r="A20" s="20" t="s">
        <v>392</v>
      </c>
      <c r="B20" s="20" t="s">
        <v>391</v>
      </c>
      <c r="C20" s="20" t="s">
        <v>10</v>
      </c>
      <c r="D20">
        <v>12.196999999999999</v>
      </c>
      <c r="E20" s="22" cm="1">
        <f t="array" ref="E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0.10624778492228239</v>
      </c>
      <c r="F20" s="22">
        <f>VLOOKUP(chart_data[[#This Row],[Metric]],'lines data'!$A$2:$B$21,2,0)</f>
        <v>12.5</v>
      </c>
    </row>
    <row r="21" spans="1:6" x14ac:dyDescent="0.3">
      <c r="A21" s="20" t="s">
        <v>392</v>
      </c>
      <c r="B21" s="20" t="s">
        <v>391</v>
      </c>
      <c r="C21" s="20" t="s">
        <v>51</v>
      </c>
      <c r="D21">
        <v>192.88513184000001</v>
      </c>
      <c r="E21" s="22" cm="1">
        <f t="array" ref="E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1.8522066159964677E-2</v>
      </c>
      <c r="F21" s="22">
        <f>VLOOKUP(chart_data[[#This Row],[Metric]],'lines data'!$A$2:$B$21,2,0)</f>
        <v>15.5</v>
      </c>
    </row>
    <row r="22" spans="1:6" x14ac:dyDescent="0.3">
      <c r="A22" s="20" t="s">
        <v>392</v>
      </c>
      <c r="B22" s="20" t="s">
        <v>391</v>
      </c>
      <c r="C22" s="20" t="s">
        <v>50</v>
      </c>
      <c r="D22">
        <v>83.494956970000004</v>
      </c>
      <c r="E22" s="22" cm="1">
        <f t="array" ref="E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1.2276355111327122E-2</v>
      </c>
      <c r="F22" s="22">
        <f>VLOOKUP(chart_data[[#This Row],[Metric]],'lines data'!$A$2:$B$21,2,0)</f>
        <v>14.5</v>
      </c>
    </row>
    <row r="23" spans="1:6" x14ac:dyDescent="0.3">
      <c r="A23" s="20" t="s">
        <v>392</v>
      </c>
      <c r="B23" s="20" t="s">
        <v>391</v>
      </c>
      <c r="C23" s="20" t="s">
        <v>49</v>
      </c>
      <c r="D23">
        <v>43.287399290000003</v>
      </c>
      <c r="E23" s="22" cm="1">
        <f t="array" ref="E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0.49726681689767732</v>
      </c>
      <c r="F23" s="22">
        <f>VLOOKUP(chart_data[[#This Row],[Metric]],'lines data'!$A$2:$B$21,2,0)</f>
        <v>13.5</v>
      </c>
    </row>
    <row r="24" spans="1:6" x14ac:dyDescent="0.3">
      <c r="A24" s="20" t="s">
        <v>392</v>
      </c>
      <c r="B24" s="20" t="s">
        <v>391</v>
      </c>
      <c r="C24" s="20" t="s">
        <v>9</v>
      </c>
      <c r="D24">
        <v>0</v>
      </c>
      <c r="E24" s="22" cm="1">
        <f t="array" ref="E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 s="22">
        <f>VLOOKUP(chart_data[[#This Row],[Metric]],'lines data'!$A$2:$B$21,2,0)</f>
        <v>8.5</v>
      </c>
    </row>
    <row r="25" spans="1:6" x14ac:dyDescent="0.3">
      <c r="A25" s="20" t="s">
        <v>392</v>
      </c>
      <c r="B25" s="20" t="s">
        <v>391</v>
      </c>
      <c r="C25" s="20" t="s">
        <v>8</v>
      </c>
      <c r="D25">
        <v>100</v>
      </c>
      <c r="E25" s="22" cm="1">
        <f t="array" ref="E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5" s="22">
        <f>VLOOKUP(chart_data[[#This Row],[Metric]],'lines data'!$A$2:$B$21,2,0)</f>
        <v>4.5</v>
      </c>
    </row>
    <row r="26" spans="1:6" x14ac:dyDescent="0.3">
      <c r="A26" s="20" t="s">
        <v>392</v>
      </c>
      <c r="B26" s="20" t="s">
        <v>391</v>
      </c>
      <c r="C26" s="20" t="s">
        <v>7</v>
      </c>
      <c r="D26">
        <v>0</v>
      </c>
      <c r="E26" s="22" cm="1">
        <f t="array" ref="E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 s="22">
        <f>VLOOKUP(chart_data[[#This Row],[Metric]],'lines data'!$A$2:$B$21,2,0)</f>
        <v>6.5</v>
      </c>
    </row>
    <row r="27" spans="1:6" x14ac:dyDescent="0.3">
      <c r="A27" s="20" t="s">
        <v>392</v>
      </c>
      <c r="B27" s="20" t="s">
        <v>391</v>
      </c>
      <c r="C27" s="20" t="s">
        <v>5</v>
      </c>
      <c r="D27">
        <v>0</v>
      </c>
      <c r="E27" s="22" cm="1">
        <f t="array" ref="E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7" s="22">
        <f>VLOOKUP(chart_data[[#This Row],[Metric]],'lines data'!$A$2:$B$21,2,0)</f>
        <v>7.5</v>
      </c>
    </row>
    <row r="28" spans="1:6" x14ac:dyDescent="0.3">
      <c r="A28" s="20" t="s">
        <v>392</v>
      </c>
      <c r="B28" s="20" t="s">
        <v>391</v>
      </c>
      <c r="C28" s="20" t="s">
        <v>4</v>
      </c>
      <c r="D28">
        <v>0</v>
      </c>
      <c r="E28" s="22" cm="1">
        <f t="array" ref="E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8" s="22">
        <f>VLOOKUP(chart_data[[#This Row],[Metric]],'lines data'!$A$2:$B$21,2,0)</f>
        <v>3.5</v>
      </c>
    </row>
    <row r="29" spans="1:6" x14ac:dyDescent="0.3">
      <c r="A29" s="20" t="s">
        <v>390</v>
      </c>
      <c r="B29" s="20" t="s">
        <v>389</v>
      </c>
      <c r="C29" s="20" t="s">
        <v>16</v>
      </c>
      <c r="D29">
        <v>165979173991.026</v>
      </c>
      <c r="E29" s="22" cm="1">
        <f t="array" ref="E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9.0958685229495309E-3</v>
      </c>
      <c r="F29" s="22">
        <f>VLOOKUP(chart_data[[#This Row],[Metric]],'lines data'!$A$2:$B$21,2,0)</f>
        <v>18.5</v>
      </c>
    </row>
    <row r="30" spans="1:6" x14ac:dyDescent="0.3">
      <c r="A30" s="20" t="s">
        <v>390</v>
      </c>
      <c r="B30" s="20" t="s">
        <v>389</v>
      </c>
      <c r="C30" s="20" t="s">
        <v>52</v>
      </c>
      <c r="D30">
        <v>6.9784917799999997</v>
      </c>
      <c r="E30" s="22" cm="1">
        <f t="array" ref="E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0.2774824971382342</v>
      </c>
      <c r="F30" s="22">
        <f>VLOOKUP(chart_data[[#This Row],[Metric]],'lines data'!$A$2:$B$21,2,0)</f>
        <v>16.5</v>
      </c>
    </row>
    <row r="31" spans="1:6" x14ac:dyDescent="0.3">
      <c r="A31" s="20" t="s">
        <v>390</v>
      </c>
      <c r="B31" s="20" t="s">
        <v>389</v>
      </c>
      <c r="C31" s="20" t="s">
        <v>15</v>
      </c>
      <c r="D31">
        <v>76.09</v>
      </c>
      <c r="E31" s="22" cm="1">
        <f t="array" ref="E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0.75366917074759987</v>
      </c>
      <c r="F31" s="22">
        <f>VLOOKUP(chart_data[[#This Row],[Metric]],'lines data'!$A$2:$B$21,2,0)</f>
        <v>11.5</v>
      </c>
    </row>
    <row r="32" spans="1:6" x14ac:dyDescent="0.3">
      <c r="A32" s="20" t="s">
        <v>390</v>
      </c>
      <c r="B32" s="20" t="s">
        <v>389</v>
      </c>
      <c r="C32" s="20" t="s">
        <v>14</v>
      </c>
      <c r="D32">
        <v>3.6742329469225998</v>
      </c>
      <c r="E32" s="22" cm="1">
        <f t="array" ref="E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0.11211932693160662</v>
      </c>
      <c r="F32" s="22">
        <f>VLOOKUP(chart_data[[#This Row],[Metric]],'lines data'!$A$2:$B$21,2,0)</f>
        <v>0.5</v>
      </c>
    </row>
    <row r="33" spans="1:6" x14ac:dyDescent="0.3">
      <c r="A33" s="20" t="s">
        <v>390</v>
      </c>
      <c r="B33" s="20" t="s">
        <v>389</v>
      </c>
      <c r="C33" s="20" t="s">
        <v>13</v>
      </c>
      <c r="D33">
        <v>77.305999999999997</v>
      </c>
      <c r="E33" s="22" cm="1">
        <f t="array" ref="E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0.70193856248135988</v>
      </c>
      <c r="F33" s="22">
        <f>VLOOKUP(chart_data[[#This Row],[Metric]],'lines data'!$A$2:$B$21,2,0)</f>
        <v>10.5</v>
      </c>
    </row>
    <row r="34" spans="1:6" x14ac:dyDescent="0.3">
      <c r="A34" s="20" t="s">
        <v>390</v>
      </c>
      <c r="B34" s="20" t="s">
        <v>389</v>
      </c>
      <c r="C34" s="20" t="s">
        <v>12</v>
      </c>
      <c r="D34">
        <v>74.917000000000002</v>
      </c>
      <c r="E34" s="22" cm="1">
        <f t="array" ref="E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0.80602016696089274</v>
      </c>
      <c r="F34" s="22">
        <f>VLOOKUP(chart_data[[#This Row],[Metric]],'lines data'!$A$2:$B$21,2,0)</f>
        <v>9.5</v>
      </c>
    </row>
    <row r="35" spans="1:6" x14ac:dyDescent="0.3">
      <c r="A35" s="20" t="s">
        <v>390</v>
      </c>
      <c r="B35" s="20" t="s">
        <v>389</v>
      </c>
      <c r="C35" s="20" t="s">
        <v>11</v>
      </c>
      <c r="D35">
        <v>3292.0444686363699</v>
      </c>
      <c r="E35" s="22" cm="1">
        <f t="array" ref="E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4.6821656228156851E-2</v>
      </c>
      <c r="F35" s="22">
        <f>VLOOKUP(chart_data[[#This Row],[Metric]],'lines data'!$A$2:$B$21,2,0)</f>
        <v>17.5</v>
      </c>
    </row>
    <row r="36" spans="1:6" x14ac:dyDescent="0.3">
      <c r="A36" s="20" t="s">
        <v>390</v>
      </c>
      <c r="B36" s="20" t="s">
        <v>389</v>
      </c>
      <c r="C36" s="20" t="s">
        <v>10</v>
      </c>
      <c r="D36">
        <v>25.481000000000002</v>
      </c>
      <c r="E36" s="22" cm="1">
        <f t="array" ref="E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0.44253455521239432</v>
      </c>
      <c r="F36" s="22">
        <f>VLOOKUP(chart_data[[#This Row],[Metric]],'lines data'!$A$2:$B$21,2,0)</f>
        <v>12.5</v>
      </c>
    </row>
    <row r="37" spans="1:6" x14ac:dyDescent="0.3">
      <c r="A37" s="20" t="s">
        <v>390</v>
      </c>
      <c r="B37" s="20" t="s">
        <v>389</v>
      </c>
      <c r="C37" s="20" t="s">
        <v>51</v>
      </c>
      <c r="D37">
        <v>291.55355835</v>
      </c>
      <c r="E37" s="22" cm="1">
        <f t="array" ref="E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2.9059811008592451E-2</v>
      </c>
      <c r="F37" s="22">
        <f>VLOOKUP(chart_data[[#This Row],[Metric]],'lines data'!$A$2:$B$21,2,0)</f>
        <v>15.5</v>
      </c>
    </row>
    <row r="38" spans="1:6" x14ac:dyDescent="0.3">
      <c r="A38" s="20" t="s">
        <v>390</v>
      </c>
      <c r="B38" s="20" t="s">
        <v>389</v>
      </c>
      <c r="C38" s="20" t="s">
        <v>50</v>
      </c>
      <c r="D38">
        <v>86.048500059999995</v>
      </c>
      <c r="E38" s="22" cm="1">
        <f t="array" ref="E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1.267581648530928E-2</v>
      </c>
      <c r="F38" s="22">
        <f>VLOOKUP(chart_data[[#This Row],[Metric]],'lines data'!$A$2:$B$21,2,0)</f>
        <v>14.5</v>
      </c>
    </row>
    <row r="39" spans="1:6" x14ac:dyDescent="0.3">
      <c r="A39" s="20" t="s">
        <v>390</v>
      </c>
      <c r="B39" s="20" t="s">
        <v>389</v>
      </c>
      <c r="C39" s="20" t="s">
        <v>49</v>
      </c>
      <c r="D39">
        <v>29.513792039999998</v>
      </c>
      <c r="E39" s="22" cm="1">
        <f t="array" ref="E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0.32291249284503137</v>
      </c>
      <c r="F39" s="22">
        <f>VLOOKUP(chart_data[[#This Row],[Metric]],'lines data'!$A$2:$B$21,2,0)</f>
        <v>13.5</v>
      </c>
    </row>
    <row r="40" spans="1:6" x14ac:dyDescent="0.3">
      <c r="A40" s="20" t="s">
        <v>390</v>
      </c>
      <c r="B40" s="20" t="s">
        <v>389</v>
      </c>
      <c r="C40" s="20" t="s">
        <v>9</v>
      </c>
      <c r="D40">
        <v>0</v>
      </c>
      <c r="E40" s="22" cm="1">
        <f t="array" ref="E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40" s="22">
        <f>VLOOKUP(chart_data[[#This Row],[Metric]],'lines data'!$A$2:$B$21,2,0)</f>
        <v>8.5</v>
      </c>
    </row>
    <row r="41" spans="1:6" x14ac:dyDescent="0.3">
      <c r="A41" s="20" t="s">
        <v>390</v>
      </c>
      <c r="B41" s="20" t="s">
        <v>389</v>
      </c>
      <c r="C41" s="20" t="s">
        <v>8</v>
      </c>
      <c r="D41">
        <v>0.21076194075409199</v>
      </c>
      <c r="E41" s="22" cm="1">
        <f t="array" ref="E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2.1076194075409201E-3</v>
      </c>
      <c r="F41" s="22">
        <f>VLOOKUP(chart_data[[#This Row],[Metric]],'lines data'!$A$2:$B$21,2,0)</f>
        <v>4.5</v>
      </c>
    </row>
    <row r="42" spans="1:6" x14ac:dyDescent="0.3">
      <c r="A42" s="20" t="s">
        <v>390</v>
      </c>
      <c r="B42" s="20" t="s">
        <v>389</v>
      </c>
      <c r="C42" s="20" t="s">
        <v>7</v>
      </c>
      <c r="D42">
        <v>98.357510392744004</v>
      </c>
      <c r="E42" s="22" cm="1">
        <f t="array" ref="E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0.98357510392744008</v>
      </c>
      <c r="F42" s="22">
        <f>VLOOKUP(chart_data[[#This Row],[Metric]],'lines data'!$A$2:$B$21,2,0)</f>
        <v>6.5</v>
      </c>
    </row>
    <row r="43" spans="1:6" x14ac:dyDescent="0.3">
      <c r="A43" s="20" t="s">
        <v>390</v>
      </c>
      <c r="B43" s="20" t="s">
        <v>389</v>
      </c>
      <c r="C43" s="20" t="s">
        <v>5</v>
      </c>
      <c r="D43">
        <v>1.3198058083083799</v>
      </c>
      <c r="E43" s="22" cm="1">
        <f t="array" ref="E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1.3263395004287182E-2</v>
      </c>
      <c r="F43" s="22">
        <f>VLOOKUP(chart_data[[#This Row],[Metric]],'lines data'!$A$2:$B$21,2,0)</f>
        <v>7.5</v>
      </c>
    </row>
    <row r="44" spans="1:6" x14ac:dyDescent="0.3">
      <c r="A44" s="20" t="s">
        <v>390</v>
      </c>
      <c r="B44" s="20" t="s">
        <v>389</v>
      </c>
      <c r="C44" s="20" t="s">
        <v>4</v>
      </c>
      <c r="D44">
        <v>0.11192185819355201</v>
      </c>
      <c r="E44" s="22" cm="1">
        <f t="array" ref="E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1.7101995508492123E-3</v>
      </c>
      <c r="F44" s="22">
        <f>VLOOKUP(chart_data[[#This Row],[Metric]],'lines data'!$A$2:$B$21,2,0)</f>
        <v>3.5</v>
      </c>
    </row>
    <row r="45" spans="1:6" x14ac:dyDescent="0.3">
      <c r="A45" s="20" t="s">
        <v>388</v>
      </c>
      <c r="B45" s="20" t="s">
        <v>387</v>
      </c>
      <c r="C45" s="20" t="s">
        <v>16</v>
      </c>
      <c r="D45">
        <v>2789870187.5069299</v>
      </c>
      <c r="E45" s="22" cm="1">
        <f t="array" ref="E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1.4821028816246084E-4</v>
      </c>
      <c r="F45" s="22">
        <f>VLOOKUP(chart_data[[#This Row],[Metric]],'lines data'!$A$2:$B$21,2,0)</f>
        <v>18.5</v>
      </c>
    </row>
    <row r="46" spans="1:6" x14ac:dyDescent="0.3">
      <c r="A46" s="20" t="s">
        <v>388</v>
      </c>
      <c r="B46" s="20" t="s">
        <v>387</v>
      </c>
      <c r="C46" s="20" t="s">
        <v>52</v>
      </c>
      <c r="D46">
        <v>6.2324533500000001</v>
      </c>
      <c r="E46" s="22" cm="1">
        <f t="array" ref="E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0.23736124512892387</v>
      </c>
      <c r="F46" s="22">
        <f>VLOOKUP(chart_data[[#This Row],[Metric]],'lines data'!$A$2:$B$21,2,0)</f>
        <v>16.5</v>
      </c>
    </row>
    <row r="47" spans="1:6" x14ac:dyDescent="0.3">
      <c r="A47" s="20" t="s">
        <v>388</v>
      </c>
      <c r="B47" s="20" t="s">
        <v>387</v>
      </c>
      <c r="C47" s="20" t="s">
        <v>14</v>
      </c>
      <c r="D47">
        <v>6.0261818368315101</v>
      </c>
      <c r="E47" s="22" cm="1">
        <f t="array" ref="E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0.18463723064436466</v>
      </c>
      <c r="F47" s="22">
        <f>VLOOKUP(chart_data[[#This Row],[Metric]],'lines data'!$A$2:$B$21,2,0)</f>
        <v>0.5</v>
      </c>
    </row>
    <row r="48" spans="1:6" x14ac:dyDescent="0.3">
      <c r="A48" s="20" t="s">
        <v>388</v>
      </c>
      <c r="B48" s="20" t="s">
        <v>387</v>
      </c>
      <c r="C48" s="20" t="s">
        <v>51</v>
      </c>
      <c r="D48">
        <v>2246.2543945299999</v>
      </c>
      <c r="E48" s="22" cm="1">
        <f t="array" ref="E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0.23782100641466883</v>
      </c>
      <c r="F48" s="22">
        <f>VLOOKUP(chart_data[[#This Row],[Metric]],'lines data'!$A$2:$B$21,2,0)</f>
        <v>15.5</v>
      </c>
    </row>
    <row r="49" spans="1:6" x14ac:dyDescent="0.3">
      <c r="A49" s="20" t="s">
        <v>388</v>
      </c>
      <c r="B49" s="20" t="s">
        <v>387</v>
      </c>
      <c r="C49" s="20" t="s">
        <v>50</v>
      </c>
      <c r="D49">
        <v>696.62322998000002</v>
      </c>
      <c r="E49" s="22" cm="1">
        <f t="array" ref="E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0.10819056283432414</v>
      </c>
      <c r="F49" s="22">
        <f>VLOOKUP(chart_data[[#This Row],[Metric]],'lines data'!$A$2:$B$21,2,0)</f>
        <v>14.5</v>
      </c>
    </row>
    <row r="50" spans="1:6" x14ac:dyDescent="0.3">
      <c r="A50" s="20" t="s">
        <v>388</v>
      </c>
      <c r="B50" s="20" t="s">
        <v>387</v>
      </c>
      <c r="C50" s="20" t="s">
        <v>49</v>
      </c>
      <c r="D50">
        <v>31.012657170000001</v>
      </c>
      <c r="E50" s="22" cm="1">
        <f t="array" ref="E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0.3418859986118109</v>
      </c>
      <c r="F50" s="22">
        <f>VLOOKUP(chart_data[[#This Row],[Metric]],'lines data'!$A$2:$B$21,2,0)</f>
        <v>13.5</v>
      </c>
    </row>
    <row r="51" spans="1:6" x14ac:dyDescent="0.3">
      <c r="A51" s="20" t="s">
        <v>386</v>
      </c>
      <c r="B51" s="20" t="s">
        <v>385</v>
      </c>
      <c r="C51" s="20" t="s">
        <v>16</v>
      </c>
      <c r="D51">
        <v>116193649124.151</v>
      </c>
      <c r="E51" s="22" cm="1">
        <f t="array" ref="E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6.3661316396754174E-3</v>
      </c>
      <c r="F51" s="22">
        <f>VLOOKUP(chart_data[[#This Row],[Metric]],'lines data'!$A$2:$B$21,2,0)</f>
        <v>18.5</v>
      </c>
    </row>
    <row r="52" spans="1:6" x14ac:dyDescent="0.3">
      <c r="A52" s="20" t="s">
        <v>386</v>
      </c>
      <c r="B52" s="20" t="s">
        <v>385</v>
      </c>
      <c r="C52" s="20" t="s">
        <v>52</v>
      </c>
      <c r="D52">
        <v>2.6057946699999999</v>
      </c>
      <c r="E52" s="22" cm="1">
        <f t="array" ref="E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4.2322918682345369E-2</v>
      </c>
      <c r="F52" s="22">
        <f>VLOOKUP(chart_data[[#This Row],[Metric]],'lines data'!$A$2:$B$21,2,0)</f>
        <v>16.5</v>
      </c>
    </row>
    <row r="53" spans="1:6" x14ac:dyDescent="0.3">
      <c r="A53" s="20" t="s">
        <v>386</v>
      </c>
      <c r="B53" s="20" t="s">
        <v>385</v>
      </c>
      <c r="C53" s="20" t="s">
        <v>15</v>
      </c>
      <c r="D53">
        <v>59.398000000000003</v>
      </c>
      <c r="E53" s="22" cm="1">
        <f t="array" ref="E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0.25150384270517079</v>
      </c>
      <c r="F53" s="22">
        <f>VLOOKUP(chart_data[[#This Row],[Metric]],'lines data'!$A$2:$B$21,2,0)</f>
        <v>11.5</v>
      </c>
    </row>
    <row r="54" spans="1:6" x14ac:dyDescent="0.3">
      <c r="A54" s="20" t="s">
        <v>386</v>
      </c>
      <c r="B54" s="20" t="s">
        <v>385</v>
      </c>
      <c r="C54" s="20" t="s">
        <v>14</v>
      </c>
      <c r="D54">
        <v>1.26092098873993</v>
      </c>
      <c r="E54" s="22" cm="1">
        <f t="array" ref="E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3.7709408857614604E-2</v>
      </c>
      <c r="F54" s="22">
        <f>VLOOKUP(chart_data[[#This Row],[Metric]],'lines data'!$A$2:$B$21,2,0)</f>
        <v>0.5</v>
      </c>
    </row>
    <row r="55" spans="1:6" x14ac:dyDescent="0.3">
      <c r="A55" s="20" t="s">
        <v>386</v>
      </c>
      <c r="B55" s="20" t="s">
        <v>385</v>
      </c>
      <c r="C55" s="20" t="s">
        <v>13</v>
      </c>
      <c r="D55">
        <v>62.237000000000002</v>
      </c>
      <c r="E55" s="22" cm="1">
        <f t="array" ref="E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0.252520131225768</v>
      </c>
      <c r="F55" s="22">
        <f>VLOOKUP(chart_data[[#This Row],[Metric]],'lines data'!$A$2:$B$21,2,0)</f>
        <v>10.5</v>
      </c>
    </row>
    <row r="56" spans="1:6" x14ac:dyDescent="0.3">
      <c r="A56" s="20" t="s">
        <v>386</v>
      </c>
      <c r="B56" s="20" t="s">
        <v>385</v>
      </c>
      <c r="C56" s="20" t="s">
        <v>12</v>
      </c>
      <c r="D56">
        <v>56.737000000000002</v>
      </c>
      <c r="E56" s="22" cm="1">
        <f t="array" ref="E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0.26205080637922268</v>
      </c>
      <c r="F56" s="22">
        <f>VLOOKUP(chart_data[[#This Row],[Metric]],'lines data'!$A$2:$B$21,2,0)</f>
        <v>9.5</v>
      </c>
    </row>
    <row r="57" spans="1:6" x14ac:dyDescent="0.3">
      <c r="A57" s="20" t="s">
        <v>386</v>
      </c>
      <c r="B57" s="20" t="s">
        <v>385</v>
      </c>
      <c r="C57" s="20" t="s">
        <v>11</v>
      </c>
      <c r="D57">
        <v>3119.0330699142701</v>
      </c>
      <c r="E57" s="22" cm="1">
        <f t="array" ref="E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4.4184345776888602E-2</v>
      </c>
      <c r="F57" s="22">
        <f>VLOOKUP(chart_data[[#This Row],[Metric]],'lines data'!$A$2:$B$21,2,0)</f>
        <v>17.5</v>
      </c>
    </row>
    <row r="58" spans="1:6" x14ac:dyDescent="0.3">
      <c r="A58" s="20" t="s">
        <v>386</v>
      </c>
      <c r="B58" s="20" t="s">
        <v>385</v>
      </c>
      <c r="C58" s="20" t="s">
        <v>10</v>
      </c>
      <c r="D58">
        <v>42.52</v>
      </c>
      <c r="E58" s="22" cm="1">
        <f t="array" ref="E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0.87387980355425043</v>
      </c>
      <c r="F58" s="22">
        <f>VLOOKUP(chart_data[[#This Row],[Metric]],'lines data'!$A$2:$B$21,2,0)</f>
        <v>12.5</v>
      </c>
    </row>
    <row r="59" spans="1:6" x14ac:dyDescent="0.3">
      <c r="A59" s="20" t="s">
        <v>386</v>
      </c>
      <c r="B59" s="20" t="s">
        <v>385</v>
      </c>
      <c r="C59" s="20" t="s">
        <v>51</v>
      </c>
      <c r="D59">
        <v>108.58293915</v>
      </c>
      <c r="E59" s="22" cm="1">
        <f t="array" ref="E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9.5186288075200295E-3</v>
      </c>
      <c r="F59" s="22">
        <f>VLOOKUP(chart_data[[#This Row],[Metric]],'lines data'!$A$2:$B$21,2,0)</f>
        <v>15.5</v>
      </c>
    </row>
    <row r="60" spans="1:6" x14ac:dyDescent="0.3">
      <c r="A60" s="20" t="s">
        <v>386</v>
      </c>
      <c r="B60" s="20" t="s">
        <v>385</v>
      </c>
      <c r="C60" s="20" t="s">
        <v>50</v>
      </c>
      <c r="D60">
        <v>54.252868650000003</v>
      </c>
      <c r="E60" s="22" cm="1">
        <f t="array" ref="E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7.7018935233635214E-3</v>
      </c>
      <c r="F60" s="22">
        <f>VLOOKUP(chart_data[[#This Row],[Metric]],'lines data'!$A$2:$B$21,2,0)</f>
        <v>14.5</v>
      </c>
    </row>
    <row r="61" spans="1:6" x14ac:dyDescent="0.3">
      <c r="A61" s="20" t="s">
        <v>386</v>
      </c>
      <c r="B61" s="20" t="s">
        <v>385</v>
      </c>
      <c r="C61" s="20" t="s">
        <v>49</v>
      </c>
      <c r="D61">
        <v>49.964447020000001</v>
      </c>
      <c r="E61" s="22" cm="1">
        <f t="array" ref="E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0.58178876692143766</v>
      </c>
      <c r="F61" s="22">
        <f>VLOOKUP(chart_data[[#This Row],[Metric]],'lines data'!$A$2:$B$21,2,0)</f>
        <v>13.5</v>
      </c>
    </row>
    <row r="62" spans="1:6" x14ac:dyDescent="0.3">
      <c r="A62" s="20" t="s">
        <v>386</v>
      </c>
      <c r="B62" s="20" t="s">
        <v>385</v>
      </c>
      <c r="C62" s="20" t="s">
        <v>9</v>
      </c>
      <c r="D62">
        <v>0</v>
      </c>
      <c r="E62" s="22" cm="1">
        <f t="array" ref="E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2" s="22">
        <f>VLOOKUP(chart_data[[#This Row],[Metric]],'lines data'!$A$2:$B$21,2,0)</f>
        <v>8.5</v>
      </c>
    </row>
    <row r="63" spans="1:6" x14ac:dyDescent="0.3">
      <c r="A63" s="20" t="s">
        <v>386</v>
      </c>
      <c r="B63" s="20" t="s">
        <v>385</v>
      </c>
      <c r="C63" s="20" t="s">
        <v>8</v>
      </c>
      <c r="D63">
        <v>53.174928308070498</v>
      </c>
      <c r="E63" s="22" cm="1">
        <f t="array" ref="E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0.53174928308070502</v>
      </c>
      <c r="F63" s="22">
        <f>VLOOKUP(chart_data[[#This Row],[Metric]],'lines data'!$A$2:$B$21,2,0)</f>
        <v>4.5</v>
      </c>
    </row>
    <row r="64" spans="1:6" x14ac:dyDescent="0.3">
      <c r="A64" s="20" t="s">
        <v>386</v>
      </c>
      <c r="B64" s="20" t="s">
        <v>385</v>
      </c>
      <c r="C64" s="20" t="s">
        <v>7</v>
      </c>
      <c r="D64">
        <v>0</v>
      </c>
      <c r="E64" s="22" cm="1">
        <f t="array" ref="E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4" s="22">
        <f>VLOOKUP(chart_data[[#This Row],[Metric]],'lines data'!$A$2:$B$21,2,0)</f>
        <v>6.5</v>
      </c>
    </row>
    <row r="65" spans="1:6" x14ac:dyDescent="0.3">
      <c r="A65" s="20" t="s">
        <v>386</v>
      </c>
      <c r="B65" s="20" t="s">
        <v>385</v>
      </c>
      <c r="C65" s="20" t="s">
        <v>5</v>
      </c>
      <c r="D65">
        <v>46.825071691929502</v>
      </c>
      <c r="E65" s="22" cm="1">
        <f t="array" ref="E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0.47056878977533106</v>
      </c>
      <c r="F65" s="22">
        <f>VLOOKUP(chart_data[[#This Row],[Metric]],'lines data'!$A$2:$B$21,2,0)</f>
        <v>7.5</v>
      </c>
    </row>
    <row r="66" spans="1:6" x14ac:dyDescent="0.3">
      <c r="A66" s="20" t="s">
        <v>386</v>
      </c>
      <c r="B66" s="20" t="s">
        <v>385</v>
      </c>
      <c r="C66" s="20" t="s">
        <v>4</v>
      </c>
      <c r="D66">
        <v>0</v>
      </c>
      <c r="E66" s="22" cm="1">
        <f t="array" ref="E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6" s="22">
        <f>VLOOKUP(chart_data[[#This Row],[Metric]],'lines data'!$A$2:$B$21,2,0)</f>
        <v>3.5</v>
      </c>
    </row>
    <row r="67" spans="1:6" x14ac:dyDescent="0.3">
      <c r="A67" s="20" t="s">
        <v>384</v>
      </c>
      <c r="B67" s="20" t="s">
        <v>383</v>
      </c>
      <c r="C67" s="20" t="s">
        <v>16</v>
      </c>
      <c r="D67">
        <v>1336692592.5925901</v>
      </c>
      <c r="E67" s="22" cm="1">
        <f t="array" ref="E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6.8532661193731982E-5</v>
      </c>
      <c r="F67" s="22">
        <f>VLOOKUP(chart_data[[#This Row],[Metric]],'lines data'!$A$2:$B$21,2,0)</f>
        <v>18.5</v>
      </c>
    </row>
    <row r="68" spans="1:6" x14ac:dyDescent="0.3">
      <c r="A68" s="20" t="s">
        <v>384</v>
      </c>
      <c r="B68" s="20" t="s">
        <v>383</v>
      </c>
      <c r="C68" s="20" t="s">
        <v>52</v>
      </c>
      <c r="D68">
        <v>5.2796554599999999</v>
      </c>
      <c r="E68" s="22" cm="1">
        <f t="array" ref="E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0.18612066190772278</v>
      </c>
      <c r="F68" s="22">
        <f>VLOOKUP(chart_data[[#This Row],[Metric]],'lines data'!$A$2:$B$21,2,0)</f>
        <v>16.5</v>
      </c>
    </row>
    <row r="69" spans="1:6" x14ac:dyDescent="0.3">
      <c r="A69" s="20" t="s">
        <v>384</v>
      </c>
      <c r="B69" s="20" t="s">
        <v>383</v>
      </c>
      <c r="C69" s="20" t="s">
        <v>15</v>
      </c>
      <c r="D69">
        <v>76.483000000000004</v>
      </c>
      <c r="E69" s="22" cm="1">
        <f t="array" ref="E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0.76549225809007981</v>
      </c>
      <c r="F69" s="22">
        <f>VLOOKUP(chart_data[[#This Row],[Metric]],'lines data'!$A$2:$B$21,2,0)</f>
        <v>11.5</v>
      </c>
    </row>
    <row r="70" spans="1:6" x14ac:dyDescent="0.3">
      <c r="A70" s="20" t="s">
        <v>384</v>
      </c>
      <c r="B70" s="20" t="s">
        <v>383</v>
      </c>
      <c r="C70" s="20" t="s">
        <v>14</v>
      </c>
      <c r="D70">
        <v>5.2366652061001799</v>
      </c>
      <c r="E70" s="22" cm="1">
        <f t="array" ref="E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0.16029397588545144</v>
      </c>
      <c r="F70" s="22">
        <f>VLOOKUP(chart_data[[#This Row],[Metric]],'lines data'!$A$2:$B$21,2,0)</f>
        <v>0.5</v>
      </c>
    </row>
    <row r="71" spans="1:6" x14ac:dyDescent="0.3">
      <c r="A71" s="20" t="s">
        <v>384</v>
      </c>
      <c r="B71" s="20" t="s">
        <v>383</v>
      </c>
      <c r="C71" s="20" t="s">
        <v>13</v>
      </c>
      <c r="D71">
        <v>77.665000000000006</v>
      </c>
      <c r="E71" s="22" cm="1">
        <f t="array" ref="E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0.71264539218610223</v>
      </c>
      <c r="F71" s="22">
        <f>VLOOKUP(chart_data[[#This Row],[Metric]],'lines data'!$A$2:$B$21,2,0)</f>
        <v>10.5</v>
      </c>
    </row>
    <row r="72" spans="1:6" x14ac:dyDescent="0.3">
      <c r="A72" s="20" t="s">
        <v>384</v>
      </c>
      <c r="B72" s="20" t="s">
        <v>383</v>
      </c>
      <c r="C72" s="20" t="s">
        <v>12</v>
      </c>
      <c r="D72">
        <v>75.242000000000004</v>
      </c>
      <c r="E72" s="22" cm="1">
        <f t="array" ref="E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0.81574459172376645</v>
      </c>
      <c r="F72" s="22">
        <f>VLOOKUP(chart_data[[#This Row],[Metric]],'lines data'!$A$2:$B$21,2,0)</f>
        <v>9.5</v>
      </c>
    </row>
    <row r="73" spans="1:6" x14ac:dyDescent="0.3">
      <c r="A73" s="20" t="s">
        <v>384</v>
      </c>
      <c r="B73" s="20" t="s">
        <v>383</v>
      </c>
      <c r="C73" s="20" t="s">
        <v>10</v>
      </c>
      <c r="D73">
        <v>15.882999999999999</v>
      </c>
      <c r="E73" s="22" cm="1">
        <f t="array" ref="E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0.1995595159738747</v>
      </c>
      <c r="F73" s="22">
        <f>VLOOKUP(chart_data[[#This Row],[Metric]],'lines data'!$A$2:$B$21,2,0)</f>
        <v>12.5</v>
      </c>
    </row>
    <row r="74" spans="1:6" x14ac:dyDescent="0.3">
      <c r="A74" s="20" t="s">
        <v>384</v>
      </c>
      <c r="B74" s="20" t="s">
        <v>383</v>
      </c>
      <c r="C74" s="20" t="s">
        <v>51</v>
      </c>
      <c r="D74">
        <v>754.24188231999995</v>
      </c>
      <c r="E74" s="22" cm="1">
        <f t="array" ref="E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7.8474721886297963E-2</v>
      </c>
      <c r="F74" s="22">
        <f>VLOOKUP(chart_data[[#This Row],[Metric]],'lines data'!$A$2:$B$21,2,0)</f>
        <v>15.5</v>
      </c>
    </row>
    <row r="75" spans="1:6" x14ac:dyDescent="0.3">
      <c r="A75" s="20" t="s">
        <v>384</v>
      </c>
      <c r="B75" s="20" t="s">
        <v>383</v>
      </c>
      <c r="C75" s="20" t="s">
        <v>50</v>
      </c>
      <c r="D75">
        <v>303.29830933</v>
      </c>
      <c r="E75" s="22" cm="1">
        <f t="array" ref="E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4.6661108391370859E-2</v>
      </c>
      <c r="F75" s="22">
        <f>VLOOKUP(chart_data[[#This Row],[Metric]],'lines data'!$A$2:$B$21,2,0)</f>
        <v>14.5</v>
      </c>
    </row>
    <row r="76" spans="1:6" x14ac:dyDescent="0.3">
      <c r="A76" s="20" t="s">
        <v>384</v>
      </c>
      <c r="B76" s="20" t="s">
        <v>383</v>
      </c>
      <c r="C76" s="20" t="s">
        <v>49</v>
      </c>
      <c r="D76">
        <v>40.212337490000003</v>
      </c>
      <c r="E76" s="22" cm="1">
        <f t="array" ref="E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0.45834089779546738</v>
      </c>
      <c r="F76" s="22">
        <f>VLOOKUP(chart_data[[#This Row],[Metric]],'lines data'!$A$2:$B$21,2,0)</f>
        <v>13.5</v>
      </c>
    </row>
    <row r="77" spans="1:6" x14ac:dyDescent="0.3">
      <c r="A77" s="20" t="s">
        <v>382</v>
      </c>
      <c r="B77" s="20" t="s">
        <v>381</v>
      </c>
      <c r="C77" s="20" t="s">
        <v>16</v>
      </c>
      <c r="D77">
        <v>594749285413.21204</v>
      </c>
      <c r="E77" s="22" cm="1">
        <f t="array" ref="E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3.2605304061178481E-2</v>
      </c>
      <c r="F77" s="22">
        <f>VLOOKUP(chart_data[[#This Row],[Metric]],'lines data'!$A$2:$B$21,2,0)</f>
        <v>18.5</v>
      </c>
    </row>
    <row r="78" spans="1:6" x14ac:dyDescent="0.3">
      <c r="A78" s="20" t="s">
        <v>382</v>
      </c>
      <c r="B78" s="20" t="s">
        <v>381</v>
      </c>
      <c r="C78" s="20" t="s">
        <v>52</v>
      </c>
      <c r="D78">
        <v>10.229337689999999</v>
      </c>
      <c r="E78" s="22" cm="1">
        <f t="array" ref="E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0.45230996279378483</v>
      </c>
      <c r="F78" s="22">
        <f>VLOOKUP(chart_data[[#This Row],[Metric]],'lines data'!$A$2:$B$21,2,0)</f>
        <v>16.5</v>
      </c>
    </row>
    <row r="79" spans="1:6" x14ac:dyDescent="0.3">
      <c r="A79" s="20" t="s">
        <v>382</v>
      </c>
      <c r="B79" s="20" t="s">
        <v>381</v>
      </c>
      <c r="C79" s="20" t="s">
        <v>15</v>
      </c>
      <c r="D79">
        <v>76.067999999999998</v>
      </c>
      <c r="E79" s="22" cm="1">
        <f t="array" ref="E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0.75300731852995451</v>
      </c>
      <c r="F79" s="22">
        <f>VLOOKUP(chart_data[[#This Row],[Metric]],'lines data'!$A$2:$B$21,2,0)</f>
        <v>11.5</v>
      </c>
    </row>
    <row r="80" spans="1:6" x14ac:dyDescent="0.3">
      <c r="A80" s="20" t="s">
        <v>382</v>
      </c>
      <c r="B80" s="20" t="s">
        <v>381</v>
      </c>
      <c r="C80" s="20" t="s">
        <v>14</v>
      </c>
      <c r="D80">
        <v>4.31443352245988</v>
      </c>
      <c r="E80" s="22" cm="1">
        <f t="array" ref="E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0.1318587030264089</v>
      </c>
      <c r="F80" s="22">
        <f>VLOOKUP(chart_data[[#This Row],[Metric]],'lines data'!$A$2:$B$21,2,0)</f>
        <v>0.5</v>
      </c>
    </row>
    <row r="81" spans="1:6" x14ac:dyDescent="0.3">
      <c r="A81" s="20" t="s">
        <v>382</v>
      </c>
      <c r="B81" s="20" t="s">
        <v>381</v>
      </c>
      <c r="C81" s="20" t="s">
        <v>13</v>
      </c>
      <c r="D81">
        <v>79.433999999999997</v>
      </c>
      <c r="E81" s="22" cm="1">
        <f t="array" ref="E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0.76540411571726807</v>
      </c>
      <c r="F81" s="22">
        <f>VLOOKUP(chart_data[[#This Row],[Metric]],'lines data'!$A$2:$B$21,2,0)</f>
        <v>10.5</v>
      </c>
    </row>
    <row r="82" spans="1:6" x14ac:dyDescent="0.3">
      <c r="A82" s="20" t="s">
        <v>382</v>
      </c>
      <c r="B82" s="20" t="s">
        <v>381</v>
      </c>
      <c r="C82" s="20" t="s">
        <v>12</v>
      </c>
      <c r="D82">
        <v>72.614000000000004</v>
      </c>
      <c r="E82" s="22" cm="1">
        <f t="array" ref="E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0.73711139702582207</v>
      </c>
      <c r="F82" s="22">
        <f>VLOOKUP(chart_data[[#This Row],[Metric]],'lines data'!$A$2:$B$21,2,0)</f>
        <v>9.5</v>
      </c>
    </row>
    <row r="83" spans="1:6" x14ac:dyDescent="0.3">
      <c r="A83" s="20" t="s">
        <v>382</v>
      </c>
      <c r="B83" s="20" t="s">
        <v>381</v>
      </c>
      <c r="C83" s="20" t="s">
        <v>11</v>
      </c>
      <c r="D83">
        <v>11677.2886946738</v>
      </c>
      <c r="E83" s="22" cm="1">
        <f t="array" ref="E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0.17464266916203156</v>
      </c>
      <c r="F83" s="22">
        <f>VLOOKUP(chart_data[[#This Row],[Metric]],'lines data'!$A$2:$B$21,2,0)</f>
        <v>17.5</v>
      </c>
    </row>
    <row r="84" spans="1:6" x14ac:dyDescent="0.3">
      <c r="A84" s="20" t="s">
        <v>382</v>
      </c>
      <c r="B84" s="20" t="s">
        <v>381</v>
      </c>
      <c r="C84" s="20" t="s">
        <v>10</v>
      </c>
      <c r="D84">
        <v>17.547999999999998</v>
      </c>
      <c r="E84" s="22" cm="1">
        <f t="array" ref="E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0.24170928054275728</v>
      </c>
      <c r="F84" s="22">
        <f>VLOOKUP(chart_data[[#This Row],[Metric]],'lines data'!$A$2:$B$21,2,0)</f>
        <v>12.5</v>
      </c>
    </row>
    <row r="85" spans="1:6" x14ac:dyDescent="0.3">
      <c r="A85" s="20" t="s">
        <v>382</v>
      </c>
      <c r="B85" s="20" t="s">
        <v>381</v>
      </c>
      <c r="C85" s="20" t="s">
        <v>51</v>
      </c>
      <c r="D85">
        <v>1531.4842529299999</v>
      </c>
      <c r="E85" s="22" cm="1">
        <f t="array" ref="E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0.16148386753433033</v>
      </c>
      <c r="F85" s="22">
        <f>VLOOKUP(chart_data[[#This Row],[Metric]],'lines data'!$A$2:$B$21,2,0)</f>
        <v>15.5</v>
      </c>
    </row>
    <row r="86" spans="1:6" x14ac:dyDescent="0.3">
      <c r="A86" s="20" t="s">
        <v>382</v>
      </c>
      <c r="B86" s="20" t="s">
        <v>381</v>
      </c>
      <c r="C86" s="20" t="s">
        <v>50</v>
      </c>
      <c r="D86">
        <v>505.42654419000002</v>
      </c>
      <c r="E86" s="22" cm="1">
        <f t="array" ref="E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7.828086947312507E-2</v>
      </c>
      <c r="F86" s="22">
        <f>VLOOKUP(chart_data[[#This Row],[Metric]],'lines data'!$A$2:$B$21,2,0)</f>
        <v>14.5</v>
      </c>
    </row>
    <row r="87" spans="1:6" x14ac:dyDescent="0.3">
      <c r="A87" s="20" t="s">
        <v>382</v>
      </c>
      <c r="B87" s="20" t="s">
        <v>381</v>
      </c>
      <c r="C87" s="20" t="s">
        <v>49</v>
      </c>
      <c r="D87">
        <v>33.002399439999998</v>
      </c>
      <c r="E87" s="22" cm="1">
        <f t="array" ref="E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0.36707331245254982</v>
      </c>
      <c r="F87" s="22">
        <f>VLOOKUP(chart_data[[#This Row],[Metric]],'lines data'!$A$2:$B$21,2,0)</f>
        <v>13.5</v>
      </c>
    </row>
    <row r="88" spans="1:6" x14ac:dyDescent="0.3">
      <c r="A88" s="20" t="s">
        <v>382</v>
      </c>
      <c r="B88" s="20" t="s">
        <v>381</v>
      </c>
      <c r="C88" s="20" t="s">
        <v>9</v>
      </c>
      <c r="D88">
        <v>2.0295673889498298</v>
      </c>
      <c r="E88" s="22" cm="1">
        <f t="array" ref="E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2.0823143616673392E-2</v>
      </c>
      <c r="F88" s="22">
        <f>VLOOKUP(chart_data[[#This Row],[Metric]],'lines data'!$A$2:$B$21,2,0)</f>
        <v>8.5</v>
      </c>
    </row>
    <row r="89" spans="1:6" x14ac:dyDescent="0.3">
      <c r="A89" s="20" t="s">
        <v>382</v>
      </c>
      <c r="B89" s="20" t="s">
        <v>381</v>
      </c>
      <c r="C89" s="20" t="s">
        <v>8</v>
      </c>
      <c r="D89">
        <v>26.2415750877847</v>
      </c>
      <c r="E89" s="22" cm="1">
        <f t="array" ref="E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0.26241575087784702</v>
      </c>
      <c r="F89" s="22">
        <f>VLOOKUP(chart_data[[#This Row],[Metric]],'lines data'!$A$2:$B$21,2,0)</f>
        <v>4.5</v>
      </c>
    </row>
    <row r="90" spans="1:6" x14ac:dyDescent="0.3">
      <c r="A90" s="20" t="s">
        <v>382</v>
      </c>
      <c r="B90" s="20" t="s">
        <v>381</v>
      </c>
      <c r="C90" s="20" t="s">
        <v>7</v>
      </c>
      <c r="D90">
        <v>49.482260256489901</v>
      </c>
      <c r="E90" s="22" cm="1">
        <f t="array" ref="E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0.49482260256489902</v>
      </c>
      <c r="F90" s="22">
        <f>VLOOKUP(chart_data[[#This Row],[Metric]],'lines data'!$A$2:$B$21,2,0)</f>
        <v>6.5</v>
      </c>
    </row>
    <row r="91" spans="1:6" x14ac:dyDescent="0.3">
      <c r="A91" s="20" t="s">
        <v>382</v>
      </c>
      <c r="B91" s="20" t="s">
        <v>381</v>
      </c>
      <c r="C91" s="20" t="s">
        <v>5</v>
      </c>
      <c r="D91">
        <v>15.4231944645654</v>
      </c>
      <c r="E91" s="22" cm="1">
        <f t="array" ref="E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0.15499546912409781</v>
      </c>
      <c r="F91" s="22">
        <f>VLOOKUP(chart_data[[#This Row],[Metric]],'lines data'!$A$2:$B$21,2,0)</f>
        <v>7.5</v>
      </c>
    </row>
    <row r="92" spans="1:6" x14ac:dyDescent="0.3">
      <c r="A92" s="20" t="s">
        <v>382</v>
      </c>
      <c r="B92" s="20" t="s">
        <v>381</v>
      </c>
      <c r="C92" s="20" t="s">
        <v>4</v>
      </c>
      <c r="D92">
        <v>1.89849403616245</v>
      </c>
      <c r="E92" s="22" cm="1">
        <f t="array" ref="E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2.9009558100081507E-2</v>
      </c>
      <c r="F92" s="22">
        <f>VLOOKUP(chart_data[[#This Row],[Metric]],'lines data'!$A$2:$B$21,2,0)</f>
        <v>3.5</v>
      </c>
    </row>
    <row r="93" spans="1:6" x14ac:dyDescent="0.3">
      <c r="A93" s="20" t="s">
        <v>380</v>
      </c>
      <c r="B93" s="20" t="s">
        <v>379</v>
      </c>
      <c r="C93" s="20" t="s">
        <v>16</v>
      </c>
      <c r="D93">
        <v>10553337672.9872</v>
      </c>
      <c r="E93" s="22" cm="1">
        <f t="array" ref="E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5.7388067315653683E-4</v>
      </c>
      <c r="F93" s="22">
        <f>VLOOKUP(chart_data[[#This Row],[Metric]],'lines data'!$A$2:$B$21,2,0)</f>
        <v>18.5</v>
      </c>
    </row>
    <row r="94" spans="1:6" x14ac:dyDescent="0.3">
      <c r="A94" s="20" t="s">
        <v>380</v>
      </c>
      <c r="B94" s="20" t="s">
        <v>379</v>
      </c>
      <c r="C94" s="20" t="s">
        <v>52</v>
      </c>
      <c r="D94">
        <v>10.117628099999999</v>
      </c>
      <c r="E94" s="22" cm="1">
        <f t="array" ref="E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0.44630232507430867</v>
      </c>
      <c r="F94" s="22">
        <f>VLOOKUP(chart_data[[#This Row],[Metric]],'lines data'!$A$2:$B$21,2,0)</f>
        <v>16.5</v>
      </c>
    </row>
    <row r="95" spans="1:6" x14ac:dyDescent="0.3">
      <c r="A95" s="20" t="s">
        <v>380</v>
      </c>
      <c r="B95" s="20" t="s">
        <v>379</v>
      </c>
      <c r="C95" s="20" t="s">
        <v>15</v>
      </c>
      <c r="D95">
        <v>74.466999999999999</v>
      </c>
      <c r="E95" s="22" cm="1">
        <f t="array" ref="E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0.70484252760041177</v>
      </c>
      <c r="F95" s="22">
        <f>VLOOKUP(chart_data[[#This Row],[Metric]],'lines data'!$A$2:$B$21,2,0)</f>
        <v>11.5</v>
      </c>
    </row>
    <row r="96" spans="1:6" x14ac:dyDescent="0.3">
      <c r="A96" s="20" t="s">
        <v>380</v>
      </c>
      <c r="B96" s="20" t="s">
        <v>379</v>
      </c>
      <c r="C96" s="20" t="s">
        <v>14</v>
      </c>
      <c r="D96">
        <v>1.8252921920221099</v>
      </c>
      <c r="E96" s="22" cm="1">
        <f t="array" ref="E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5.5110729419242797E-2</v>
      </c>
      <c r="F96" s="22">
        <f>VLOOKUP(chart_data[[#This Row],[Metric]],'lines data'!$A$2:$B$21,2,0)</f>
        <v>0.5</v>
      </c>
    </row>
    <row r="97" spans="1:6" x14ac:dyDescent="0.3">
      <c r="A97" s="20" t="s">
        <v>380</v>
      </c>
      <c r="B97" s="20" t="s">
        <v>379</v>
      </c>
      <c r="C97" s="20" t="s">
        <v>13</v>
      </c>
      <c r="D97">
        <v>77.707999999999998</v>
      </c>
      <c r="E97" s="22" cm="1">
        <f t="array" ref="E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0.71392782582761705</v>
      </c>
      <c r="F97" s="22">
        <f>VLOOKUP(chart_data[[#This Row],[Metric]],'lines data'!$A$2:$B$21,2,0)</f>
        <v>10.5</v>
      </c>
    </row>
    <row r="98" spans="1:6" x14ac:dyDescent="0.3">
      <c r="A98" s="20" t="s">
        <v>380</v>
      </c>
      <c r="B98" s="20" t="s">
        <v>379</v>
      </c>
      <c r="C98" s="20" t="s">
        <v>12</v>
      </c>
      <c r="D98">
        <v>70.921000000000006</v>
      </c>
      <c r="E98" s="22" cm="1">
        <f t="array" ref="E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0.6864546243379912</v>
      </c>
      <c r="F98" s="22">
        <f>VLOOKUP(chart_data[[#This Row],[Metric]],'lines data'!$A$2:$B$21,2,0)</f>
        <v>9.5</v>
      </c>
    </row>
    <row r="99" spans="1:6" x14ac:dyDescent="0.3">
      <c r="A99" s="20" t="s">
        <v>380</v>
      </c>
      <c r="B99" s="20" t="s">
        <v>379</v>
      </c>
      <c r="C99" s="20" t="s">
        <v>11</v>
      </c>
      <c r="D99">
        <v>3241.9240071592899</v>
      </c>
      <c r="E99" s="22" cm="1">
        <f t="array" ref="E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4.6057641730544413E-2</v>
      </c>
      <c r="F99" s="22">
        <f>VLOOKUP(chart_data[[#This Row],[Metric]],'lines data'!$A$2:$B$21,2,0)</f>
        <v>17.5</v>
      </c>
    </row>
    <row r="100" spans="1:6" x14ac:dyDescent="0.3">
      <c r="A100" s="20" t="s">
        <v>380</v>
      </c>
      <c r="B100" s="20" t="s">
        <v>379</v>
      </c>
      <c r="C100" s="20" t="s">
        <v>10</v>
      </c>
      <c r="D100">
        <v>14.795</v>
      </c>
      <c r="E100" s="22" cm="1">
        <f t="array" ref="E1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0.17201660675408839</v>
      </c>
      <c r="F100" s="22">
        <f>VLOOKUP(chart_data[[#This Row],[Metric]],'lines data'!$A$2:$B$21,2,0)</f>
        <v>12.5</v>
      </c>
    </row>
    <row r="101" spans="1:6" x14ac:dyDescent="0.3">
      <c r="A101" s="20" t="s">
        <v>380</v>
      </c>
      <c r="B101" s="20" t="s">
        <v>379</v>
      </c>
      <c r="C101" s="20" t="s">
        <v>51</v>
      </c>
      <c r="D101">
        <v>364.97280884000003</v>
      </c>
      <c r="E101" s="22" cm="1">
        <f t="array" ref="E1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3.6900954888217395E-2</v>
      </c>
      <c r="F101" s="22">
        <f>VLOOKUP(chart_data[[#This Row],[Metric]],'lines data'!$A$2:$B$21,2,0)</f>
        <v>15.5</v>
      </c>
    </row>
    <row r="102" spans="1:6" x14ac:dyDescent="0.3">
      <c r="A102" s="20" t="s">
        <v>380</v>
      </c>
      <c r="B102" s="20" t="s">
        <v>379</v>
      </c>
      <c r="C102" s="20" t="s">
        <v>50</v>
      </c>
      <c r="D102">
        <v>302.93554688</v>
      </c>
      <c r="E102" s="22" cm="1">
        <f t="array" ref="E1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4.6604359951419476E-2</v>
      </c>
      <c r="F102" s="22">
        <f>VLOOKUP(chart_data[[#This Row],[Metric]],'lines data'!$A$2:$B$21,2,0)</f>
        <v>14.5</v>
      </c>
    </row>
    <row r="103" spans="1:6" x14ac:dyDescent="0.3">
      <c r="A103" s="20" t="s">
        <v>380</v>
      </c>
      <c r="B103" s="20" t="s">
        <v>379</v>
      </c>
      <c r="C103" s="20" t="s">
        <v>49</v>
      </c>
      <c r="D103">
        <v>83.00221252</v>
      </c>
      <c r="E103" s="22" cm="1">
        <f t="array" ref="E1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03" s="22">
        <f>VLOOKUP(chart_data[[#This Row],[Metric]],'lines data'!$A$2:$B$21,2,0)</f>
        <v>13.5</v>
      </c>
    </row>
    <row r="104" spans="1:6" x14ac:dyDescent="0.3">
      <c r="A104" s="20" t="s">
        <v>380</v>
      </c>
      <c r="B104" s="20" t="s">
        <v>379</v>
      </c>
      <c r="C104" s="20" t="s">
        <v>9</v>
      </c>
      <c r="D104">
        <v>0</v>
      </c>
      <c r="E104" s="22" cm="1">
        <f t="array" ref="E1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4" s="22">
        <f>VLOOKUP(chart_data[[#This Row],[Metric]],'lines data'!$A$2:$B$21,2,0)</f>
        <v>8.5</v>
      </c>
    </row>
    <row r="105" spans="1:6" x14ac:dyDescent="0.3">
      <c r="A105" s="20" t="s">
        <v>380</v>
      </c>
      <c r="B105" s="20" t="s">
        <v>379</v>
      </c>
      <c r="C105" s="20" t="s">
        <v>8</v>
      </c>
      <c r="D105">
        <v>28.285677650980901</v>
      </c>
      <c r="E105" s="22" cm="1">
        <f t="array" ref="E1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0.282856776509809</v>
      </c>
      <c r="F105" s="22">
        <f>VLOOKUP(chart_data[[#This Row],[Metric]],'lines data'!$A$2:$B$21,2,0)</f>
        <v>4.5</v>
      </c>
    </row>
    <row r="106" spans="1:6" x14ac:dyDescent="0.3">
      <c r="A106" s="20" t="s">
        <v>380</v>
      </c>
      <c r="B106" s="20" t="s">
        <v>379</v>
      </c>
      <c r="C106" s="20" t="s">
        <v>7</v>
      </c>
      <c r="D106">
        <v>35.9148608795999</v>
      </c>
      <c r="E106" s="22" cm="1">
        <f t="array" ref="E1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0.35914860879599897</v>
      </c>
      <c r="F106" s="22">
        <f>VLOOKUP(chart_data[[#This Row],[Metric]],'lines data'!$A$2:$B$21,2,0)</f>
        <v>6.5</v>
      </c>
    </row>
    <row r="107" spans="1:6" x14ac:dyDescent="0.3">
      <c r="A107" s="20" t="s">
        <v>380</v>
      </c>
      <c r="B107" s="20" t="s">
        <v>379</v>
      </c>
      <c r="C107" s="20" t="s">
        <v>5</v>
      </c>
      <c r="D107">
        <v>0</v>
      </c>
      <c r="E107" s="22" cm="1">
        <f t="array" ref="E1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7" s="22">
        <f>VLOOKUP(chart_data[[#This Row],[Metric]],'lines data'!$A$2:$B$21,2,0)</f>
        <v>7.5</v>
      </c>
    </row>
    <row r="108" spans="1:6" x14ac:dyDescent="0.3">
      <c r="A108" s="20" t="s">
        <v>380</v>
      </c>
      <c r="B108" s="20" t="s">
        <v>379</v>
      </c>
      <c r="C108" s="20" t="s">
        <v>4</v>
      </c>
      <c r="D108">
        <v>5.1288626747018902E-2</v>
      </c>
      <c r="E108" s="22" cm="1">
        <f t="array" ref="E1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7.8370559461885306E-4</v>
      </c>
      <c r="F108" s="22">
        <f>VLOOKUP(chart_data[[#This Row],[Metric]],'lines data'!$A$2:$B$21,2,0)</f>
        <v>3.5</v>
      </c>
    </row>
    <row r="109" spans="1:6" x14ac:dyDescent="0.3">
      <c r="A109" s="20" t="s">
        <v>378</v>
      </c>
      <c r="B109" s="20" t="s">
        <v>377</v>
      </c>
      <c r="C109" s="20" t="s">
        <v>16</v>
      </c>
      <c r="D109">
        <v>1351693984524.5</v>
      </c>
      <c r="E109" s="22" cm="1">
        <f t="array" ref="E1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7.4108529532598652E-2</v>
      </c>
      <c r="F109" s="22">
        <f>VLOOKUP(chart_data[[#This Row],[Metric]],'lines data'!$A$2:$B$21,2,0)</f>
        <v>18.5</v>
      </c>
    </row>
    <row r="110" spans="1:6" x14ac:dyDescent="0.3">
      <c r="A110" s="20" t="s">
        <v>378</v>
      </c>
      <c r="B110" s="20" t="s">
        <v>377</v>
      </c>
      <c r="C110" s="20" t="s">
        <v>52</v>
      </c>
      <c r="D110">
        <v>9.3233118099999999</v>
      </c>
      <c r="E110" s="22" cm="1">
        <f t="array" ref="E1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0.40358473471346035</v>
      </c>
      <c r="F110" s="22">
        <f>VLOOKUP(chart_data[[#This Row],[Metric]],'lines data'!$A$2:$B$21,2,0)</f>
        <v>16.5</v>
      </c>
    </row>
    <row r="111" spans="1:6" x14ac:dyDescent="0.3">
      <c r="A111" s="20" t="s">
        <v>378</v>
      </c>
      <c r="B111" s="20" t="s">
        <v>377</v>
      </c>
      <c r="C111" s="20" t="s">
        <v>15</v>
      </c>
      <c r="D111">
        <v>82.4</v>
      </c>
      <c r="E111" s="22" cm="1">
        <f t="array" ref="E1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0.94350042044492366</v>
      </c>
      <c r="F111" s="22">
        <f>VLOOKUP(chart_data[[#This Row],[Metric]],'lines data'!$A$2:$B$21,2,0)</f>
        <v>11.5</v>
      </c>
    </row>
    <row r="112" spans="1:6" x14ac:dyDescent="0.3">
      <c r="A112" s="20" t="s">
        <v>378</v>
      </c>
      <c r="B112" s="20" t="s">
        <v>377</v>
      </c>
      <c r="C112" s="20" t="s">
        <v>14</v>
      </c>
      <c r="D112">
        <v>15.7864494009173</v>
      </c>
      <c r="E112" s="22" cm="1">
        <f t="array" ref="E1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0.48557665431123753</v>
      </c>
      <c r="F112" s="22">
        <f>VLOOKUP(chart_data[[#This Row],[Metric]],'lines data'!$A$2:$B$21,2,0)</f>
        <v>0.5</v>
      </c>
    </row>
    <row r="113" spans="1:6" x14ac:dyDescent="0.3">
      <c r="A113" s="20" t="s">
        <v>378</v>
      </c>
      <c r="B113" s="20" t="s">
        <v>377</v>
      </c>
      <c r="C113" s="20" t="s">
        <v>13</v>
      </c>
      <c r="D113">
        <v>84.5</v>
      </c>
      <c r="E113" s="22" cm="1">
        <f t="array" ref="E1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0.91649269311064729</v>
      </c>
      <c r="F113" s="22">
        <f>VLOOKUP(chart_data[[#This Row],[Metric]],'lines data'!$A$2:$B$21,2,0)</f>
        <v>10.5</v>
      </c>
    </row>
    <row r="114" spans="1:6" x14ac:dyDescent="0.3">
      <c r="A114" s="20" t="s">
        <v>378</v>
      </c>
      <c r="B114" s="20" t="s">
        <v>377</v>
      </c>
      <c r="C114" s="20" t="s">
        <v>12</v>
      </c>
      <c r="D114">
        <v>80.400000000000006</v>
      </c>
      <c r="E114" s="22" cm="1">
        <f t="array" ref="E1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0.97007869303731187</v>
      </c>
      <c r="F114" s="22">
        <f>VLOOKUP(chart_data[[#This Row],[Metric]],'lines data'!$A$2:$B$21,2,0)</f>
        <v>9.5</v>
      </c>
    </row>
    <row r="115" spans="1:6" x14ac:dyDescent="0.3">
      <c r="A115" s="20" t="s">
        <v>378</v>
      </c>
      <c r="B115" s="20" t="s">
        <v>377</v>
      </c>
      <c r="C115" s="20" t="s">
        <v>11</v>
      </c>
      <c r="D115">
        <v>44352.137846060199</v>
      </c>
      <c r="E115" s="22" cm="1">
        <f t="array" ref="E1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0.67272384645475869</v>
      </c>
      <c r="F115" s="22">
        <f>VLOOKUP(chart_data[[#This Row],[Metric]],'lines data'!$A$2:$B$21,2,0)</f>
        <v>17.5</v>
      </c>
    </row>
    <row r="116" spans="1:6" x14ac:dyDescent="0.3">
      <c r="A116" s="20" t="s">
        <v>378</v>
      </c>
      <c r="B116" s="20" t="s">
        <v>377</v>
      </c>
      <c r="C116" s="20" t="s">
        <v>10</v>
      </c>
      <c r="D116">
        <v>12.9</v>
      </c>
      <c r="E116" s="22" cm="1">
        <f t="array" ref="E1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0.12404435218469952</v>
      </c>
      <c r="F116" s="22">
        <f>VLOOKUP(chart_data[[#This Row],[Metric]],'lines data'!$A$2:$B$21,2,0)</f>
        <v>12.5</v>
      </c>
    </row>
    <row r="117" spans="1:6" x14ac:dyDescent="0.3">
      <c r="A117" s="20" t="s">
        <v>378</v>
      </c>
      <c r="B117" s="20" t="s">
        <v>377</v>
      </c>
      <c r="C117" s="20" t="s">
        <v>51</v>
      </c>
      <c r="D117">
        <v>4860.3720703099998</v>
      </c>
      <c r="E117" s="22" cm="1">
        <f t="array" ref="E1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0.51700763222820245</v>
      </c>
      <c r="F117" s="22">
        <f>VLOOKUP(chart_data[[#This Row],[Metric]],'lines data'!$A$2:$B$21,2,0)</f>
        <v>15.5</v>
      </c>
    </row>
    <row r="118" spans="1:6" x14ac:dyDescent="0.3">
      <c r="A118" s="20" t="s">
        <v>378</v>
      </c>
      <c r="B118" s="20" t="s">
        <v>377</v>
      </c>
      <c r="C118" s="20" t="s">
        <v>50</v>
      </c>
      <c r="D118">
        <v>1545.2856445299999</v>
      </c>
      <c r="E118" s="22" cm="1">
        <f t="array" ref="E1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0.24095035666383052</v>
      </c>
      <c r="F118" s="22">
        <f>VLOOKUP(chart_data[[#This Row],[Metric]],'lines data'!$A$2:$B$21,2,0)</f>
        <v>14.5</v>
      </c>
    </row>
    <row r="119" spans="1:6" x14ac:dyDescent="0.3">
      <c r="A119" s="20" t="s">
        <v>378</v>
      </c>
      <c r="B119" s="20" t="s">
        <v>377</v>
      </c>
      <c r="C119" s="20" t="s">
        <v>49</v>
      </c>
      <c r="D119">
        <v>31.793563840000001</v>
      </c>
      <c r="E119" s="22" cm="1">
        <f t="array" ref="E1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0.35177116900506811</v>
      </c>
      <c r="F119" s="22">
        <f>VLOOKUP(chart_data[[#This Row],[Metric]],'lines data'!$A$2:$B$21,2,0)</f>
        <v>13.5</v>
      </c>
    </row>
    <row r="120" spans="1:6" x14ac:dyDescent="0.3">
      <c r="A120" s="20" t="s">
        <v>378</v>
      </c>
      <c r="B120" s="20" t="s">
        <v>377</v>
      </c>
      <c r="C120" s="20" t="s">
        <v>9</v>
      </c>
      <c r="D120">
        <v>62.871616800646898</v>
      </c>
      <c r="E120" s="22" cm="1">
        <f t="array" ref="E1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0.64505604158812624</v>
      </c>
      <c r="F120" s="22">
        <f>VLOOKUP(chart_data[[#This Row],[Metric]],'lines data'!$A$2:$B$21,2,0)</f>
        <v>8.5</v>
      </c>
    </row>
    <row r="121" spans="1:6" x14ac:dyDescent="0.3">
      <c r="A121" s="20" t="s">
        <v>378</v>
      </c>
      <c r="B121" s="20" t="s">
        <v>377</v>
      </c>
      <c r="C121" s="20" t="s">
        <v>8</v>
      </c>
      <c r="D121">
        <v>5.2961835450062598</v>
      </c>
      <c r="E121" s="22" cm="1">
        <f t="array" ref="E1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5.2961835450062597E-2</v>
      </c>
      <c r="F121" s="22">
        <f>VLOOKUP(chart_data[[#This Row],[Metric]],'lines data'!$A$2:$B$21,2,0)</f>
        <v>4.5</v>
      </c>
    </row>
    <row r="122" spans="1:6" x14ac:dyDescent="0.3">
      <c r="A122" s="20" t="s">
        <v>378</v>
      </c>
      <c r="B122" s="20" t="s">
        <v>377</v>
      </c>
      <c r="C122" s="20" t="s">
        <v>7</v>
      </c>
      <c r="D122">
        <v>20.795477968574101</v>
      </c>
      <c r="E122" s="22" cm="1">
        <f t="array" ref="E1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0.207954779685741</v>
      </c>
      <c r="F122" s="22">
        <f>VLOOKUP(chart_data[[#This Row],[Metric]],'lines data'!$A$2:$B$21,2,0)</f>
        <v>6.5</v>
      </c>
    </row>
    <row r="123" spans="1:6" x14ac:dyDescent="0.3">
      <c r="A123" s="20" t="s">
        <v>378</v>
      </c>
      <c r="B123" s="20" t="s">
        <v>377</v>
      </c>
      <c r="C123" s="20" t="s">
        <v>6</v>
      </c>
      <c r="D123">
        <v>0</v>
      </c>
      <c r="E123" s="22" cm="1">
        <f t="array" ref="E1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3" s="22">
        <f>VLOOKUP(chart_data[[#This Row],[Metric]],'lines data'!$A$2:$B$21,2,0)</f>
        <v>5.5</v>
      </c>
    </row>
    <row r="124" spans="1:6" x14ac:dyDescent="0.3">
      <c r="A124" s="20" t="s">
        <v>378</v>
      </c>
      <c r="B124" s="20" t="s">
        <v>377</v>
      </c>
      <c r="C124" s="20" t="s">
        <v>5</v>
      </c>
      <c r="D124">
        <v>2.6950641361049001</v>
      </c>
      <c r="E124" s="22" cm="1">
        <f t="array" ref="E1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2.7084060377687853E-2</v>
      </c>
      <c r="F124" s="22">
        <f>VLOOKUP(chart_data[[#This Row],[Metric]],'lines data'!$A$2:$B$21,2,0)</f>
        <v>7.5</v>
      </c>
    </row>
    <row r="125" spans="1:6" x14ac:dyDescent="0.3">
      <c r="A125" s="20" t="s">
        <v>378</v>
      </c>
      <c r="B125" s="20" t="s">
        <v>377</v>
      </c>
      <c r="C125" s="20" t="s">
        <v>4</v>
      </c>
      <c r="D125">
        <v>8.3416575496678291</v>
      </c>
      <c r="E125" s="22" cm="1">
        <f t="array" ref="E1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0.12746302844712548</v>
      </c>
      <c r="F125" s="22">
        <f>VLOOKUP(chart_data[[#This Row],[Metric]],'lines data'!$A$2:$B$21,2,0)</f>
        <v>3.5</v>
      </c>
    </row>
    <row r="126" spans="1:6" x14ac:dyDescent="0.3">
      <c r="A126" s="20" t="s">
        <v>378</v>
      </c>
      <c r="B126" s="20" t="s">
        <v>377</v>
      </c>
      <c r="C126" s="20" t="s">
        <v>3</v>
      </c>
      <c r="D126">
        <v>-190.190947582154</v>
      </c>
      <c r="E126" s="22" cm="1">
        <f t="array" ref="E1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0.57721744177543177</v>
      </c>
      <c r="F126" s="22">
        <f>VLOOKUP(chart_data[[#This Row],[Metric]],'lines data'!$A$2:$B$21,2,0)</f>
        <v>2.5</v>
      </c>
    </row>
    <row r="127" spans="1:6" x14ac:dyDescent="0.3">
      <c r="A127" s="20" t="s">
        <v>378</v>
      </c>
      <c r="B127" s="20" t="s">
        <v>377</v>
      </c>
      <c r="C127" s="20" t="s">
        <v>0</v>
      </c>
      <c r="D127">
        <v>5483.8164015402299</v>
      </c>
      <c r="E127" s="22" cm="1">
        <f t="array" ref="E1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0.24756280174944315</v>
      </c>
      <c r="F127" s="22">
        <f>VLOOKUP(chart_data[[#This Row],[Metric]],'lines data'!$A$2:$B$21,2,0)</f>
        <v>1.5</v>
      </c>
    </row>
    <row r="128" spans="1:6" x14ac:dyDescent="0.3">
      <c r="A128" s="20" t="s">
        <v>376</v>
      </c>
      <c r="B128" s="20" t="s">
        <v>375</v>
      </c>
      <c r="C128" s="20" t="s">
        <v>16</v>
      </c>
      <c r="D128">
        <v>381971148530.54303</v>
      </c>
      <c r="E128" s="22" cm="1">
        <f t="array" ref="E1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2.0938693540227118E-2</v>
      </c>
      <c r="F128" s="22">
        <f>VLOOKUP(chart_data[[#This Row],[Metric]],'lines data'!$A$2:$B$21,2,0)</f>
        <v>18.5</v>
      </c>
    </row>
    <row r="129" spans="1:6" x14ac:dyDescent="0.3">
      <c r="A129" s="20" t="s">
        <v>376</v>
      </c>
      <c r="B129" s="20" t="s">
        <v>375</v>
      </c>
      <c r="C129" s="20" t="s">
        <v>52</v>
      </c>
      <c r="D129">
        <v>10.367466930000001</v>
      </c>
      <c r="E129" s="22" cm="1">
        <f t="array" ref="E1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0.45973842468668563</v>
      </c>
      <c r="F129" s="22">
        <f>VLOOKUP(chart_data[[#This Row],[Metric]],'lines data'!$A$2:$B$21,2,0)</f>
        <v>16.5</v>
      </c>
    </row>
    <row r="130" spans="1:6" x14ac:dyDescent="0.3">
      <c r="A130" s="20" t="s">
        <v>376</v>
      </c>
      <c r="B130" s="20" t="s">
        <v>375</v>
      </c>
      <c r="C130" s="20" t="s">
        <v>15</v>
      </c>
      <c r="D130">
        <v>81.190243902438993</v>
      </c>
      <c r="E130" s="22" cm="1">
        <f t="array" ref="E1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0.9071058860821718</v>
      </c>
      <c r="F130" s="22">
        <f>VLOOKUP(chart_data[[#This Row],[Metric]],'lines data'!$A$2:$B$21,2,0)</f>
        <v>11.5</v>
      </c>
    </row>
    <row r="131" spans="1:6" x14ac:dyDescent="0.3">
      <c r="A131" s="20" t="s">
        <v>376</v>
      </c>
      <c r="B131" s="20" t="s">
        <v>375</v>
      </c>
      <c r="C131" s="20" t="s">
        <v>14</v>
      </c>
      <c r="D131">
        <v>7.3067452655703997</v>
      </c>
      <c r="E131" s="22" cm="1">
        <f t="array" ref="E1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0.22412098635938049</v>
      </c>
      <c r="F131" s="22">
        <f>VLOOKUP(chart_data[[#This Row],[Metric]],'lines data'!$A$2:$B$21,2,0)</f>
        <v>0.5</v>
      </c>
    </row>
    <row r="132" spans="1:6" x14ac:dyDescent="0.3">
      <c r="A132" s="20" t="s">
        <v>376</v>
      </c>
      <c r="B132" s="20" t="s">
        <v>375</v>
      </c>
      <c r="C132" s="20" t="s">
        <v>13</v>
      </c>
      <c r="D132">
        <v>83.7</v>
      </c>
      <c r="E132" s="22" cm="1">
        <f t="array" ref="E1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0.8926334625708322</v>
      </c>
      <c r="F132" s="22">
        <f>VLOOKUP(chart_data[[#This Row],[Metric]],'lines data'!$A$2:$B$21,2,0)</f>
        <v>10.5</v>
      </c>
    </row>
    <row r="133" spans="1:6" x14ac:dyDescent="0.3">
      <c r="A133" s="20" t="s">
        <v>376</v>
      </c>
      <c r="B133" s="20" t="s">
        <v>375</v>
      </c>
      <c r="C133" s="20" t="s">
        <v>12</v>
      </c>
      <c r="D133">
        <v>78.8</v>
      </c>
      <c r="E133" s="22" cm="1">
        <f t="array" ref="E1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0.92220460189701059</v>
      </c>
      <c r="F133" s="22">
        <f>VLOOKUP(chart_data[[#This Row],[Metric]],'lines data'!$A$2:$B$21,2,0)</f>
        <v>9.5</v>
      </c>
    </row>
    <row r="134" spans="1:6" x14ac:dyDescent="0.3">
      <c r="A134" s="20" t="s">
        <v>376</v>
      </c>
      <c r="B134" s="20" t="s">
        <v>375</v>
      </c>
      <c r="C134" s="20" t="s">
        <v>11</v>
      </c>
      <c r="D134">
        <v>35815.136364933504</v>
      </c>
      <c r="E134" s="22" cm="1">
        <f t="array" ref="E1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0.54258951198335004</v>
      </c>
      <c r="F134" s="22">
        <f>VLOOKUP(chart_data[[#This Row],[Metric]],'lines data'!$A$2:$B$21,2,0)</f>
        <v>17.5</v>
      </c>
    </row>
    <row r="135" spans="1:6" x14ac:dyDescent="0.3">
      <c r="A135" s="20" t="s">
        <v>376</v>
      </c>
      <c r="B135" s="20" t="s">
        <v>375</v>
      </c>
      <c r="C135" s="20" t="s">
        <v>10</v>
      </c>
      <c r="D135">
        <v>9.8000000000000007</v>
      </c>
      <c r="E135" s="22" cm="1">
        <f t="array" ref="E1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4.5567313047440654E-2</v>
      </c>
      <c r="F135" s="22">
        <f>VLOOKUP(chart_data[[#This Row],[Metric]],'lines data'!$A$2:$B$21,2,0)</f>
        <v>12.5</v>
      </c>
    </row>
    <row r="136" spans="1:6" x14ac:dyDescent="0.3">
      <c r="A136" s="20" t="s">
        <v>376</v>
      </c>
      <c r="B136" s="20" t="s">
        <v>375</v>
      </c>
      <c r="C136" s="20" t="s">
        <v>51</v>
      </c>
      <c r="D136">
        <v>4612.82421875</v>
      </c>
      <c r="E136" s="22" cm="1">
        <f t="array" ref="E1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0.49056962982121277</v>
      </c>
      <c r="F136" s="22">
        <f>VLOOKUP(chart_data[[#This Row],[Metric]],'lines data'!$A$2:$B$21,2,0)</f>
        <v>15.5</v>
      </c>
    </row>
    <row r="137" spans="1:6" x14ac:dyDescent="0.3">
      <c r="A137" s="20" t="s">
        <v>376</v>
      </c>
      <c r="B137" s="20" t="s">
        <v>375</v>
      </c>
      <c r="C137" s="20" t="s">
        <v>50</v>
      </c>
      <c r="D137">
        <v>1270.55566406</v>
      </c>
      <c r="E137" s="22" cm="1">
        <f t="array" ref="E1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0.19797320233171459</v>
      </c>
      <c r="F137" s="22">
        <f>VLOOKUP(chart_data[[#This Row],[Metric]],'lines data'!$A$2:$B$21,2,0)</f>
        <v>14.5</v>
      </c>
    </row>
    <row r="138" spans="1:6" x14ac:dyDescent="0.3">
      <c r="A138" s="20" t="s">
        <v>376</v>
      </c>
      <c r="B138" s="20" t="s">
        <v>375</v>
      </c>
      <c r="C138" s="20" t="s">
        <v>49</v>
      </c>
      <c r="D138">
        <v>27.543989180000001</v>
      </c>
      <c r="E138" s="22" cm="1">
        <f t="array" ref="E1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0.29797758364234095</v>
      </c>
      <c r="F138" s="22">
        <f>VLOOKUP(chart_data[[#This Row],[Metric]],'lines data'!$A$2:$B$21,2,0)</f>
        <v>13.5</v>
      </c>
    </row>
    <row r="139" spans="1:6" x14ac:dyDescent="0.3">
      <c r="A139" s="20" t="s">
        <v>376</v>
      </c>
      <c r="B139" s="20" t="s">
        <v>375</v>
      </c>
      <c r="C139" s="20" t="s">
        <v>9</v>
      </c>
      <c r="D139">
        <v>8.2266081634635597</v>
      </c>
      <c r="E139" s="22" cm="1">
        <f t="array" ref="E1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8.4404116955455286E-2</v>
      </c>
      <c r="F139" s="22">
        <f>VLOOKUP(chart_data[[#This Row],[Metric]],'lines data'!$A$2:$B$21,2,0)</f>
        <v>8.5</v>
      </c>
    </row>
    <row r="140" spans="1:6" x14ac:dyDescent="0.3">
      <c r="A140" s="20" t="s">
        <v>376</v>
      </c>
      <c r="B140" s="20" t="s">
        <v>375</v>
      </c>
      <c r="C140" s="20" t="s">
        <v>8</v>
      </c>
      <c r="D140">
        <v>59.997085633793702</v>
      </c>
      <c r="E140" s="22" cm="1">
        <f t="array" ref="E1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0.59997085633793701</v>
      </c>
      <c r="F140" s="22">
        <f>VLOOKUP(chart_data[[#This Row],[Metric]],'lines data'!$A$2:$B$21,2,0)</f>
        <v>4.5</v>
      </c>
    </row>
    <row r="141" spans="1:6" x14ac:dyDescent="0.3">
      <c r="A141" s="20" t="s">
        <v>376</v>
      </c>
      <c r="B141" s="20" t="s">
        <v>375</v>
      </c>
      <c r="C141" s="20" t="s">
        <v>7</v>
      </c>
      <c r="D141">
        <v>12.6013956575944</v>
      </c>
      <c r="E141" s="22" cm="1">
        <f t="array" ref="E1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0.126013956575944</v>
      </c>
      <c r="F141" s="22">
        <f>VLOOKUP(chart_data[[#This Row],[Metric]],'lines data'!$A$2:$B$21,2,0)</f>
        <v>6.5</v>
      </c>
    </row>
    <row r="142" spans="1:6" x14ac:dyDescent="0.3">
      <c r="A142" s="20" t="s">
        <v>376</v>
      </c>
      <c r="B142" s="20" t="s">
        <v>375</v>
      </c>
      <c r="C142" s="20" t="s">
        <v>6</v>
      </c>
      <c r="D142">
        <v>0</v>
      </c>
      <c r="E142" s="22" cm="1">
        <f t="array" ref="E1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2" s="22">
        <f>VLOOKUP(chart_data[[#This Row],[Metric]],'lines data'!$A$2:$B$21,2,0)</f>
        <v>5.5</v>
      </c>
    </row>
    <row r="143" spans="1:6" x14ac:dyDescent="0.3">
      <c r="A143" s="20" t="s">
        <v>376</v>
      </c>
      <c r="B143" s="20" t="s">
        <v>375</v>
      </c>
      <c r="C143" s="20" t="s">
        <v>5</v>
      </c>
      <c r="D143">
        <v>1.39403850201577</v>
      </c>
      <c r="E143" s="22" cm="1">
        <f t="array" ref="E1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1.4009396827188181E-2</v>
      </c>
      <c r="F143" s="22">
        <f>VLOOKUP(chart_data[[#This Row],[Metric]],'lines data'!$A$2:$B$21,2,0)</f>
        <v>7.5</v>
      </c>
    </row>
    <row r="144" spans="1:6" x14ac:dyDescent="0.3">
      <c r="A144" s="20" t="s">
        <v>376</v>
      </c>
      <c r="B144" s="20" t="s">
        <v>375</v>
      </c>
      <c r="C144" s="20" t="s">
        <v>4</v>
      </c>
      <c r="D144">
        <v>16.493693635347999</v>
      </c>
      <c r="E144" s="22" cm="1">
        <f t="array" ref="E1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0.25202858407011097</v>
      </c>
      <c r="F144" s="22">
        <f>VLOOKUP(chart_data[[#This Row],[Metric]],'lines data'!$A$2:$B$21,2,0)</f>
        <v>3.5</v>
      </c>
    </row>
    <row r="145" spans="1:6" x14ac:dyDescent="0.3">
      <c r="A145" s="20" t="s">
        <v>376</v>
      </c>
      <c r="B145" s="20" t="s">
        <v>375</v>
      </c>
      <c r="C145" s="20" t="s">
        <v>3</v>
      </c>
      <c r="D145">
        <v>63.544853493595497</v>
      </c>
      <c r="E145" s="22" cm="1">
        <f t="array" ref="E1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0.95164828280361169</v>
      </c>
      <c r="F145" s="22">
        <f>VLOOKUP(chart_data[[#This Row],[Metric]],'lines data'!$A$2:$B$21,2,0)</f>
        <v>2.5</v>
      </c>
    </row>
    <row r="146" spans="1:6" x14ac:dyDescent="0.3">
      <c r="A146" s="20" t="s">
        <v>376</v>
      </c>
      <c r="B146" s="20" t="s">
        <v>375</v>
      </c>
      <c r="C146" s="20" t="s">
        <v>0</v>
      </c>
      <c r="D146">
        <v>3800.29942035468</v>
      </c>
      <c r="E146" s="22" cm="1">
        <f t="array" ref="E1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0.14195774068655795</v>
      </c>
      <c r="F146" s="22">
        <f>VLOOKUP(chart_data[[#This Row],[Metric]],'lines data'!$A$2:$B$21,2,0)</f>
        <v>1.5</v>
      </c>
    </row>
    <row r="147" spans="1:6" x14ac:dyDescent="0.3">
      <c r="A147" s="20" t="s">
        <v>374</v>
      </c>
      <c r="B147" s="20" t="s">
        <v>373</v>
      </c>
      <c r="C147" s="20" t="s">
        <v>16</v>
      </c>
      <c r="D147">
        <v>53074370486.043297</v>
      </c>
      <c r="E147" s="22" cm="1">
        <f t="array" ref="E1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2.905305959825283E-3</v>
      </c>
      <c r="F147" s="22">
        <f>VLOOKUP(chart_data[[#This Row],[Metric]],'lines data'!$A$2:$B$21,2,0)</f>
        <v>18.5</v>
      </c>
    </row>
    <row r="148" spans="1:6" x14ac:dyDescent="0.3">
      <c r="A148" s="20" t="s">
        <v>374</v>
      </c>
      <c r="B148" s="20" t="s">
        <v>373</v>
      </c>
      <c r="C148" s="20" t="s">
        <v>52</v>
      </c>
      <c r="D148">
        <v>4.1066360499999996</v>
      </c>
      <c r="E148" s="22" cm="1">
        <f t="array" ref="E1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0.12303677042451518</v>
      </c>
      <c r="F148" s="22">
        <f>VLOOKUP(chart_data[[#This Row],[Metric]],'lines data'!$A$2:$B$21,2,0)</f>
        <v>16.5</v>
      </c>
    </row>
    <row r="149" spans="1:6" x14ac:dyDescent="0.3">
      <c r="A149" s="20" t="s">
        <v>374</v>
      </c>
      <c r="B149" s="20" t="s">
        <v>373</v>
      </c>
      <c r="C149" s="20" t="s">
        <v>15</v>
      </c>
      <c r="D149">
        <v>72.266000000000005</v>
      </c>
      <c r="E149" s="22" cm="1">
        <f t="array" ref="E1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0.63862722164418217</v>
      </c>
      <c r="F149" s="22">
        <f>VLOOKUP(chart_data[[#This Row],[Metric]],'lines data'!$A$2:$B$21,2,0)</f>
        <v>11.5</v>
      </c>
    </row>
    <row r="150" spans="1:6" x14ac:dyDescent="0.3">
      <c r="A150" s="20" t="s">
        <v>374</v>
      </c>
      <c r="B150" s="20" t="s">
        <v>373</v>
      </c>
      <c r="C150" s="20" t="s">
        <v>14</v>
      </c>
      <c r="D150">
        <v>3.3339064294649798</v>
      </c>
      <c r="E150" s="22" cm="1">
        <f t="array" ref="E1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0.10162600127738892</v>
      </c>
      <c r="F150" s="22">
        <f>VLOOKUP(chart_data[[#This Row],[Metric]],'lines data'!$A$2:$B$21,2,0)</f>
        <v>0.5</v>
      </c>
    </row>
    <row r="151" spans="1:6" x14ac:dyDescent="0.3">
      <c r="A151" s="20" t="s">
        <v>374</v>
      </c>
      <c r="B151" s="20" t="s">
        <v>373</v>
      </c>
      <c r="C151" s="20" t="s">
        <v>13</v>
      </c>
      <c r="D151">
        <v>74.956000000000003</v>
      </c>
      <c r="E151" s="22" cm="1">
        <f t="array" ref="E1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0.63185207277065325</v>
      </c>
      <c r="F151" s="22">
        <f>VLOOKUP(chart_data[[#This Row],[Metric]],'lines data'!$A$2:$B$21,2,0)</f>
        <v>10.5</v>
      </c>
    </row>
    <row r="152" spans="1:6" x14ac:dyDescent="0.3">
      <c r="A152" s="20" t="s">
        <v>374</v>
      </c>
      <c r="B152" s="20" t="s">
        <v>373</v>
      </c>
      <c r="C152" s="20" t="s">
        <v>12</v>
      </c>
      <c r="D152">
        <v>69.543000000000006</v>
      </c>
      <c r="E152" s="22" cm="1">
        <f t="array" ref="E1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0.64522306334340696</v>
      </c>
      <c r="F152" s="22">
        <f>VLOOKUP(chart_data[[#This Row],[Metric]],'lines data'!$A$2:$B$21,2,0)</f>
        <v>9.5</v>
      </c>
    </row>
    <row r="153" spans="1:6" x14ac:dyDescent="0.3">
      <c r="A153" s="20" t="s">
        <v>374</v>
      </c>
      <c r="B153" s="20" t="s">
        <v>373</v>
      </c>
      <c r="C153" s="20" t="s">
        <v>11</v>
      </c>
      <c r="D153">
        <v>4424.7909627065901</v>
      </c>
      <c r="E153" s="22" cm="1">
        <f t="array" ref="E1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6.4088750705829908E-2</v>
      </c>
      <c r="F153" s="22">
        <f>VLOOKUP(chart_data[[#This Row],[Metric]],'lines data'!$A$2:$B$21,2,0)</f>
        <v>17.5</v>
      </c>
    </row>
    <row r="154" spans="1:6" x14ac:dyDescent="0.3">
      <c r="A154" s="20" t="s">
        <v>374</v>
      </c>
      <c r="B154" s="20" t="s">
        <v>373</v>
      </c>
      <c r="C154" s="20" t="s">
        <v>10</v>
      </c>
      <c r="D154">
        <v>17.2</v>
      </c>
      <c r="E154" s="22" cm="1">
        <f t="array" ref="E1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0.23289960002025212</v>
      </c>
      <c r="F154" s="22">
        <f>VLOOKUP(chart_data[[#This Row],[Metric]],'lines data'!$A$2:$B$21,2,0)</f>
        <v>12.5</v>
      </c>
    </row>
    <row r="155" spans="1:6" x14ac:dyDescent="0.3">
      <c r="A155" s="20" t="s">
        <v>374</v>
      </c>
      <c r="B155" s="20" t="s">
        <v>373</v>
      </c>
      <c r="C155" s="20" t="s">
        <v>51</v>
      </c>
      <c r="D155">
        <v>226.51002502</v>
      </c>
      <c r="E155" s="22" cm="1">
        <f t="array" ref="E1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2.2113190062779654E-2</v>
      </c>
      <c r="F155" s="22">
        <f>VLOOKUP(chart_data[[#This Row],[Metric]],'lines data'!$A$2:$B$21,2,0)</f>
        <v>15.5</v>
      </c>
    </row>
    <row r="156" spans="1:6" x14ac:dyDescent="0.3">
      <c r="A156" s="20" t="s">
        <v>374</v>
      </c>
      <c r="B156" s="20" t="s">
        <v>373</v>
      </c>
      <c r="C156" s="20" t="s">
        <v>50</v>
      </c>
      <c r="D156">
        <v>152.77850341999999</v>
      </c>
      <c r="E156" s="22" cm="1">
        <f t="array" ref="E1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2.3114668656008221E-2</v>
      </c>
      <c r="F156" s="22">
        <f>VLOOKUP(chart_data[[#This Row],[Metric]],'lines data'!$A$2:$B$21,2,0)</f>
        <v>14.5</v>
      </c>
    </row>
    <row r="157" spans="1:6" x14ac:dyDescent="0.3">
      <c r="A157" s="20" t="s">
        <v>374</v>
      </c>
      <c r="B157" s="20" t="s">
        <v>373</v>
      </c>
      <c r="C157" s="20" t="s">
        <v>49</v>
      </c>
      <c r="D157">
        <v>67.448890689999999</v>
      </c>
      <c r="E157" s="22" cm="1">
        <f t="array" ref="E1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0.80311701464822061</v>
      </c>
      <c r="F157" s="22">
        <f>VLOOKUP(chart_data[[#This Row],[Metric]],'lines data'!$A$2:$B$21,2,0)</f>
        <v>13.5</v>
      </c>
    </row>
    <row r="158" spans="1:6" x14ac:dyDescent="0.3">
      <c r="A158" s="20" t="s">
        <v>374</v>
      </c>
      <c r="B158" s="20" t="s">
        <v>373</v>
      </c>
      <c r="C158" s="20" t="s">
        <v>9</v>
      </c>
      <c r="D158">
        <v>0</v>
      </c>
      <c r="E158" s="22" cm="1">
        <f t="array" ref="E1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58" s="22">
        <f>VLOOKUP(chart_data[[#This Row],[Metric]],'lines data'!$A$2:$B$21,2,0)</f>
        <v>8.5</v>
      </c>
    </row>
    <row r="159" spans="1:6" x14ac:dyDescent="0.3">
      <c r="A159" s="20" t="s">
        <v>374</v>
      </c>
      <c r="B159" s="20" t="s">
        <v>373</v>
      </c>
      <c r="C159" s="20" t="s">
        <v>8</v>
      </c>
      <c r="D159">
        <v>6.6307517822423803</v>
      </c>
      <c r="E159" s="22" cm="1">
        <f t="array" ref="E1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6.6307517822423806E-2</v>
      </c>
      <c r="F159" s="22">
        <f>VLOOKUP(chart_data[[#This Row],[Metric]],'lines data'!$A$2:$B$21,2,0)</f>
        <v>4.5</v>
      </c>
    </row>
    <row r="160" spans="1:6" x14ac:dyDescent="0.3">
      <c r="A160" s="20" t="s">
        <v>374</v>
      </c>
      <c r="B160" s="20" t="s">
        <v>373</v>
      </c>
      <c r="C160" s="20" t="s">
        <v>7</v>
      </c>
      <c r="D160">
        <v>86.082307193778306</v>
      </c>
      <c r="E160" s="22" cm="1">
        <f t="array" ref="E1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0.86082307193778307</v>
      </c>
      <c r="F160" s="22">
        <f>VLOOKUP(chart_data[[#This Row],[Metric]],'lines data'!$A$2:$B$21,2,0)</f>
        <v>6.5</v>
      </c>
    </row>
    <row r="161" spans="1:6" x14ac:dyDescent="0.3">
      <c r="A161" s="20" t="s">
        <v>374</v>
      </c>
      <c r="B161" s="20" t="s">
        <v>373</v>
      </c>
      <c r="C161" s="20" t="s">
        <v>5</v>
      </c>
      <c r="D161">
        <v>6.5092352559948203</v>
      </c>
      <c r="E161" s="22" cm="1">
        <f t="array" ref="E1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6.541459192905684E-2</v>
      </c>
      <c r="F161" s="22">
        <f>VLOOKUP(chart_data[[#This Row],[Metric]],'lines data'!$A$2:$B$21,2,0)</f>
        <v>7.5</v>
      </c>
    </row>
    <row r="162" spans="1:6" x14ac:dyDescent="0.3">
      <c r="A162" s="20" t="s">
        <v>374</v>
      </c>
      <c r="B162" s="20" t="s">
        <v>373</v>
      </c>
      <c r="C162" s="20" t="s">
        <v>4</v>
      </c>
      <c r="D162">
        <v>0.40910563836681801</v>
      </c>
      <c r="E162" s="22" cm="1">
        <f t="array" ref="E1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6.2512568168308028E-3</v>
      </c>
      <c r="F162" s="22">
        <f>VLOOKUP(chart_data[[#This Row],[Metric]],'lines data'!$A$2:$B$21,2,0)</f>
        <v>3.5</v>
      </c>
    </row>
    <row r="163" spans="1:6" x14ac:dyDescent="0.3">
      <c r="A163" s="20" t="s">
        <v>372</v>
      </c>
      <c r="B163" s="20" t="s">
        <v>371</v>
      </c>
      <c r="C163" s="20" t="s">
        <v>16</v>
      </c>
      <c r="D163">
        <v>11710800000</v>
      </c>
      <c r="E163" s="22" cm="1">
        <f t="array" ref="E1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6.3734425244982968E-4</v>
      </c>
      <c r="F163" s="22">
        <f>VLOOKUP(chart_data[[#This Row],[Metric]],'lines data'!$A$2:$B$21,2,0)</f>
        <v>18.5</v>
      </c>
    </row>
    <row r="164" spans="1:6" x14ac:dyDescent="0.3">
      <c r="A164" s="20" t="s">
        <v>372</v>
      </c>
      <c r="B164" s="20" t="s">
        <v>371</v>
      </c>
      <c r="C164" s="20" t="s">
        <v>52</v>
      </c>
      <c r="D164">
        <v>5.2089624399999996</v>
      </c>
      <c r="E164" s="22" cm="1">
        <f t="array" ref="E1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0.18231885712573692</v>
      </c>
      <c r="F164" s="22">
        <f>VLOOKUP(chart_data[[#This Row],[Metric]],'lines data'!$A$2:$B$21,2,0)</f>
        <v>16.5</v>
      </c>
    </row>
    <row r="165" spans="1:6" x14ac:dyDescent="0.3">
      <c r="A165" s="20" t="s">
        <v>372</v>
      </c>
      <c r="B165" s="20" t="s">
        <v>371</v>
      </c>
      <c r="C165" s="20" t="s">
        <v>15</v>
      </c>
      <c r="D165">
        <v>73.087999999999994</v>
      </c>
      <c r="E165" s="22" cm="1">
        <f t="array" ref="E1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0.66335642723074284</v>
      </c>
      <c r="F165" s="22">
        <f>VLOOKUP(chart_data[[#This Row],[Metric]],'lines data'!$A$2:$B$21,2,0)</f>
        <v>11.5</v>
      </c>
    </row>
    <row r="166" spans="1:6" x14ac:dyDescent="0.3">
      <c r="A166" s="20" t="s">
        <v>372</v>
      </c>
      <c r="B166" s="20" t="s">
        <v>371</v>
      </c>
      <c r="C166" s="20" t="s">
        <v>14</v>
      </c>
      <c r="D166">
        <v>6.3335114911811896</v>
      </c>
      <c r="E166" s="22" cm="1">
        <f t="array" ref="E1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0.19411316032031456</v>
      </c>
      <c r="F166" s="22">
        <f>VLOOKUP(chart_data[[#This Row],[Metric]],'lines data'!$A$2:$B$21,2,0)</f>
        <v>0.5</v>
      </c>
    </row>
    <row r="167" spans="1:6" x14ac:dyDescent="0.3">
      <c r="A167" s="20" t="s">
        <v>372</v>
      </c>
      <c r="B167" s="20" t="s">
        <v>371</v>
      </c>
      <c r="C167" s="20" t="s">
        <v>13</v>
      </c>
      <c r="D167">
        <v>75.296000000000006</v>
      </c>
      <c r="E167" s="22" cm="1">
        <f t="array" ref="E1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0.64199224575007474</v>
      </c>
      <c r="F167" s="22">
        <f>VLOOKUP(chart_data[[#This Row],[Metric]],'lines data'!$A$2:$B$21,2,0)</f>
        <v>10.5</v>
      </c>
    </row>
    <row r="168" spans="1:6" x14ac:dyDescent="0.3">
      <c r="A168" s="20" t="s">
        <v>372</v>
      </c>
      <c r="B168" s="20" t="s">
        <v>371</v>
      </c>
      <c r="C168" s="20" t="s">
        <v>12</v>
      </c>
      <c r="D168">
        <v>70.802000000000007</v>
      </c>
      <c r="E168" s="22" cm="1">
        <f t="array" ref="E1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0.68289398880943131</v>
      </c>
      <c r="F168" s="22">
        <f>VLOOKUP(chart_data[[#This Row],[Metric]],'lines data'!$A$2:$B$21,2,0)</f>
        <v>9.5</v>
      </c>
    </row>
    <row r="169" spans="1:6" x14ac:dyDescent="0.3">
      <c r="A169" s="20" t="s">
        <v>372</v>
      </c>
      <c r="B169" s="20" t="s">
        <v>371</v>
      </c>
      <c r="C169" s="20" t="s">
        <v>11</v>
      </c>
      <c r="D169">
        <v>27332.329688749101</v>
      </c>
      <c r="E169" s="22" cm="1">
        <f t="array" ref="E1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0.41328129952779968</v>
      </c>
      <c r="F169" s="22">
        <f>VLOOKUP(chart_data[[#This Row],[Metric]],'lines data'!$A$2:$B$21,2,0)</f>
        <v>17.5</v>
      </c>
    </row>
    <row r="170" spans="1:6" x14ac:dyDescent="0.3">
      <c r="A170" s="20" t="s">
        <v>372</v>
      </c>
      <c r="B170" s="20" t="s">
        <v>371</v>
      </c>
      <c r="C170" s="20" t="s">
        <v>10</v>
      </c>
      <c r="D170">
        <v>14.224</v>
      </c>
      <c r="E170" s="22" cm="1">
        <f t="array" ref="E1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0.15756164244848361</v>
      </c>
      <c r="F170" s="22">
        <f>VLOOKUP(chart_data[[#This Row],[Metric]],'lines data'!$A$2:$B$21,2,0)</f>
        <v>12.5</v>
      </c>
    </row>
    <row r="171" spans="1:6" x14ac:dyDescent="0.3">
      <c r="A171" s="20" t="s">
        <v>372</v>
      </c>
      <c r="B171" s="20" t="s">
        <v>371</v>
      </c>
      <c r="C171" s="20" t="s">
        <v>51</v>
      </c>
      <c r="D171">
        <v>1635.8829345700001</v>
      </c>
      <c r="E171" s="22" cm="1">
        <f t="array" ref="E1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0.17263360112761861</v>
      </c>
      <c r="F171" s="22">
        <f>VLOOKUP(chart_data[[#This Row],[Metric]],'lines data'!$A$2:$B$21,2,0)</f>
        <v>15.5</v>
      </c>
    </row>
    <row r="172" spans="1:6" x14ac:dyDescent="0.3">
      <c r="A172" s="20" t="s">
        <v>372</v>
      </c>
      <c r="B172" s="20" t="s">
        <v>371</v>
      </c>
      <c r="C172" s="20" t="s">
        <v>50</v>
      </c>
      <c r="D172">
        <v>900.67248534999999</v>
      </c>
      <c r="E172" s="22" cm="1">
        <f t="array" ref="E1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0.14011083715017167</v>
      </c>
      <c r="F172" s="22">
        <f>VLOOKUP(chart_data[[#This Row],[Metric]],'lines data'!$A$2:$B$21,2,0)</f>
        <v>14.5</v>
      </c>
    </row>
    <row r="173" spans="1:6" x14ac:dyDescent="0.3">
      <c r="A173" s="20" t="s">
        <v>372</v>
      </c>
      <c r="B173" s="20" t="s">
        <v>371</v>
      </c>
      <c r="C173" s="20" t="s">
        <v>49</v>
      </c>
      <c r="D173">
        <v>55.057262420000001</v>
      </c>
      <c r="E173" s="22" cm="1">
        <f t="array" ref="E1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0.64625658355617621</v>
      </c>
      <c r="F173" s="22">
        <f>VLOOKUP(chart_data[[#This Row],[Metric]],'lines data'!$A$2:$B$21,2,0)</f>
        <v>13.5</v>
      </c>
    </row>
    <row r="174" spans="1:6" x14ac:dyDescent="0.3">
      <c r="A174" s="20" t="s">
        <v>370</v>
      </c>
      <c r="B174" s="20" t="s">
        <v>369</v>
      </c>
      <c r="C174" s="20" t="s">
        <v>16</v>
      </c>
      <c r="D174">
        <v>31050638297.872299</v>
      </c>
      <c r="E174" s="22" cm="1">
        <f t="array" ref="E1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1.69774624799824E-3</v>
      </c>
      <c r="F174" s="22">
        <f>VLOOKUP(chart_data[[#This Row],[Metric]],'lines data'!$A$2:$B$21,2,0)</f>
        <v>18.5</v>
      </c>
    </row>
    <row r="175" spans="1:6" x14ac:dyDescent="0.3">
      <c r="A175" s="20" t="s">
        <v>370</v>
      </c>
      <c r="B175" s="20" t="s">
        <v>369</v>
      </c>
      <c r="C175" s="20" t="s">
        <v>52</v>
      </c>
      <c r="D175">
        <v>4.9750661799999998</v>
      </c>
      <c r="E175" s="22" cm="1">
        <f t="array" ref="E1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0.16974013408127503</v>
      </c>
      <c r="F175" s="22">
        <f>VLOOKUP(chart_data[[#This Row],[Metric]],'lines data'!$A$2:$B$21,2,0)</f>
        <v>16.5</v>
      </c>
    </row>
    <row r="176" spans="1:6" x14ac:dyDescent="0.3">
      <c r="A176" s="20" t="s">
        <v>370</v>
      </c>
      <c r="B176" s="20" t="s">
        <v>369</v>
      </c>
      <c r="C176" s="20" t="s">
        <v>15</v>
      </c>
      <c r="D176">
        <v>76.762</v>
      </c>
      <c r="E176" s="22" cm="1">
        <f t="array" ref="E1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0.77388574757748907</v>
      </c>
      <c r="F176" s="22">
        <f>VLOOKUP(chart_data[[#This Row],[Metric]],'lines data'!$A$2:$B$21,2,0)</f>
        <v>11.5</v>
      </c>
    </row>
    <row r="177" spans="1:6" x14ac:dyDescent="0.3">
      <c r="A177" s="20" t="s">
        <v>370</v>
      </c>
      <c r="B177" s="20" t="s">
        <v>369</v>
      </c>
      <c r="C177" s="20" t="s">
        <v>14</v>
      </c>
      <c r="D177">
        <v>22.305596882464801</v>
      </c>
      <c r="E177" s="22" cm="1">
        <f t="array" ref="E1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0.68658225923084126</v>
      </c>
      <c r="F177" s="22">
        <f>VLOOKUP(chart_data[[#This Row],[Metric]],'lines data'!$A$2:$B$21,2,0)</f>
        <v>0.5</v>
      </c>
    </row>
    <row r="178" spans="1:6" x14ac:dyDescent="0.3">
      <c r="A178" s="20" t="s">
        <v>370</v>
      </c>
      <c r="B178" s="20" t="s">
        <v>369</v>
      </c>
      <c r="C178" s="20" t="s">
        <v>13</v>
      </c>
      <c r="D178">
        <v>77.847999999999999</v>
      </c>
      <c r="E178" s="22" cm="1">
        <f t="array" ref="E1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0.71810319117208465</v>
      </c>
      <c r="F178" s="22">
        <f>VLOOKUP(chart_data[[#This Row],[Metric]],'lines data'!$A$2:$B$21,2,0)</f>
        <v>10.5</v>
      </c>
    </row>
    <row r="179" spans="1:6" x14ac:dyDescent="0.3">
      <c r="A179" s="20" t="s">
        <v>370</v>
      </c>
      <c r="B179" s="20" t="s">
        <v>369</v>
      </c>
      <c r="C179" s="20" t="s">
        <v>12</v>
      </c>
      <c r="D179">
        <v>75.936000000000007</v>
      </c>
      <c r="E179" s="22" cm="1">
        <f t="array" ref="E1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0.83650997875587207</v>
      </c>
      <c r="F179" s="22">
        <f>VLOOKUP(chart_data[[#This Row],[Metric]],'lines data'!$A$2:$B$21,2,0)</f>
        <v>9.5</v>
      </c>
    </row>
    <row r="180" spans="1:6" x14ac:dyDescent="0.3">
      <c r="A180" s="20" t="s">
        <v>370</v>
      </c>
      <c r="B180" s="20" t="s">
        <v>369</v>
      </c>
      <c r="C180" s="20" t="s">
        <v>11</v>
      </c>
      <c r="D180">
        <v>18914.998132088698</v>
      </c>
      <c r="E180" s="22" cm="1">
        <f t="array" ref="E1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0.28497116129333599</v>
      </c>
      <c r="F180" s="22">
        <f>VLOOKUP(chart_data[[#This Row],[Metric]],'lines data'!$A$2:$B$21,2,0)</f>
        <v>17.5</v>
      </c>
    </row>
    <row r="181" spans="1:6" x14ac:dyDescent="0.3">
      <c r="A181" s="20" t="s">
        <v>370</v>
      </c>
      <c r="B181" s="20" t="s">
        <v>369</v>
      </c>
      <c r="C181" s="20" t="s">
        <v>10</v>
      </c>
      <c r="D181">
        <v>15.096</v>
      </c>
      <c r="E181" s="22" cm="1">
        <f t="array" ref="E1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0.17963647410257708</v>
      </c>
      <c r="F181" s="22">
        <f>VLOOKUP(chart_data[[#This Row],[Metric]],'lines data'!$A$2:$B$21,2,0)</f>
        <v>12.5</v>
      </c>
    </row>
    <row r="182" spans="1:6" x14ac:dyDescent="0.3">
      <c r="A182" s="20" t="s">
        <v>370</v>
      </c>
      <c r="B182" s="20" t="s">
        <v>369</v>
      </c>
      <c r="C182" s="20" t="s">
        <v>51</v>
      </c>
      <c r="D182">
        <v>1128.7591552700001</v>
      </c>
      <c r="E182" s="22" cm="1">
        <f t="array" ref="E1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0.11847300303199966</v>
      </c>
      <c r="F182" s="22">
        <f>VLOOKUP(chart_data[[#This Row],[Metric]],'lines data'!$A$2:$B$21,2,0)</f>
        <v>15.5</v>
      </c>
    </row>
    <row r="183" spans="1:6" x14ac:dyDescent="0.3">
      <c r="A183" s="20" t="s">
        <v>370</v>
      </c>
      <c r="B183" s="20" t="s">
        <v>369</v>
      </c>
      <c r="C183" s="20" t="s">
        <v>50</v>
      </c>
      <c r="D183">
        <v>396.36614989999998</v>
      </c>
      <c r="E183" s="22" cm="1">
        <f t="array" ref="E1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6.1220098060757962E-2</v>
      </c>
      <c r="F183" s="22">
        <f>VLOOKUP(chart_data[[#This Row],[Metric]],'lines data'!$A$2:$B$21,2,0)</f>
        <v>14.5</v>
      </c>
    </row>
    <row r="184" spans="1:6" x14ac:dyDescent="0.3">
      <c r="A184" s="20" t="s">
        <v>370</v>
      </c>
      <c r="B184" s="20" t="s">
        <v>369</v>
      </c>
      <c r="C184" s="20" t="s">
        <v>49</v>
      </c>
      <c r="D184">
        <v>35.11521149</v>
      </c>
      <c r="E184" s="22" cm="1">
        <f t="array" ref="E1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0.39381851508115212</v>
      </c>
      <c r="F184" s="22">
        <f>VLOOKUP(chart_data[[#This Row],[Metric]],'lines data'!$A$2:$B$21,2,0)</f>
        <v>13.5</v>
      </c>
    </row>
    <row r="185" spans="1:6" x14ac:dyDescent="0.3">
      <c r="A185" s="20" t="s">
        <v>370</v>
      </c>
      <c r="B185" s="20" t="s">
        <v>369</v>
      </c>
      <c r="C185" s="20" t="s">
        <v>9</v>
      </c>
      <c r="D185">
        <v>0</v>
      </c>
      <c r="E185" s="22" cm="1">
        <f t="array" ref="E1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5" s="22">
        <f>VLOOKUP(chart_data[[#This Row],[Metric]],'lines data'!$A$2:$B$21,2,0)</f>
        <v>8.5</v>
      </c>
    </row>
    <row r="186" spans="1:6" x14ac:dyDescent="0.3">
      <c r="A186" s="20" t="s">
        <v>370</v>
      </c>
      <c r="B186" s="20" t="s">
        <v>369</v>
      </c>
      <c r="C186" s="20" t="s">
        <v>8</v>
      </c>
      <c r="D186">
        <v>0</v>
      </c>
      <c r="E186" s="22" cm="1">
        <f t="array" ref="E1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6" s="22">
        <f>VLOOKUP(chart_data[[#This Row],[Metric]],'lines data'!$A$2:$B$21,2,0)</f>
        <v>4.5</v>
      </c>
    </row>
    <row r="187" spans="1:6" x14ac:dyDescent="0.3">
      <c r="A187" s="20" t="s">
        <v>370</v>
      </c>
      <c r="B187" s="20" t="s">
        <v>369</v>
      </c>
      <c r="C187" s="20" t="s">
        <v>7</v>
      </c>
      <c r="D187">
        <v>99.968403314141298</v>
      </c>
      <c r="E187" s="22" cm="1">
        <f t="array" ref="E1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0.99968403314141296</v>
      </c>
      <c r="F187" s="22">
        <f>VLOOKUP(chart_data[[#This Row],[Metric]],'lines data'!$A$2:$B$21,2,0)</f>
        <v>6.5</v>
      </c>
    </row>
    <row r="188" spans="1:6" x14ac:dyDescent="0.3">
      <c r="A188" s="20" t="s">
        <v>370</v>
      </c>
      <c r="B188" s="20" t="s">
        <v>369</v>
      </c>
      <c r="C188" s="20" t="s">
        <v>5</v>
      </c>
      <c r="D188">
        <v>3.1596685858727699E-2</v>
      </c>
      <c r="E188" s="22" cm="1">
        <f t="array" ref="E1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3.1753105095652087E-4</v>
      </c>
      <c r="F188" s="22">
        <f>VLOOKUP(chart_data[[#This Row],[Metric]],'lines data'!$A$2:$B$21,2,0)</f>
        <v>7.5</v>
      </c>
    </row>
    <row r="189" spans="1:6" x14ac:dyDescent="0.3">
      <c r="A189" s="20" t="s">
        <v>370</v>
      </c>
      <c r="B189" s="20" t="s">
        <v>369</v>
      </c>
      <c r="C189" s="20" t="s">
        <v>4</v>
      </c>
      <c r="D189">
        <v>0</v>
      </c>
      <c r="E189" s="22" cm="1">
        <f t="array" ref="E1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9" s="22">
        <f>VLOOKUP(chart_data[[#This Row],[Metric]],'lines data'!$A$2:$B$21,2,0)</f>
        <v>3.5</v>
      </c>
    </row>
    <row r="190" spans="1:6" x14ac:dyDescent="0.3">
      <c r="A190" s="20" t="s">
        <v>368</v>
      </c>
      <c r="B190" s="20" t="s">
        <v>367</v>
      </c>
      <c r="C190" s="20" t="s">
        <v>16</v>
      </c>
      <c r="D190">
        <v>195078678697.23001</v>
      </c>
      <c r="E190" s="22" cm="1">
        <f t="array" ref="E1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1.0691392352294261E-2</v>
      </c>
      <c r="F190" s="22">
        <f>VLOOKUP(chart_data[[#This Row],[Metric]],'lines data'!$A$2:$B$21,2,0)</f>
        <v>18.5</v>
      </c>
    </row>
    <row r="191" spans="1:6" x14ac:dyDescent="0.3">
      <c r="A191" s="20" t="s">
        <v>368</v>
      </c>
      <c r="B191" s="20" t="s">
        <v>367</v>
      </c>
      <c r="C191" s="20" t="s">
        <v>52</v>
      </c>
      <c r="D191">
        <v>2.46311474</v>
      </c>
      <c r="E191" s="22" cm="1">
        <f t="array" ref="E1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3.4649724919122264E-2</v>
      </c>
      <c r="F191" s="22">
        <f>VLOOKUP(chart_data[[#This Row],[Metric]],'lines data'!$A$2:$B$21,2,0)</f>
        <v>16.5</v>
      </c>
    </row>
    <row r="192" spans="1:6" x14ac:dyDescent="0.3">
      <c r="A192" s="20" t="s">
        <v>368</v>
      </c>
      <c r="B192" s="20" t="s">
        <v>367</v>
      </c>
      <c r="C192" s="20" t="s">
        <v>15</v>
      </c>
      <c r="D192">
        <v>71.513999999999996</v>
      </c>
      <c r="E192" s="22" cm="1">
        <f t="array" ref="E1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0.61600390947740102</v>
      </c>
      <c r="F192" s="22">
        <f>VLOOKUP(chart_data[[#This Row],[Metric]],'lines data'!$A$2:$B$21,2,0)</f>
        <v>11.5</v>
      </c>
    </row>
    <row r="193" spans="1:6" x14ac:dyDescent="0.3">
      <c r="A193" s="20" t="s">
        <v>368</v>
      </c>
      <c r="B193" s="20" t="s">
        <v>367</v>
      </c>
      <c r="C193" s="20" t="s">
        <v>14</v>
      </c>
      <c r="D193">
        <v>0.45879753945516399</v>
      </c>
      <c r="E193" s="22" cm="1">
        <f t="array" ref="E1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1.297744664935809E-2</v>
      </c>
      <c r="F193" s="22">
        <f>VLOOKUP(chart_data[[#This Row],[Metric]],'lines data'!$A$2:$B$21,2,0)</f>
        <v>0.5</v>
      </c>
    </row>
    <row r="194" spans="1:6" x14ac:dyDescent="0.3">
      <c r="A194" s="20" t="s">
        <v>368</v>
      </c>
      <c r="B194" s="20" t="s">
        <v>367</v>
      </c>
      <c r="C194" s="20" t="s">
        <v>13</v>
      </c>
      <c r="D194">
        <v>73.316000000000003</v>
      </c>
      <c r="E194" s="22" cm="1">
        <f t="array" ref="E1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0.58294065016403229</v>
      </c>
      <c r="F194" s="22">
        <f>VLOOKUP(chart_data[[#This Row],[Metric]],'lines data'!$A$2:$B$21,2,0)</f>
        <v>10.5</v>
      </c>
    </row>
    <row r="195" spans="1:6" x14ac:dyDescent="0.3">
      <c r="A195" s="20" t="s">
        <v>368</v>
      </c>
      <c r="B195" s="20" t="s">
        <v>367</v>
      </c>
      <c r="C195" s="20" t="s">
        <v>12</v>
      </c>
      <c r="D195">
        <v>69.977999999999994</v>
      </c>
      <c r="E195" s="22" cm="1">
        <f t="array" ref="E1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0.65823883187217591</v>
      </c>
      <c r="F195" s="22">
        <f>VLOOKUP(chart_data[[#This Row],[Metric]],'lines data'!$A$2:$B$21,2,0)</f>
        <v>9.5</v>
      </c>
    </row>
    <row r="196" spans="1:6" x14ac:dyDescent="0.3">
      <c r="A196" s="20" t="s">
        <v>368</v>
      </c>
      <c r="B196" s="20" t="s">
        <v>367</v>
      </c>
      <c r="C196" s="20" t="s">
        <v>11</v>
      </c>
      <c r="D196">
        <v>1217.84346220517</v>
      </c>
      <c r="E196" s="22" cm="1">
        <f t="array" ref="E1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1.5203438973703938E-2</v>
      </c>
      <c r="F196" s="22">
        <f>VLOOKUP(chart_data[[#This Row],[Metric]],'lines data'!$A$2:$B$21,2,0)</f>
        <v>17.5</v>
      </c>
    </row>
    <row r="197" spans="1:6" x14ac:dyDescent="0.3">
      <c r="A197" s="20" t="s">
        <v>368</v>
      </c>
      <c r="B197" s="20" t="s">
        <v>367</v>
      </c>
      <c r="C197" s="20" t="s">
        <v>10</v>
      </c>
      <c r="D197">
        <v>19.155999999999999</v>
      </c>
      <c r="E197" s="22" cm="1">
        <f t="array" ref="E1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0.28241608019847092</v>
      </c>
      <c r="F197" s="22">
        <f>VLOOKUP(chart_data[[#This Row],[Metric]],'lines data'!$A$2:$B$21,2,0)</f>
        <v>12.5</v>
      </c>
    </row>
    <row r="198" spans="1:6" x14ac:dyDescent="0.3">
      <c r="A198" s="20" t="s">
        <v>368</v>
      </c>
      <c r="B198" s="20" t="s">
        <v>367</v>
      </c>
      <c r="C198" s="20" t="s">
        <v>51</v>
      </c>
      <c r="D198">
        <v>32.849086759999999</v>
      </c>
      <c r="E198" s="22" cm="1">
        <f t="array" ref="E1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1.4302864560934003E-3</v>
      </c>
      <c r="F198" s="22">
        <f>VLOOKUP(chart_data[[#This Row],[Metric]],'lines data'!$A$2:$B$21,2,0)</f>
        <v>15.5</v>
      </c>
    </row>
    <row r="199" spans="1:6" x14ac:dyDescent="0.3">
      <c r="A199" s="20" t="s">
        <v>368</v>
      </c>
      <c r="B199" s="20" t="s">
        <v>367</v>
      </c>
      <c r="C199" s="20" t="s">
        <v>50</v>
      </c>
      <c r="D199">
        <v>24.420989989999999</v>
      </c>
      <c r="E199" s="22" cm="1">
        <f t="array" ref="E1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3.0351685776753368E-3</v>
      </c>
      <c r="F199" s="22">
        <f>VLOOKUP(chart_data[[#This Row],[Metric]],'lines data'!$A$2:$B$21,2,0)</f>
        <v>14.5</v>
      </c>
    </row>
    <row r="200" spans="1:6" x14ac:dyDescent="0.3">
      <c r="A200" s="20" t="s">
        <v>368</v>
      </c>
      <c r="B200" s="20" t="s">
        <v>367</v>
      </c>
      <c r="C200" s="20" t="s">
        <v>49</v>
      </c>
      <c r="D200">
        <v>74.342971800000001</v>
      </c>
      <c r="E200" s="22" cm="1">
        <f t="array" ref="E2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0.89038629930842939</v>
      </c>
      <c r="F200" s="22">
        <f>VLOOKUP(chart_data[[#This Row],[Metric]],'lines data'!$A$2:$B$21,2,0)</f>
        <v>13.5</v>
      </c>
    </row>
    <row r="201" spans="1:6" x14ac:dyDescent="0.3">
      <c r="A201" s="20" t="s">
        <v>368</v>
      </c>
      <c r="B201" s="20" t="s">
        <v>367</v>
      </c>
      <c r="C201" s="20" t="s">
        <v>9</v>
      </c>
      <c r="D201">
        <v>1.6895155140567</v>
      </c>
      <c r="E201" s="22" cm="1">
        <f t="array" ref="E2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1.7334247871416748E-2</v>
      </c>
      <c r="F201" s="22">
        <f>VLOOKUP(chart_data[[#This Row],[Metric]],'lines data'!$A$2:$B$21,2,0)</f>
        <v>8.5</v>
      </c>
    </row>
    <row r="202" spans="1:6" x14ac:dyDescent="0.3">
      <c r="A202" s="20" t="s">
        <v>368</v>
      </c>
      <c r="B202" s="20" t="s">
        <v>367</v>
      </c>
      <c r="C202" s="20" t="s">
        <v>8</v>
      </c>
      <c r="D202">
        <v>0.95914321058785601</v>
      </c>
      <c r="E202" s="22" cm="1">
        <f t="array" ref="E2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9.5914321058785598E-3</v>
      </c>
      <c r="F202" s="22">
        <f>VLOOKUP(chart_data[[#This Row],[Metric]],'lines data'!$A$2:$B$21,2,0)</f>
        <v>4.5</v>
      </c>
    </row>
    <row r="203" spans="1:6" x14ac:dyDescent="0.3">
      <c r="A203" s="20" t="s">
        <v>368</v>
      </c>
      <c r="B203" s="20" t="s">
        <v>367</v>
      </c>
      <c r="C203" s="20" t="s">
        <v>7</v>
      </c>
      <c r="D203">
        <v>80.703597634339403</v>
      </c>
      <c r="E203" s="22" cm="1">
        <f t="array" ref="E2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0.80703597634339408</v>
      </c>
      <c r="F203" s="22">
        <f>VLOOKUP(chart_data[[#This Row],[Metric]],'lines data'!$A$2:$B$21,2,0)</f>
        <v>6.5</v>
      </c>
    </row>
    <row r="204" spans="1:6" x14ac:dyDescent="0.3">
      <c r="A204" s="20" t="s">
        <v>368</v>
      </c>
      <c r="B204" s="20" t="s">
        <v>367</v>
      </c>
      <c r="C204" s="20" t="s">
        <v>5</v>
      </c>
      <c r="D204">
        <v>16.3799969497212</v>
      </c>
      <c r="E204" s="22" cm="1">
        <f t="array" ref="E2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0.16461086043531697</v>
      </c>
      <c r="F204" s="22">
        <f>VLOOKUP(chart_data[[#This Row],[Metric]],'lines data'!$A$2:$B$21,2,0)</f>
        <v>7.5</v>
      </c>
    </row>
    <row r="205" spans="1:6" x14ac:dyDescent="0.3">
      <c r="A205" s="20" t="s">
        <v>368</v>
      </c>
      <c r="B205" s="20" t="s">
        <v>367</v>
      </c>
      <c r="C205" s="20" t="s">
        <v>4</v>
      </c>
      <c r="D205">
        <v>0.26774669129484302</v>
      </c>
      <c r="E205" s="22" cm="1">
        <f t="array" ref="E2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4.0912497217651059E-3</v>
      </c>
      <c r="F205" s="22">
        <f>VLOOKUP(chart_data[[#This Row],[Metric]],'lines data'!$A$2:$B$21,2,0)</f>
        <v>3.5</v>
      </c>
    </row>
    <row r="206" spans="1:6" x14ac:dyDescent="0.3">
      <c r="A206" s="20" t="s">
        <v>366</v>
      </c>
      <c r="B206" s="20" t="s">
        <v>365</v>
      </c>
      <c r="C206" s="20" t="s">
        <v>16</v>
      </c>
      <c r="D206">
        <v>4715000000</v>
      </c>
      <c r="E206" s="22" cm="1">
        <f t="array" ref="E2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2.5376502256176439E-4</v>
      </c>
      <c r="F206" s="22">
        <f>VLOOKUP(chart_data[[#This Row],[Metric]],'lines data'!$A$2:$B$21,2,0)</f>
        <v>18.5</v>
      </c>
    </row>
    <row r="207" spans="1:6" x14ac:dyDescent="0.3">
      <c r="A207" s="20" t="s">
        <v>366</v>
      </c>
      <c r="B207" s="20" t="s">
        <v>365</v>
      </c>
      <c r="C207" s="20" t="s">
        <v>52</v>
      </c>
      <c r="D207">
        <v>6.7748455999999999</v>
      </c>
      <c r="E207" s="22" cm="1">
        <f t="array" ref="E2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0.26653059522546896</v>
      </c>
      <c r="F207" s="22">
        <f>VLOOKUP(chart_data[[#This Row],[Metric]],'lines data'!$A$2:$B$21,2,0)</f>
        <v>16.5</v>
      </c>
    </row>
    <row r="208" spans="1:6" x14ac:dyDescent="0.3">
      <c r="A208" s="20" t="s">
        <v>366</v>
      </c>
      <c r="B208" s="20" t="s">
        <v>365</v>
      </c>
      <c r="C208" s="20" t="s">
        <v>15</v>
      </c>
      <c r="D208">
        <v>78.801000000000002</v>
      </c>
      <c r="E208" s="22" cm="1">
        <f t="array" ref="E2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0.83522741447651339</v>
      </c>
      <c r="F208" s="22">
        <f>VLOOKUP(chart_data[[#This Row],[Metric]],'lines data'!$A$2:$B$21,2,0)</f>
        <v>11.5</v>
      </c>
    </row>
    <row r="209" spans="1:6" x14ac:dyDescent="0.3">
      <c r="A209" s="20" t="s">
        <v>366</v>
      </c>
      <c r="B209" s="20" t="s">
        <v>365</v>
      </c>
      <c r="C209" s="20" t="s">
        <v>14</v>
      </c>
      <c r="D209">
        <v>4.5211283895320102</v>
      </c>
      <c r="E209" s="22" cm="1">
        <f t="array" ref="E2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0.13823174902777782</v>
      </c>
      <c r="F209" s="22">
        <f>VLOOKUP(chart_data[[#This Row],[Metric]],'lines data'!$A$2:$B$21,2,0)</f>
        <v>0.5</v>
      </c>
    </row>
    <row r="210" spans="1:6" x14ac:dyDescent="0.3">
      <c r="A210" s="20" t="s">
        <v>366</v>
      </c>
      <c r="B210" s="20" t="s">
        <v>365</v>
      </c>
      <c r="C210" s="20" t="s">
        <v>13</v>
      </c>
      <c r="D210">
        <v>80.152000000000001</v>
      </c>
      <c r="E210" s="22" cm="1">
        <f t="array" ref="E2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0.78681777512675222</v>
      </c>
      <c r="F210" s="22">
        <f>VLOOKUP(chart_data[[#This Row],[Metric]],'lines data'!$A$2:$B$21,2,0)</f>
        <v>10.5</v>
      </c>
    </row>
    <row r="211" spans="1:6" x14ac:dyDescent="0.3">
      <c r="A211" s="20" t="s">
        <v>366</v>
      </c>
      <c r="B211" s="20" t="s">
        <v>365</v>
      </c>
      <c r="C211" s="20" t="s">
        <v>12</v>
      </c>
      <c r="D211">
        <v>77.350999999999999</v>
      </c>
      <c r="E211" s="22" cm="1">
        <f t="array" ref="E2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0.87884862810807562</v>
      </c>
      <c r="F211" s="22">
        <f>VLOOKUP(chart_data[[#This Row],[Metric]],'lines data'!$A$2:$B$21,2,0)</f>
        <v>9.5</v>
      </c>
    </row>
    <row r="212" spans="1:6" x14ac:dyDescent="0.3">
      <c r="A212" s="20" t="s">
        <v>366</v>
      </c>
      <c r="B212" s="20" t="s">
        <v>365</v>
      </c>
      <c r="C212" s="20" t="s">
        <v>11</v>
      </c>
      <c r="D212">
        <v>14086.7072859283</v>
      </c>
      <c r="E212" s="22" cm="1">
        <f t="array" ref="E2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0.21137079736127393</v>
      </c>
      <c r="F212" s="22">
        <f>VLOOKUP(chart_data[[#This Row],[Metric]],'lines data'!$A$2:$B$21,2,0)</f>
        <v>17.5</v>
      </c>
    </row>
    <row r="213" spans="1:6" x14ac:dyDescent="0.3">
      <c r="A213" s="20" t="s">
        <v>366</v>
      </c>
      <c r="B213" s="20" t="s">
        <v>365</v>
      </c>
      <c r="C213" s="20" t="s">
        <v>10</v>
      </c>
      <c r="D213">
        <v>10.805999999999999</v>
      </c>
      <c r="E213" s="22" cm="1">
        <f t="array" ref="E2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7.1034378006176874E-2</v>
      </c>
      <c r="F213" s="22">
        <f>VLOOKUP(chart_data[[#This Row],[Metric]],'lines data'!$A$2:$B$21,2,0)</f>
        <v>12.5</v>
      </c>
    </row>
    <row r="214" spans="1:6" x14ac:dyDescent="0.3">
      <c r="A214" s="20" t="s">
        <v>366</v>
      </c>
      <c r="B214" s="20" t="s">
        <v>365</v>
      </c>
      <c r="C214" s="20" t="s">
        <v>51</v>
      </c>
      <c r="D214">
        <v>1119.5482177700001</v>
      </c>
      <c r="E214" s="22" cm="1">
        <f t="array" ref="E2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0.11748927893073592</v>
      </c>
      <c r="F214" s="22">
        <f>VLOOKUP(chart_data[[#This Row],[Metric]],'lines data'!$A$2:$B$21,2,0)</f>
        <v>15.5</v>
      </c>
    </row>
    <row r="215" spans="1:6" x14ac:dyDescent="0.3">
      <c r="A215" s="20" t="s">
        <v>366</v>
      </c>
      <c r="B215" s="20" t="s">
        <v>365</v>
      </c>
      <c r="C215" s="20" t="s">
        <v>50</v>
      </c>
      <c r="D215">
        <v>571.46325683999999</v>
      </c>
      <c r="E215" s="22" cm="1">
        <f t="array" ref="E2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8.8611267292428797E-2</v>
      </c>
      <c r="F215" s="22">
        <f>VLOOKUP(chart_data[[#This Row],[Metric]],'lines data'!$A$2:$B$21,2,0)</f>
        <v>14.5</v>
      </c>
    </row>
    <row r="216" spans="1:6" x14ac:dyDescent="0.3">
      <c r="A216" s="20" t="s">
        <v>366</v>
      </c>
      <c r="B216" s="20" t="s">
        <v>365</v>
      </c>
      <c r="C216" s="20" t="s">
        <v>49</v>
      </c>
      <c r="D216">
        <v>51.044094090000002</v>
      </c>
      <c r="E216" s="22" cm="1">
        <f t="array" ref="E2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0.59545556688811085</v>
      </c>
      <c r="F216" s="22">
        <f>VLOOKUP(chart_data[[#This Row],[Metric]],'lines data'!$A$2:$B$21,2,0)</f>
        <v>13.5</v>
      </c>
    </row>
    <row r="217" spans="1:6" x14ac:dyDescent="0.3">
      <c r="A217" s="20" t="s">
        <v>364</v>
      </c>
      <c r="B217" s="20" t="s">
        <v>363</v>
      </c>
      <c r="C217" s="20" t="s">
        <v>16</v>
      </c>
      <c r="D217">
        <v>56454734396.584198</v>
      </c>
      <c r="E217" s="22" cm="1">
        <f t="array" ref="E2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3.0906510791178141E-3</v>
      </c>
      <c r="F217" s="22">
        <f>VLOOKUP(chart_data[[#This Row],[Metric]],'lines data'!$A$2:$B$21,2,0)</f>
        <v>18.5</v>
      </c>
    </row>
    <row r="218" spans="1:6" x14ac:dyDescent="0.3">
      <c r="A218" s="20" t="s">
        <v>364</v>
      </c>
      <c r="B218" s="20" t="s">
        <v>363</v>
      </c>
      <c r="C218" s="20" t="s">
        <v>52</v>
      </c>
      <c r="D218">
        <v>6.0653333700000003</v>
      </c>
      <c r="E218" s="22" cm="1">
        <f t="array" ref="E2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0.22837368823675289</v>
      </c>
      <c r="F218" s="22">
        <f>VLOOKUP(chart_data[[#This Row],[Metric]],'lines data'!$A$2:$B$21,2,0)</f>
        <v>16.5</v>
      </c>
    </row>
    <row r="219" spans="1:6" x14ac:dyDescent="0.3">
      <c r="A219" s="20" t="s">
        <v>364</v>
      </c>
      <c r="B219" s="20" t="s">
        <v>363</v>
      </c>
      <c r="C219" s="20" t="s">
        <v>15</v>
      </c>
      <c r="D219">
        <v>73.624390243902496</v>
      </c>
      <c r="E219" s="22" cm="1">
        <f t="array" ref="E2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0.67949329416029347</v>
      </c>
      <c r="F219" s="22">
        <f>VLOOKUP(chart_data[[#This Row],[Metric]],'lines data'!$A$2:$B$21,2,0)</f>
        <v>11.5</v>
      </c>
    </row>
    <row r="220" spans="1:6" x14ac:dyDescent="0.3">
      <c r="A220" s="20" t="s">
        <v>364</v>
      </c>
      <c r="B220" s="20" t="s">
        <v>363</v>
      </c>
      <c r="C220" s="20" t="s">
        <v>14</v>
      </c>
      <c r="D220">
        <v>5.7842171906639797</v>
      </c>
      <c r="E220" s="22" cm="1">
        <f t="array" ref="E2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0.17717670759135387</v>
      </c>
      <c r="F220" s="22">
        <f>VLOOKUP(chart_data[[#This Row],[Metric]],'lines data'!$A$2:$B$21,2,0)</f>
        <v>0.5</v>
      </c>
    </row>
    <row r="221" spans="1:6" x14ac:dyDescent="0.3">
      <c r="A221" s="20" t="s">
        <v>364</v>
      </c>
      <c r="B221" s="20" t="s">
        <v>363</v>
      </c>
      <c r="C221" s="20" t="s">
        <v>13</v>
      </c>
      <c r="D221">
        <v>78.900000000000006</v>
      </c>
      <c r="E221" s="22" cm="1">
        <f t="array" ref="E2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0.74947807933194177</v>
      </c>
      <c r="F221" s="22">
        <f>VLOOKUP(chart_data[[#This Row],[Metric]],'lines data'!$A$2:$B$21,2,0)</f>
        <v>10.5</v>
      </c>
    </row>
    <row r="222" spans="1:6" x14ac:dyDescent="0.3">
      <c r="A222" s="20" t="s">
        <v>364</v>
      </c>
      <c r="B222" s="20" t="s">
        <v>363</v>
      </c>
      <c r="C222" s="20" t="s">
        <v>12</v>
      </c>
      <c r="D222">
        <v>68.599999999999994</v>
      </c>
      <c r="E222" s="22" cm="1">
        <f t="array" ref="E2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0.61700727087759166</v>
      </c>
      <c r="F222" s="22">
        <f>VLOOKUP(chart_data[[#This Row],[Metric]],'lines data'!$A$2:$B$21,2,0)</f>
        <v>9.5</v>
      </c>
    </row>
    <row r="223" spans="1:6" x14ac:dyDescent="0.3">
      <c r="A223" s="20" t="s">
        <v>364</v>
      </c>
      <c r="B223" s="20" t="s">
        <v>363</v>
      </c>
      <c r="C223" s="20" t="s">
        <v>11</v>
      </c>
      <c r="D223">
        <v>4641.4750241925503</v>
      </c>
      <c r="E223" s="22" cm="1">
        <f t="array" ref="E2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6.7391788217815399E-2</v>
      </c>
      <c r="F223" s="22">
        <f>VLOOKUP(chart_data[[#This Row],[Metric]],'lines data'!$A$2:$B$21,2,0)</f>
        <v>17.5</v>
      </c>
    </row>
    <row r="224" spans="1:6" x14ac:dyDescent="0.3">
      <c r="A224" s="20" t="s">
        <v>364</v>
      </c>
      <c r="B224" s="20" t="s">
        <v>363</v>
      </c>
      <c r="C224" s="20" t="s">
        <v>10</v>
      </c>
      <c r="D224">
        <v>12.5</v>
      </c>
      <c r="E224" s="22" cm="1">
        <f t="array" ref="E2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0.11391828261860158</v>
      </c>
      <c r="F224" s="22">
        <f>VLOOKUP(chart_data[[#This Row],[Metric]],'lines data'!$A$2:$B$21,2,0)</f>
        <v>12.5</v>
      </c>
    </row>
    <row r="225" spans="1:6" x14ac:dyDescent="0.3">
      <c r="A225" s="20" t="s">
        <v>364</v>
      </c>
      <c r="B225" s="20" t="s">
        <v>363</v>
      </c>
      <c r="C225" s="20" t="s">
        <v>51</v>
      </c>
      <c r="D225">
        <v>362.75283812999999</v>
      </c>
      <c r="E225" s="22" cm="1">
        <f t="array" ref="E2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3.6663862986168701E-2</v>
      </c>
      <c r="F225" s="22">
        <f>VLOOKUP(chart_data[[#This Row],[Metric]],'lines data'!$A$2:$B$21,2,0)</f>
        <v>15.5</v>
      </c>
    </row>
    <row r="226" spans="1:6" x14ac:dyDescent="0.3">
      <c r="A226" s="20" t="s">
        <v>364</v>
      </c>
      <c r="B226" s="20" t="s">
        <v>363</v>
      </c>
      <c r="C226" s="20" t="s">
        <v>50</v>
      </c>
      <c r="D226">
        <v>140.8368988</v>
      </c>
      <c r="E226" s="22" cm="1">
        <f t="array" ref="E2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2.1246593741691067E-2</v>
      </c>
      <c r="F226" s="22">
        <f>VLOOKUP(chart_data[[#This Row],[Metric]],'lines data'!$A$2:$B$21,2,0)</f>
        <v>14.5</v>
      </c>
    </row>
    <row r="227" spans="1:6" x14ac:dyDescent="0.3">
      <c r="A227" s="20" t="s">
        <v>364</v>
      </c>
      <c r="B227" s="20" t="s">
        <v>363</v>
      </c>
      <c r="C227" s="20" t="s">
        <v>49</v>
      </c>
      <c r="D227">
        <v>38.824817660000001</v>
      </c>
      <c r="E227" s="22" cm="1">
        <f t="array" ref="E2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0.4407768655359231</v>
      </c>
      <c r="F227" s="22">
        <f>VLOOKUP(chart_data[[#This Row],[Metric]],'lines data'!$A$2:$B$21,2,0)</f>
        <v>13.5</v>
      </c>
    </row>
    <row r="228" spans="1:6" x14ac:dyDescent="0.3">
      <c r="A228" s="20" t="s">
        <v>364</v>
      </c>
      <c r="B228" s="20" t="s">
        <v>363</v>
      </c>
      <c r="C228" s="20" t="s">
        <v>9</v>
      </c>
      <c r="D228">
        <v>0</v>
      </c>
      <c r="E228" s="22" cm="1">
        <f t="array" ref="E2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28" s="22">
        <f>VLOOKUP(chart_data[[#This Row],[Metric]],'lines data'!$A$2:$B$21,2,0)</f>
        <v>8.5</v>
      </c>
    </row>
    <row r="229" spans="1:6" x14ac:dyDescent="0.3">
      <c r="A229" s="20" t="s">
        <v>364</v>
      </c>
      <c r="B229" s="20" t="s">
        <v>363</v>
      </c>
      <c r="C229" s="20" t="s">
        <v>8</v>
      </c>
      <c r="D229">
        <v>0.31394871193005103</v>
      </c>
      <c r="E229" s="22" cm="1">
        <f t="array" ref="E2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3.1394871193005103E-3</v>
      </c>
      <c r="F229" s="22">
        <f>VLOOKUP(chart_data[[#This Row],[Metric]],'lines data'!$A$2:$B$21,2,0)</f>
        <v>4.5</v>
      </c>
    </row>
    <row r="230" spans="1:6" x14ac:dyDescent="0.3">
      <c r="A230" s="20" t="s">
        <v>364</v>
      </c>
      <c r="B230" s="20" t="s">
        <v>363</v>
      </c>
      <c r="C230" s="20" t="s">
        <v>7</v>
      </c>
      <c r="D230">
        <v>97.866909218942595</v>
      </c>
      <c r="E230" s="22" cm="1">
        <f t="array" ref="E2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0.97866909218942599</v>
      </c>
      <c r="F230" s="22">
        <f>VLOOKUP(chart_data[[#This Row],[Metric]],'lines data'!$A$2:$B$21,2,0)</f>
        <v>6.5</v>
      </c>
    </row>
    <row r="231" spans="1:6" x14ac:dyDescent="0.3">
      <c r="A231" s="20" t="s">
        <v>364</v>
      </c>
      <c r="B231" s="20" t="s">
        <v>363</v>
      </c>
      <c r="C231" s="20" t="s">
        <v>5</v>
      </c>
      <c r="D231">
        <v>1.06214424036148</v>
      </c>
      <c r="E231" s="22" cm="1">
        <f t="array" ref="E2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1.0674023801652496E-2</v>
      </c>
      <c r="F231" s="22">
        <f>VLOOKUP(chart_data[[#This Row],[Metric]],'lines data'!$A$2:$B$21,2,0)</f>
        <v>7.5</v>
      </c>
    </row>
    <row r="232" spans="1:6" x14ac:dyDescent="0.3">
      <c r="A232" s="20" t="s">
        <v>364</v>
      </c>
      <c r="B232" s="20" t="s">
        <v>363</v>
      </c>
      <c r="C232" s="20" t="s">
        <v>4</v>
      </c>
      <c r="D232">
        <v>0.50173111906578205</v>
      </c>
      <c r="E232" s="22" cm="1">
        <f t="array" ref="E2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7.6666019339089861E-3</v>
      </c>
      <c r="F232" s="22">
        <f>VLOOKUP(chart_data[[#This Row],[Metric]],'lines data'!$A$2:$B$21,2,0)</f>
        <v>3.5</v>
      </c>
    </row>
    <row r="233" spans="1:6" x14ac:dyDescent="0.3">
      <c r="A233" s="20" t="s">
        <v>362</v>
      </c>
      <c r="B233" s="20" t="s">
        <v>361</v>
      </c>
      <c r="C233" s="20" t="s">
        <v>16</v>
      </c>
      <c r="D233">
        <v>462335574841.48401</v>
      </c>
      <c r="E233" s="22" cm="1">
        <f t="array" ref="E2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2.5345069473608137E-2</v>
      </c>
      <c r="F233" s="22">
        <f>VLOOKUP(chart_data[[#This Row],[Metric]],'lines data'!$A$2:$B$21,2,0)</f>
        <v>18.5</v>
      </c>
    </row>
    <row r="234" spans="1:6" x14ac:dyDescent="0.3">
      <c r="A234" s="20" t="s">
        <v>362</v>
      </c>
      <c r="B234" s="20" t="s">
        <v>361</v>
      </c>
      <c r="C234" s="20" t="s">
        <v>52</v>
      </c>
      <c r="D234">
        <v>10.427033420000001</v>
      </c>
      <c r="E234" s="22" cm="1">
        <f t="array" ref="E2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0.46294185504696889</v>
      </c>
      <c r="F234" s="22">
        <f>VLOOKUP(chart_data[[#This Row],[Metric]],'lines data'!$A$2:$B$21,2,0)</f>
        <v>16.5</v>
      </c>
    </row>
    <row r="235" spans="1:6" x14ac:dyDescent="0.3">
      <c r="A235" s="20" t="s">
        <v>362</v>
      </c>
      <c r="B235" s="20" t="s">
        <v>361</v>
      </c>
      <c r="C235" s="20" t="s">
        <v>15</v>
      </c>
      <c r="D235">
        <v>80.992682926829303</v>
      </c>
      <c r="E235" s="22" cm="1">
        <f t="array" ref="E2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0.90116242381728906</v>
      </c>
      <c r="F235" s="22">
        <f>VLOOKUP(chart_data[[#This Row],[Metric]],'lines data'!$A$2:$B$21,2,0)</f>
        <v>11.5</v>
      </c>
    </row>
    <row r="236" spans="1:6" x14ac:dyDescent="0.3">
      <c r="A236" s="20" t="s">
        <v>362</v>
      </c>
      <c r="B236" s="20" t="s">
        <v>361</v>
      </c>
      <c r="C236" s="20" t="s">
        <v>14</v>
      </c>
      <c r="D236">
        <v>8.4440611108765502</v>
      </c>
      <c r="E236" s="22" cm="1">
        <f t="array" ref="E2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0.25918797328021437</v>
      </c>
      <c r="F236" s="22">
        <f>VLOOKUP(chart_data[[#This Row],[Metric]],'lines data'!$A$2:$B$21,2,0)</f>
        <v>0.5</v>
      </c>
    </row>
    <row r="237" spans="1:6" x14ac:dyDescent="0.3">
      <c r="A237" s="20" t="s">
        <v>362</v>
      </c>
      <c r="B237" s="20" t="s">
        <v>361</v>
      </c>
      <c r="C237" s="20" t="s">
        <v>13</v>
      </c>
      <c r="D237">
        <v>83.4</v>
      </c>
      <c r="E237" s="22" cm="1">
        <f t="array" ref="E2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0.88368625111840171</v>
      </c>
      <c r="F237" s="22">
        <f>VLOOKUP(chart_data[[#This Row],[Metric]],'lines data'!$A$2:$B$21,2,0)</f>
        <v>10.5</v>
      </c>
    </row>
    <row r="238" spans="1:6" x14ac:dyDescent="0.3">
      <c r="A238" s="20" t="s">
        <v>362</v>
      </c>
      <c r="B238" s="20" t="s">
        <v>361</v>
      </c>
      <c r="C238" s="20" t="s">
        <v>12</v>
      </c>
      <c r="D238">
        <v>78.7</v>
      </c>
      <c r="E238" s="22" cm="1">
        <f t="array" ref="E2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0.91921247120074201</v>
      </c>
      <c r="F238" s="22">
        <f>VLOOKUP(chart_data[[#This Row],[Metric]],'lines data'!$A$2:$B$21,2,0)</f>
        <v>9.5</v>
      </c>
    </row>
    <row r="239" spans="1:6" x14ac:dyDescent="0.3">
      <c r="A239" s="20" t="s">
        <v>362</v>
      </c>
      <c r="B239" s="20" t="s">
        <v>361</v>
      </c>
      <c r="C239" s="20" t="s">
        <v>11</v>
      </c>
      <c r="D239">
        <v>33795.264774805102</v>
      </c>
      <c r="E239" s="22" cm="1">
        <f t="array" ref="E2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0.51179946870173942</v>
      </c>
      <c r="F239" s="22">
        <f>VLOOKUP(chart_data[[#This Row],[Metric]],'lines data'!$A$2:$B$21,2,0)</f>
        <v>17.5</v>
      </c>
    </row>
    <row r="240" spans="1:6" x14ac:dyDescent="0.3">
      <c r="A240" s="20" t="s">
        <v>362</v>
      </c>
      <c r="B240" s="20" t="s">
        <v>361</v>
      </c>
      <c r="C240" s="20" t="s">
        <v>10</v>
      </c>
      <c r="D240">
        <v>10.8</v>
      </c>
      <c r="E240" s="22" cm="1">
        <f t="array" ref="E2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7.0882486962685454E-2</v>
      </c>
      <c r="F240" s="22">
        <f>VLOOKUP(chart_data[[#This Row],[Metric]],'lines data'!$A$2:$B$21,2,0)</f>
        <v>12.5</v>
      </c>
    </row>
    <row r="241" spans="1:6" x14ac:dyDescent="0.3">
      <c r="A241" s="20" t="s">
        <v>362</v>
      </c>
      <c r="B241" s="20" t="s">
        <v>361</v>
      </c>
      <c r="C241" s="20" t="s">
        <v>51</v>
      </c>
      <c r="D241">
        <v>4290</v>
      </c>
      <c r="E241" s="22" cm="1">
        <f t="array" ref="E2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0.45609214428230715</v>
      </c>
      <c r="F241" s="22">
        <f>VLOOKUP(chart_data[[#This Row],[Metric]],'lines data'!$A$2:$B$21,2,0)</f>
        <v>15.5</v>
      </c>
    </row>
    <row r="242" spans="1:6" x14ac:dyDescent="0.3">
      <c r="A242" s="20" t="s">
        <v>362</v>
      </c>
      <c r="B242" s="20" t="s">
        <v>361</v>
      </c>
      <c r="C242" s="20" t="s">
        <v>50</v>
      </c>
      <c r="D242">
        <v>1040.5878906299999</v>
      </c>
      <c r="E242" s="22" cm="1">
        <f t="array" ref="E2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0.16199838635711281</v>
      </c>
      <c r="F242" s="22">
        <f>VLOOKUP(chart_data[[#This Row],[Metric]],'lines data'!$A$2:$B$21,2,0)</f>
        <v>14.5</v>
      </c>
    </row>
    <row r="243" spans="1:6" x14ac:dyDescent="0.3">
      <c r="A243" s="20" t="s">
        <v>362</v>
      </c>
      <c r="B243" s="20" t="s">
        <v>361</v>
      </c>
      <c r="C243" s="20" t="s">
        <v>49</v>
      </c>
      <c r="D243">
        <v>24.256126399999999</v>
      </c>
      <c r="E243" s="22" cm="1">
        <f t="array" ref="E2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0.25635790608221931</v>
      </c>
      <c r="F243" s="22">
        <f>VLOOKUP(chart_data[[#This Row],[Metric]],'lines data'!$A$2:$B$21,2,0)</f>
        <v>13.5</v>
      </c>
    </row>
    <row r="244" spans="1:6" x14ac:dyDescent="0.3">
      <c r="A244" s="20" t="s">
        <v>362</v>
      </c>
      <c r="B244" s="20" t="s">
        <v>361</v>
      </c>
      <c r="C244" s="20" t="s">
        <v>9</v>
      </c>
      <c r="D244">
        <v>6.1080117329038899</v>
      </c>
      <c r="E244" s="22" cm="1">
        <f t="array" ref="E2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6.266754492561856E-2</v>
      </c>
      <c r="F244" s="22">
        <f>VLOOKUP(chart_data[[#This Row],[Metric]],'lines data'!$A$2:$B$21,2,0)</f>
        <v>8.5</v>
      </c>
    </row>
    <row r="245" spans="1:6" x14ac:dyDescent="0.3">
      <c r="A245" s="20" t="s">
        <v>362</v>
      </c>
      <c r="B245" s="20" t="s">
        <v>361</v>
      </c>
      <c r="C245" s="20" t="s">
        <v>8</v>
      </c>
      <c r="D245">
        <v>0.45723816644619503</v>
      </c>
      <c r="E245" s="22" cm="1">
        <f t="array" ref="E2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4.5723816644619502E-3</v>
      </c>
      <c r="F245" s="22">
        <f>VLOOKUP(chart_data[[#This Row],[Metric]],'lines data'!$A$2:$B$21,2,0)</f>
        <v>4.5</v>
      </c>
    </row>
    <row r="246" spans="1:6" x14ac:dyDescent="0.3">
      <c r="A246" s="20" t="s">
        <v>362</v>
      </c>
      <c r="B246" s="20" t="s">
        <v>361</v>
      </c>
      <c r="C246" s="20" t="s">
        <v>7</v>
      </c>
      <c r="D246">
        <v>32.806119514579898</v>
      </c>
      <c r="E246" s="22" cm="1">
        <f t="array" ref="E2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0.32806119514579896</v>
      </c>
      <c r="F246" s="22">
        <f>VLOOKUP(chart_data[[#This Row],[Metric]],'lines data'!$A$2:$B$21,2,0)</f>
        <v>6.5</v>
      </c>
    </row>
    <row r="247" spans="1:6" x14ac:dyDescent="0.3">
      <c r="A247" s="20" t="s">
        <v>362</v>
      </c>
      <c r="B247" s="20" t="s">
        <v>361</v>
      </c>
      <c r="C247" s="20" t="s">
        <v>6</v>
      </c>
      <c r="D247">
        <v>37.532351757059899</v>
      </c>
      <c r="E247" s="22" cm="1">
        <f t="array" ref="E2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0.48349111216000595</v>
      </c>
      <c r="F247" s="22">
        <f>VLOOKUP(chart_data[[#This Row],[Metric]],'lines data'!$A$2:$B$21,2,0)</f>
        <v>5.5</v>
      </c>
    </row>
    <row r="248" spans="1:6" x14ac:dyDescent="0.3">
      <c r="A248" s="20" t="s">
        <v>362</v>
      </c>
      <c r="B248" s="20" t="s">
        <v>361</v>
      </c>
      <c r="C248" s="20" t="s">
        <v>5</v>
      </c>
      <c r="D248">
        <v>0.30051187668948098</v>
      </c>
      <c r="E248" s="22" cm="1">
        <f t="array" ref="E2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3.0199955924734966E-3</v>
      </c>
      <c r="F248" s="22">
        <f>VLOOKUP(chart_data[[#This Row],[Metric]],'lines data'!$A$2:$B$21,2,0)</f>
        <v>7.5</v>
      </c>
    </row>
    <row r="249" spans="1:6" x14ac:dyDescent="0.3">
      <c r="A249" s="20" t="s">
        <v>362</v>
      </c>
      <c r="B249" s="20" t="s">
        <v>361</v>
      </c>
      <c r="C249" s="20" t="s">
        <v>4</v>
      </c>
      <c r="D249">
        <v>20.342784839247699</v>
      </c>
      <c r="E249" s="22" cm="1">
        <f t="array" ref="E2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0.31084385174287521</v>
      </c>
      <c r="F249" s="22">
        <f>VLOOKUP(chart_data[[#This Row],[Metric]],'lines data'!$A$2:$B$21,2,0)</f>
        <v>3.5</v>
      </c>
    </row>
    <row r="250" spans="1:6" x14ac:dyDescent="0.3">
      <c r="A250" s="20" t="s">
        <v>362</v>
      </c>
      <c r="B250" s="20" t="s">
        <v>361</v>
      </c>
      <c r="C250" s="20" t="s">
        <v>3</v>
      </c>
      <c r="D250">
        <v>80.091791966968302</v>
      </c>
      <c r="E250" s="22" cm="1">
        <f t="array" ref="E2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0.97606613815850862</v>
      </c>
      <c r="F250" s="22">
        <f>VLOOKUP(chart_data[[#This Row],[Metric]],'lines data'!$A$2:$B$21,2,0)</f>
        <v>2.5</v>
      </c>
    </row>
    <row r="251" spans="1:6" x14ac:dyDescent="0.3">
      <c r="A251" s="20" t="s">
        <v>362</v>
      </c>
      <c r="B251" s="20" t="s">
        <v>361</v>
      </c>
      <c r="C251" s="20" t="s">
        <v>0</v>
      </c>
      <c r="D251">
        <v>4687.7870492938</v>
      </c>
      <c r="E251" s="22" cm="1">
        <f t="array" ref="E2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0.19762880684988832</v>
      </c>
      <c r="F251" s="22">
        <f>VLOOKUP(chart_data[[#This Row],[Metric]],'lines data'!$A$2:$B$21,2,0)</f>
        <v>1.5</v>
      </c>
    </row>
    <row r="252" spans="1:6" x14ac:dyDescent="0.3">
      <c r="A252" s="20" t="s">
        <v>360</v>
      </c>
      <c r="B252" s="20" t="s">
        <v>359</v>
      </c>
      <c r="C252" s="20" t="s">
        <v>16</v>
      </c>
      <c r="D252">
        <v>1721700991.46912</v>
      </c>
      <c r="E252" s="22" cm="1">
        <f t="array" ref="E2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8.9642645061409215E-5</v>
      </c>
      <c r="F252" s="22">
        <f>VLOOKUP(chart_data[[#This Row],[Metric]],'lines data'!$A$2:$B$21,2,0)</f>
        <v>18.5</v>
      </c>
    </row>
    <row r="253" spans="1:6" x14ac:dyDescent="0.3">
      <c r="A253" s="20" t="s">
        <v>360</v>
      </c>
      <c r="B253" s="20" t="s">
        <v>359</v>
      </c>
      <c r="C253" s="20" t="s">
        <v>52</v>
      </c>
      <c r="D253">
        <v>5.8182301499999998</v>
      </c>
      <c r="E253" s="22" cm="1">
        <f t="array" ref="E2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0.21508470718261058</v>
      </c>
      <c r="F253" s="22">
        <f>VLOOKUP(chart_data[[#This Row],[Metric]],'lines data'!$A$2:$B$21,2,0)</f>
        <v>16.5</v>
      </c>
    </row>
    <row r="254" spans="1:6" x14ac:dyDescent="0.3">
      <c r="A254" s="20" t="s">
        <v>360</v>
      </c>
      <c r="B254" s="20" t="s">
        <v>359</v>
      </c>
      <c r="C254" s="20" t="s">
        <v>15</v>
      </c>
      <c r="D254">
        <v>74.034000000000006</v>
      </c>
      <c r="E254" s="22" cm="1">
        <f t="array" ref="E2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0.6918160725894863</v>
      </c>
      <c r="F254" s="22">
        <f>VLOOKUP(chart_data[[#This Row],[Metric]],'lines data'!$A$2:$B$21,2,0)</f>
        <v>11.5</v>
      </c>
    </row>
    <row r="255" spans="1:6" x14ac:dyDescent="0.3">
      <c r="A255" s="20" t="s">
        <v>360</v>
      </c>
      <c r="B255" s="20" t="s">
        <v>359</v>
      </c>
      <c r="C255" s="20" t="s">
        <v>14</v>
      </c>
      <c r="D255">
        <v>1.8286296914048901</v>
      </c>
      <c r="E255" s="22" cm="1">
        <f t="array" ref="E2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5.5213634911755953E-2</v>
      </c>
      <c r="F255" s="22">
        <f>VLOOKUP(chart_data[[#This Row],[Metric]],'lines data'!$A$2:$B$21,2,0)</f>
        <v>0.5</v>
      </c>
    </row>
    <row r="256" spans="1:6" x14ac:dyDescent="0.3">
      <c r="A256" s="20" t="s">
        <v>360</v>
      </c>
      <c r="B256" s="20" t="s">
        <v>359</v>
      </c>
      <c r="C256" s="20" t="s">
        <v>13</v>
      </c>
      <c r="D256">
        <v>76.896000000000001</v>
      </c>
      <c r="E256" s="22" cm="1">
        <f t="array" ref="E2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0.68971070682970481</v>
      </c>
      <c r="F256" s="22">
        <f>VLOOKUP(chart_data[[#This Row],[Metric]],'lines data'!$A$2:$B$21,2,0)</f>
        <v>10.5</v>
      </c>
    </row>
    <row r="257" spans="1:6" x14ac:dyDescent="0.3">
      <c r="A257" s="20" t="s">
        <v>360</v>
      </c>
      <c r="B257" s="20" t="s">
        <v>359</v>
      </c>
      <c r="C257" s="20" t="s">
        <v>12</v>
      </c>
      <c r="D257">
        <v>71.424000000000007</v>
      </c>
      <c r="E257" s="22" cm="1">
        <f t="array" ref="E2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0.70150504174022332</v>
      </c>
      <c r="F257" s="22">
        <f>VLOOKUP(chart_data[[#This Row],[Metric]],'lines data'!$A$2:$B$21,2,0)</f>
        <v>9.5</v>
      </c>
    </row>
    <row r="258" spans="1:6" x14ac:dyDescent="0.3">
      <c r="A258" s="20" t="s">
        <v>360</v>
      </c>
      <c r="B258" s="20" t="s">
        <v>359</v>
      </c>
      <c r="C258" s="20" t="s">
        <v>11</v>
      </c>
      <c r="D258">
        <v>3767.1201633795599</v>
      </c>
      <c r="E258" s="22" cm="1">
        <f t="array" ref="E2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5.4063503321146664E-2</v>
      </c>
      <c r="F258" s="22">
        <f>VLOOKUP(chart_data[[#This Row],[Metric]],'lines data'!$A$2:$B$21,2,0)</f>
        <v>17.5</v>
      </c>
    </row>
    <row r="259" spans="1:6" x14ac:dyDescent="0.3">
      <c r="A259" s="20" t="s">
        <v>360</v>
      </c>
      <c r="B259" s="20" t="s">
        <v>359</v>
      </c>
      <c r="C259" s="20" t="s">
        <v>10</v>
      </c>
      <c r="D259">
        <v>21.733000000000001</v>
      </c>
      <c r="E259" s="22" cm="1">
        <f t="array" ref="E2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0.34765328337805679</v>
      </c>
      <c r="F259" s="22">
        <f>VLOOKUP(chart_data[[#This Row],[Metric]],'lines data'!$A$2:$B$21,2,0)</f>
        <v>12.5</v>
      </c>
    </row>
    <row r="260" spans="1:6" x14ac:dyDescent="0.3">
      <c r="A260" s="20" t="s">
        <v>360</v>
      </c>
      <c r="B260" s="20" t="s">
        <v>359</v>
      </c>
      <c r="C260" s="20" t="s">
        <v>51</v>
      </c>
      <c r="D260">
        <v>284.11450194999998</v>
      </c>
      <c r="E260" s="22" cm="1">
        <f t="array" ref="E2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2.8265323034774335E-2</v>
      </c>
      <c r="F260" s="22">
        <f>VLOOKUP(chart_data[[#This Row],[Metric]],'lines data'!$A$2:$B$21,2,0)</f>
        <v>15.5</v>
      </c>
    </row>
    <row r="261" spans="1:6" x14ac:dyDescent="0.3">
      <c r="A261" s="20" t="s">
        <v>360</v>
      </c>
      <c r="B261" s="20" t="s">
        <v>359</v>
      </c>
      <c r="C261" s="20" t="s">
        <v>50</v>
      </c>
      <c r="D261">
        <v>83.01393127</v>
      </c>
      <c r="E261" s="22" cm="1">
        <f t="array" ref="E2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1.2201106258940326E-2</v>
      </c>
      <c r="F261" s="22">
        <f>VLOOKUP(chart_data[[#This Row],[Metric]],'lines data'!$A$2:$B$21,2,0)</f>
        <v>14.5</v>
      </c>
    </row>
    <row r="262" spans="1:6" x14ac:dyDescent="0.3">
      <c r="A262" s="20" t="s">
        <v>360</v>
      </c>
      <c r="B262" s="20" t="s">
        <v>359</v>
      </c>
      <c r="C262" s="20" t="s">
        <v>49</v>
      </c>
      <c r="D262">
        <v>29.218477249999999</v>
      </c>
      <c r="E262" s="22" cm="1">
        <f t="array" ref="E2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0.31917422663352751</v>
      </c>
      <c r="F262" s="22">
        <f>VLOOKUP(chart_data[[#This Row],[Metric]],'lines data'!$A$2:$B$21,2,0)</f>
        <v>13.5</v>
      </c>
    </row>
    <row r="263" spans="1:6" x14ac:dyDescent="0.3">
      <c r="A263" s="20" t="s">
        <v>358</v>
      </c>
      <c r="B263" s="20" t="s">
        <v>357</v>
      </c>
      <c r="C263" s="20" t="s">
        <v>16</v>
      </c>
      <c r="D263">
        <v>11388160997.1089</v>
      </c>
      <c r="E263" s="22" cm="1">
        <f t="array" ref="E2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6.1965397824804839E-4</v>
      </c>
      <c r="F263" s="22">
        <f>VLOOKUP(chart_data[[#This Row],[Metric]],'lines data'!$A$2:$B$21,2,0)</f>
        <v>18.5</v>
      </c>
    </row>
    <row r="264" spans="1:6" x14ac:dyDescent="0.3">
      <c r="A264" s="20" t="s">
        <v>358</v>
      </c>
      <c r="B264" s="20" t="s">
        <v>357</v>
      </c>
      <c r="C264" s="20" t="s">
        <v>52</v>
      </c>
      <c r="D264">
        <v>2.9074151499999998</v>
      </c>
      <c r="E264" s="22" cm="1">
        <f t="array" ref="E2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5.8543787209519173E-2</v>
      </c>
      <c r="F264" s="22">
        <f>VLOOKUP(chart_data[[#This Row],[Metric]],'lines data'!$A$2:$B$21,2,0)</f>
        <v>16.5</v>
      </c>
    </row>
    <row r="265" spans="1:6" x14ac:dyDescent="0.3">
      <c r="A265" s="20" t="s">
        <v>358</v>
      </c>
      <c r="B265" s="20" t="s">
        <v>357</v>
      </c>
      <c r="C265" s="20" t="s">
        <v>15</v>
      </c>
      <c r="D265">
        <v>60.607999999999997</v>
      </c>
      <c r="E265" s="22" cm="1">
        <f t="array" ref="E2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0.28790571467565579</v>
      </c>
      <c r="F265" s="22">
        <f>VLOOKUP(chart_data[[#This Row],[Metric]],'lines data'!$A$2:$B$21,2,0)</f>
        <v>11.5</v>
      </c>
    </row>
    <row r="266" spans="1:6" x14ac:dyDescent="0.3">
      <c r="A266" s="20" t="s">
        <v>358</v>
      </c>
      <c r="B266" s="20" t="s">
        <v>357</v>
      </c>
      <c r="C266" s="20" t="s">
        <v>14</v>
      </c>
      <c r="D266">
        <v>0.56637873698865404</v>
      </c>
      <c r="E266" s="22" cm="1">
        <f t="array" ref="E2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1.6294509769866201E-2</v>
      </c>
      <c r="F266" s="22">
        <f>VLOOKUP(chart_data[[#This Row],[Metric]],'lines data'!$A$2:$B$21,2,0)</f>
        <v>0.5</v>
      </c>
    </row>
    <row r="267" spans="1:6" x14ac:dyDescent="0.3">
      <c r="A267" s="20" t="s">
        <v>358</v>
      </c>
      <c r="B267" s="20" t="s">
        <v>357</v>
      </c>
      <c r="C267" s="20" t="s">
        <v>13</v>
      </c>
      <c r="D267">
        <v>62.082000000000001</v>
      </c>
      <c r="E267" s="22" cm="1">
        <f t="array" ref="E2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0.24789740530867876</v>
      </c>
      <c r="F267" s="22">
        <f>VLOOKUP(chart_data[[#This Row],[Metric]],'lines data'!$A$2:$B$21,2,0)</f>
        <v>10.5</v>
      </c>
    </row>
    <row r="268" spans="1:6" x14ac:dyDescent="0.3">
      <c r="A268" s="20" t="s">
        <v>358</v>
      </c>
      <c r="B268" s="20" t="s">
        <v>357</v>
      </c>
      <c r="C268" s="20" t="s">
        <v>12</v>
      </c>
      <c r="D268">
        <v>59.1</v>
      </c>
      <c r="E268" s="22" cm="1">
        <f t="array" ref="E2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0.33275485473205468</v>
      </c>
      <c r="F268" s="22">
        <f>VLOOKUP(chart_data[[#This Row],[Metric]],'lines data'!$A$2:$B$21,2,0)</f>
        <v>9.5</v>
      </c>
    </row>
    <row r="269" spans="1:6" x14ac:dyDescent="0.3">
      <c r="A269" s="20" t="s">
        <v>358</v>
      </c>
      <c r="B269" s="20" t="s">
        <v>357</v>
      </c>
      <c r="C269" s="20" t="s">
        <v>11</v>
      </c>
      <c r="D269">
        <v>930.88885841507999</v>
      </c>
      <c r="E269" s="22" cm="1">
        <f t="array" ref="E2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1.0829227903190956E-2</v>
      </c>
      <c r="F269" s="22">
        <f>VLOOKUP(chart_data[[#This Row],[Metric]],'lines data'!$A$2:$B$21,2,0)</f>
        <v>17.5</v>
      </c>
    </row>
    <row r="270" spans="1:6" x14ac:dyDescent="0.3">
      <c r="A270" s="20" t="s">
        <v>358</v>
      </c>
      <c r="B270" s="20" t="s">
        <v>357</v>
      </c>
      <c r="C270" s="20" t="s">
        <v>10</v>
      </c>
      <c r="D270">
        <v>37.432000000000002</v>
      </c>
      <c r="E270" s="22" cm="1">
        <f t="array" ref="E2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0.74507619867348485</v>
      </c>
      <c r="F270" s="22">
        <f>VLOOKUP(chart_data[[#This Row],[Metric]],'lines data'!$A$2:$B$21,2,0)</f>
        <v>12.5</v>
      </c>
    </row>
    <row r="271" spans="1:6" x14ac:dyDescent="0.3">
      <c r="A271" s="20" t="s">
        <v>358</v>
      </c>
      <c r="B271" s="20" t="s">
        <v>357</v>
      </c>
      <c r="C271" s="20" t="s">
        <v>51</v>
      </c>
      <c r="D271">
        <v>31.306978229999999</v>
      </c>
      <c r="E271" s="22" cm="1">
        <f t="array" ref="E2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1.2655899387491666E-3</v>
      </c>
      <c r="F271" s="22">
        <f>VLOOKUP(chart_data[[#This Row],[Metric]],'lines data'!$A$2:$B$21,2,0)</f>
        <v>15.5</v>
      </c>
    </row>
    <row r="272" spans="1:6" x14ac:dyDescent="0.3">
      <c r="A272" s="20" t="s">
        <v>358</v>
      </c>
      <c r="B272" s="20" t="s">
        <v>357</v>
      </c>
      <c r="C272" s="20" t="s">
        <v>50</v>
      </c>
      <c r="D272">
        <v>14.285182949999999</v>
      </c>
      <c r="E272" s="22" cm="1">
        <f t="array" ref="E2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1.4495820949281619E-3</v>
      </c>
      <c r="F272" s="22">
        <f>VLOOKUP(chart_data[[#This Row],[Metric]],'lines data'!$A$2:$B$21,2,0)</f>
        <v>14.5</v>
      </c>
    </row>
    <row r="273" spans="1:6" x14ac:dyDescent="0.3">
      <c r="A273" s="20" t="s">
        <v>358</v>
      </c>
      <c r="B273" s="20" t="s">
        <v>357</v>
      </c>
      <c r="C273" s="20" t="s">
        <v>49</v>
      </c>
      <c r="D273">
        <v>45.6293869</v>
      </c>
      <c r="E273" s="22" cm="1">
        <f t="array" ref="E2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0.52691305693267043</v>
      </c>
      <c r="F273" s="22">
        <f>VLOOKUP(chart_data[[#This Row],[Metric]],'lines data'!$A$2:$B$21,2,0)</f>
        <v>13.5</v>
      </c>
    </row>
    <row r="274" spans="1:6" x14ac:dyDescent="0.3">
      <c r="A274" s="20" t="s">
        <v>358</v>
      </c>
      <c r="B274" s="20" t="s">
        <v>357</v>
      </c>
      <c r="C274" s="20" t="s">
        <v>9</v>
      </c>
      <c r="D274">
        <v>0</v>
      </c>
      <c r="E274" s="22" cm="1">
        <f t="array" ref="E2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74" s="22">
        <f>VLOOKUP(chart_data[[#This Row],[Metric]],'lines data'!$A$2:$B$21,2,0)</f>
        <v>8.5</v>
      </c>
    </row>
    <row r="275" spans="1:6" x14ac:dyDescent="0.3">
      <c r="A275" s="20" t="s">
        <v>358</v>
      </c>
      <c r="B275" s="20" t="s">
        <v>357</v>
      </c>
      <c r="C275" s="20" t="s">
        <v>8</v>
      </c>
      <c r="D275">
        <v>4.0935672514619901</v>
      </c>
      <c r="E275" s="22" cm="1">
        <f t="array" ref="E2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4.0935672514619902E-2</v>
      </c>
      <c r="F275" s="22">
        <f>VLOOKUP(chart_data[[#This Row],[Metric]],'lines data'!$A$2:$B$21,2,0)</f>
        <v>4.5</v>
      </c>
    </row>
    <row r="276" spans="1:6" x14ac:dyDescent="0.3">
      <c r="A276" s="20" t="s">
        <v>358</v>
      </c>
      <c r="B276" s="20" t="s">
        <v>357</v>
      </c>
      <c r="C276" s="20" t="s">
        <v>7</v>
      </c>
      <c r="D276">
        <v>0</v>
      </c>
      <c r="E276" s="22" cm="1">
        <f t="array" ref="E2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76" s="22">
        <f>VLOOKUP(chart_data[[#This Row],[Metric]],'lines data'!$A$2:$B$21,2,0)</f>
        <v>6.5</v>
      </c>
    </row>
    <row r="277" spans="1:6" x14ac:dyDescent="0.3">
      <c r="A277" s="20" t="s">
        <v>358</v>
      </c>
      <c r="B277" s="20" t="s">
        <v>357</v>
      </c>
      <c r="C277" s="20" t="s">
        <v>5</v>
      </c>
      <c r="D277">
        <v>94.4444444444444</v>
      </c>
      <c r="E277" s="22" cm="1">
        <f t="array" ref="E2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0.94911991199119849</v>
      </c>
      <c r="F277" s="22">
        <f>VLOOKUP(chart_data[[#This Row],[Metric]],'lines data'!$A$2:$B$21,2,0)</f>
        <v>7.5</v>
      </c>
    </row>
    <row r="278" spans="1:6" x14ac:dyDescent="0.3">
      <c r="A278" s="20" t="s">
        <v>358</v>
      </c>
      <c r="B278" s="20" t="s">
        <v>357</v>
      </c>
      <c r="C278" s="20" t="s">
        <v>4</v>
      </c>
      <c r="D278">
        <v>1.4619883040935699</v>
      </c>
      <c r="E278" s="22" cm="1">
        <f t="array" ref="E2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2.2339619636083479E-2</v>
      </c>
      <c r="F278" s="22">
        <f>VLOOKUP(chart_data[[#This Row],[Metric]],'lines data'!$A$2:$B$21,2,0)</f>
        <v>3.5</v>
      </c>
    </row>
    <row r="279" spans="1:6" x14ac:dyDescent="0.3">
      <c r="A279" s="20" t="s">
        <v>356</v>
      </c>
      <c r="B279" s="20" t="s">
        <v>355</v>
      </c>
      <c r="C279" s="20" t="s">
        <v>16</v>
      </c>
      <c r="D279">
        <v>6654541000</v>
      </c>
      <c r="E279" s="22" cm="1">
        <f t="array" ref="E2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3.6010992137481336E-4</v>
      </c>
      <c r="F279" s="22">
        <f>VLOOKUP(chart_data[[#This Row],[Metric]],'lines data'!$A$2:$B$21,2,0)</f>
        <v>18.5</v>
      </c>
    </row>
    <row r="280" spans="1:6" x14ac:dyDescent="0.3">
      <c r="A280" s="20" t="s">
        <v>356</v>
      </c>
      <c r="B280" s="20" t="s">
        <v>355</v>
      </c>
      <c r="C280" s="20" t="s">
        <v>15</v>
      </c>
      <c r="D280">
        <v>81.012195121951194</v>
      </c>
      <c r="E280" s="22" cm="1">
        <f t="array" ref="E2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0.90174943243604133</v>
      </c>
      <c r="F280" s="22">
        <f>VLOOKUP(chart_data[[#This Row],[Metric]],'lines data'!$A$2:$B$21,2,0)</f>
        <v>11.5</v>
      </c>
    </row>
    <row r="281" spans="1:6" x14ac:dyDescent="0.3">
      <c r="A281" s="20" t="s">
        <v>356</v>
      </c>
      <c r="B281" s="20" t="s">
        <v>355</v>
      </c>
      <c r="C281" s="20" t="s">
        <v>13</v>
      </c>
      <c r="D281">
        <v>84.91</v>
      </c>
      <c r="E281" s="22" cm="1">
        <f t="array" ref="E2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0.92872054876230237</v>
      </c>
      <c r="F281" s="22">
        <f>VLOOKUP(chart_data[[#This Row],[Metric]],'lines data'!$A$2:$B$21,2,0)</f>
        <v>10.5</v>
      </c>
    </row>
    <row r="282" spans="1:6" x14ac:dyDescent="0.3">
      <c r="A282" s="20" t="s">
        <v>356</v>
      </c>
      <c r="B282" s="20" t="s">
        <v>355</v>
      </c>
      <c r="C282" s="20" t="s">
        <v>12</v>
      </c>
      <c r="D282">
        <v>77.3</v>
      </c>
      <c r="E282" s="22" cm="1">
        <f t="array" ref="E2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0.87732264145297845</v>
      </c>
      <c r="F282" s="22">
        <f>VLOOKUP(chart_data[[#This Row],[Metric]],'lines data'!$A$2:$B$21,2,0)</f>
        <v>9.5</v>
      </c>
    </row>
    <row r="283" spans="1:6" x14ac:dyDescent="0.3">
      <c r="A283" s="20" t="s">
        <v>356</v>
      </c>
      <c r="B283" s="20" t="s">
        <v>355</v>
      </c>
      <c r="C283" s="20" t="s">
        <v>10</v>
      </c>
      <c r="D283">
        <v>9.4</v>
      </c>
      <c r="E283" s="22" cm="1">
        <f t="array" ref="E2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3.5441243481342727E-2</v>
      </c>
      <c r="F283" s="22">
        <f>VLOOKUP(chart_data[[#This Row],[Metric]],'lines data'!$A$2:$B$21,2,0)</f>
        <v>12.5</v>
      </c>
    </row>
    <row r="284" spans="1:6" x14ac:dyDescent="0.3">
      <c r="A284" s="20" t="s">
        <v>354</v>
      </c>
      <c r="B284" s="20" t="s">
        <v>353</v>
      </c>
      <c r="C284" s="20" t="s">
        <v>16</v>
      </c>
      <c r="D284">
        <v>2003598212.9913499</v>
      </c>
      <c r="E284" s="22" cm="1">
        <f t="array" ref="E2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1.0509905021008161E-4</v>
      </c>
      <c r="F284" s="22">
        <f>VLOOKUP(chart_data[[#This Row],[Metric]],'lines data'!$A$2:$B$21,2,0)</f>
        <v>18.5</v>
      </c>
    </row>
    <row r="285" spans="1:6" x14ac:dyDescent="0.3">
      <c r="A285" s="20" t="s">
        <v>354</v>
      </c>
      <c r="B285" s="20" t="s">
        <v>353</v>
      </c>
      <c r="C285" s="20" t="s">
        <v>52</v>
      </c>
      <c r="D285">
        <v>3.6572077300000001</v>
      </c>
      <c r="E285" s="22" cm="1">
        <f t="array" ref="E2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9.8866933909738108E-2</v>
      </c>
      <c r="F285" s="22">
        <f>VLOOKUP(chart_data[[#This Row],[Metric]],'lines data'!$A$2:$B$21,2,0)</f>
        <v>16.5</v>
      </c>
    </row>
    <row r="286" spans="1:6" x14ac:dyDescent="0.3">
      <c r="A286" s="20" t="s">
        <v>354</v>
      </c>
      <c r="B286" s="20" t="s">
        <v>353</v>
      </c>
      <c r="C286" s="20" t="s">
        <v>15</v>
      </c>
      <c r="D286">
        <v>70.418999999999997</v>
      </c>
      <c r="E286" s="22" cm="1">
        <f t="array" ref="E2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0.58306171955369746</v>
      </c>
      <c r="F286" s="22">
        <f>VLOOKUP(chart_data[[#This Row],[Metric]],'lines data'!$A$2:$B$21,2,0)</f>
        <v>11.5</v>
      </c>
    </row>
    <row r="287" spans="1:6" x14ac:dyDescent="0.3">
      <c r="A287" s="20" t="s">
        <v>354</v>
      </c>
      <c r="B287" s="20" t="s">
        <v>353</v>
      </c>
      <c r="C287" s="20" t="s">
        <v>14</v>
      </c>
      <c r="D287">
        <v>1.31888965976768</v>
      </c>
      <c r="E287" s="22" cm="1">
        <f t="array" ref="E2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3.9496763388141724E-2</v>
      </c>
      <c r="F287" s="22">
        <f>VLOOKUP(chart_data[[#This Row],[Metric]],'lines data'!$A$2:$B$21,2,0)</f>
        <v>0.5</v>
      </c>
    </row>
    <row r="288" spans="1:6" x14ac:dyDescent="0.3">
      <c r="A288" s="20" t="s">
        <v>354</v>
      </c>
      <c r="B288" s="20" t="s">
        <v>353</v>
      </c>
      <c r="C288" s="20" t="s">
        <v>13</v>
      </c>
      <c r="D288">
        <v>70.668000000000006</v>
      </c>
      <c r="E288" s="22" cm="1">
        <f t="array" ref="E2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0.50396659707724445</v>
      </c>
      <c r="F288" s="22">
        <f>VLOOKUP(chart_data[[#This Row],[Metric]],'lines data'!$A$2:$B$21,2,0)</f>
        <v>10.5</v>
      </c>
    </row>
    <row r="289" spans="1:6" x14ac:dyDescent="0.3">
      <c r="A289" s="20" t="s">
        <v>354</v>
      </c>
      <c r="B289" s="20" t="s">
        <v>353</v>
      </c>
      <c r="C289" s="20" t="s">
        <v>12</v>
      </c>
      <c r="D289">
        <v>70.164000000000001</v>
      </c>
      <c r="E289" s="22" cm="1">
        <f t="array" ref="E2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0.66380419496723608</v>
      </c>
      <c r="F289" s="22">
        <f>VLOOKUP(chart_data[[#This Row],[Metric]],'lines data'!$A$2:$B$21,2,0)</f>
        <v>9.5</v>
      </c>
    </row>
    <row r="290" spans="1:6" x14ac:dyDescent="0.3">
      <c r="A290" s="20" t="s">
        <v>354</v>
      </c>
      <c r="B290" s="20" t="s">
        <v>353</v>
      </c>
      <c r="C290" s="20" t="s">
        <v>11</v>
      </c>
      <c r="D290">
        <v>2267.2202070854701</v>
      </c>
      <c r="E290" s="22" cm="1">
        <f t="array" ref="E2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3.1199681285090781E-2</v>
      </c>
      <c r="F290" s="22">
        <f>VLOOKUP(chart_data[[#This Row],[Metric]],'lines data'!$A$2:$B$21,2,0)</f>
        <v>17.5</v>
      </c>
    </row>
    <row r="291" spans="1:6" x14ac:dyDescent="0.3">
      <c r="A291" s="20" t="s">
        <v>354</v>
      </c>
      <c r="B291" s="20" t="s">
        <v>353</v>
      </c>
      <c r="C291" s="20" t="s">
        <v>10</v>
      </c>
      <c r="D291">
        <v>17.783000000000001</v>
      </c>
      <c r="E291" s="22" cm="1">
        <f t="array" ref="E2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0.24765834641283987</v>
      </c>
      <c r="F291" s="22">
        <f>VLOOKUP(chart_data[[#This Row],[Metric]],'lines data'!$A$2:$B$21,2,0)</f>
        <v>12.5</v>
      </c>
    </row>
    <row r="292" spans="1:6" x14ac:dyDescent="0.3">
      <c r="A292" s="20" t="s">
        <v>354</v>
      </c>
      <c r="B292" s="20" t="s">
        <v>353</v>
      </c>
      <c r="C292" s="20" t="s">
        <v>51</v>
      </c>
      <c r="D292">
        <v>98.562438959999994</v>
      </c>
      <c r="E292" s="22" cm="1">
        <f t="array" ref="E2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8.4484437646163164E-3</v>
      </c>
      <c r="F292" s="22">
        <f>VLOOKUP(chart_data[[#This Row],[Metric]],'lines data'!$A$2:$B$21,2,0)</f>
        <v>15.5</v>
      </c>
    </row>
    <row r="293" spans="1:6" x14ac:dyDescent="0.3">
      <c r="A293" s="20" t="s">
        <v>354</v>
      </c>
      <c r="B293" s="20" t="s">
        <v>353</v>
      </c>
      <c r="C293" s="20" t="s">
        <v>50</v>
      </c>
      <c r="D293">
        <v>20.376861569999999</v>
      </c>
      <c r="E293" s="22" cm="1">
        <f t="array" ref="E2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2.4025287363740873E-3</v>
      </c>
      <c r="F293" s="22">
        <f>VLOOKUP(chart_data[[#This Row],[Metric]],'lines data'!$A$2:$B$21,2,0)</f>
        <v>14.5</v>
      </c>
    </row>
    <row r="294" spans="1:6" x14ac:dyDescent="0.3">
      <c r="A294" s="20" t="s">
        <v>354</v>
      </c>
      <c r="B294" s="20" t="s">
        <v>353</v>
      </c>
      <c r="C294" s="20" t="s">
        <v>49</v>
      </c>
      <c r="D294">
        <v>20.674062729999999</v>
      </c>
      <c r="E294" s="22" cm="1">
        <f t="array" ref="E2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0.21101406270405199</v>
      </c>
      <c r="F294" s="22">
        <f>VLOOKUP(chart_data[[#This Row],[Metric]],'lines data'!$A$2:$B$21,2,0)</f>
        <v>13.5</v>
      </c>
    </row>
    <row r="295" spans="1:6" x14ac:dyDescent="0.3">
      <c r="A295" s="20" t="s">
        <v>352</v>
      </c>
      <c r="B295" s="20" t="s">
        <v>351</v>
      </c>
      <c r="C295" s="20" t="s">
        <v>16</v>
      </c>
      <c r="D295">
        <v>33000198248.9146</v>
      </c>
      <c r="E295" s="22" cm="1">
        <f t="array" ref="E2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1.8046404852036233E-3</v>
      </c>
      <c r="F295" s="22">
        <f>VLOOKUP(chart_data[[#This Row],[Metric]],'lines data'!$A$2:$B$21,2,0)</f>
        <v>18.5</v>
      </c>
    </row>
    <row r="296" spans="1:6" x14ac:dyDescent="0.3">
      <c r="A296" s="20" t="s">
        <v>352</v>
      </c>
      <c r="B296" s="20" t="s">
        <v>351</v>
      </c>
      <c r="C296" s="20" t="s">
        <v>52</v>
      </c>
      <c r="D296">
        <v>6.5506496399999996</v>
      </c>
      <c r="E296" s="22" cm="1">
        <f t="array" ref="E2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0.25447354528150123</v>
      </c>
      <c r="F296" s="22">
        <f>VLOOKUP(chart_data[[#This Row],[Metric]],'lines data'!$A$2:$B$21,2,0)</f>
        <v>16.5</v>
      </c>
    </row>
    <row r="297" spans="1:6" x14ac:dyDescent="0.3">
      <c r="A297" s="20" t="s">
        <v>352</v>
      </c>
      <c r="B297" s="20" t="s">
        <v>351</v>
      </c>
      <c r="C297" s="20" t="s">
        <v>15</v>
      </c>
      <c r="D297">
        <v>70.277000000000001</v>
      </c>
      <c r="E297" s="22" cm="1">
        <f t="array" ref="E2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0.57878976433071505</v>
      </c>
      <c r="F297" s="22">
        <f>VLOOKUP(chart_data[[#This Row],[Metric]],'lines data'!$A$2:$B$21,2,0)</f>
        <v>11.5</v>
      </c>
    </row>
    <row r="298" spans="1:6" x14ac:dyDescent="0.3">
      <c r="A298" s="20" t="s">
        <v>352</v>
      </c>
      <c r="B298" s="20" t="s">
        <v>351</v>
      </c>
      <c r="C298" s="20" t="s">
        <v>14</v>
      </c>
      <c r="D298">
        <v>1.8776911887064001</v>
      </c>
      <c r="E298" s="22" cm="1">
        <f t="array" ref="E2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5.6726353556527366E-2</v>
      </c>
      <c r="F298" s="22">
        <f>VLOOKUP(chart_data[[#This Row],[Metric]],'lines data'!$A$2:$B$21,2,0)</f>
        <v>0.5</v>
      </c>
    </row>
    <row r="299" spans="1:6" x14ac:dyDescent="0.3">
      <c r="A299" s="20" t="s">
        <v>352</v>
      </c>
      <c r="B299" s="20" t="s">
        <v>351</v>
      </c>
      <c r="C299" s="20" t="s">
        <v>13</v>
      </c>
      <c r="D299">
        <v>73.105000000000004</v>
      </c>
      <c r="E299" s="22" cm="1">
        <f t="array" ref="E2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0.57664777810915613</v>
      </c>
      <c r="F299" s="22">
        <f>VLOOKUP(chart_data[[#This Row],[Metric]],'lines data'!$A$2:$B$21,2,0)</f>
        <v>10.5</v>
      </c>
    </row>
    <row r="300" spans="1:6" x14ac:dyDescent="0.3">
      <c r="A300" s="20" t="s">
        <v>352</v>
      </c>
      <c r="B300" s="20" t="s">
        <v>351</v>
      </c>
      <c r="C300" s="20" t="s">
        <v>12</v>
      </c>
      <c r="D300">
        <v>67.599999999999994</v>
      </c>
      <c r="E300" s="22" cm="1">
        <f t="array" ref="E3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0.58708596391490353</v>
      </c>
      <c r="F300" s="22">
        <f>VLOOKUP(chart_data[[#This Row],[Metric]],'lines data'!$A$2:$B$21,2,0)</f>
        <v>9.5</v>
      </c>
    </row>
    <row r="301" spans="1:6" x14ac:dyDescent="0.3">
      <c r="A301" s="20" t="s">
        <v>352</v>
      </c>
      <c r="B301" s="20" t="s">
        <v>351</v>
      </c>
      <c r="C301" s="20" t="s">
        <v>11</v>
      </c>
      <c r="D301">
        <v>2578.9207881022398</v>
      </c>
      <c r="E301" s="22" cm="1">
        <f t="array" ref="E3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3.5951109260667906E-2</v>
      </c>
      <c r="F301" s="22">
        <f>VLOOKUP(chart_data[[#This Row],[Metric]],'lines data'!$A$2:$B$21,2,0)</f>
        <v>17.5</v>
      </c>
    </row>
    <row r="302" spans="1:6" x14ac:dyDescent="0.3">
      <c r="A302" s="20" t="s">
        <v>352</v>
      </c>
      <c r="B302" s="20" t="s">
        <v>351</v>
      </c>
      <c r="C302" s="20" t="s">
        <v>10</v>
      </c>
      <c r="D302">
        <v>22.821000000000002</v>
      </c>
      <c r="E302" s="22" cm="1">
        <f t="array" ref="E3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0.37519619259784315</v>
      </c>
      <c r="F302" s="22">
        <f>VLOOKUP(chart_data[[#This Row],[Metric]],'lines data'!$A$2:$B$21,2,0)</f>
        <v>12.5</v>
      </c>
    </row>
    <row r="303" spans="1:6" x14ac:dyDescent="0.3">
      <c r="A303" s="20" t="s">
        <v>352</v>
      </c>
      <c r="B303" s="20" t="s">
        <v>351</v>
      </c>
      <c r="C303" s="20" t="s">
        <v>51</v>
      </c>
      <c r="D303">
        <v>198.87557982999999</v>
      </c>
      <c r="E303" s="22" cm="1">
        <f t="array" ref="E3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1.9161843388409656E-2</v>
      </c>
      <c r="F303" s="22">
        <f>VLOOKUP(chart_data[[#This Row],[Metric]],'lines data'!$A$2:$B$21,2,0)</f>
        <v>15.5</v>
      </c>
    </row>
    <row r="304" spans="1:6" x14ac:dyDescent="0.3">
      <c r="A304" s="20" t="s">
        <v>352</v>
      </c>
      <c r="B304" s="20" t="s">
        <v>351</v>
      </c>
      <c r="C304" s="20" t="s">
        <v>50</v>
      </c>
      <c r="D304">
        <v>62.020080569999998</v>
      </c>
      <c r="E304" s="22" cm="1">
        <f t="array" ref="E3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8.9169508128701617E-3</v>
      </c>
      <c r="F304" s="22">
        <f>VLOOKUP(chart_data[[#This Row],[Metric]],'lines data'!$A$2:$B$21,2,0)</f>
        <v>14.5</v>
      </c>
    </row>
    <row r="305" spans="1:6" x14ac:dyDescent="0.3">
      <c r="A305" s="20" t="s">
        <v>352</v>
      </c>
      <c r="B305" s="20" t="s">
        <v>351</v>
      </c>
      <c r="C305" s="20" t="s">
        <v>49</v>
      </c>
      <c r="D305">
        <v>31.185363769999999</v>
      </c>
      <c r="E305" s="22" cm="1">
        <f t="array" ref="E3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0.34407221910988922</v>
      </c>
      <c r="F305" s="22">
        <f>VLOOKUP(chart_data[[#This Row],[Metric]],'lines data'!$A$2:$B$21,2,0)</f>
        <v>13.5</v>
      </c>
    </row>
    <row r="306" spans="1:6" x14ac:dyDescent="0.3">
      <c r="A306" s="20" t="s">
        <v>352</v>
      </c>
      <c r="B306" s="20" t="s">
        <v>351</v>
      </c>
      <c r="C306" s="20" t="s">
        <v>9</v>
      </c>
      <c r="D306">
        <v>0</v>
      </c>
      <c r="E306" s="22" cm="1">
        <f t="array" ref="E3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306" s="22">
        <f>VLOOKUP(chart_data[[#This Row],[Metric]],'lines data'!$A$2:$B$21,2,0)</f>
        <v>8.5</v>
      </c>
    </row>
    <row r="307" spans="1:6" x14ac:dyDescent="0.3">
      <c r="A307" s="20" t="s">
        <v>352</v>
      </c>
      <c r="B307" s="20" t="s">
        <v>351</v>
      </c>
      <c r="C307" s="20" t="s">
        <v>8</v>
      </c>
      <c r="D307">
        <v>28.881332082551602</v>
      </c>
      <c r="E307" s="22" cm="1">
        <f t="array" ref="E3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0.28881332082551603</v>
      </c>
      <c r="F307" s="22">
        <f>VLOOKUP(chart_data[[#This Row],[Metric]],'lines data'!$A$2:$B$21,2,0)</f>
        <v>4.5</v>
      </c>
    </row>
    <row r="308" spans="1:6" x14ac:dyDescent="0.3">
      <c r="A308" s="20" t="s">
        <v>352</v>
      </c>
      <c r="B308" s="20" t="s">
        <v>351</v>
      </c>
      <c r="C308" s="20" t="s">
        <v>7</v>
      </c>
      <c r="D308">
        <v>66.346153846153797</v>
      </c>
      <c r="E308" s="22" cm="1">
        <f t="array" ref="E3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0.66346153846153799</v>
      </c>
      <c r="F308" s="22">
        <f>VLOOKUP(chart_data[[#This Row],[Metric]],'lines data'!$A$2:$B$21,2,0)</f>
        <v>6.5</v>
      </c>
    </row>
    <row r="309" spans="1:6" x14ac:dyDescent="0.3">
      <c r="A309" s="20" t="s">
        <v>352</v>
      </c>
      <c r="B309" s="20" t="s">
        <v>351</v>
      </c>
      <c r="C309" s="20" t="s">
        <v>5</v>
      </c>
      <c r="D309">
        <v>2.2514071294559099</v>
      </c>
      <c r="E309" s="22" cm="1">
        <f t="array" ref="E3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2.2625527093047011E-2</v>
      </c>
      <c r="F309" s="22">
        <f>VLOOKUP(chart_data[[#This Row],[Metric]],'lines data'!$A$2:$B$21,2,0)</f>
        <v>7.5</v>
      </c>
    </row>
    <row r="310" spans="1:6" x14ac:dyDescent="0.3">
      <c r="A310" s="20" t="s">
        <v>352</v>
      </c>
      <c r="B310" s="20" t="s">
        <v>351</v>
      </c>
      <c r="C310" s="20" t="s">
        <v>4</v>
      </c>
      <c r="D310">
        <v>2.5211069418386498</v>
      </c>
      <c r="E310" s="22" cm="1">
        <f t="array" ref="E3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3.8523269977514436E-2</v>
      </c>
      <c r="F310" s="22">
        <f>VLOOKUP(chart_data[[#This Row],[Metric]],'lines data'!$A$2:$B$21,2,0)</f>
        <v>3.5</v>
      </c>
    </row>
    <row r="311" spans="1:6" x14ac:dyDescent="0.3">
      <c r="A311" s="20" t="s">
        <v>350</v>
      </c>
      <c r="B311" s="20" t="s">
        <v>349</v>
      </c>
      <c r="C311" s="20" t="s">
        <v>16</v>
      </c>
      <c r="D311">
        <v>16211541820.243799</v>
      </c>
      <c r="E311" s="22" cm="1">
        <f t="array" ref="E3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8.8411961500080684E-4</v>
      </c>
      <c r="F311" s="22">
        <f>VLOOKUP(chart_data[[#This Row],[Metric]],'lines data'!$A$2:$B$21,2,0)</f>
        <v>18.5</v>
      </c>
    </row>
    <row r="312" spans="1:6" x14ac:dyDescent="0.3">
      <c r="A312" s="20" t="s">
        <v>350</v>
      </c>
      <c r="B312" s="20" t="s">
        <v>349</v>
      </c>
      <c r="C312" s="20" t="s">
        <v>52</v>
      </c>
      <c r="D312">
        <v>9.3395366699999993</v>
      </c>
      <c r="E312" s="22" cm="1">
        <f t="array" ref="E3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0.40445729257468976</v>
      </c>
      <c r="F312" s="22">
        <f>VLOOKUP(chart_data[[#This Row],[Metric]],'lines data'!$A$2:$B$21,2,0)</f>
        <v>16.5</v>
      </c>
    </row>
    <row r="313" spans="1:6" x14ac:dyDescent="0.3">
      <c r="A313" s="20" t="s">
        <v>350</v>
      </c>
      <c r="B313" s="20" t="s">
        <v>349</v>
      </c>
      <c r="C313" s="20" t="s">
        <v>15</v>
      </c>
      <c r="D313">
        <v>76.864999999999995</v>
      </c>
      <c r="E313" s="22" cm="1">
        <f t="array" ref="E3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0.77698441932373685</v>
      </c>
      <c r="F313" s="22">
        <f>VLOOKUP(chart_data[[#This Row],[Metric]],'lines data'!$A$2:$B$21,2,0)</f>
        <v>11.5</v>
      </c>
    </row>
    <row r="314" spans="1:6" x14ac:dyDescent="0.3">
      <c r="A314" s="20" t="s">
        <v>350</v>
      </c>
      <c r="B314" s="20" t="s">
        <v>349</v>
      </c>
      <c r="C314" s="20" t="s">
        <v>14</v>
      </c>
      <c r="D314">
        <v>5.7182647967756104</v>
      </c>
      <c r="E314" s="22" cm="1">
        <f t="array" ref="E3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0.17514319003910472</v>
      </c>
      <c r="F314" s="22">
        <f>VLOOKUP(chart_data[[#This Row],[Metric]],'lines data'!$A$2:$B$21,2,0)</f>
        <v>0.5</v>
      </c>
    </row>
    <row r="315" spans="1:6" x14ac:dyDescent="0.3">
      <c r="A315" s="20" t="s">
        <v>350</v>
      </c>
      <c r="B315" s="20" t="s">
        <v>349</v>
      </c>
      <c r="C315" s="20" t="s">
        <v>13</v>
      </c>
      <c r="D315">
        <v>79.292000000000002</v>
      </c>
      <c r="E315" s="22" cm="1">
        <f t="array" ref="E3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0.76116910229645107</v>
      </c>
      <c r="F315" s="22">
        <f>VLOOKUP(chart_data[[#This Row],[Metric]],'lines data'!$A$2:$B$21,2,0)</f>
        <v>10.5</v>
      </c>
    </row>
    <row r="316" spans="1:6" x14ac:dyDescent="0.3">
      <c r="A316" s="20" t="s">
        <v>350</v>
      </c>
      <c r="B316" s="20" t="s">
        <v>349</v>
      </c>
      <c r="C316" s="20" t="s">
        <v>12</v>
      </c>
      <c r="D316">
        <v>74.376000000000005</v>
      </c>
      <c r="E316" s="22" cm="1">
        <f t="array" ref="E3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0.78983273989407854</v>
      </c>
      <c r="F316" s="22">
        <f>VLOOKUP(chart_data[[#This Row],[Metric]],'lines data'!$A$2:$B$21,2,0)</f>
        <v>9.5</v>
      </c>
    </row>
    <row r="317" spans="1:6" x14ac:dyDescent="0.3">
      <c r="A317" s="20" t="s">
        <v>350</v>
      </c>
      <c r="B317" s="20" t="s">
        <v>349</v>
      </c>
      <c r="C317" s="20" t="s">
        <v>11</v>
      </c>
      <c r="D317">
        <v>3925.6772624893501</v>
      </c>
      <c r="E317" s="22" cm="1">
        <f t="array" ref="E3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5.6480478720997075E-2</v>
      </c>
      <c r="F317" s="22">
        <f>VLOOKUP(chart_data[[#This Row],[Metric]],'lines data'!$A$2:$B$21,2,0)</f>
        <v>17.5</v>
      </c>
    </row>
    <row r="318" spans="1:6" x14ac:dyDescent="0.3">
      <c r="A318" s="20" t="s">
        <v>350</v>
      </c>
      <c r="B318" s="20" t="s">
        <v>349</v>
      </c>
      <c r="C318" s="20" t="s">
        <v>10</v>
      </c>
      <c r="D318">
        <v>8.6549999999999994</v>
      </c>
      <c r="E318" s="22" cm="1">
        <f t="array" ref="E3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1.6581438914485325E-2</v>
      </c>
      <c r="F318" s="22">
        <f>VLOOKUP(chart_data[[#This Row],[Metric]],'lines data'!$A$2:$B$21,2,0)</f>
        <v>12.5</v>
      </c>
    </row>
    <row r="319" spans="1:6" x14ac:dyDescent="0.3">
      <c r="A319" s="20" t="s">
        <v>350</v>
      </c>
      <c r="B319" s="20" t="s">
        <v>349</v>
      </c>
      <c r="C319" s="20" t="s">
        <v>51</v>
      </c>
      <c r="D319">
        <v>441.46075438999998</v>
      </c>
      <c r="E319" s="22" cm="1">
        <f t="array" ref="E3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4.5069834059711482E-2</v>
      </c>
      <c r="F319" s="22">
        <f>VLOOKUP(chart_data[[#This Row],[Metric]],'lines data'!$A$2:$B$21,2,0)</f>
        <v>15.5</v>
      </c>
    </row>
    <row r="320" spans="1:6" x14ac:dyDescent="0.3">
      <c r="A320" s="20" t="s">
        <v>350</v>
      </c>
      <c r="B320" s="20" t="s">
        <v>349</v>
      </c>
      <c r="C320" s="20" t="s">
        <v>50</v>
      </c>
      <c r="D320">
        <v>128.59222412</v>
      </c>
      <c r="E320" s="22" cm="1">
        <f t="array" ref="E3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1.9331108316443208E-2</v>
      </c>
      <c r="F320" s="22">
        <f>VLOOKUP(chart_data[[#This Row],[Metric]],'lines data'!$A$2:$B$21,2,0)</f>
        <v>14.5</v>
      </c>
    </row>
    <row r="321" spans="1:6" x14ac:dyDescent="0.3">
      <c r="A321" s="20" t="s">
        <v>350</v>
      </c>
      <c r="B321" s="20" t="s">
        <v>349</v>
      </c>
      <c r="C321" s="20" t="s">
        <v>49</v>
      </c>
      <c r="D321">
        <v>29.12755585</v>
      </c>
      <c r="E321" s="22" cm="1">
        <f t="array" ref="E3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0.31802329072028518</v>
      </c>
      <c r="F321" s="22">
        <f>VLOOKUP(chart_data[[#This Row],[Metric]],'lines data'!$A$2:$B$21,2,0)</f>
        <v>13.5</v>
      </c>
    </row>
    <row r="322" spans="1:6" x14ac:dyDescent="0.3">
      <c r="A322" s="20" t="s">
        <v>350</v>
      </c>
      <c r="B322" s="20" t="s">
        <v>349</v>
      </c>
      <c r="C322" s="20" t="s">
        <v>9</v>
      </c>
      <c r="D322">
        <v>63.977221831211203</v>
      </c>
      <c r="E322" s="22" cm="1">
        <f t="array" ref="E3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0.65639943055865435</v>
      </c>
      <c r="F322" s="22">
        <f>VLOOKUP(chart_data[[#This Row],[Metric]],'lines data'!$A$2:$B$21,2,0)</f>
        <v>8.5</v>
      </c>
    </row>
    <row r="323" spans="1:6" x14ac:dyDescent="0.3">
      <c r="A323" s="20" t="s">
        <v>350</v>
      </c>
      <c r="B323" s="20" t="s">
        <v>349</v>
      </c>
      <c r="C323" s="20" t="s">
        <v>8</v>
      </c>
      <c r="D323">
        <v>35.5173075692623</v>
      </c>
      <c r="E323" s="22" cm="1">
        <f t="array" ref="E3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0.35517307569262302</v>
      </c>
      <c r="F323" s="22">
        <f>VLOOKUP(chart_data[[#This Row],[Metric]],'lines data'!$A$2:$B$21,2,0)</f>
        <v>4.5</v>
      </c>
    </row>
    <row r="324" spans="1:6" x14ac:dyDescent="0.3">
      <c r="A324" s="20" t="s">
        <v>350</v>
      </c>
      <c r="B324" s="20" t="s">
        <v>349</v>
      </c>
      <c r="C324" s="20" t="s">
        <v>7</v>
      </c>
      <c r="D324">
        <v>0.19195086057969199</v>
      </c>
      <c r="E324" s="22" cm="1">
        <f t="array" ref="E3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1.9195086057969199E-3</v>
      </c>
      <c r="F324" s="22">
        <f>VLOOKUP(chart_data[[#This Row],[Metric]],'lines data'!$A$2:$B$21,2,0)</f>
        <v>6.5</v>
      </c>
    </row>
    <row r="325" spans="1:6" x14ac:dyDescent="0.3">
      <c r="A325" s="20" t="s">
        <v>350</v>
      </c>
      <c r="B325" s="20" t="s">
        <v>349</v>
      </c>
      <c r="C325" s="20" t="s">
        <v>5</v>
      </c>
      <c r="D325">
        <v>0.31351973894683</v>
      </c>
      <c r="E325" s="22" cm="1">
        <f t="array" ref="E3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3.1507181686240828E-3</v>
      </c>
      <c r="F325" s="22">
        <f>VLOOKUP(chart_data[[#This Row],[Metric]],'lines data'!$A$2:$B$21,2,0)</f>
        <v>7.5</v>
      </c>
    </row>
    <row r="326" spans="1:6" x14ac:dyDescent="0.3">
      <c r="A326" s="20" t="s">
        <v>350</v>
      </c>
      <c r="B326" s="20" t="s">
        <v>349</v>
      </c>
      <c r="C326" s="20" t="s">
        <v>4</v>
      </c>
      <c r="D326">
        <v>0</v>
      </c>
      <c r="E326" s="22" cm="1">
        <f t="array" ref="E3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326" s="22">
        <f>VLOOKUP(chart_data[[#This Row],[Metric]],'lines data'!$A$2:$B$21,2,0)</f>
        <v>3.5</v>
      </c>
    </row>
    <row r="327" spans="1:6" x14ac:dyDescent="0.3">
      <c r="A327" s="20" t="s">
        <v>348</v>
      </c>
      <c r="B327" s="20" t="s">
        <v>347</v>
      </c>
      <c r="C327" s="20" t="s">
        <v>16</v>
      </c>
      <c r="D327">
        <v>14420593484.0557</v>
      </c>
      <c r="E327" s="22" cm="1">
        <f t="array" ref="E3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7.8592204166189734E-4</v>
      </c>
      <c r="F327" s="22">
        <f>VLOOKUP(chart_data[[#This Row],[Metric]],'lines data'!$A$2:$B$21,2,0)</f>
        <v>18.5</v>
      </c>
    </row>
    <row r="328" spans="1:6" x14ac:dyDescent="0.3">
      <c r="A328" s="20" t="s">
        <v>348</v>
      </c>
      <c r="B328" s="20" t="s">
        <v>347</v>
      </c>
      <c r="C328" s="20" t="s">
        <v>52</v>
      </c>
      <c r="D328">
        <v>5.72629929</v>
      </c>
      <c r="E328" s="22" cm="1">
        <f t="array" ref="E3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0.21014075114338535</v>
      </c>
      <c r="F328" s="22">
        <f>VLOOKUP(chart_data[[#This Row],[Metric]],'lines data'!$A$2:$B$21,2,0)</f>
        <v>16.5</v>
      </c>
    </row>
    <row r="329" spans="1:6" x14ac:dyDescent="0.3">
      <c r="A329" s="20" t="s">
        <v>348</v>
      </c>
      <c r="B329" s="20" t="s">
        <v>347</v>
      </c>
      <c r="C329" s="20" t="s">
        <v>15</v>
      </c>
      <c r="D329">
        <v>67.337999999999994</v>
      </c>
      <c r="E329" s="22" cm="1">
        <f t="array" ref="E3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0.49037232489166027</v>
      </c>
      <c r="F329" s="22">
        <f>VLOOKUP(chart_data[[#This Row],[Metric]],'lines data'!$A$2:$B$21,2,0)</f>
        <v>11.5</v>
      </c>
    </row>
    <row r="330" spans="1:6" x14ac:dyDescent="0.3">
      <c r="A330" s="20" t="s">
        <v>348</v>
      </c>
      <c r="B330" s="20" t="s">
        <v>347</v>
      </c>
      <c r="C330" s="20" t="s">
        <v>14</v>
      </c>
      <c r="D330">
        <v>3.3997951635202499</v>
      </c>
      <c r="E330" s="22" cm="1">
        <f t="array" ref="E3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0.10365755599886957</v>
      </c>
      <c r="F330" s="22">
        <f>VLOOKUP(chart_data[[#This Row],[Metric]],'lines data'!$A$2:$B$21,2,0)</f>
        <v>0.5</v>
      </c>
    </row>
    <row r="331" spans="1:6" x14ac:dyDescent="0.3">
      <c r="A331" s="20" t="s">
        <v>348</v>
      </c>
      <c r="B331" s="20" t="s">
        <v>347</v>
      </c>
      <c r="C331" s="20" t="s">
        <v>13</v>
      </c>
      <c r="D331">
        <v>70.013000000000005</v>
      </c>
      <c r="E331" s="22" cm="1">
        <f t="array" ref="E3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0.48443185207277079</v>
      </c>
      <c r="F331" s="22">
        <f>VLOOKUP(chart_data[[#This Row],[Metric]],'lines data'!$A$2:$B$21,2,0)</f>
        <v>10.5</v>
      </c>
    </row>
    <row r="332" spans="1:6" x14ac:dyDescent="0.3">
      <c r="A332" s="20" t="s">
        <v>348</v>
      </c>
      <c r="B332" s="20" t="s">
        <v>347</v>
      </c>
      <c r="C332" s="20" t="s">
        <v>12</v>
      </c>
      <c r="D332">
        <v>64.457999999999998</v>
      </c>
      <c r="E332" s="22" cm="1">
        <f t="array" ref="E3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0.49307321743813759</v>
      </c>
      <c r="F332" s="22">
        <f>VLOOKUP(chart_data[[#This Row],[Metric]],'lines data'!$A$2:$B$21,2,0)</f>
        <v>9.5</v>
      </c>
    </row>
    <row r="333" spans="1:6" x14ac:dyDescent="0.3">
      <c r="A333" s="20" t="s">
        <v>348</v>
      </c>
      <c r="B333" s="20" t="s">
        <v>347</v>
      </c>
      <c r="C333" s="20" t="s">
        <v>11</v>
      </c>
      <c r="D333">
        <v>5149.7055346365096</v>
      </c>
      <c r="E333" s="22" cm="1">
        <f t="array" ref="E3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7.5139032889250099E-2</v>
      </c>
      <c r="F333" s="22">
        <f>VLOOKUP(chart_data[[#This Row],[Metric]],'lines data'!$A$2:$B$21,2,0)</f>
        <v>17.5</v>
      </c>
    </row>
    <row r="334" spans="1:6" x14ac:dyDescent="0.3">
      <c r="A334" s="20" t="s">
        <v>348</v>
      </c>
      <c r="B334" s="20" t="s">
        <v>347</v>
      </c>
      <c r="C334" s="20" t="s">
        <v>10</v>
      </c>
      <c r="D334">
        <v>26.44</v>
      </c>
      <c r="E334" s="22" cm="1">
        <f t="array" ref="E3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0.46681180699711405</v>
      </c>
      <c r="F334" s="22">
        <f>VLOOKUP(chart_data[[#This Row],[Metric]],'lines data'!$A$2:$B$21,2,0)</f>
        <v>12.5</v>
      </c>
    </row>
    <row r="335" spans="1:6" x14ac:dyDescent="0.3">
      <c r="A335" s="20" t="s">
        <v>348</v>
      </c>
      <c r="B335" s="20" t="s">
        <v>347</v>
      </c>
      <c r="C335" s="20" t="s">
        <v>51</v>
      </c>
      <c r="D335">
        <v>389.38073730000002</v>
      </c>
      <c r="E335" s="22" cm="1">
        <f t="array" ref="E3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3.9507710985305582E-2</v>
      </c>
      <c r="F335" s="22">
        <f>VLOOKUP(chart_data[[#This Row],[Metric]],'lines data'!$A$2:$B$21,2,0)</f>
        <v>15.5</v>
      </c>
    </row>
    <row r="336" spans="1:6" x14ac:dyDescent="0.3">
      <c r="A336" s="20" t="s">
        <v>348</v>
      </c>
      <c r="B336" s="20" t="s">
        <v>347</v>
      </c>
      <c r="C336" s="20" t="s">
        <v>50</v>
      </c>
      <c r="D336">
        <v>98.171119689999998</v>
      </c>
      <c r="E336" s="22" cm="1">
        <f t="array" ref="E3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1.4572208331065409E-2</v>
      </c>
      <c r="F336" s="22">
        <f>VLOOKUP(chart_data[[#This Row],[Metric]],'lines data'!$A$2:$B$21,2,0)</f>
        <v>14.5</v>
      </c>
    </row>
    <row r="337" spans="1:6" x14ac:dyDescent="0.3">
      <c r="A337" s="20" t="s">
        <v>348</v>
      </c>
      <c r="B337" s="20" t="s">
        <v>347</v>
      </c>
      <c r="C337" s="20" t="s">
        <v>49</v>
      </c>
      <c r="D337">
        <v>25.212114329999999</v>
      </c>
      <c r="E337" s="22" cm="1">
        <f t="array" ref="E3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0.26845935679968752</v>
      </c>
      <c r="F337" s="22">
        <f>VLOOKUP(chart_data[[#This Row],[Metric]],'lines data'!$A$2:$B$21,2,0)</f>
        <v>13.5</v>
      </c>
    </row>
    <row r="338" spans="1:6" x14ac:dyDescent="0.3">
      <c r="A338" s="20" t="s">
        <v>348</v>
      </c>
      <c r="B338" s="20" t="s">
        <v>347</v>
      </c>
      <c r="C338" s="20" t="s">
        <v>9</v>
      </c>
      <c r="D338">
        <v>96.359959555106201</v>
      </c>
      <c r="E338" s="22" cm="1">
        <f t="array" ref="E3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0.98864284459707408</v>
      </c>
      <c r="F338" s="22">
        <f>VLOOKUP(chart_data[[#This Row],[Metric]],'lines data'!$A$2:$B$21,2,0)</f>
        <v>8.5</v>
      </c>
    </row>
    <row r="339" spans="1:6" x14ac:dyDescent="0.3">
      <c r="A339" s="20" t="s">
        <v>348</v>
      </c>
      <c r="B339" s="20" t="s">
        <v>347</v>
      </c>
      <c r="C339" s="20" t="s">
        <v>8</v>
      </c>
      <c r="D339">
        <v>0</v>
      </c>
      <c r="E339" s="22" cm="1">
        <f t="array" ref="E3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339" s="22">
        <f>VLOOKUP(chart_data[[#This Row],[Metric]],'lines data'!$A$2:$B$21,2,0)</f>
        <v>4.5</v>
      </c>
    </row>
    <row r="340" spans="1:6" x14ac:dyDescent="0.3">
      <c r="A340" s="20" t="s">
        <v>348</v>
      </c>
      <c r="B340" s="20" t="s">
        <v>347</v>
      </c>
      <c r="C340" s="20" t="s">
        <v>7</v>
      </c>
      <c r="D340">
        <v>0</v>
      </c>
      <c r="E340" s="22" cm="1">
        <f t="array" ref="E3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340" s="22">
        <f>VLOOKUP(chart_data[[#This Row],[Metric]],'lines data'!$A$2:$B$21,2,0)</f>
        <v>6.5</v>
      </c>
    </row>
    <row r="341" spans="1:6" x14ac:dyDescent="0.3">
      <c r="A341" s="20" t="s">
        <v>348</v>
      </c>
      <c r="B341" s="20" t="s">
        <v>347</v>
      </c>
      <c r="C341" s="20" t="s">
        <v>5</v>
      </c>
      <c r="D341">
        <v>3.6063363667003698</v>
      </c>
      <c r="E341" s="22" cm="1">
        <f t="array" ref="E3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3.6241895170305689E-2</v>
      </c>
      <c r="F341" s="22">
        <f>VLOOKUP(chart_data[[#This Row],[Metric]],'lines data'!$A$2:$B$21,2,0)</f>
        <v>7.5</v>
      </c>
    </row>
    <row r="342" spans="1:6" x14ac:dyDescent="0.3">
      <c r="A342" s="20" t="s">
        <v>348</v>
      </c>
      <c r="B342" s="20" t="s">
        <v>347</v>
      </c>
      <c r="C342" s="20" t="s">
        <v>4</v>
      </c>
      <c r="D342">
        <v>3.3704078193461398E-2</v>
      </c>
      <c r="E342" s="22" cm="1">
        <f t="array" ref="E3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5.1500842032629142E-4</v>
      </c>
      <c r="F342" s="22">
        <f>VLOOKUP(chart_data[[#This Row],[Metric]],'lines data'!$A$2:$B$21,2,0)</f>
        <v>3.5</v>
      </c>
    </row>
    <row r="343" spans="1:6" x14ac:dyDescent="0.3">
      <c r="A343" s="20" t="s">
        <v>346</v>
      </c>
      <c r="B343" s="20" t="s">
        <v>345</v>
      </c>
      <c r="C343" s="20" t="s">
        <v>16</v>
      </c>
      <c r="D343">
        <v>1802214373741.3201</v>
      </c>
      <c r="E343" s="22" cm="1">
        <f t="array" ref="E3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9.8810531297180149E-2</v>
      </c>
      <c r="F343" s="22">
        <f>VLOOKUP(chart_data[[#This Row],[Metric]],'lines data'!$A$2:$B$21,2,0)</f>
        <v>18.5</v>
      </c>
    </row>
    <row r="344" spans="1:6" x14ac:dyDescent="0.3">
      <c r="A344" s="20" t="s">
        <v>346</v>
      </c>
      <c r="B344" s="20" t="s">
        <v>345</v>
      </c>
      <c r="C344" s="20" t="s">
        <v>52</v>
      </c>
      <c r="D344">
        <v>8.8709096899999995</v>
      </c>
      <c r="E344" s="22" cm="1">
        <f t="array" ref="E3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0.37925497000406555</v>
      </c>
      <c r="F344" s="22">
        <f>VLOOKUP(chart_data[[#This Row],[Metric]],'lines data'!$A$2:$B$21,2,0)</f>
        <v>16.5</v>
      </c>
    </row>
    <row r="345" spans="1:6" x14ac:dyDescent="0.3">
      <c r="A345" s="20" t="s">
        <v>346</v>
      </c>
      <c r="B345" s="20" t="s">
        <v>345</v>
      </c>
      <c r="C345" s="20" t="s">
        <v>15</v>
      </c>
      <c r="D345">
        <v>74.994</v>
      </c>
      <c r="E345" s="22" cm="1">
        <f t="array" ref="E3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0.72069689663218506</v>
      </c>
      <c r="F345" s="22">
        <f>VLOOKUP(chart_data[[#This Row],[Metric]],'lines data'!$A$2:$B$21,2,0)</f>
        <v>11.5</v>
      </c>
    </row>
    <row r="346" spans="1:6" x14ac:dyDescent="0.3">
      <c r="A346" s="20" t="s">
        <v>346</v>
      </c>
      <c r="B346" s="20" t="s">
        <v>345</v>
      </c>
      <c r="C346" s="20" t="s">
        <v>14</v>
      </c>
      <c r="D346">
        <v>2.3473657308342499</v>
      </c>
      <c r="E346" s="22" cm="1">
        <f t="array" ref="E3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7.1207881351835992E-2</v>
      </c>
      <c r="F346" s="22">
        <f>VLOOKUP(chart_data[[#This Row],[Metric]],'lines data'!$A$2:$B$21,2,0)</f>
        <v>0.5</v>
      </c>
    </row>
    <row r="347" spans="1:6" x14ac:dyDescent="0.3">
      <c r="A347" s="20" t="s">
        <v>346</v>
      </c>
      <c r="B347" s="20" t="s">
        <v>345</v>
      </c>
      <c r="C347" s="20" t="s">
        <v>13</v>
      </c>
      <c r="D347">
        <v>78.697999999999993</v>
      </c>
      <c r="E347" s="22" cm="1">
        <f t="array" ref="E3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0.74345362362063805</v>
      </c>
      <c r="F347" s="22">
        <f>VLOOKUP(chart_data[[#This Row],[Metric]],'lines data'!$A$2:$B$21,2,0)</f>
        <v>10.5</v>
      </c>
    </row>
    <row r="348" spans="1:6" x14ac:dyDescent="0.3">
      <c r="A348" s="20" t="s">
        <v>346</v>
      </c>
      <c r="B348" s="20" t="s">
        <v>345</v>
      </c>
      <c r="C348" s="20" t="s">
        <v>12</v>
      </c>
      <c r="D348">
        <v>71.344999999999999</v>
      </c>
      <c r="E348" s="22" cm="1">
        <f t="array" ref="E3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0.69914125849017073</v>
      </c>
      <c r="F348" s="22">
        <f>VLOOKUP(chart_data[[#This Row],[Metric]],'lines data'!$A$2:$B$21,2,0)</f>
        <v>9.5</v>
      </c>
    </row>
    <row r="349" spans="1:6" x14ac:dyDescent="0.3">
      <c r="A349" s="20" t="s">
        <v>346</v>
      </c>
      <c r="B349" s="20" t="s">
        <v>345</v>
      </c>
      <c r="C349" s="20" t="s">
        <v>11</v>
      </c>
      <c r="D349">
        <v>7831.5398103964098</v>
      </c>
      <c r="E349" s="22" cm="1">
        <f t="array" ref="E3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0.1160197472021363</v>
      </c>
      <c r="F349" s="22">
        <f>VLOOKUP(chart_data[[#This Row],[Metric]],'lines data'!$A$2:$B$21,2,0)</f>
        <v>17.5</v>
      </c>
    </row>
    <row r="350" spans="1:6" x14ac:dyDescent="0.3">
      <c r="A350" s="20" t="s">
        <v>346</v>
      </c>
      <c r="B350" s="20" t="s">
        <v>345</v>
      </c>
      <c r="C350" s="20" t="s">
        <v>10</v>
      </c>
      <c r="D350">
        <v>14.472</v>
      </c>
      <c r="E350" s="22" cm="1">
        <f t="array" ref="E3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0.16383980557946431</v>
      </c>
      <c r="F350" s="22">
        <f>VLOOKUP(chart_data[[#This Row],[Metric]],'lines data'!$A$2:$B$21,2,0)</f>
        <v>12.5</v>
      </c>
    </row>
    <row r="351" spans="1:6" x14ac:dyDescent="0.3">
      <c r="A351" s="20" t="s">
        <v>346</v>
      </c>
      <c r="B351" s="20" t="s">
        <v>345</v>
      </c>
      <c r="C351" s="20" t="s">
        <v>51</v>
      </c>
      <c r="D351">
        <v>781.80999756000006</v>
      </c>
      <c r="E351" s="22" cm="1">
        <f t="array" ref="E3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8.1418984550983758E-2</v>
      </c>
      <c r="F351" s="22">
        <f>VLOOKUP(chart_data[[#This Row],[Metric]],'lines data'!$A$2:$B$21,2,0)</f>
        <v>15.5</v>
      </c>
    </row>
    <row r="352" spans="1:6" x14ac:dyDescent="0.3">
      <c r="A352" s="20" t="s">
        <v>346</v>
      </c>
      <c r="B352" s="20" t="s">
        <v>345</v>
      </c>
      <c r="C352" s="20" t="s">
        <v>50</v>
      </c>
      <c r="D352">
        <v>445.69152831999997</v>
      </c>
      <c r="E352" s="22" cm="1">
        <f t="array" ref="E3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6.8936272310178279E-2</v>
      </c>
      <c r="F352" s="22">
        <f>VLOOKUP(chart_data[[#This Row],[Metric]],'lines data'!$A$2:$B$21,2,0)</f>
        <v>14.5</v>
      </c>
    </row>
    <row r="353" spans="1:6" x14ac:dyDescent="0.3">
      <c r="A353" s="20" t="s">
        <v>346</v>
      </c>
      <c r="B353" s="20" t="s">
        <v>345</v>
      </c>
      <c r="C353" s="20" t="s">
        <v>49</v>
      </c>
      <c r="D353">
        <v>57.007652280000002</v>
      </c>
      <c r="E353" s="22" cm="1">
        <f t="array" ref="E3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0.67094575172448123</v>
      </c>
      <c r="F353" s="22">
        <f>VLOOKUP(chart_data[[#This Row],[Metric]],'lines data'!$A$2:$B$21,2,0)</f>
        <v>13.5</v>
      </c>
    </row>
    <row r="354" spans="1:6" x14ac:dyDescent="0.3">
      <c r="A354" s="20" t="s">
        <v>346</v>
      </c>
      <c r="B354" s="20" t="s">
        <v>345</v>
      </c>
      <c r="C354" s="20" t="s">
        <v>9</v>
      </c>
      <c r="D354">
        <v>4.7224113387386302</v>
      </c>
      <c r="E354" s="22" cm="1">
        <f t="array" ref="E3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4.8451433570995447E-2</v>
      </c>
      <c r="F354" s="22">
        <f>VLOOKUP(chart_data[[#This Row],[Metric]],'lines data'!$A$2:$B$21,2,0)</f>
        <v>8.5</v>
      </c>
    </row>
    <row r="355" spans="1:6" x14ac:dyDescent="0.3">
      <c r="A355" s="20" t="s">
        <v>346</v>
      </c>
      <c r="B355" s="20" t="s">
        <v>345</v>
      </c>
      <c r="C355" s="20" t="s">
        <v>8</v>
      </c>
      <c r="D355">
        <v>61.848493600984803</v>
      </c>
      <c r="E355" s="22" cm="1">
        <f t="array" ref="E3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0.618484936009848</v>
      </c>
      <c r="F355" s="22">
        <f>VLOOKUP(chart_data[[#This Row],[Metric]],'lines data'!$A$2:$B$21,2,0)</f>
        <v>4.5</v>
      </c>
    </row>
    <row r="356" spans="1:6" x14ac:dyDescent="0.3">
      <c r="A356" s="20" t="s">
        <v>346</v>
      </c>
      <c r="B356" s="20" t="s">
        <v>345</v>
      </c>
      <c r="C356" s="20" t="s">
        <v>7</v>
      </c>
      <c r="D356">
        <v>13.6662471718485</v>
      </c>
      <c r="E356" s="22" cm="1">
        <f t="array" ref="E3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0.136662471718485</v>
      </c>
      <c r="F356" s="22">
        <f>VLOOKUP(chart_data[[#This Row],[Metric]],'lines data'!$A$2:$B$21,2,0)</f>
        <v>6.5</v>
      </c>
    </row>
    <row r="357" spans="1:6" x14ac:dyDescent="0.3">
      <c r="A357" s="20" t="s">
        <v>346</v>
      </c>
      <c r="B357" s="20" t="s">
        <v>345</v>
      </c>
      <c r="C357" s="20" t="s">
        <v>5</v>
      </c>
      <c r="D357">
        <v>5.0442532648387699</v>
      </c>
      <c r="E357" s="22" cm="1">
        <f t="array" ref="E3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5.0692248156548027E-2</v>
      </c>
      <c r="F357" s="22">
        <f>VLOOKUP(chart_data[[#This Row],[Metric]],'lines data'!$A$2:$B$21,2,0)</f>
        <v>7.5</v>
      </c>
    </row>
    <row r="358" spans="1:6" x14ac:dyDescent="0.3">
      <c r="A358" s="20" t="s">
        <v>346</v>
      </c>
      <c r="B358" s="20" t="s">
        <v>345</v>
      </c>
      <c r="C358" s="20" t="s">
        <v>4</v>
      </c>
      <c r="D358">
        <v>12.118414447126501</v>
      </c>
      <c r="E358" s="22" cm="1">
        <f t="array" ref="E3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0.18517300622939747</v>
      </c>
      <c r="F358" s="22">
        <f>VLOOKUP(chart_data[[#This Row],[Metric]],'lines data'!$A$2:$B$21,2,0)</f>
        <v>3.5</v>
      </c>
    </row>
    <row r="359" spans="1:6" x14ac:dyDescent="0.3">
      <c r="A359" s="20" t="s">
        <v>344</v>
      </c>
      <c r="B359" s="20" t="s">
        <v>343</v>
      </c>
      <c r="C359" s="20" t="s">
        <v>16</v>
      </c>
      <c r="D359">
        <v>12930394937.8137</v>
      </c>
      <c r="E359" s="22" cm="1">
        <f t="array" ref="E3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7.0421455849373627E-4</v>
      </c>
      <c r="F359" s="22">
        <f>VLOOKUP(chart_data[[#This Row],[Metric]],'lines data'!$A$2:$B$21,2,0)</f>
        <v>18.5</v>
      </c>
    </row>
    <row r="360" spans="1:6" x14ac:dyDescent="0.3">
      <c r="A360" s="20" t="s">
        <v>344</v>
      </c>
      <c r="B360" s="20" t="s">
        <v>343</v>
      </c>
      <c r="C360" s="20" t="s">
        <v>52</v>
      </c>
      <c r="D360">
        <v>2.38708901</v>
      </c>
      <c r="E360" s="22" cm="1">
        <f t="array" ref="E3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3.0561131959478363E-2</v>
      </c>
      <c r="F360" s="22">
        <f>VLOOKUP(chart_data[[#This Row],[Metric]],'lines data'!$A$2:$B$21,2,0)</f>
        <v>16.5</v>
      </c>
    </row>
    <row r="361" spans="1:6" x14ac:dyDescent="0.3">
      <c r="A361" s="20" t="s">
        <v>344</v>
      </c>
      <c r="B361" s="20" t="s">
        <v>343</v>
      </c>
      <c r="C361" s="20" t="s">
        <v>15</v>
      </c>
      <c r="D361">
        <v>75.317999999999998</v>
      </c>
      <c r="E361" s="22" cm="1">
        <f t="array" ref="E3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0.73044417474659595</v>
      </c>
      <c r="F361" s="22">
        <f>VLOOKUP(chart_data[[#This Row],[Metric]],'lines data'!$A$2:$B$21,2,0)</f>
        <v>11.5</v>
      </c>
    </row>
    <row r="362" spans="1:6" x14ac:dyDescent="0.3">
      <c r="A362" s="20" t="s">
        <v>344</v>
      </c>
      <c r="B362" s="20" t="s">
        <v>343</v>
      </c>
      <c r="C362" s="20" t="s">
        <v>14</v>
      </c>
      <c r="D362">
        <v>14.412625266922801</v>
      </c>
      <c r="E362" s="22" cm="1">
        <f t="array" ref="E3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0.44321738081905937</v>
      </c>
      <c r="F362" s="22">
        <f>VLOOKUP(chart_data[[#This Row],[Metric]],'lines data'!$A$2:$B$21,2,0)</f>
        <v>0.5</v>
      </c>
    </row>
    <row r="363" spans="1:6" x14ac:dyDescent="0.3">
      <c r="A363" s="20" t="s">
        <v>344</v>
      </c>
      <c r="B363" s="20" t="s">
        <v>343</v>
      </c>
      <c r="C363" s="20" t="s">
        <v>13</v>
      </c>
      <c r="D363">
        <v>76.546999999999997</v>
      </c>
      <c r="E363" s="22" cm="1">
        <f t="array" ref="E3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0.67930211750671032</v>
      </c>
      <c r="F363" s="22">
        <f>VLOOKUP(chart_data[[#This Row],[Metric]],'lines data'!$A$2:$B$21,2,0)</f>
        <v>10.5</v>
      </c>
    </row>
    <row r="364" spans="1:6" x14ac:dyDescent="0.3">
      <c r="A364" s="20" t="s">
        <v>344</v>
      </c>
      <c r="B364" s="20" t="s">
        <v>343</v>
      </c>
      <c r="C364" s="20" t="s">
        <v>12</v>
      </c>
      <c r="D364">
        <v>74.174999999999997</v>
      </c>
      <c r="E364" s="22" cm="1">
        <f t="array" ref="E3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0.78381855719457805</v>
      </c>
      <c r="F364" s="22">
        <f>VLOOKUP(chart_data[[#This Row],[Metric]],'lines data'!$A$2:$B$21,2,0)</f>
        <v>9.5</v>
      </c>
    </row>
    <row r="365" spans="1:6" x14ac:dyDescent="0.3">
      <c r="A365" s="20" t="s">
        <v>344</v>
      </c>
      <c r="B365" s="20" t="s">
        <v>343</v>
      </c>
      <c r="C365" s="20" t="s">
        <v>11</v>
      </c>
      <c r="D365">
        <v>25938.7769779839</v>
      </c>
      <c r="E365" s="22" cm="1">
        <f t="array" ref="E3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0.39203858861025132</v>
      </c>
      <c r="F365" s="22">
        <f>VLOOKUP(chart_data[[#This Row],[Metric]],'lines data'!$A$2:$B$21,2,0)</f>
        <v>17.5</v>
      </c>
    </row>
    <row r="366" spans="1:6" x14ac:dyDescent="0.3">
      <c r="A366" s="20" t="s">
        <v>344</v>
      </c>
      <c r="B366" s="20" t="s">
        <v>343</v>
      </c>
      <c r="C366" s="20" t="s">
        <v>10</v>
      </c>
      <c r="D366">
        <v>16.364999999999998</v>
      </c>
      <c r="E366" s="22" cm="1">
        <f t="array" ref="E3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0.21176142980102269</v>
      </c>
      <c r="F366" s="22">
        <f>VLOOKUP(chart_data[[#This Row],[Metric]],'lines data'!$A$2:$B$21,2,0)</f>
        <v>12.5</v>
      </c>
    </row>
    <row r="367" spans="1:6" x14ac:dyDescent="0.3">
      <c r="A367" s="20" t="s">
        <v>344</v>
      </c>
      <c r="B367" s="20" t="s">
        <v>343</v>
      </c>
      <c r="C367" s="20" t="s">
        <v>51</v>
      </c>
      <c r="D367">
        <v>743.92004395000004</v>
      </c>
      <c r="E367" s="22" cm="1">
        <f t="array" ref="E3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7.7372354057407819E-2</v>
      </c>
      <c r="F367" s="22">
        <f>VLOOKUP(chart_data[[#This Row],[Metric]],'lines data'!$A$2:$B$21,2,0)</f>
        <v>15.5</v>
      </c>
    </row>
    <row r="368" spans="1:6" x14ac:dyDescent="0.3">
      <c r="A368" s="20" t="s">
        <v>344</v>
      </c>
      <c r="B368" s="20" t="s">
        <v>343</v>
      </c>
      <c r="C368" s="20" t="s">
        <v>50</v>
      </c>
      <c r="D368">
        <v>36.999431610000002</v>
      </c>
      <c r="E368" s="22" cm="1">
        <f t="array" ref="E3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5.0028665545595223E-3</v>
      </c>
      <c r="F368" s="22">
        <f>VLOOKUP(chart_data[[#This Row],[Metric]],'lines data'!$A$2:$B$21,2,0)</f>
        <v>14.5</v>
      </c>
    </row>
    <row r="369" spans="1:6" x14ac:dyDescent="0.3">
      <c r="A369" s="20" t="s">
        <v>344</v>
      </c>
      <c r="B369" s="20" t="s">
        <v>343</v>
      </c>
      <c r="C369" s="20" t="s">
        <v>49</v>
      </c>
      <c r="D369">
        <v>4.9735765499999998</v>
      </c>
      <c r="E369" s="22" cm="1">
        <f t="array" ref="E3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1.2268185496626236E-2</v>
      </c>
      <c r="F369" s="22">
        <f>VLOOKUP(chart_data[[#This Row],[Metric]],'lines data'!$A$2:$B$21,2,0)</f>
        <v>13.5</v>
      </c>
    </row>
    <row r="370" spans="1:6" x14ac:dyDescent="0.3">
      <c r="A370" s="20" t="s">
        <v>344</v>
      </c>
      <c r="B370" s="20" t="s">
        <v>343</v>
      </c>
      <c r="C370" s="20" t="s">
        <v>9</v>
      </c>
      <c r="D370">
        <v>0</v>
      </c>
      <c r="E370" s="22" cm="1">
        <f t="array" ref="E3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370" s="22">
        <f>VLOOKUP(chart_data[[#This Row],[Metric]],'lines data'!$A$2:$B$21,2,0)</f>
        <v>8.5</v>
      </c>
    </row>
    <row r="371" spans="1:6" x14ac:dyDescent="0.3">
      <c r="A371" s="20" t="s">
        <v>344</v>
      </c>
      <c r="B371" s="20" t="s">
        <v>343</v>
      </c>
      <c r="C371" s="20" t="s">
        <v>8</v>
      </c>
      <c r="D371">
        <v>0</v>
      </c>
      <c r="E371" s="22" cm="1">
        <f t="array" ref="E3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371" s="22">
        <f>VLOOKUP(chart_data[[#This Row],[Metric]],'lines data'!$A$2:$B$21,2,0)</f>
        <v>4.5</v>
      </c>
    </row>
    <row r="372" spans="1:6" x14ac:dyDescent="0.3">
      <c r="A372" s="20" t="s">
        <v>344</v>
      </c>
      <c r="B372" s="20" t="s">
        <v>343</v>
      </c>
      <c r="C372" s="20" t="s">
        <v>7</v>
      </c>
      <c r="D372">
        <v>98.952380952380906</v>
      </c>
      <c r="E372" s="22" cm="1">
        <f t="array" ref="E3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0.98952380952380903</v>
      </c>
      <c r="F372" s="22">
        <f>VLOOKUP(chart_data[[#This Row],[Metric]],'lines data'!$A$2:$B$21,2,0)</f>
        <v>6.5</v>
      </c>
    </row>
    <row r="373" spans="1:6" x14ac:dyDescent="0.3">
      <c r="A373" s="20" t="s">
        <v>344</v>
      </c>
      <c r="B373" s="20" t="s">
        <v>343</v>
      </c>
      <c r="C373" s="20" t="s">
        <v>5</v>
      </c>
      <c r="D373">
        <v>1</v>
      </c>
      <c r="E373" s="22" cm="1">
        <f t="array" ref="E3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1.0049504950495048E-2</v>
      </c>
      <c r="F373" s="22">
        <f>VLOOKUP(chart_data[[#This Row],[Metric]],'lines data'!$A$2:$B$21,2,0)</f>
        <v>7.5</v>
      </c>
    </row>
    <row r="374" spans="1:6" x14ac:dyDescent="0.3">
      <c r="A374" s="20" t="s">
        <v>344</v>
      </c>
      <c r="B374" s="20" t="s">
        <v>343</v>
      </c>
      <c r="C374" s="20" t="s">
        <v>4</v>
      </c>
      <c r="D374">
        <v>4.7619047619047603E-2</v>
      </c>
      <c r="E374" s="22" cm="1">
        <f t="array" ref="E3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7.2763332528957456E-4</v>
      </c>
      <c r="F374" s="22">
        <f>VLOOKUP(chart_data[[#This Row],[Metric]],'lines data'!$A$2:$B$21,2,0)</f>
        <v>3.5</v>
      </c>
    </row>
    <row r="375" spans="1:6" x14ac:dyDescent="0.3">
      <c r="A375" s="20" t="s">
        <v>342</v>
      </c>
      <c r="B375" s="20" t="s">
        <v>341</v>
      </c>
      <c r="C375" s="20" t="s">
        <v>16</v>
      </c>
      <c r="D375">
        <v>50647442756.744499</v>
      </c>
      <c r="E375" s="22" cm="1">
        <f t="array" ref="E3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2.7722376803721218E-3</v>
      </c>
      <c r="F375" s="22">
        <f>VLOOKUP(chart_data[[#This Row],[Metric]],'lines data'!$A$2:$B$21,2,0)</f>
        <v>18.5</v>
      </c>
    </row>
    <row r="376" spans="1:6" x14ac:dyDescent="0.3">
      <c r="A376" s="20" t="s">
        <v>342</v>
      </c>
      <c r="B376" s="20" t="s">
        <v>341</v>
      </c>
      <c r="C376" s="20" t="s">
        <v>52</v>
      </c>
      <c r="D376">
        <v>7.4133834800000002</v>
      </c>
      <c r="E376" s="22" cm="1">
        <f t="array" ref="E3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0.30087056776679072</v>
      </c>
      <c r="F376" s="22">
        <f>VLOOKUP(chart_data[[#This Row],[Metric]],'lines data'!$A$2:$B$21,2,0)</f>
        <v>16.5</v>
      </c>
    </row>
    <row r="377" spans="1:6" x14ac:dyDescent="0.3">
      <c r="A377" s="20" t="s">
        <v>342</v>
      </c>
      <c r="B377" s="20" t="s">
        <v>341</v>
      </c>
      <c r="C377" s="20" t="s">
        <v>15</v>
      </c>
      <c r="D377">
        <v>74.614634146341501</v>
      </c>
      <c r="E377" s="22" cm="1">
        <f t="array" ref="E3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0.70928398156206074</v>
      </c>
      <c r="F377" s="22">
        <f>VLOOKUP(chart_data[[#This Row],[Metric]],'lines data'!$A$2:$B$21,2,0)</f>
        <v>11.5</v>
      </c>
    </row>
    <row r="378" spans="1:6" x14ac:dyDescent="0.3">
      <c r="A378" s="20" t="s">
        <v>342</v>
      </c>
      <c r="B378" s="20" t="s">
        <v>341</v>
      </c>
      <c r="C378" s="20" t="s">
        <v>14</v>
      </c>
      <c r="D378">
        <v>6.2259760426002204</v>
      </c>
      <c r="E378" s="22" cm="1">
        <f t="array" ref="E3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0.19079750778238674</v>
      </c>
      <c r="F378" s="22">
        <f>VLOOKUP(chart_data[[#This Row],[Metric]],'lines data'!$A$2:$B$21,2,0)</f>
        <v>0.5</v>
      </c>
    </row>
    <row r="379" spans="1:6" x14ac:dyDescent="0.3">
      <c r="A379" s="20" t="s">
        <v>342</v>
      </c>
      <c r="B379" s="20" t="s">
        <v>341</v>
      </c>
      <c r="C379" s="20" t="s">
        <v>13</v>
      </c>
      <c r="D379">
        <v>78.2</v>
      </c>
      <c r="E379" s="22" cm="1">
        <f t="array" ref="E3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0.72860125260960351</v>
      </c>
      <c r="F379" s="22">
        <f>VLOOKUP(chart_data[[#This Row],[Metric]],'lines data'!$A$2:$B$21,2,0)</f>
        <v>10.5</v>
      </c>
    </row>
    <row r="380" spans="1:6" x14ac:dyDescent="0.3">
      <c r="A380" s="20" t="s">
        <v>342</v>
      </c>
      <c r="B380" s="20" t="s">
        <v>341</v>
      </c>
      <c r="C380" s="20" t="s">
        <v>12</v>
      </c>
      <c r="D380">
        <v>71.2</v>
      </c>
      <c r="E380" s="22" cm="1">
        <f t="array" ref="E3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0.69480266898058107</v>
      </c>
      <c r="F380" s="22">
        <f>VLOOKUP(chart_data[[#This Row],[Metric]],'lines data'!$A$2:$B$21,2,0)</f>
        <v>9.5</v>
      </c>
    </row>
    <row r="381" spans="1:6" x14ac:dyDescent="0.3">
      <c r="A381" s="20" t="s">
        <v>342</v>
      </c>
      <c r="B381" s="20" t="s">
        <v>341</v>
      </c>
      <c r="C381" s="20" t="s">
        <v>11</v>
      </c>
      <c r="D381">
        <v>5804.8130889659196</v>
      </c>
      <c r="E381" s="22" cm="1">
        <f t="array" ref="E3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8.5125207282955209E-2</v>
      </c>
      <c r="F381" s="22">
        <f>VLOOKUP(chart_data[[#This Row],[Metric]],'lines data'!$A$2:$B$21,2,0)</f>
        <v>17.5</v>
      </c>
    </row>
    <row r="382" spans="1:6" x14ac:dyDescent="0.3">
      <c r="A382" s="20" t="s">
        <v>342</v>
      </c>
      <c r="B382" s="20" t="s">
        <v>341</v>
      </c>
      <c r="C382" s="20" t="s">
        <v>10</v>
      </c>
      <c r="D382">
        <v>9.1999999999999993</v>
      </c>
      <c r="E382" s="22" cm="1">
        <f t="array" ref="E3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3.0378208698293739E-2</v>
      </c>
      <c r="F382" s="22">
        <f>VLOOKUP(chart_data[[#This Row],[Metric]],'lines data'!$A$2:$B$21,2,0)</f>
        <v>12.5</v>
      </c>
    </row>
    <row r="383" spans="1:6" x14ac:dyDescent="0.3">
      <c r="A383" s="20" t="s">
        <v>342</v>
      </c>
      <c r="B383" s="20" t="s">
        <v>341</v>
      </c>
      <c r="C383" s="20" t="s">
        <v>51</v>
      </c>
      <c r="D383">
        <v>521.41906738</v>
      </c>
      <c r="E383" s="22" cm="1">
        <f t="array" ref="E3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5.3609346957790835E-2</v>
      </c>
      <c r="F383" s="22">
        <f>VLOOKUP(chart_data[[#This Row],[Metric]],'lines data'!$A$2:$B$21,2,0)</f>
        <v>15.5</v>
      </c>
    </row>
    <row r="384" spans="1:6" x14ac:dyDescent="0.3">
      <c r="A384" s="20" t="s">
        <v>342</v>
      </c>
      <c r="B384" s="20" t="s">
        <v>341</v>
      </c>
      <c r="C384" s="20" t="s">
        <v>50</v>
      </c>
      <c r="D384">
        <v>229.95988464000001</v>
      </c>
      <c r="E384" s="22" cm="1">
        <f t="array" ref="E3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3.5188473366302771E-2</v>
      </c>
      <c r="F384" s="22">
        <f>VLOOKUP(chart_data[[#This Row],[Metric]],'lines data'!$A$2:$B$21,2,0)</f>
        <v>14.5</v>
      </c>
    </row>
    <row r="385" spans="1:6" x14ac:dyDescent="0.3">
      <c r="A385" s="20" t="s">
        <v>342</v>
      </c>
      <c r="B385" s="20" t="s">
        <v>341</v>
      </c>
      <c r="C385" s="20" t="s">
        <v>49</v>
      </c>
      <c r="D385">
        <v>44.102703089999999</v>
      </c>
      <c r="E385" s="22" cm="1">
        <f t="array" ref="E3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0.50758740614974507</v>
      </c>
      <c r="F385" s="22">
        <f>VLOOKUP(chart_data[[#This Row],[Metric]],'lines data'!$A$2:$B$21,2,0)</f>
        <v>13.5</v>
      </c>
    </row>
    <row r="386" spans="1:6" x14ac:dyDescent="0.3">
      <c r="A386" s="20" t="s">
        <v>342</v>
      </c>
      <c r="B386" s="20" t="s">
        <v>341</v>
      </c>
      <c r="C386" s="20" t="s">
        <v>9</v>
      </c>
      <c r="D386">
        <v>46.206556973452102</v>
      </c>
      <c r="E386" s="22" cm="1">
        <f t="array" ref="E3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0.4740743160975075</v>
      </c>
      <c r="F386" s="22">
        <f>VLOOKUP(chart_data[[#This Row],[Metric]],'lines data'!$A$2:$B$21,2,0)</f>
        <v>8.5</v>
      </c>
    </row>
    <row r="387" spans="1:6" x14ac:dyDescent="0.3">
      <c r="A387" s="20" t="s">
        <v>342</v>
      </c>
      <c r="B387" s="20" t="s">
        <v>341</v>
      </c>
      <c r="C387" s="20" t="s">
        <v>8</v>
      </c>
      <c r="D387">
        <v>11.614213614541899</v>
      </c>
      <c r="E387" s="22" cm="1">
        <f t="array" ref="E3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0.11614213614541899</v>
      </c>
      <c r="F387" s="22">
        <f>VLOOKUP(chart_data[[#This Row],[Metric]],'lines data'!$A$2:$B$21,2,0)</f>
        <v>4.5</v>
      </c>
    </row>
    <row r="388" spans="1:6" x14ac:dyDescent="0.3">
      <c r="A388" s="20" t="s">
        <v>342</v>
      </c>
      <c r="B388" s="20" t="s">
        <v>341</v>
      </c>
      <c r="C388" s="20" t="s">
        <v>7</v>
      </c>
      <c r="D388">
        <v>3.8242173074555801</v>
      </c>
      <c r="E388" s="22" cm="1">
        <f t="array" ref="E3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3.8242173074555803E-2</v>
      </c>
      <c r="F388" s="22">
        <f>VLOOKUP(chart_data[[#This Row],[Metric]],'lines data'!$A$2:$B$21,2,0)</f>
        <v>6.5</v>
      </c>
    </row>
    <row r="389" spans="1:6" x14ac:dyDescent="0.3">
      <c r="A389" s="20" t="s">
        <v>342</v>
      </c>
      <c r="B389" s="20" t="s">
        <v>341</v>
      </c>
      <c r="C389" s="20" t="s">
        <v>5</v>
      </c>
      <c r="D389">
        <v>0.37339460834598498</v>
      </c>
      <c r="E389" s="22" cm="1">
        <f t="array" ref="E3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3.7524309650611353E-3</v>
      </c>
      <c r="F389" s="22">
        <f>VLOOKUP(chart_data[[#This Row],[Metric]],'lines data'!$A$2:$B$21,2,0)</f>
        <v>7.5</v>
      </c>
    </row>
    <row r="390" spans="1:6" x14ac:dyDescent="0.3">
      <c r="A390" s="20" t="s">
        <v>342</v>
      </c>
      <c r="B390" s="20" t="s">
        <v>341</v>
      </c>
      <c r="C390" s="20" t="s">
        <v>4</v>
      </c>
      <c r="D390">
        <v>6.3743793853350299</v>
      </c>
      <c r="E390" s="22" cm="1">
        <f t="array" ref="E3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9.740242824498152E-2</v>
      </c>
      <c r="F390" s="22">
        <f>VLOOKUP(chart_data[[#This Row],[Metric]],'lines data'!$A$2:$B$21,2,0)</f>
        <v>3.5</v>
      </c>
    </row>
    <row r="391" spans="1:6" x14ac:dyDescent="0.3">
      <c r="A391" s="20" t="s">
        <v>340</v>
      </c>
      <c r="B391" s="20" t="s">
        <v>339</v>
      </c>
      <c r="C391" s="20" t="s">
        <v>16</v>
      </c>
      <c r="D391">
        <v>11832159275.603001</v>
      </c>
      <c r="E391" s="22" cm="1">
        <f t="array" ref="E3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6.4399837313303566E-4</v>
      </c>
      <c r="F391" s="22">
        <f>VLOOKUP(chart_data[[#This Row],[Metric]],'lines data'!$A$2:$B$21,2,0)</f>
        <v>18.5</v>
      </c>
    </row>
    <row r="392" spans="1:6" x14ac:dyDescent="0.3">
      <c r="A392" s="20" t="s">
        <v>340</v>
      </c>
      <c r="B392" s="20" t="s">
        <v>339</v>
      </c>
      <c r="C392" s="20" t="s">
        <v>52</v>
      </c>
      <c r="D392">
        <v>5.8254685400000001</v>
      </c>
      <c r="E392" s="22" cm="1">
        <f t="array" ref="E3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0.21547398105598423</v>
      </c>
      <c r="F392" s="22">
        <f>VLOOKUP(chart_data[[#This Row],[Metric]],'lines data'!$A$2:$B$21,2,0)</f>
        <v>16.5</v>
      </c>
    </row>
    <row r="393" spans="1:6" x14ac:dyDescent="0.3">
      <c r="A393" s="20" t="s">
        <v>340</v>
      </c>
      <c r="B393" s="20" t="s">
        <v>339</v>
      </c>
      <c r="C393" s="20" t="s">
        <v>15</v>
      </c>
      <c r="D393">
        <v>59.918999999999997</v>
      </c>
      <c r="E393" s="22" cm="1">
        <f t="array" ref="E3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0.26717770658667706</v>
      </c>
      <c r="F393" s="22">
        <f>VLOOKUP(chart_data[[#This Row],[Metric]],'lines data'!$A$2:$B$21,2,0)</f>
        <v>11.5</v>
      </c>
    </row>
    <row r="394" spans="1:6" x14ac:dyDescent="0.3">
      <c r="A394" s="20" t="s">
        <v>340</v>
      </c>
      <c r="B394" s="20" t="s">
        <v>339</v>
      </c>
      <c r="C394" s="20" t="s">
        <v>14</v>
      </c>
      <c r="D394">
        <v>0.18773519354615001</v>
      </c>
      <c r="E394" s="22" cm="1">
        <f t="array" ref="E3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4.619750959148813E-3</v>
      </c>
      <c r="F394" s="22">
        <f>VLOOKUP(chart_data[[#This Row],[Metric]],'lines data'!$A$2:$B$21,2,0)</f>
        <v>0.5</v>
      </c>
    </row>
    <row r="395" spans="1:6" x14ac:dyDescent="0.3">
      <c r="A395" s="20" t="s">
        <v>340</v>
      </c>
      <c r="B395" s="20" t="s">
        <v>339</v>
      </c>
      <c r="C395" s="20" t="s">
        <v>13</v>
      </c>
      <c r="D395">
        <v>60.524999999999999</v>
      </c>
      <c r="E395" s="22" cm="1">
        <f t="array" ref="E3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0.20146137787056356</v>
      </c>
      <c r="F395" s="22">
        <f>VLOOKUP(chart_data[[#This Row],[Metric]],'lines data'!$A$2:$B$21,2,0)</f>
        <v>10.5</v>
      </c>
    </row>
    <row r="396" spans="1:6" x14ac:dyDescent="0.3">
      <c r="A396" s="20" t="s">
        <v>340</v>
      </c>
      <c r="B396" s="20" t="s">
        <v>339</v>
      </c>
      <c r="C396" s="20" t="s">
        <v>12</v>
      </c>
      <c r="D396">
        <v>59.183</v>
      </c>
      <c r="E396" s="22" cm="1">
        <f t="array" ref="E3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0.33523832320995778</v>
      </c>
      <c r="F396" s="22">
        <f>VLOOKUP(chart_data[[#This Row],[Metric]],'lines data'!$A$2:$B$21,2,0)</f>
        <v>9.5</v>
      </c>
    </row>
    <row r="397" spans="1:6" x14ac:dyDescent="0.3">
      <c r="A397" s="20" t="s">
        <v>340</v>
      </c>
      <c r="B397" s="20" t="s">
        <v>339</v>
      </c>
      <c r="C397" s="20" t="s">
        <v>11</v>
      </c>
      <c r="D397">
        <v>524.21294079270297</v>
      </c>
      <c r="E397" s="22" cm="1">
        <f t="array" ref="E3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4.6300372386073041E-3</v>
      </c>
      <c r="F397" s="22">
        <f>VLOOKUP(chart_data[[#This Row],[Metric]],'lines data'!$A$2:$B$21,2,0)</f>
        <v>17.5</v>
      </c>
    </row>
    <row r="398" spans="1:6" x14ac:dyDescent="0.3">
      <c r="A398" s="20" t="s">
        <v>340</v>
      </c>
      <c r="B398" s="20" t="s">
        <v>339</v>
      </c>
      <c r="C398" s="20" t="s">
        <v>10</v>
      </c>
      <c r="D398">
        <v>39.436999999999998</v>
      </c>
      <c r="E398" s="22" cm="1">
        <f t="array" ref="E3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0.79583312237355064</v>
      </c>
      <c r="F398" s="22">
        <f>VLOOKUP(chart_data[[#This Row],[Metric]],'lines data'!$A$2:$B$21,2,0)</f>
        <v>12.5</v>
      </c>
    </row>
    <row r="399" spans="1:6" x14ac:dyDescent="0.3">
      <c r="A399" s="20" t="s">
        <v>340</v>
      </c>
      <c r="B399" s="20" t="s">
        <v>339</v>
      </c>
      <c r="C399" s="20" t="s">
        <v>51</v>
      </c>
      <c r="D399">
        <v>33.514759060000003</v>
      </c>
      <c r="E399" s="22" cm="1">
        <f t="array" ref="E3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1.5013799669389219E-3</v>
      </c>
      <c r="F399" s="22">
        <f>VLOOKUP(chart_data[[#This Row],[Metric]],'lines data'!$A$2:$B$21,2,0)</f>
        <v>15.5</v>
      </c>
    </row>
    <row r="400" spans="1:6" x14ac:dyDescent="0.3">
      <c r="A400" s="20" t="s">
        <v>340</v>
      </c>
      <c r="B400" s="20" t="s">
        <v>339</v>
      </c>
      <c r="C400" s="20" t="s">
        <v>50</v>
      </c>
      <c r="D400">
        <v>15.73656368</v>
      </c>
      <c r="E400" s="22" cm="1">
        <f t="array" ref="E4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1.6766276234909993E-3</v>
      </c>
      <c r="F400" s="22">
        <f>VLOOKUP(chart_data[[#This Row],[Metric]],'lines data'!$A$2:$B$21,2,0)</f>
        <v>14.5</v>
      </c>
    </row>
    <row r="401" spans="1:6" x14ac:dyDescent="0.3">
      <c r="A401" s="20" t="s">
        <v>340</v>
      </c>
      <c r="B401" s="20" t="s">
        <v>339</v>
      </c>
      <c r="C401" s="20" t="s">
        <v>49</v>
      </c>
      <c r="D401">
        <v>46.954128269999998</v>
      </c>
      <c r="E401" s="22" cm="1">
        <f t="array" ref="E4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0.54368240296661707</v>
      </c>
      <c r="F401" s="22">
        <f>VLOOKUP(chart_data[[#This Row],[Metric]],'lines data'!$A$2:$B$21,2,0)</f>
        <v>13.5</v>
      </c>
    </row>
    <row r="402" spans="1:6" x14ac:dyDescent="0.3">
      <c r="A402" s="20" t="s">
        <v>338</v>
      </c>
      <c r="B402" s="20" t="s">
        <v>337</v>
      </c>
      <c r="C402" s="20" t="s">
        <v>16</v>
      </c>
      <c r="D402">
        <v>3104394792.2841301</v>
      </c>
      <c r="E402" s="22" cm="1">
        <f t="array" ref="E4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1.6545565047717633E-4</v>
      </c>
      <c r="F402" s="22">
        <f>VLOOKUP(chart_data[[#This Row],[Metric]],'lines data'!$A$2:$B$21,2,0)</f>
        <v>18.5</v>
      </c>
    </row>
    <row r="403" spans="1:6" x14ac:dyDescent="0.3">
      <c r="A403" s="20" t="s">
        <v>338</v>
      </c>
      <c r="B403" s="20" t="s">
        <v>337</v>
      </c>
      <c r="C403" s="20" t="s">
        <v>52</v>
      </c>
      <c r="D403">
        <v>6.5785756099999997</v>
      </c>
      <c r="E403" s="22" cm="1">
        <f t="array" ref="E4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0.25597537794174963</v>
      </c>
      <c r="F403" s="22">
        <f>VLOOKUP(chart_data[[#This Row],[Metric]],'lines data'!$A$2:$B$21,2,0)</f>
        <v>16.5</v>
      </c>
    </row>
    <row r="404" spans="1:6" x14ac:dyDescent="0.3">
      <c r="A404" s="20" t="s">
        <v>338</v>
      </c>
      <c r="B404" s="20" t="s">
        <v>337</v>
      </c>
      <c r="C404" s="20" t="s">
        <v>15</v>
      </c>
      <c r="D404">
        <v>60.122999999999998</v>
      </c>
      <c r="E404" s="22" cm="1">
        <f t="array" ref="E4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0.27331488169575058</v>
      </c>
      <c r="F404" s="22">
        <f>VLOOKUP(chart_data[[#This Row],[Metric]],'lines data'!$A$2:$B$21,2,0)</f>
        <v>11.5</v>
      </c>
    </row>
    <row r="405" spans="1:6" x14ac:dyDescent="0.3">
      <c r="A405" s="20" t="s">
        <v>338</v>
      </c>
      <c r="B405" s="20" t="s">
        <v>337</v>
      </c>
      <c r="C405" s="20" t="s">
        <v>14</v>
      </c>
      <c r="D405">
        <v>4.0354195665093198E-2</v>
      </c>
      <c r="E405" s="22" cm="1">
        <f t="array" ref="E4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7.5536134037282416E-5</v>
      </c>
      <c r="F405" s="22">
        <f>VLOOKUP(chart_data[[#This Row],[Metric]],'lines data'!$A$2:$B$21,2,0)</f>
        <v>0.5</v>
      </c>
    </row>
    <row r="406" spans="1:6" x14ac:dyDescent="0.3">
      <c r="A406" s="20" t="s">
        <v>338</v>
      </c>
      <c r="B406" s="20" t="s">
        <v>337</v>
      </c>
      <c r="C406" s="20" t="s">
        <v>13</v>
      </c>
      <c r="D406">
        <v>61.893000000000001</v>
      </c>
      <c r="E406" s="22" cm="1">
        <f t="array" ref="E4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0.24226066209364744</v>
      </c>
      <c r="F406" s="22">
        <f>VLOOKUP(chart_data[[#This Row],[Metric]],'lines data'!$A$2:$B$21,2,0)</f>
        <v>10.5</v>
      </c>
    </row>
    <row r="407" spans="1:6" x14ac:dyDescent="0.3">
      <c r="A407" s="20" t="s">
        <v>338</v>
      </c>
      <c r="B407" s="20" t="s">
        <v>337</v>
      </c>
      <c r="C407" s="20" t="s">
        <v>12</v>
      </c>
      <c r="D407">
        <v>58.325000000000003</v>
      </c>
      <c r="E407" s="22" cm="1">
        <f t="array" ref="E4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0.30956584183597147</v>
      </c>
      <c r="F407" s="22">
        <f>VLOOKUP(chart_data[[#This Row],[Metric]],'lines data'!$A$2:$B$21,2,0)</f>
        <v>9.5</v>
      </c>
    </row>
    <row r="408" spans="1:6" x14ac:dyDescent="0.3">
      <c r="A408" s="20" t="s">
        <v>338</v>
      </c>
      <c r="B408" s="20" t="s">
        <v>337</v>
      </c>
      <c r="C408" s="20" t="s">
        <v>11</v>
      </c>
      <c r="D408">
        <v>220.47576855283901</v>
      </c>
      <c r="E408" s="22" cm="1">
        <f t="array" ref="E4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408" s="22">
        <f>VLOOKUP(chart_data[[#This Row],[Metric]],'lines data'!$A$2:$B$21,2,0)</f>
        <v>17.5</v>
      </c>
    </row>
    <row r="409" spans="1:6" x14ac:dyDescent="0.3">
      <c r="A409" s="20" t="s">
        <v>338</v>
      </c>
      <c r="B409" s="20" t="s">
        <v>337</v>
      </c>
      <c r="C409" s="20" t="s">
        <v>10</v>
      </c>
      <c r="D409">
        <v>40.883000000000003</v>
      </c>
      <c r="E409" s="22" cm="1">
        <f t="array" ref="E4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0.83243886385499466</v>
      </c>
      <c r="F409" s="22">
        <f>VLOOKUP(chart_data[[#This Row],[Metric]],'lines data'!$A$2:$B$21,2,0)</f>
        <v>12.5</v>
      </c>
    </row>
    <row r="410" spans="1:6" x14ac:dyDescent="0.3">
      <c r="A410" s="20" t="s">
        <v>338</v>
      </c>
      <c r="B410" s="20" t="s">
        <v>337</v>
      </c>
      <c r="C410" s="20" t="s">
        <v>51</v>
      </c>
      <c r="D410">
        <v>19.4568367</v>
      </c>
      <c r="E410" s="22" cm="1">
        <f t="array" ref="E4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410" s="22">
        <f>VLOOKUP(chart_data[[#This Row],[Metric]],'lines data'!$A$2:$B$21,2,0)</f>
        <v>15.5</v>
      </c>
    </row>
    <row r="411" spans="1:6" x14ac:dyDescent="0.3">
      <c r="A411" s="20" t="s">
        <v>338</v>
      </c>
      <c r="B411" s="20" t="s">
        <v>337</v>
      </c>
      <c r="C411" s="20" t="s">
        <v>50</v>
      </c>
      <c r="D411">
        <v>10.20133972</v>
      </c>
      <c r="E411" s="22" cm="1">
        <f t="array" ref="E4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8.1072950059675279E-4</v>
      </c>
      <c r="F411" s="22">
        <f>VLOOKUP(chart_data[[#This Row],[Metric]],'lines data'!$A$2:$B$21,2,0)</f>
        <v>14.5</v>
      </c>
    </row>
    <row r="412" spans="1:6" x14ac:dyDescent="0.3">
      <c r="A412" s="20" t="s">
        <v>338</v>
      </c>
      <c r="B412" s="20" t="s">
        <v>337</v>
      </c>
      <c r="C412" s="20" t="s">
        <v>49</v>
      </c>
      <c r="D412">
        <v>52.430618289999998</v>
      </c>
      <c r="E412" s="22" cm="1">
        <f t="array" ref="E4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0.61300699588458063</v>
      </c>
      <c r="F412" s="22">
        <f>VLOOKUP(chart_data[[#This Row],[Metric]],'lines data'!$A$2:$B$21,2,0)</f>
        <v>13.5</v>
      </c>
    </row>
    <row r="413" spans="1:6" x14ac:dyDescent="0.3">
      <c r="A413" s="20" t="s">
        <v>336</v>
      </c>
      <c r="B413" s="20" t="s">
        <v>335</v>
      </c>
      <c r="C413" s="20" t="s">
        <v>16</v>
      </c>
      <c r="D413">
        <v>1596800287.1640501</v>
      </c>
      <c r="E413" s="22" cm="1">
        <f t="array" ref="E4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8.2794348087536937E-5</v>
      </c>
      <c r="F413" s="22">
        <f>VLOOKUP(chart_data[[#This Row],[Metric]],'lines data'!$A$2:$B$21,2,0)</f>
        <v>18.5</v>
      </c>
    </row>
    <row r="414" spans="1:6" x14ac:dyDescent="0.3">
      <c r="A414" s="20" t="s">
        <v>336</v>
      </c>
      <c r="B414" s="20" t="s">
        <v>335</v>
      </c>
      <c r="C414" s="20" t="s">
        <v>52</v>
      </c>
      <c r="D414">
        <v>4.8178448700000001</v>
      </c>
      <c r="E414" s="22" cm="1">
        <f t="array" ref="E4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0.16128491844346413</v>
      </c>
      <c r="F414" s="22">
        <f>VLOOKUP(chart_data[[#This Row],[Metric]],'lines data'!$A$2:$B$21,2,0)</f>
        <v>16.5</v>
      </c>
    </row>
    <row r="415" spans="1:6" x14ac:dyDescent="0.3">
      <c r="A415" s="20" t="s">
        <v>336</v>
      </c>
      <c r="B415" s="20" t="s">
        <v>335</v>
      </c>
      <c r="C415" s="20" t="s">
        <v>15</v>
      </c>
      <c r="D415">
        <v>72.117000000000004</v>
      </c>
      <c r="E415" s="22" cm="1">
        <f t="array" ref="E4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0.63414467707922162</v>
      </c>
      <c r="F415" s="22">
        <f>VLOOKUP(chart_data[[#This Row],[Metric]],'lines data'!$A$2:$B$21,2,0)</f>
        <v>11.5</v>
      </c>
    </row>
    <row r="416" spans="1:6" x14ac:dyDescent="0.3">
      <c r="A416" s="20" t="s">
        <v>336</v>
      </c>
      <c r="B416" s="20" t="s">
        <v>335</v>
      </c>
      <c r="C416" s="20" t="s">
        <v>14</v>
      </c>
      <c r="D416">
        <v>0.95285284140717297</v>
      </c>
      <c r="E416" s="22" cm="1">
        <f t="array" ref="E4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2.821070914475228E-2</v>
      </c>
      <c r="F416" s="22">
        <f>VLOOKUP(chart_data[[#This Row],[Metric]],'lines data'!$A$2:$B$21,2,0)</f>
        <v>0.5</v>
      </c>
    </row>
    <row r="417" spans="1:6" x14ac:dyDescent="0.3">
      <c r="A417" s="20" t="s">
        <v>336</v>
      </c>
      <c r="B417" s="20" t="s">
        <v>335</v>
      </c>
      <c r="C417" s="20" t="s">
        <v>13</v>
      </c>
      <c r="D417">
        <v>75.423000000000002</v>
      </c>
      <c r="E417" s="22" cm="1">
        <f t="array" ref="E4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0.64577989859827023</v>
      </c>
      <c r="F417" s="22">
        <f>VLOOKUP(chart_data[[#This Row],[Metric]],'lines data'!$A$2:$B$21,2,0)</f>
        <v>10.5</v>
      </c>
    </row>
    <row r="418" spans="1:6" x14ac:dyDescent="0.3">
      <c r="A418" s="20" t="s">
        <v>336</v>
      </c>
      <c r="B418" s="20" t="s">
        <v>335</v>
      </c>
      <c r="C418" s="20" t="s">
        <v>12</v>
      </c>
      <c r="D418">
        <v>68.587999999999994</v>
      </c>
      <c r="E418" s="22" cm="1">
        <f t="array" ref="E4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0.61664821519403945</v>
      </c>
      <c r="F418" s="22">
        <f>VLOOKUP(chart_data[[#This Row],[Metric]],'lines data'!$A$2:$B$21,2,0)</f>
        <v>9.5</v>
      </c>
    </row>
    <row r="419" spans="1:6" x14ac:dyDescent="0.3">
      <c r="A419" s="20" t="s">
        <v>336</v>
      </c>
      <c r="B419" s="20" t="s">
        <v>335</v>
      </c>
      <c r="C419" s="20" t="s">
        <v>11</v>
      </c>
      <c r="D419">
        <v>2497.3672755196699</v>
      </c>
      <c r="E419" s="22" cm="1">
        <f t="array" ref="E4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3.4707943014626944E-2</v>
      </c>
      <c r="F419" s="22">
        <f>VLOOKUP(chart_data[[#This Row],[Metric]],'lines data'!$A$2:$B$21,2,0)</f>
        <v>17.5</v>
      </c>
    </row>
    <row r="420" spans="1:6" x14ac:dyDescent="0.3">
      <c r="A420" s="20" t="s">
        <v>336</v>
      </c>
      <c r="B420" s="20" t="s">
        <v>335</v>
      </c>
      <c r="C420" s="20" t="s">
        <v>10</v>
      </c>
      <c r="D420">
        <v>20.754000000000001</v>
      </c>
      <c r="E420" s="22" cm="1">
        <f t="array" ref="E4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0.32286972811503217</v>
      </c>
      <c r="F420" s="22">
        <f>VLOOKUP(chart_data[[#This Row],[Metric]],'lines data'!$A$2:$B$21,2,0)</f>
        <v>12.5</v>
      </c>
    </row>
    <row r="421" spans="1:6" x14ac:dyDescent="0.3">
      <c r="A421" s="20" t="s">
        <v>336</v>
      </c>
      <c r="B421" s="20" t="s">
        <v>335</v>
      </c>
      <c r="C421" s="20" t="s">
        <v>51</v>
      </c>
      <c r="D421">
        <v>146.60760497999999</v>
      </c>
      <c r="E421" s="22" cm="1">
        <f t="array" ref="E4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1.357964650734384E-2</v>
      </c>
      <c r="F421" s="22">
        <f>VLOOKUP(chart_data[[#This Row],[Metric]],'lines data'!$A$2:$B$21,2,0)</f>
        <v>15.5</v>
      </c>
    </row>
    <row r="422" spans="1:6" x14ac:dyDescent="0.3">
      <c r="A422" s="20" t="s">
        <v>336</v>
      </c>
      <c r="B422" s="20" t="s">
        <v>335</v>
      </c>
      <c r="C422" s="20" t="s">
        <v>50</v>
      </c>
      <c r="D422">
        <v>44.062347410000001</v>
      </c>
      <c r="E422" s="22" cm="1">
        <f t="array" ref="E4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6.1077478705776934E-3</v>
      </c>
      <c r="F422" s="22">
        <f>VLOOKUP(chart_data[[#This Row],[Metric]],'lines data'!$A$2:$B$21,2,0)</f>
        <v>14.5</v>
      </c>
    </row>
    <row r="423" spans="1:6" x14ac:dyDescent="0.3">
      <c r="A423" s="20" t="s">
        <v>336</v>
      </c>
      <c r="B423" s="20" t="s">
        <v>335</v>
      </c>
      <c r="C423" s="20" t="s">
        <v>49</v>
      </c>
      <c r="D423">
        <v>30.054613109999998</v>
      </c>
      <c r="E423" s="22" cm="1">
        <f t="array" ref="E4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0.32975852020603941</v>
      </c>
      <c r="F423" s="22">
        <f>VLOOKUP(chart_data[[#This Row],[Metric]],'lines data'!$A$2:$B$21,2,0)</f>
        <v>13.5</v>
      </c>
    </row>
    <row r="424" spans="1:6" x14ac:dyDescent="0.3">
      <c r="A424" s="20" t="s">
        <v>334</v>
      </c>
      <c r="B424" s="20" t="s">
        <v>333</v>
      </c>
      <c r="C424" s="20" t="s">
        <v>16</v>
      </c>
      <c r="D424">
        <v>18049954289.430099</v>
      </c>
      <c r="E424" s="22" cm="1">
        <f t="array" ref="E4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9.8491964346747213E-4</v>
      </c>
      <c r="F424" s="22">
        <f>VLOOKUP(chart_data[[#This Row],[Metric]],'lines data'!$A$2:$B$21,2,0)</f>
        <v>18.5</v>
      </c>
    </row>
    <row r="425" spans="1:6" x14ac:dyDescent="0.3">
      <c r="A425" s="20" t="s">
        <v>334</v>
      </c>
      <c r="B425" s="20" t="s">
        <v>333</v>
      </c>
      <c r="C425" s="20" t="s">
        <v>52</v>
      </c>
      <c r="D425">
        <v>6.1943159100000003</v>
      </c>
      <c r="E425" s="22" cm="1">
        <f t="array" ref="E4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0.23531024912161369</v>
      </c>
      <c r="F425" s="22">
        <f>VLOOKUP(chart_data[[#This Row],[Metric]],'lines data'!$A$2:$B$21,2,0)</f>
        <v>16.5</v>
      </c>
    </row>
    <row r="426" spans="1:6" x14ac:dyDescent="0.3">
      <c r="A426" s="20" t="s">
        <v>334</v>
      </c>
      <c r="B426" s="20" t="s">
        <v>333</v>
      </c>
      <c r="C426" s="20" t="s">
        <v>15</v>
      </c>
      <c r="D426">
        <v>68.637</v>
      </c>
      <c r="E426" s="22" cm="1">
        <f t="array" ref="E4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0.52945168992443759</v>
      </c>
      <c r="F426" s="22">
        <f>VLOOKUP(chart_data[[#This Row],[Metric]],'lines data'!$A$2:$B$21,2,0)</f>
        <v>11.5</v>
      </c>
    </row>
    <row r="427" spans="1:6" x14ac:dyDescent="0.3">
      <c r="A427" s="20" t="s">
        <v>334</v>
      </c>
      <c r="B427" s="20" t="s">
        <v>333</v>
      </c>
      <c r="C427" s="20" t="s">
        <v>14</v>
      </c>
      <c r="D427">
        <v>0.55278394040241796</v>
      </c>
      <c r="E427" s="22" cm="1">
        <f t="array" ref="E4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1.5875339883111822E-2</v>
      </c>
      <c r="F427" s="22">
        <f>VLOOKUP(chart_data[[#This Row],[Metric]],'lines data'!$A$2:$B$21,2,0)</f>
        <v>0.5</v>
      </c>
    </row>
    <row r="428" spans="1:6" x14ac:dyDescent="0.3">
      <c r="A428" s="20" t="s">
        <v>334</v>
      </c>
      <c r="B428" s="20" t="s">
        <v>333</v>
      </c>
      <c r="C428" s="20" t="s">
        <v>13</v>
      </c>
      <c r="D428">
        <v>70.61</v>
      </c>
      <c r="E428" s="22" cm="1">
        <f t="array" ref="E4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0.50223680286310768</v>
      </c>
      <c r="F428" s="22">
        <f>VLOOKUP(chart_data[[#This Row],[Metric]],'lines data'!$A$2:$B$21,2,0)</f>
        <v>10.5</v>
      </c>
    </row>
    <row r="429" spans="1:6" x14ac:dyDescent="0.3">
      <c r="A429" s="20" t="s">
        <v>334</v>
      </c>
      <c r="B429" s="20" t="s">
        <v>333</v>
      </c>
      <c r="C429" s="20" t="s">
        <v>12</v>
      </c>
      <c r="D429">
        <v>66.474000000000004</v>
      </c>
      <c r="E429" s="22" cm="1">
        <f t="array" ref="E4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0.55339457227491695</v>
      </c>
      <c r="F429" s="22">
        <f>VLOOKUP(chart_data[[#This Row],[Metric]],'lines data'!$A$2:$B$21,2,0)</f>
        <v>9.5</v>
      </c>
    </row>
    <row r="430" spans="1:6" x14ac:dyDescent="0.3">
      <c r="A430" s="20" t="s">
        <v>334</v>
      </c>
      <c r="B430" s="20" t="s">
        <v>333</v>
      </c>
      <c r="C430" s="20" t="s">
        <v>11</v>
      </c>
      <c r="D430">
        <v>980.12000485666397</v>
      </c>
      <c r="E430" s="22" cm="1">
        <f t="array" ref="E4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1.1579686069515939E-2</v>
      </c>
      <c r="F430" s="22">
        <f>VLOOKUP(chart_data[[#This Row],[Metric]],'lines data'!$A$2:$B$21,2,0)</f>
        <v>17.5</v>
      </c>
    </row>
    <row r="431" spans="1:6" x14ac:dyDescent="0.3">
      <c r="A431" s="20" t="s">
        <v>334</v>
      </c>
      <c r="B431" s="20" t="s">
        <v>333</v>
      </c>
      <c r="C431" s="20" t="s">
        <v>10</v>
      </c>
      <c r="D431">
        <v>23.673999999999999</v>
      </c>
      <c r="E431" s="22" cm="1">
        <f t="array" ref="E4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0.39679003594754692</v>
      </c>
      <c r="F431" s="22">
        <f>VLOOKUP(chart_data[[#This Row],[Metric]],'lines data'!$A$2:$B$21,2,0)</f>
        <v>12.5</v>
      </c>
    </row>
    <row r="432" spans="1:6" x14ac:dyDescent="0.3">
      <c r="A432" s="20" t="s">
        <v>334</v>
      </c>
      <c r="B432" s="20" t="s">
        <v>333</v>
      </c>
      <c r="C432" s="20" t="s">
        <v>51</v>
      </c>
      <c r="D432">
        <v>72.034004210000006</v>
      </c>
      <c r="E432" s="22" cm="1">
        <f t="array" ref="E4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5.6152185220850774E-3</v>
      </c>
      <c r="F432" s="22">
        <f>VLOOKUP(chart_data[[#This Row],[Metric]],'lines data'!$A$2:$B$21,2,0)</f>
        <v>15.5</v>
      </c>
    </row>
    <row r="433" spans="1:6" x14ac:dyDescent="0.3">
      <c r="A433" s="20" t="s">
        <v>334</v>
      </c>
      <c r="B433" s="20" t="s">
        <v>333</v>
      </c>
      <c r="C433" s="20" t="s">
        <v>50</v>
      </c>
      <c r="D433">
        <v>41.732585909999997</v>
      </c>
      <c r="E433" s="22" cm="1">
        <f t="array" ref="E4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5.7432935821479097E-3</v>
      </c>
      <c r="F433" s="22">
        <f>VLOOKUP(chart_data[[#This Row],[Metric]],'lines data'!$A$2:$B$21,2,0)</f>
        <v>14.5</v>
      </c>
    </row>
    <row r="434" spans="1:6" x14ac:dyDescent="0.3">
      <c r="A434" s="20" t="s">
        <v>334</v>
      </c>
      <c r="B434" s="20" t="s">
        <v>333</v>
      </c>
      <c r="C434" s="20" t="s">
        <v>49</v>
      </c>
      <c r="D434">
        <v>57.934558869999996</v>
      </c>
      <c r="E434" s="22" cm="1">
        <f t="array" ref="E4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0.68267907394182503</v>
      </c>
      <c r="F434" s="22">
        <f>VLOOKUP(chart_data[[#This Row],[Metric]],'lines data'!$A$2:$B$21,2,0)</f>
        <v>13.5</v>
      </c>
    </row>
    <row r="435" spans="1:6" x14ac:dyDescent="0.3">
      <c r="A435" s="20" t="s">
        <v>334</v>
      </c>
      <c r="B435" s="20" t="s">
        <v>333</v>
      </c>
      <c r="C435" s="20" t="s">
        <v>9</v>
      </c>
      <c r="D435">
        <v>48.396634068683198</v>
      </c>
      <c r="E435" s="22" cm="1">
        <f t="array" ref="E4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0.49654427207624507</v>
      </c>
      <c r="F435" s="22">
        <f>VLOOKUP(chart_data[[#This Row],[Metric]],'lines data'!$A$2:$B$21,2,0)</f>
        <v>8.5</v>
      </c>
    </row>
    <row r="436" spans="1:6" x14ac:dyDescent="0.3">
      <c r="A436" s="20" t="s">
        <v>334</v>
      </c>
      <c r="B436" s="20" t="s">
        <v>333</v>
      </c>
      <c r="C436" s="20" t="s">
        <v>8</v>
      </c>
      <c r="D436">
        <v>45.485558335228603</v>
      </c>
      <c r="E436" s="22" cm="1">
        <f t="array" ref="E4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0.45485558335228604</v>
      </c>
      <c r="F436" s="22">
        <f>VLOOKUP(chart_data[[#This Row],[Metric]],'lines data'!$A$2:$B$21,2,0)</f>
        <v>4.5</v>
      </c>
    </row>
    <row r="437" spans="1:6" x14ac:dyDescent="0.3">
      <c r="A437" s="20" t="s">
        <v>334</v>
      </c>
      <c r="B437" s="20" t="s">
        <v>333</v>
      </c>
      <c r="C437" s="20" t="s">
        <v>7</v>
      </c>
      <c r="D437">
        <v>0</v>
      </c>
      <c r="E437" s="22" cm="1">
        <f t="array" ref="E4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437" s="22">
        <f>VLOOKUP(chart_data[[#This Row],[Metric]],'lines data'!$A$2:$B$21,2,0)</f>
        <v>6.5</v>
      </c>
    </row>
    <row r="438" spans="1:6" x14ac:dyDescent="0.3">
      <c r="A438" s="20" t="s">
        <v>334</v>
      </c>
      <c r="B438" s="20" t="s">
        <v>333</v>
      </c>
      <c r="C438" s="20" t="s">
        <v>5</v>
      </c>
      <c r="D438">
        <v>5.1853536502160598</v>
      </c>
      <c r="E438" s="22" cm="1">
        <f t="array" ref="E4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5.2110237177913861E-2</v>
      </c>
      <c r="F438" s="22">
        <f>VLOOKUP(chart_data[[#This Row],[Metric]],'lines data'!$A$2:$B$21,2,0)</f>
        <v>7.5</v>
      </c>
    </row>
    <row r="439" spans="1:6" x14ac:dyDescent="0.3">
      <c r="A439" s="20" t="s">
        <v>334</v>
      </c>
      <c r="B439" s="20" t="s">
        <v>333</v>
      </c>
      <c r="C439" s="20" t="s">
        <v>4</v>
      </c>
      <c r="D439">
        <v>0.932453945872186</v>
      </c>
      <c r="E439" s="22" cm="1">
        <f t="array" ref="E4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1.4248175871601642E-2</v>
      </c>
      <c r="F439" s="22">
        <f>VLOOKUP(chart_data[[#This Row],[Metric]],'lines data'!$A$2:$B$21,2,0)</f>
        <v>3.5</v>
      </c>
    </row>
    <row r="440" spans="1:6" x14ac:dyDescent="0.3">
      <c r="A440" s="20" t="s">
        <v>332</v>
      </c>
      <c r="B440" s="20" t="s">
        <v>331</v>
      </c>
      <c r="C440" s="20" t="s">
        <v>16</v>
      </c>
      <c r="D440">
        <v>30928653813.853802</v>
      </c>
      <c r="E440" s="22" cm="1">
        <f t="array" ref="E4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1.691057847180877E-3</v>
      </c>
      <c r="F440" s="22">
        <f>VLOOKUP(chart_data[[#This Row],[Metric]],'lines data'!$A$2:$B$21,2,0)</f>
        <v>18.5</v>
      </c>
    </row>
    <row r="441" spans="1:6" x14ac:dyDescent="0.3">
      <c r="A441" s="20" t="s">
        <v>332</v>
      </c>
      <c r="B441" s="20" t="s">
        <v>331</v>
      </c>
      <c r="C441" s="20" t="s">
        <v>52</v>
      </c>
      <c r="D441">
        <v>3.7488584500000002</v>
      </c>
      <c r="E441" s="22" cm="1">
        <f t="array" ref="E4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0.10379582428064668</v>
      </c>
      <c r="F441" s="22">
        <f>VLOOKUP(chart_data[[#This Row],[Metric]],'lines data'!$A$2:$B$21,2,0)</f>
        <v>16.5</v>
      </c>
    </row>
    <row r="442" spans="1:6" x14ac:dyDescent="0.3">
      <c r="A442" s="20" t="s">
        <v>332</v>
      </c>
      <c r="B442" s="20" t="s">
        <v>331</v>
      </c>
      <c r="C442" s="20" t="s">
        <v>15</v>
      </c>
      <c r="D442">
        <v>57.582999999999998</v>
      </c>
      <c r="E442" s="22" cm="1">
        <f t="array" ref="E4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0.19690103474944282</v>
      </c>
      <c r="F442" s="22">
        <f>VLOOKUP(chart_data[[#This Row],[Metric]],'lines data'!$A$2:$B$21,2,0)</f>
        <v>11.5</v>
      </c>
    </row>
    <row r="443" spans="1:6" x14ac:dyDescent="0.3">
      <c r="A443" s="20" t="s">
        <v>332</v>
      </c>
      <c r="B443" s="20" t="s">
        <v>331</v>
      </c>
      <c r="C443" s="20" t="s">
        <v>14</v>
      </c>
      <c r="D443">
        <v>0.34380078680162102</v>
      </c>
      <c r="E443" s="22" cm="1">
        <f t="array" ref="E4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9.4317388867491588E-3</v>
      </c>
      <c r="F443" s="22">
        <f>VLOOKUP(chart_data[[#This Row],[Metric]],'lines data'!$A$2:$B$21,2,0)</f>
        <v>0.5</v>
      </c>
    </row>
    <row r="444" spans="1:6" x14ac:dyDescent="0.3">
      <c r="A444" s="20" t="s">
        <v>332</v>
      </c>
      <c r="B444" s="20" t="s">
        <v>331</v>
      </c>
      <c r="C444" s="20" t="s">
        <v>13</v>
      </c>
      <c r="D444">
        <v>58.908000000000001</v>
      </c>
      <c r="E444" s="22" cm="1">
        <f t="array" ref="E4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0.15323590814196239</v>
      </c>
      <c r="F444" s="22">
        <f>VLOOKUP(chart_data[[#This Row],[Metric]],'lines data'!$A$2:$B$21,2,0)</f>
        <v>10.5</v>
      </c>
    </row>
    <row r="445" spans="1:6" x14ac:dyDescent="0.3">
      <c r="A445" s="20" t="s">
        <v>332</v>
      </c>
      <c r="B445" s="20" t="s">
        <v>331</v>
      </c>
      <c r="C445" s="20" t="s">
        <v>12</v>
      </c>
      <c r="D445">
        <v>56.27</v>
      </c>
      <c r="E445" s="22" cm="1">
        <f t="array" ref="E4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0.24807755602764736</v>
      </c>
      <c r="F445" s="22">
        <f>VLOOKUP(chart_data[[#This Row],[Metric]],'lines data'!$A$2:$B$21,2,0)</f>
        <v>9.5</v>
      </c>
    </row>
    <row r="446" spans="1:6" x14ac:dyDescent="0.3">
      <c r="A446" s="20" t="s">
        <v>332</v>
      </c>
      <c r="B446" s="20" t="s">
        <v>331</v>
      </c>
      <c r="C446" s="20" t="s">
        <v>11</v>
      </c>
      <c r="D446">
        <v>1115.8662680766199</v>
      </c>
      <c r="E446" s="22" cm="1">
        <f t="array" ref="E4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1.3648943016485355E-2</v>
      </c>
      <c r="F446" s="22">
        <f>VLOOKUP(chart_data[[#This Row],[Metric]],'lines data'!$A$2:$B$21,2,0)</f>
        <v>17.5</v>
      </c>
    </row>
    <row r="447" spans="1:6" x14ac:dyDescent="0.3">
      <c r="A447" s="20" t="s">
        <v>332</v>
      </c>
      <c r="B447" s="20" t="s">
        <v>331</v>
      </c>
      <c r="C447" s="20" t="s">
        <v>10</v>
      </c>
      <c r="D447">
        <v>36.963999999999999</v>
      </c>
      <c r="E447" s="22" cm="1">
        <f t="array" ref="E4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0.73322869728115025</v>
      </c>
      <c r="F447" s="22">
        <f>VLOOKUP(chart_data[[#This Row],[Metric]],'lines data'!$A$2:$B$21,2,0)</f>
        <v>12.5</v>
      </c>
    </row>
    <row r="448" spans="1:6" x14ac:dyDescent="0.3">
      <c r="A448" s="20" t="s">
        <v>332</v>
      </c>
      <c r="B448" s="20" t="s">
        <v>331</v>
      </c>
      <c r="C448" s="20" t="s">
        <v>51</v>
      </c>
      <c r="D448">
        <v>49.746192929999999</v>
      </c>
      <c r="E448" s="22" cm="1">
        <f t="array" ref="E4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3.2348900136619204E-3</v>
      </c>
      <c r="F448" s="22">
        <f>VLOOKUP(chart_data[[#This Row],[Metric]],'lines data'!$A$2:$B$21,2,0)</f>
        <v>15.5</v>
      </c>
    </row>
    <row r="449" spans="1:6" x14ac:dyDescent="0.3">
      <c r="A449" s="20" t="s">
        <v>332</v>
      </c>
      <c r="B449" s="20" t="s">
        <v>331</v>
      </c>
      <c r="C449" s="20" t="s">
        <v>50</v>
      </c>
      <c r="D449">
        <v>39.793411249999998</v>
      </c>
      <c r="E449" s="22" cm="1">
        <f t="array" ref="E4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5.4399404188085025E-3</v>
      </c>
      <c r="F449" s="22">
        <f>VLOOKUP(chart_data[[#This Row],[Metric]],'lines data'!$A$2:$B$21,2,0)</f>
        <v>14.5</v>
      </c>
    </row>
    <row r="450" spans="1:6" x14ac:dyDescent="0.3">
      <c r="A450" s="20" t="s">
        <v>332</v>
      </c>
      <c r="B450" s="20" t="s">
        <v>331</v>
      </c>
      <c r="C450" s="20" t="s">
        <v>49</v>
      </c>
      <c r="D450">
        <v>79.992874150000006</v>
      </c>
      <c r="E450" s="22" cm="1">
        <f t="array" ref="E4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0.96190604626489251</v>
      </c>
      <c r="F450" s="22">
        <f>VLOOKUP(chart_data[[#This Row],[Metric]],'lines data'!$A$2:$B$21,2,0)</f>
        <v>13.5</v>
      </c>
    </row>
    <row r="451" spans="1:6" x14ac:dyDescent="0.3">
      <c r="A451" s="20" t="s">
        <v>332</v>
      </c>
      <c r="B451" s="20" t="s">
        <v>331</v>
      </c>
      <c r="C451" s="20" t="s">
        <v>9</v>
      </c>
      <c r="D451">
        <v>0</v>
      </c>
      <c r="E451" s="22" cm="1">
        <f t="array" ref="E4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451" s="22">
        <f>VLOOKUP(chart_data[[#This Row],[Metric]],'lines data'!$A$2:$B$21,2,0)</f>
        <v>8.5</v>
      </c>
    </row>
    <row r="452" spans="1:6" x14ac:dyDescent="0.3">
      <c r="A452" s="20" t="s">
        <v>332</v>
      </c>
      <c r="B452" s="20" t="s">
        <v>331</v>
      </c>
      <c r="C452" s="20" t="s">
        <v>8</v>
      </c>
      <c r="D452">
        <v>74.9926013613495</v>
      </c>
      <c r="E452" s="22" cm="1">
        <f t="array" ref="E4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0.74992601361349498</v>
      </c>
      <c r="F452" s="22">
        <f>VLOOKUP(chart_data[[#This Row],[Metric]],'lines data'!$A$2:$B$21,2,0)</f>
        <v>4.5</v>
      </c>
    </row>
    <row r="453" spans="1:6" x14ac:dyDescent="0.3">
      <c r="A453" s="20" t="s">
        <v>332</v>
      </c>
      <c r="B453" s="20" t="s">
        <v>331</v>
      </c>
      <c r="C453" s="20" t="s">
        <v>7</v>
      </c>
      <c r="D453">
        <v>5.9928973068955296</v>
      </c>
      <c r="E453" s="22" cm="1">
        <f t="array" ref="E4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5.9928973068955296E-2</v>
      </c>
      <c r="F453" s="22">
        <f>VLOOKUP(chart_data[[#This Row],[Metric]],'lines data'!$A$2:$B$21,2,0)</f>
        <v>6.5</v>
      </c>
    </row>
    <row r="454" spans="1:6" x14ac:dyDescent="0.3">
      <c r="A454" s="20" t="s">
        <v>332</v>
      </c>
      <c r="B454" s="20" t="s">
        <v>331</v>
      </c>
      <c r="C454" s="20" t="s">
        <v>5</v>
      </c>
      <c r="D454">
        <v>17.889908256880702</v>
      </c>
      <c r="E454" s="22" cm="1">
        <f t="array" ref="E4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0.17978472159142483</v>
      </c>
      <c r="F454" s="22">
        <f>VLOOKUP(chart_data[[#This Row],[Metric]],'lines data'!$A$2:$B$21,2,0)</f>
        <v>7.5</v>
      </c>
    </row>
    <row r="455" spans="1:6" x14ac:dyDescent="0.3">
      <c r="A455" s="20" t="s">
        <v>332</v>
      </c>
      <c r="B455" s="20" t="s">
        <v>331</v>
      </c>
      <c r="C455" s="20" t="s">
        <v>4</v>
      </c>
      <c r="D455">
        <v>1.1245930748742199</v>
      </c>
      <c r="E455" s="22" cm="1">
        <f t="array" ref="E4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1.7184119372035483E-2</v>
      </c>
      <c r="F455" s="22">
        <f>VLOOKUP(chart_data[[#This Row],[Metric]],'lines data'!$A$2:$B$21,2,0)</f>
        <v>3.5</v>
      </c>
    </row>
    <row r="456" spans="1:6" x14ac:dyDescent="0.3">
      <c r="A456" s="20" t="s">
        <v>330</v>
      </c>
      <c r="B456" s="20" t="s">
        <v>329</v>
      </c>
      <c r="C456" s="20" t="s">
        <v>16</v>
      </c>
      <c r="D456">
        <v>1556508816217.1399</v>
      </c>
      <c r="E456" s="22" cm="1">
        <f t="array" ref="E4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8.5338512581044357E-2</v>
      </c>
      <c r="F456" s="22">
        <f>VLOOKUP(chart_data[[#This Row],[Metric]],'lines data'!$A$2:$B$21,2,0)</f>
        <v>18.5</v>
      </c>
    </row>
    <row r="457" spans="1:6" x14ac:dyDescent="0.3">
      <c r="A457" s="20" t="s">
        <v>330</v>
      </c>
      <c r="B457" s="20" t="s">
        <v>329</v>
      </c>
      <c r="C457" s="20" t="s">
        <v>52</v>
      </c>
      <c r="D457">
        <v>10.68328094</v>
      </c>
      <c r="E457" s="22" cm="1">
        <f t="array" ref="E4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0.47672260803938615</v>
      </c>
      <c r="F457" s="22">
        <f>VLOOKUP(chart_data[[#This Row],[Metric]],'lines data'!$A$2:$B$21,2,0)</f>
        <v>16.5</v>
      </c>
    </row>
    <row r="458" spans="1:6" x14ac:dyDescent="0.3">
      <c r="A458" s="20" t="s">
        <v>330</v>
      </c>
      <c r="B458" s="20" t="s">
        <v>329</v>
      </c>
      <c r="C458" s="20" t="s">
        <v>15</v>
      </c>
      <c r="D458">
        <v>81.900000000000006</v>
      </c>
      <c r="E458" s="22" cm="1">
        <f t="array" ref="E4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0.92845832458935129</v>
      </c>
      <c r="F458" s="22">
        <f>VLOOKUP(chart_data[[#This Row],[Metric]],'lines data'!$A$2:$B$21,2,0)</f>
        <v>11.5</v>
      </c>
    </row>
    <row r="459" spans="1:6" x14ac:dyDescent="0.3">
      <c r="A459" s="20" t="s">
        <v>330</v>
      </c>
      <c r="B459" s="20" t="s">
        <v>329</v>
      </c>
      <c r="C459" s="20" t="s">
        <v>14</v>
      </c>
      <c r="D459">
        <v>15.651386155996001</v>
      </c>
      <c r="E459" s="22" cm="1">
        <f t="array" ref="E4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0.48141223414362294</v>
      </c>
      <c r="F459" s="22">
        <f>VLOOKUP(chart_data[[#This Row],[Metric]],'lines data'!$A$2:$B$21,2,0)</f>
        <v>0.5</v>
      </c>
    </row>
    <row r="460" spans="1:6" x14ac:dyDescent="0.3">
      <c r="A460" s="20" t="s">
        <v>330</v>
      </c>
      <c r="B460" s="20" t="s">
        <v>329</v>
      </c>
      <c r="C460" s="20" t="s">
        <v>13</v>
      </c>
      <c r="D460">
        <v>84</v>
      </c>
      <c r="E460" s="22" cm="1">
        <f t="array" ref="E4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0.90158067402326281</v>
      </c>
      <c r="F460" s="22">
        <f>VLOOKUP(chart_data[[#This Row],[Metric]],'lines data'!$A$2:$B$21,2,0)</f>
        <v>10.5</v>
      </c>
    </row>
    <row r="461" spans="1:6" x14ac:dyDescent="0.3">
      <c r="A461" s="20" t="s">
        <v>330</v>
      </c>
      <c r="B461" s="20" t="s">
        <v>329</v>
      </c>
      <c r="C461" s="20" t="s">
        <v>12</v>
      </c>
      <c r="D461">
        <v>79.900000000000006</v>
      </c>
      <c r="E461" s="22" cm="1">
        <f t="array" ref="E4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0.95511803955596786</v>
      </c>
      <c r="F461" s="22">
        <f>VLOOKUP(chart_data[[#This Row],[Metric]],'lines data'!$A$2:$B$21,2,0)</f>
        <v>9.5</v>
      </c>
    </row>
    <row r="462" spans="1:6" x14ac:dyDescent="0.3">
      <c r="A462" s="20" t="s">
        <v>330</v>
      </c>
      <c r="B462" s="20" t="s">
        <v>329</v>
      </c>
      <c r="C462" s="20" t="s">
        <v>11</v>
      </c>
      <c r="D462">
        <v>35337.877852720601</v>
      </c>
      <c r="E462" s="22" cm="1">
        <f t="array" ref="E4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0.53531439097101963</v>
      </c>
      <c r="F462" s="22">
        <f>VLOOKUP(chart_data[[#This Row],[Metric]],'lines data'!$A$2:$B$21,2,0)</f>
        <v>17.5</v>
      </c>
    </row>
    <row r="463" spans="1:6" x14ac:dyDescent="0.3">
      <c r="A463" s="20" t="s">
        <v>330</v>
      </c>
      <c r="B463" s="20" t="s">
        <v>329</v>
      </c>
      <c r="C463" s="20" t="s">
        <v>10</v>
      </c>
      <c r="D463">
        <v>10.7</v>
      </c>
      <c r="E463" s="22" cm="1">
        <f t="array" ref="E4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6.8350969571160936E-2</v>
      </c>
      <c r="F463" s="22">
        <f>VLOOKUP(chart_data[[#This Row],[Metric]],'lines data'!$A$2:$B$21,2,0)</f>
        <v>12.5</v>
      </c>
    </row>
    <row r="464" spans="1:6" x14ac:dyDescent="0.3">
      <c r="A464" s="20" t="s">
        <v>330</v>
      </c>
      <c r="B464" s="20" t="s">
        <v>329</v>
      </c>
      <c r="C464" s="20" t="s">
        <v>51</v>
      </c>
      <c r="D464">
        <v>4615.6420898400002</v>
      </c>
      <c r="E464" s="22" cm="1">
        <f t="array" ref="E4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0.4908705772226567</v>
      </c>
      <c r="F464" s="22">
        <f>VLOOKUP(chart_data[[#This Row],[Metric]],'lines data'!$A$2:$B$21,2,0)</f>
        <v>15.5</v>
      </c>
    </row>
    <row r="465" spans="1:6" x14ac:dyDescent="0.3">
      <c r="A465" s="20" t="s">
        <v>330</v>
      </c>
      <c r="B465" s="20" t="s">
        <v>329</v>
      </c>
      <c r="C465" s="20" t="s">
        <v>50</v>
      </c>
      <c r="D465">
        <v>1198.1594238299999</v>
      </c>
      <c r="E465" s="22" cm="1">
        <f t="array" ref="E4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0.18664795714330526</v>
      </c>
      <c r="F465" s="22">
        <f>VLOOKUP(chart_data[[#This Row],[Metric]],'lines data'!$A$2:$B$21,2,0)</f>
        <v>14.5</v>
      </c>
    </row>
    <row r="466" spans="1:6" x14ac:dyDescent="0.3">
      <c r="A466" s="20" t="s">
        <v>330</v>
      </c>
      <c r="B466" s="20" t="s">
        <v>329</v>
      </c>
      <c r="C466" s="20" t="s">
        <v>49</v>
      </c>
      <c r="D466">
        <v>25.95867157</v>
      </c>
      <c r="E466" s="22" cm="1">
        <f t="array" ref="E4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0.27790971214845134</v>
      </c>
      <c r="F466" s="22">
        <f>VLOOKUP(chart_data[[#This Row],[Metric]],'lines data'!$A$2:$B$21,2,0)</f>
        <v>13.5</v>
      </c>
    </row>
    <row r="467" spans="1:6" x14ac:dyDescent="0.3">
      <c r="A467" s="20" t="s">
        <v>330</v>
      </c>
      <c r="B467" s="20" t="s">
        <v>329</v>
      </c>
      <c r="C467" s="20" t="s">
        <v>9</v>
      </c>
      <c r="D467">
        <v>9.8364492948087197</v>
      </c>
      <c r="E467" s="22" cm="1">
        <f t="array" ref="E4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0.10092091421015185</v>
      </c>
      <c r="F467" s="22">
        <f>VLOOKUP(chart_data[[#This Row],[Metric]],'lines data'!$A$2:$B$21,2,0)</f>
        <v>8.5</v>
      </c>
    </row>
    <row r="468" spans="1:6" x14ac:dyDescent="0.3">
      <c r="A468" s="20" t="s">
        <v>330</v>
      </c>
      <c r="B468" s="20" t="s">
        <v>329</v>
      </c>
      <c r="C468" s="20" t="s">
        <v>8</v>
      </c>
      <c r="D468">
        <v>56.744192980886801</v>
      </c>
      <c r="E468" s="22" cm="1">
        <f t="array" ref="E4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0.56744192980886798</v>
      </c>
      <c r="F468" s="22">
        <f>VLOOKUP(chart_data[[#This Row],[Metric]],'lines data'!$A$2:$B$21,2,0)</f>
        <v>4.5</v>
      </c>
    </row>
    <row r="469" spans="1:6" x14ac:dyDescent="0.3">
      <c r="A469" s="20" t="s">
        <v>330</v>
      </c>
      <c r="B469" s="20" t="s">
        <v>329</v>
      </c>
      <c r="C469" s="20" t="s">
        <v>7</v>
      </c>
      <c r="D469">
        <v>10.0159525300414</v>
      </c>
      <c r="E469" s="22" cm="1">
        <f t="array" ref="E4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0.100159525300414</v>
      </c>
      <c r="F469" s="22">
        <f>VLOOKUP(chart_data[[#This Row],[Metric]],'lines data'!$A$2:$B$21,2,0)</f>
        <v>6.5</v>
      </c>
    </row>
    <row r="470" spans="1:6" x14ac:dyDescent="0.3">
      <c r="A470" s="20" t="s">
        <v>330</v>
      </c>
      <c r="B470" s="20" t="s">
        <v>329</v>
      </c>
      <c r="C470" s="20" t="s">
        <v>6</v>
      </c>
      <c r="D470">
        <v>15.5465605152518</v>
      </c>
      <c r="E470" s="22" cm="1">
        <f t="array" ref="E4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0.20027052614330351</v>
      </c>
      <c r="F470" s="22">
        <f>VLOOKUP(chart_data[[#This Row],[Metric]],'lines data'!$A$2:$B$21,2,0)</f>
        <v>5.5</v>
      </c>
    </row>
    <row r="471" spans="1:6" x14ac:dyDescent="0.3">
      <c r="A471" s="20" t="s">
        <v>330</v>
      </c>
      <c r="B471" s="20" t="s">
        <v>329</v>
      </c>
      <c r="C471" s="20" t="s">
        <v>5</v>
      </c>
      <c r="D471">
        <v>1.2147777082028799</v>
      </c>
      <c r="E471" s="22" cm="1">
        <f t="array" ref="E4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1.220791459233587E-2</v>
      </c>
      <c r="F471" s="22">
        <f>VLOOKUP(chart_data[[#This Row],[Metric]],'lines data'!$A$2:$B$21,2,0)</f>
        <v>7.5</v>
      </c>
    </row>
    <row r="472" spans="1:6" x14ac:dyDescent="0.3">
      <c r="A472" s="20" t="s">
        <v>330</v>
      </c>
      <c r="B472" s="20" t="s">
        <v>329</v>
      </c>
      <c r="C472" s="20" t="s">
        <v>4</v>
      </c>
      <c r="D472">
        <v>6.2672570593672701</v>
      </c>
      <c r="E472" s="22" cm="1">
        <f t="array" ref="E4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9.5765566985591355E-2</v>
      </c>
      <c r="F472" s="22">
        <f>VLOOKUP(chart_data[[#This Row],[Metric]],'lines data'!$A$2:$B$21,2,0)</f>
        <v>3.5</v>
      </c>
    </row>
    <row r="473" spans="1:6" x14ac:dyDescent="0.3">
      <c r="A473" s="20" t="s">
        <v>330</v>
      </c>
      <c r="B473" s="20" t="s">
        <v>329</v>
      </c>
      <c r="C473" s="20" t="s">
        <v>3</v>
      </c>
      <c r="D473">
        <v>-72.528169765865201</v>
      </c>
      <c r="E473" s="22" cm="1">
        <f t="array" ref="E4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0.75084911956264466</v>
      </c>
      <c r="F473" s="22">
        <f>VLOOKUP(chart_data[[#This Row],[Metric]],'lines data'!$A$2:$B$21,2,0)</f>
        <v>2.5</v>
      </c>
    </row>
    <row r="474" spans="1:6" x14ac:dyDescent="0.3">
      <c r="A474" s="20" t="s">
        <v>330</v>
      </c>
      <c r="B474" s="20" t="s">
        <v>329</v>
      </c>
      <c r="C474" s="20" t="s">
        <v>0</v>
      </c>
      <c r="D474">
        <v>7631.3415702720904</v>
      </c>
      <c r="E474" s="22" cm="1">
        <f t="array" ref="E4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0.38227455643474689</v>
      </c>
      <c r="F474" s="22">
        <f>VLOOKUP(chart_data[[#This Row],[Metric]],'lines data'!$A$2:$B$21,2,0)</f>
        <v>1.5</v>
      </c>
    </row>
    <row r="475" spans="1:6" x14ac:dyDescent="0.3">
      <c r="A475" s="20" t="s">
        <v>328</v>
      </c>
      <c r="B475" s="20" t="s">
        <v>327</v>
      </c>
      <c r="C475" s="20" t="s">
        <v>16</v>
      </c>
      <c r="D475">
        <v>10950392219.9104</v>
      </c>
      <c r="E475" s="22" cm="1">
        <f t="array" ref="E4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5.9565114648801518E-4</v>
      </c>
      <c r="F475" s="22">
        <f>VLOOKUP(chart_data[[#This Row],[Metric]],'lines data'!$A$2:$B$21,2,0)</f>
        <v>18.5</v>
      </c>
    </row>
    <row r="476" spans="1:6" x14ac:dyDescent="0.3">
      <c r="A476" s="20" t="s">
        <v>328</v>
      </c>
      <c r="B476" s="20" t="s">
        <v>327</v>
      </c>
      <c r="C476" s="20" t="s">
        <v>52</v>
      </c>
      <c r="D476">
        <v>4.5239524800000002</v>
      </c>
      <c r="E476" s="22" cm="1">
        <f t="array" ref="E4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0.14547965939962568</v>
      </c>
      <c r="F476" s="22">
        <f>VLOOKUP(chart_data[[#This Row],[Metric]],'lines data'!$A$2:$B$21,2,0)</f>
        <v>16.5</v>
      </c>
    </row>
    <row r="477" spans="1:6" x14ac:dyDescent="0.3">
      <c r="A477" s="20" t="s">
        <v>328</v>
      </c>
      <c r="B477" s="20" t="s">
        <v>327</v>
      </c>
      <c r="C477" s="20" t="s">
        <v>15</v>
      </c>
      <c r="D477">
        <v>53.137</v>
      </c>
      <c r="E477" s="22" cm="1">
        <f t="array" ref="E4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6.3146718401693058E-2</v>
      </c>
      <c r="F477" s="22">
        <f>VLOOKUP(chart_data[[#This Row],[Metric]],'lines data'!$A$2:$B$21,2,0)</f>
        <v>11.5</v>
      </c>
    </row>
    <row r="478" spans="1:6" x14ac:dyDescent="0.3">
      <c r="A478" s="20" t="s">
        <v>328</v>
      </c>
      <c r="B478" s="20" t="s">
        <v>327</v>
      </c>
      <c r="C478" s="20" t="s">
        <v>14</v>
      </c>
      <c r="D478">
        <v>6.8740840017317006E-2</v>
      </c>
      <c r="E478" s="22" cm="1">
        <f t="array" ref="E4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9.5078472072855169E-4</v>
      </c>
      <c r="F478" s="22">
        <f>VLOOKUP(chart_data[[#This Row],[Metric]],'lines data'!$A$2:$B$21,2,0)</f>
        <v>0.5</v>
      </c>
    </row>
    <row r="479" spans="1:6" x14ac:dyDescent="0.3">
      <c r="A479" s="20" t="s">
        <v>328</v>
      </c>
      <c r="B479" s="20" t="s">
        <v>327</v>
      </c>
      <c r="C479" s="20" t="s">
        <v>13</v>
      </c>
      <c r="D479">
        <v>54.552</v>
      </c>
      <c r="E479" s="22" cm="1">
        <f t="array" ref="E4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2.3322397852669149E-2</v>
      </c>
      <c r="F479" s="22">
        <f>VLOOKUP(chart_data[[#This Row],[Metric]],'lines data'!$A$2:$B$21,2,0)</f>
        <v>10.5</v>
      </c>
    </row>
    <row r="480" spans="1:6" x14ac:dyDescent="0.3">
      <c r="A480" s="20" t="s">
        <v>328</v>
      </c>
      <c r="B480" s="20" t="s">
        <v>327</v>
      </c>
      <c r="C480" s="20" t="s">
        <v>12</v>
      </c>
      <c r="D480">
        <v>51.743000000000002</v>
      </c>
      <c r="E480" s="22" cm="1">
        <f t="array" ref="E4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0.11262379940755819</v>
      </c>
      <c r="F480" s="22">
        <f>VLOOKUP(chart_data[[#This Row],[Metric]],'lines data'!$A$2:$B$21,2,0)</f>
        <v>9.5</v>
      </c>
    </row>
    <row r="481" spans="1:6" x14ac:dyDescent="0.3">
      <c r="A481" s="20" t="s">
        <v>328</v>
      </c>
      <c r="B481" s="20" t="s">
        <v>327</v>
      </c>
      <c r="C481" s="20" t="s">
        <v>11</v>
      </c>
      <c r="D481">
        <v>617.94138311079701</v>
      </c>
      <c r="E481" s="22" cm="1">
        <f t="array" ref="E4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6.0587928138607838E-3</v>
      </c>
      <c r="F481" s="22">
        <f>VLOOKUP(chart_data[[#This Row],[Metric]],'lines data'!$A$2:$B$21,2,0)</f>
        <v>17.5</v>
      </c>
    </row>
    <row r="482" spans="1:6" x14ac:dyDescent="0.3">
      <c r="A482" s="20" t="s">
        <v>328</v>
      </c>
      <c r="B482" s="20" t="s">
        <v>327</v>
      </c>
      <c r="C482" s="20" t="s">
        <v>10</v>
      </c>
      <c r="D482">
        <v>43.73</v>
      </c>
      <c r="E482" s="22" cm="1">
        <f t="array" ref="E4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0.90451116399169651</v>
      </c>
      <c r="F482" s="22">
        <f>VLOOKUP(chart_data[[#This Row],[Metric]],'lines data'!$A$2:$B$21,2,0)</f>
        <v>12.5</v>
      </c>
    </row>
    <row r="483" spans="1:6" x14ac:dyDescent="0.3">
      <c r="A483" s="20" t="s">
        <v>328</v>
      </c>
      <c r="B483" s="20" t="s">
        <v>327</v>
      </c>
      <c r="C483" s="20" t="s">
        <v>51</v>
      </c>
      <c r="D483">
        <v>35.093032839999999</v>
      </c>
      <c r="E483" s="22" cm="1">
        <f t="array" ref="E4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1.6699389171846084E-3</v>
      </c>
      <c r="F483" s="22">
        <f>VLOOKUP(chart_data[[#This Row],[Metric]],'lines data'!$A$2:$B$21,2,0)</f>
        <v>15.5</v>
      </c>
    </row>
    <row r="484" spans="1:6" x14ac:dyDescent="0.3">
      <c r="A484" s="20" t="s">
        <v>328</v>
      </c>
      <c r="B484" s="20" t="s">
        <v>327</v>
      </c>
      <c r="C484" s="20" t="s">
        <v>50</v>
      </c>
      <c r="D484">
        <v>21.661422730000002</v>
      </c>
      <c r="E484" s="22" cm="1">
        <f t="array" ref="E4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2.6034779852617254E-3</v>
      </c>
      <c r="F484" s="22">
        <f>VLOOKUP(chart_data[[#This Row],[Metric]],'lines data'!$A$2:$B$21,2,0)</f>
        <v>14.5</v>
      </c>
    </row>
    <row r="485" spans="1:6" x14ac:dyDescent="0.3">
      <c r="A485" s="20" t="s">
        <v>328</v>
      </c>
      <c r="B485" s="20" t="s">
        <v>327</v>
      </c>
      <c r="C485" s="20" t="s">
        <v>49</v>
      </c>
      <c r="D485">
        <v>61.725704190000002</v>
      </c>
      <c r="E485" s="22" cm="1">
        <f t="array" ref="E4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0.73066959433755885</v>
      </c>
      <c r="F485" s="22">
        <f>VLOOKUP(chart_data[[#This Row],[Metric]],'lines data'!$A$2:$B$21,2,0)</f>
        <v>13.5</v>
      </c>
    </row>
    <row r="486" spans="1:6" x14ac:dyDescent="0.3">
      <c r="A486" s="20" t="s">
        <v>326</v>
      </c>
      <c r="B486" s="20" t="s">
        <v>325</v>
      </c>
      <c r="C486" s="20" t="s">
        <v>16</v>
      </c>
      <c r="D486">
        <v>243919079437.37299</v>
      </c>
      <c r="E486" s="22" cm="1">
        <f t="array" ref="E4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1.3369308145102595E-2</v>
      </c>
      <c r="F486" s="22">
        <f>VLOOKUP(chart_data[[#This Row],[Metric]],'lines data'!$A$2:$B$21,2,0)</f>
        <v>18.5</v>
      </c>
    </row>
    <row r="487" spans="1:6" x14ac:dyDescent="0.3">
      <c r="A487" s="20" t="s">
        <v>326</v>
      </c>
      <c r="B487" s="20" t="s">
        <v>325</v>
      </c>
      <c r="C487" s="20" t="s">
        <v>52</v>
      </c>
      <c r="D487">
        <v>8.3026914600000001</v>
      </c>
      <c r="E487" s="22" cm="1">
        <f t="array" ref="E4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0.3486967227538344</v>
      </c>
      <c r="F487" s="22">
        <f>VLOOKUP(chart_data[[#This Row],[Metric]],'lines data'!$A$2:$B$21,2,0)</f>
        <v>16.5</v>
      </c>
    </row>
    <row r="488" spans="1:6" x14ac:dyDescent="0.3">
      <c r="A488" s="20" t="s">
        <v>326</v>
      </c>
      <c r="B488" s="20" t="s">
        <v>325</v>
      </c>
      <c r="C488" s="20" t="s">
        <v>15</v>
      </c>
      <c r="D488">
        <v>79.646000000000001</v>
      </c>
      <c r="E488" s="22" cm="1">
        <f t="array" ref="E4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0.86064855647243077</v>
      </c>
      <c r="F488" s="22">
        <f>VLOOKUP(chart_data[[#This Row],[Metric]],'lines data'!$A$2:$B$21,2,0)</f>
        <v>11.5</v>
      </c>
    </row>
    <row r="489" spans="1:6" x14ac:dyDescent="0.3">
      <c r="A489" s="20" t="s">
        <v>326</v>
      </c>
      <c r="B489" s="20" t="s">
        <v>325</v>
      </c>
      <c r="C489" s="20" t="s">
        <v>14</v>
      </c>
      <c r="D489">
        <v>4.5616548528505998</v>
      </c>
      <c r="E489" s="22" cm="1">
        <f t="array" ref="E4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0.13948130601320616</v>
      </c>
      <c r="F489" s="22">
        <f>VLOOKUP(chart_data[[#This Row],[Metric]],'lines data'!$A$2:$B$21,2,0)</f>
        <v>0.5</v>
      </c>
    </row>
    <row r="490" spans="1:6" x14ac:dyDescent="0.3">
      <c r="A490" s="20" t="s">
        <v>326</v>
      </c>
      <c r="B490" s="20" t="s">
        <v>325</v>
      </c>
      <c r="C490" s="20" t="s">
        <v>13</v>
      </c>
      <c r="D490">
        <v>82.25</v>
      </c>
      <c r="E490" s="22" cm="1">
        <f t="array" ref="E4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0.84938860721741727</v>
      </c>
      <c r="F490" s="22">
        <f>VLOOKUP(chart_data[[#This Row],[Metric]],'lines data'!$A$2:$B$21,2,0)</f>
        <v>10.5</v>
      </c>
    </row>
    <row r="491" spans="1:6" x14ac:dyDescent="0.3">
      <c r="A491" s="20" t="s">
        <v>326</v>
      </c>
      <c r="B491" s="20" t="s">
        <v>325</v>
      </c>
      <c r="C491" s="20" t="s">
        <v>12</v>
      </c>
      <c r="D491">
        <v>76.891999999999996</v>
      </c>
      <c r="E491" s="22" cm="1">
        <f t="array" ref="E4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0.86511474821220169</v>
      </c>
      <c r="F491" s="22">
        <f>VLOOKUP(chart_data[[#This Row],[Metric]],'lines data'!$A$2:$B$21,2,0)</f>
        <v>9.5</v>
      </c>
    </row>
    <row r="492" spans="1:6" x14ac:dyDescent="0.3">
      <c r="A492" s="20" t="s">
        <v>326</v>
      </c>
      <c r="B492" s="20" t="s">
        <v>325</v>
      </c>
      <c r="C492" s="20" t="s">
        <v>11</v>
      </c>
      <c r="D492">
        <v>11210.3133627808</v>
      </c>
      <c r="E492" s="22" cm="1">
        <f t="array" ref="E4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0.1675243004742894</v>
      </c>
      <c r="F492" s="22">
        <f>VLOOKUP(chart_data[[#This Row],[Metric]],'lines data'!$A$2:$B$21,2,0)</f>
        <v>17.5</v>
      </c>
    </row>
    <row r="493" spans="1:6" x14ac:dyDescent="0.3">
      <c r="A493" s="20" t="s">
        <v>326</v>
      </c>
      <c r="B493" s="20" t="s">
        <v>325</v>
      </c>
      <c r="C493" s="20" t="s">
        <v>10</v>
      </c>
      <c r="D493">
        <v>13.369</v>
      </c>
      <c r="E493" s="22" cm="1">
        <f t="array" ref="E4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0.13591716875094931</v>
      </c>
      <c r="F493" s="22">
        <f>VLOOKUP(chart_data[[#This Row],[Metric]],'lines data'!$A$2:$B$21,2,0)</f>
        <v>12.5</v>
      </c>
    </row>
    <row r="494" spans="1:6" x14ac:dyDescent="0.3">
      <c r="A494" s="20" t="s">
        <v>326</v>
      </c>
      <c r="B494" s="20" t="s">
        <v>325</v>
      </c>
      <c r="C494" s="20" t="s">
        <v>51</v>
      </c>
      <c r="D494">
        <v>1127.02160645</v>
      </c>
      <c r="E494" s="22" cm="1">
        <f t="array" ref="E4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0.1182874335770602</v>
      </c>
      <c r="F494" s="22">
        <f>VLOOKUP(chart_data[[#This Row],[Metric]],'lines data'!$A$2:$B$21,2,0)</f>
        <v>15.5</v>
      </c>
    </row>
    <row r="495" spans="1:6" x14ac:dyDescent="0.3">
      <c r="A495" s="20" t="s">
        <v>326</v>
      </c>
      <c r="B495" s="20" t="s">
        <v>325</v>
      </c>
      <c r="C495" s="20" t="s">
        <v>50</v>
      </c>
      <c r="D495">
        <v>585.84674071999996</v>
      </c>
      <c r="E495" s="22" cm="1">
        <f t="array" ref="E4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9.0861335543031538E-2</v>
      </c>
      <c r="F495" s="22">
        <f>VLOOKUP(chart_data[[#This Row],[Metric]],'lines data'!$A$2:$B$21,2,0)</f>
        <v>14.5</v>
      </c>
    </row>
    <row r="496" spans="1:6" x14ac:dyDescent="0.3">
      <c r="A496" s="20" t="s">
        <v>326</v>
      </c>
      <c r="B496" s="20" t="s">
        <v>325</v>
      </c>
      <c r="C496" s="20" t="s">
        <v>49</v>
      </c>
      <c r="D496">
        <v>51.981853489999999</v>
      </c>
      <c r="E496" s="22" cm="1">
        <f t="array" ref="E4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0.60732627028071817</v>
      </c>
      <c r="F496" s="22">
        <f>VLOOKUP(chart_data[[#This Row],[Metric]],'lines data'!$A$2:$B$21,2,0)</f>
        <v>13.5</v>
      </c>
    </row>
    <row r="497" spans="1:6" x14ac:dyDescent="0.3">
      <c r="A497" s="20" t="s">
        <v>326</v>
      </c>
      <c r="B497" s="20" t="s">
        <v>325</v>
      </c>
      <c r="C497" s="20" t="s">
        <v>9</v>
      </c>
      <c r="D497">
        <v>37.1443352302121</v>
      </c>
      <c r="E497" s="22" cm="1">
        <f t="array" ref="E4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0.38109689348368192</v>
      </c>
      <c r="F497" s="22">
        <f>VLOOKUP(chart_data[[#This Row],[Metric]],'lines data'!$A$2:$B$21,2,0)</f>
        <v>8.5</v>
      </c>
    </row>
    <row r="498" spans="1:6" x14ac:dyDescent="0.3">
      <c r="A498" s="20" t="s">
        <v>326</v>
      </c>
      <c r="B498" s="20" t="s">
        <v>325</v>
      </c>
      <c r="C498" s="20" t="s">
        <v>8</v>
      </c>
      <c r="D498">
        <v>31.677875495775101</v>
      </c>
      <c r="E498" s="22" cm="1">
        <f t="array" ref="E4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0.31677875495775099</v>
      </c>
      <c r="F498" s="22">
        <f>VLOOKUP(chart_data[[#This Row],[Metric]],'lines data'!$A$2:$B$21,2,0)</f>
        <v>4.5</v>
      </c>
    </row>
    <row r="499" spans="1:6" x14ac:dyDescent="0.3">
      <c r="A499" s="20" t="s">
        <v>326</v>
      </c>
      <c r="B499" s="20" t="s">
        <v>325</v>
      </c>
      <c r="C499" s="20" t="s">
        <v>7</v>
      </c>
      <c r="D499">
        <v>15.06493161951</v>
      </c>
      <c r="E499" s="22" cm="1">
        <f t="array" ref="E4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0.1506493161951</v>
      </c>
      <c r="F499" s="22">
        <f>VLOOKUP(chart_data[[#This Row],[Metric]],'lines data'!$A$2:$B$21,2,0)</f>
        <v>6.5</v>
      </c>
    </row>
    <row r="500" spans="1:6" x14ac:dyDescent="0.3">
      <c r="A500" s="20" t="s">
        <v>326</v>
      </c>
      <c r="B500" s="20" t="s">
        <v>325</v>
      </c>
      <c r="C500" s="20" t="s">
        <v>6</v>
      </c>
      <c r="D500">
        <v>0</v>
      </c>
      <c r="E500" s="22" cm="1">
        <f t="array" ref="E5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00" s="22">
        <f>VLOOKUP(chart_data[[#This Row],[Metric]],'lines data'!$A$2:$B$21,2,0)</f>
        <v>5.5</v>
      </c>
    </row>
    <row r="501" spans="1:6" x14ac:dyDescent="0.3">
      <c r="A501" s="20" t="s">
        <v>326</v>
      </c>
      <c r="B501" s="20" t="s">
        <v>325</v>
      </c>
      <c r="C501" s="20" t="s">
        <v>5</v>
      </c>
      <c r="D501">
        <v>4.1863981853635197</v>
      </c>
      <c r="E501" s="22" cm="1">
        <f t="array" ref="E5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4.2071229288554175E-2</v>
      </c>
      <c r="F501" s="22">
        <f>VLOOKUP(chart_data[[#This Row],[Metric]],'lines data'!$A$2:$B$21,2,0)</f>
        <v>7.5</v>
      </c>
    </row>
    <row r="502" spans="1:6" x14ac:dyDescent="0.3">
      <c r="A502" s="20" t="s">
        <v>326</v>
      </c>
      <c r="B502" s="20" t="s">
        <v>325</v>
      </c>
      <c r="C502" s="20" t="s">
        <v>4</v>
      </c>
      <c r="D502">
        <v>11.9264594691392</v>
      </c>
      <c r="E502" s="22" cm="1">
        <f t="array" ref="E5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0.18223987661168295</v>
      </c>
      <c r="F502" s="22">
        <f>VLOOKUP(chart_data[[#This Row],[Metric]],'lines data'!$A$2:$B$21,2,0)</f>
        <v>3.5</v>
      </c>
    </row>
    <row r="503" spans="1:6" x14ac:dyDescent="0.3">
      <c r="A503" s="20" t="s">
        <v>326</v>
      </c>
      <c r="B503" s="20" t="s">
        <v>325</v>
      </c>
      <c r="C503" s="20" t="s">
        <v>3</v>
      </c>
      <c r="D503">
        <v>65.236456446315501</v>
      </c>
      <c r="E503" s="22" cm="1">
        <f t="array" ref="E5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0.95414453407594846</v>
      </c>
      <c r="F503" s="22">
        <f>VLOOKUP(chart_data[[#This Row],[Metric]],'lines data'!$A$2:$B$21,2,0)</f>
        <v>2.5</v>
      </c>
    </row>
    <row r="504" spans="1:6" x14ac:dyDescent="0.3">
      <c r="A504" s="20" t="s">
        <v>326</v>
      </c>
      <c r="B504" s="20" t="s">
        <v>325</v>
      </c>
      <c r="C504" s="20" t="s">
        <v>0</v>
      </c>
      <c r="D504">
        <v>2005.5507275831101</v>
      </c>
      <c r="E504" s="22" cm="1">
        <f t="array" ref="E5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2.9375243800068073E-2</v>
      </c>
      <c r="F504" s="22">
        <f>VLOOKUP(chart_data[[#This Row],[Metric]],'lines data'!$A$2:$B$21,2,0)</f>
        <v>1.5</v>
      </c>
    </row>
    <row r="505" spans="1:6" x14ac:dyDescent="0.3">
      <c r="A505" s="20" t="s">
        <v>324</v>
      </c>
      <c r="B505" s="20" t="s">
        <v>323</v>
      </c>
      <c r="C505" s="20" t="s">
        <v>16</v>
      </c>
      <c r="D505">
        <v>11061553079871.5</v>
      </c>
      <c r="E505" s="22" cm="1">
        <f t="array" ref="E5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0.60649943180465171</v>
      </c>
      <c r="F505" s="22">
        <f>VLOOKUP(chart_data[[#This Row],[Metric]],'lines data'!$A$2:$B$21,2,0)</f>
        <v>18.5</v>
      </c>
    </row>
    <row r="506" spans="1:6" x14ac:dyDescent="0.3">
      <c r="A506" s="20" t="s">
        <v>324</v>
      </c>
      <c r="B506" s="20" t="s">
        <v>323</v>
      </c>
      <c r="C506" s="20" t="s">
        <v>52</v>
      </c>
      <c r="D506">
        <v>4.8887229000000003</v>
      </c>
      <c r="E506" s="22" cm="1">
        <f t="array" ref="E5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0.16509667289095747</v>
      </c>
      <c r="F506" s="22">
        <f>VLOOKUP(chart_data[[#This Row],[Metric]],'lines data'!$A$2:$B$21,2,0)</f>
        <v>16.5</v>
      </c>
    </row>
    <row r="507" spans="1:6" x14ac:dyDescent="0.3">
      <c r="A507" s="20" t="s">
        <v>324</v>
      </c>
      <c r="B507" s="20" t="s">
        <v>323</v>
      </c>
      <c r="C507" s="20" t="s">
        <v>15</v>
      </c>
      <c r="D507">
        <v>75.927999999999997</v>
      </c>
      <c r="E507" s="22" cm="1">
        <f t="array" ref="E5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0.74879553169039426</v>
      </c>
      <c r="F507" s="22">
        <f>VLOOKUP(chart_data[[#This Row],[Metric]],'lines data'!$A$2:$B$21,2,0)</f>
        <v>11.5</v>
      </c>
    </row>
    <row r="508" spans="1:6" x14ac:dyDescent="0.3">
      <c r="A508" s="20" t="s">
        <v>324</v>
      </c>
      <c r="B508" s="20" t="s">
        <v>323</v>
      </c>
      <c r="C508" s="20" t="s">
        <v>14</v>
      </c>
      <c r="D508">
        <v>7.1691121774769897</v>
      </c>
      <c r="E508" s="22" cm="1">
        <f t="array" ref="E5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0.21987732992922993</v>
      </c>
      <c r="F508" s="22">
        <f>VLOOKUP(chart_data[[#This Row],[Metric]],'lines data'!$A$2:$B$21,2,0)</f>
        <v>0.5</v>
      </c>
    </row>
    <row r="509" spans="1:6" x14ac:dyDescent="0.3">
      <c r="A509" s="20" t="s">
        <v>324</v>
      </c>
      <c r="B509" s="20" t="s">
        <v>323</v>
      </c>
      <c r="C509" s="20" t="s">
        <v>13</v>
      </c>
      <c r="D509">
        <v>78.287999999999997</v>
      </c>
      <c r="E509" s="22" cm="1">
        <f t="array" ref="E5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0.73122576796898298</v>
      </c>
      <c r="F509" s="22">
        <f>VLOOKUP(chart_data[[#This Row],[Metric]],'lines data'!$A$2:$B$21,2,0)</f>
        <v>10.5</v>
      </c>
    </row>
    <row r="510" spans="1:6" x14ac:dyDescent="0.3">
      <c r="A510" s="20" t="s">
        <v>324</v>
      </c>
      <c r="B510" s="20" t="s">
        <v>323</v>
      </c>
      <c r="C510" s="20" t="s">
        <v>12</v>
      </c>
      <c r="D510">
        <v>73.793000000000006</v>
      </c>
      <c r="E510" s="22" cm="1">
        <f t="array" ref="E5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0.77238861793483149</v>
      </c>
      <c r="F510" s="22">
        <f>VLOOKUP(chart_data[[#This Row],[Metric]],'lines data'!$A$2:$B$21,2,0)</f>
        <v>9.5</v>
      </c>
    </row>
    <row r="511" spans="1:6" x14ac:dyDescent="0.3">
      <c r="A511" s="20" t="s">
        <v>324</v>
      </c>
      <c r="B511" s="20" t="s">
        <v>323</v>
      </c>
      <c r="C511" s="20" t="s">
        <v>11</v>
      </c>
      <c r="D511">
        <v>6525.79660423922</v>
      </c>
      <c r="E511" s="22" cm="1">
        <f t="array" ref="E5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9.6115566149867895E-2</v>
      </c>
      <c r="F511" s="22">
        <f>VLOOKUP(chart_data[[#This Row],[Metric]],'lines data'!$A$2:$B$21,2,0)</f>
        <v>17.5</v>
      </c>
    </row>
    <row r="512" spans="1:6" x14ac:dyDescent="0.3">
      <c r="A512" s="20" t="s">
        <v>324</v>
      </c>
      <c r="B512" s="20" t="s">
        <v>323</v>
      </c>
      <c r="C512" s="20" t="s">
        <v>10</v>
      </c>
      <c r="D512">
        <v>12.07</v>
      </c>
      <c r="E512" s="22" cm="1">
        <f t="array" ref="E5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0.10303275783504633</v>
      </c>
      <c r="F512" s="22">
        <f>VLOOKUP(chart_data[[#This Row],[Metric]],'lines data'!$A$2:$B$21,2,0)</f>
        <v>12.5</v>
      </c>
    </row>
    <row r="513" spans="1:6" x14ac:dyDescent="0.3">
      <c r="A513" s="20" t="s">
        <v>324</v>
      </c>
      <c r="B513" s="20" t="s">
        <v>323</v>
      </c>
      <c r="C513" s="20" t="s">
        <v>51</v>
      </c>
      <c r="D513">
        <v>390.10409546</v>
      </c>
      <c r="E513" s="22" cm="1">
        <f t="array" ref="E5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3.9584965320799421E-2</v>
      </c>
      <c r="F513" s="22">
        <f>VLOOKUP(chart_data[[#This Row],[Metric]],'lines data'!$A$2:$B$21,2,0)</f>
        <v>15.5</v>
      </c>
    </row>
    <row r="514" spans="1:6" x14ac:dyDescent="0.3">
      <c r="A514" s="20" t="s">
        <v>324</v>
      </c>
      <c r="B514" s="20" t="s">
        <v>323</v>
      </c>
      <c r="C514" s="20" t="s">
        <v>50</v>
      </c>
      <c r="D514">
        <v>155.30195617999999</v>
      </c>
      <c r="E514" s="22" cm="1">
        <f t="array" ref="E5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2.3509422874425843E-2</v>
      </c>
      <c r="F514" s="22">
        <f>VLOOKUP(chart_data[[#This Row],[Metric]],'lines data'!$A$2:$B$21,2,0)</f>
        <v>14.5</v>
      </c>
    </row>
    <row r="515" spans="1:6" x14ac:dyDescent="0.3">
      <c r="A515" s="20" t="s">
        <v>324</v>
      </c>
      <c r="B515" s="20" t="s">
        <v>323</v>
      </c>
      <c r="C515" s="20" t="s">
        <v>49</v>
      </c>
      <c r="D515">
        <v>39.810390470000002</v>
      </c>
      <c r="E515" s="22" cm="1">
        <f t="array" ref="E5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0.45325281885542967</v>
      </c>
      <c r="F515" s="22">
        <f>VLOOKUP(chart_data[[#This Row],[Metric]],'lines data'!$A$2:$B$21,2,0)</f>
        <v>13.5</v>
      </c>
    </row>
    <row r="516" spans="1:6" x14ac:dyDescent="0.3">
      <c r="A516" s="20" t="s">
        <v>324</v>
      </c>
      <c r="B516" s="20" t="s">
        <v>323</v>
      </c>
      <c r="C516" s="20" t="s">
        <v>9</v>
      </c>
      <c r="D516">
        <v>70.3094269525225</v>
      </c>
      <c r="E516" s="22" cm="1">
        <f t="array" ref="E5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0.72136717559102159</v>
      </c>
      <c r="F516" s="22">
        <f>VLOOKUP(chart_data[[#This Row],[Metric]],'lines data'!$A$2:$B$21,2,0)</f>
        <v>8.5</v>
      </c>
    </row>
    <row r="517" spans="1:6" x14ac:dyDescent="0.3">
      <c r="A517" s="20" t="s">
        <v>324</v>
      </c>
      <c r="B517" s="20" t="s">
        <v>323</v>
      </c>
      <c r="C517" s="20" t="s">
        <v>8</v>
      </c>
      <c r="D517">
        <v>19.069812965357901</v>
      </c>
      <c r="E517" s="22" cm="1">
        <f t="array" ref="E5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0.19069812965357902</v>
      </c>
      <c r="F517" s="22">
        <f>VLOOKUP(chart_data[[#This Row],[Metric]],'lines data'!$A$2:$B$21,2,0)</f>
        <v>4.5</v>
      </c>
    </row>
    <row r="518" spans="1:6" x14ac:dyDescent="0.3">
      <c r="A518" s="20" t="s">
        <v>324</v>
      </c>
      <c r="B518" s="20" t="s">
        <v>323</v>
      </c>
      <c r="C518" s="20" t="s">
        <v>7</v>
      </c>
      <c r="D518">
        <v>2.4870306381175902</v>
      </c>
      <c r="E518" s="22" cm="1">
        <f t="array" ref="E5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2.4870306381175902E-2</v>
      </c>
      <c r="F518" s="22">
        <f>VLOOKUP(chart_data[[#This Row],[Metric]],'lines data'!$A$2:$B$21,2,0)</f>
        <v>6.5</v>
      </c>
    </row>
    <row r="519" spans="1:6" x14ac:dyDescent="0.3">
      <c r="A519" s="20" t="s">
        <v>324</v>
      </c>
      <c r="B519" s="20" t="s">
        <v>323</v>
      </c>
      <c r="C519" s="20" t="s">
        <v>5</v>
      </c>
      <c r="D519">
        <v>0.165618383349663</v>
      </c>
      <c r="E519" s="22" cm="1">
        <f t="array" ref="E5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1.664382763365425E-3</v>
      </c>
      <c r="F519" s="22">
        <f>VLOOKUP(chart_data[[#This Row],[Metric]],'lines data'!$A$2:$B$21,2,0)</f>
        <v>7.5</v>
      </c>
    </row>
    <row r="520" spans="1:6" x14ac:dyDescent="0.3">
      <c r="A520" s="20" t="s">
        <v>324</v>
      </c>
      <c r="B520" s="20" t="s">
        <v>323</v>
      </c>
      <c r="C520" s="20" t="s">
        <v>4</v>
      </c>
      <c r="D520">
        <v>4.8570042083051099</v>
      </c>
      <c r="E520" s="22" cm="1">
        <f t="array" ref="E5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7.4216480583724626E-2</v>
      </c>
      <c r="F520" s="22">
        <f>VLOOKUP(chart_data[[#This Row],[Metric]],'lines data'!$A$2:$B$21,2,0)</f>
        <v>3.5</v>
      </c>
    </row>
    <row r="521" spans="1:6" x14ac:dyDescent="0.3">
      <c r="A521" s="20" t="s">
        <v>322</v>
      </c>
      <c r="B521" s="20" t="s">
        <v>321</v>
      </c>
      <c r="C521" s="20" t="s">
        <v>16</v>
      </c>
      <c r="D521">
        <v>293481748240.77899</v>
      </c>
      <c r="E521" s="22" cm="1">
        <f t="array" ref="E5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1.6086825845838423E-2</v>
      </c>
      <c r="F521" s="22">
        <f>VLOOKUP(chart_data[[#This Row],[Metric]],'lines data'!$A$2:$B$21,2,0)</f>
        <v>18.5</v>
      </c>
    </row>
    <row r="522" spans="1:6" x14ac:dyDescent="0.3">
      <c r="A522" s="20" t="s">
        <v>322</v>
      </c>
      <c r="B522" s="20" t="s">
        <v>321</v>
      </c>
      <c r="C522" s="20" t="s">
        <v>52</v>
      </c>
      <c r="D522">
        <v>7.5233855199999997</v>
      </c>
      <c r="E522" s="22" cm="1">
        <f t="array" ref="E5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0.30678637503744061</v>
      </c>
      <c r="F522" s="22">
        <f>VLOOKUP(chart_data[[#This Row],[Metric]],'lines data'!$A$2:$B$21,2,0)</f>
        <v>16.5</v>
      </c>
    </row>
    <row r="523" spans="1:6" x14ac:dyDescent="0.3">
      <c r="A523" s="20" t="s">
        <v>322</v>
      </c>
      <c r="B523" s="20" t="s">
        <v>321</v>
      </c>
      <c r="C523" s="20" t="s">
        <v>15</v>
      </c>
      <c r="D523">
        <v>76.531000000000006</v>
      </c>
      <c r="E523" s="22" cm="1">
        <f t="array" ref="E5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0.76693629929221485</v>
      </c>
      <c r="F523" s="22">
        <f>VLOOKUP(chart_data[[#This Row],[Metric]],'lines data'!$A$2:$B$21,2,0)</f>
        <v>11.5</v>
      </c>
    </row>
    <row r="524" spans="1:6" x14ac:dyDescent="0.3">
      <c r="A524" s="20" t="s">
        <v>322</v>
      </c>
      <c r="B524" s="20" t="s">
        <v>321</v>
      </c>
      <c r="C524" s="20" t="s">
        <v>14</v>
      </c>
      <c r="D524">
        <v>1.7051528338185999</v>
      </c>
      <c r="E524" s="22" cm="1">
        <f t="array" ref="E5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5.1406459123364001E-2</v>
      </c>
      <c r="F524" s="22">
        <f>VLOOKUP(chart_data[[#This Row],[Metric]],'lines data'!$A$2:$B$21,2,0)</f>
        <v>0.5</v>
      </c>
    </row>
    <row r="525" spans="1:6" x14ac:dyDescent="0.3">
      <c r="A525" s="20" t="s">
        <v>322</v>
      </c>
      <c r="B525" s="20" t="s">
        <v>321</v>
      </c>
      <c r="C525" s="20" t="s">
        <v>13</v>
      </c>
      <c r="D525">
        <v>79.346000000000004</v>
      </c>
      <c r="E525" s="22" cm="1">
        <f t="array" ref="E5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0.76277960035788861</v>
      </c>
      <c r="F525" s="22">
        <f>VLOOKUP(chart_data[[#This Row],[Metric]],'lines data'!$A$2:$B$21,2,0)</f>
        <v>10.5</v>
      </c>
    </row>
    <row r="526" spans="1:6" x14ac:dyDescent="0.3">
      <c r="A526" s="20" t="s">
        <v>322</v>
      </c>
      <c r="B526" s="20" t="s">
        <v>321</v>
      </c>
      <c r="C526" s="20" t="s">
        <v>12</v>
      </c>
      <c r="D526">
        <v>73.686000000000007</v>
      </c>
      <c r="E526" s="22" cm="1">
        <f t="array" ref="E5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0.7691870380898238</v>
      </c>
      <c r="F526" s="22">
        <f>VLOOKUP(chart_data[[#This Row],[Metric]],'lines data'!$A$2:$B$21,2,0)</f>
        <v>9.5</v>
      </c>
    </row>
    <row r="527" spans="1:6" x14ac:dyDescent="0.3">
      <c r="A527" s="20" t="s">
        <v>322</v>
      </c>
      <c r="B527" s="20" t="s">
        <v>321</v>
      </c>
      <c r="C527" s="20" t="s">
        <v>11</v>
      </c>
      <c r="D527">
        <v>5177.3470284997302</v>
      </c>
      <c r="E527" s="22" cm="1">
        <f t="array" ref="E5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7.5560387789520192E-2</v>
      </c>
      <c r="F527" s="22">
        <f>VLOOKUP(chart_data[[#This Row],[Metric]],'lines data'!$A$2:$B$21,2,0)</f>
        <v>17.5</v>
      </c>
    </row>
    <row r="528" spans="1:6" x14ac:dyDescent="0.3">
      <c r="A528" s="20" t="s">
        <v>322</v>
      </c>
      <c r="B528" s="20" t="s">
        <v>321</v>
      </c>
      <c r="C528" s="20" t="s">
        <v>10</v>
      </c>
      <c r="D528">
        <v>15.515000000000001</v>
      </c>
      <c r="E528" s="22" cm="1">
        <f t="array" ref="E5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0.19024353197306465</v>
      </c>
      <c r="F528" s="22">
        <f>VLOOKUP(chart_data[[#This Row],[Metric]],'lines data'!$A$2:$B$21,2,0)</f>
        <v>12.5</v>
      </c>
    </row>
    <row r="529" spans="1:6" x14ac:dyDescent="0.3">
      <c r="A529" s="20" t="s">
        <v>322</v>
      </c>
      <c r="B529" s="20" t="s">
        <v>321</v>
      </c>
      <c r="C529" s="20" t="s">
        <v>51</v>
      </c>
      <c r="D529">
        <v>464.63497925000001</v>
      </c>
      <c r="E529" s="22" cm="1">
        <f t="array" ref="E5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4.754483115125481E-2</v>
      </c>
      <c r="F529" s="22">
        <f>VLOOKUP(chart_data[[#This Row],[Metric]],'lines data'!$A$2:$B$21,2,0)</f>
        <v>15.5</v>
      </c>
    </row>
    <row r="530" spans="1:6" x14ac:dyDescent="0.3">
      <c r="A530" s="20" t="s">
        <v>322</v>
      </c>
      <c r="B530" s="20" t="s">
        <v>321</v>
      </c>
      <c r="C530" s="20" t="s">
        <v>50</v>
      </c>
      <c r="D530">
        <v>135.52915955</v>
      </c>
      <c r="E530" s="22" cm="1">
        <f t="array" ref="E5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2.0416281998824004E-2</v>
      </c>
      <c r="F530" s="22">
        <f>VLOOKUP(chart_data[[#This Row],[Metric]],'lines data'!$A$2:$B$21,2,0)</f>
        <v>14.5</v>
      </c>
    </row>
    <row r="531" spans="1:6" x14ac:dyDescent="0.3">
      <c r="A531" s="20" t="s">
        <v>322</v>
      </c>
      <c r="B531" s="20" t="s">
        <v>321</v>
      </c>
      <c r="C531" s="20" t="s">
        <v>49</v>
      </c>
      <c r="D531">
        <v>29.168954849999999</v>
      </c>
      <c r="E531" s="22" cm="1">
        <f t="array" ref="E5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0.31854734331815893</v>
      </c>
      <c r="F531" s="22">
        <f>VLOOKUP(chart_data[[#This Row],[Metric]],'lines data'!$A$2:$B$21,2,0)</f>
        <v>13.5</v>
      </c>
    </row>
    <row r="532" spans="1:6" x14ac:dyDescent="0.3">
      <c r="A532" s="20" t="s">
        <v>322</v>
      </c>
      <c r="B532" s="20" t="s">
        <v>321</v>
      </c>
      <c r="C532" s="20" t="s">
        <v>9</v>
      </c>
      <c r="D532">
        <v>11.8521523682571</v>
      </c>
      <c r="E532" s="22" cm="1">
        <f t="array" ref="E5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0.12160181143756742</v>
      </c>
      <c r="F532" s="22">
        <f>VLOOKUP(chart_data[[#This Row],[Metric]],'lines data'!$A$2:$B$21,2,0)</f>
        <v>8.5</v>
      </c>
    </row>
    <row r="533" spans="1:6" x14ac:dyDescent="0.3">
      <c r="A533" s="20" t="s">
        <v>322</v>
      </c>
      <c r="B533" s="20" t="s">
        <v>321</v>
      </c>
      <c r="C533" s="20" t="s">
        <v>8</v>
      </c>
      <c r="D533">
        <v>64.959357839372899</v>
      </c>
      <c r="E533" s="22" cm="1">
        <f t="array" ref="E5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0.649593578393729</v>
      </c>
      <c r="F533" s="22">
        <f>VLOOKUP(chart_data[[#This Row],[Metric]],'lines data'!$A$2:$B$21,2,0)</f>
        <v>4.5</v>
      </c>
    </row>
    <row r="534" spans="1:6" x14ac:dyDescent="0.3">
      <c r="A534" s="20" t="s">
        <v>322</v>
      </c>
      <c r="B534" s="20" t="s">
        <v>321</v>
      </c>
      <c r="C534" s="20" t="s">
        <v>7</v>
      </c>
      <c r="D534">
        <v>19.3430604054074</v>
      </c>
      <c r="E534" s="22" cm="1">
        <f t="array" ref="E5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0.193430604054074</v>
      </c>
      <c r="F534" s="22">
        <f>VLOOKUP(chart_data[[#This Row],[Metric]],'lines data'!$A$2:$B$21,2,0)</f>
        <v>6.5</v>
      </c>
    </row>
    <row r="535" spans="1:6" x14ac:dyDescent="0.3">
      <c r="A535" s="20" t="s">
        <v>322</v>
      </c>
      <c r="B535" s="20" t="s">
        <v>321</v>
      </c>
      <c r="C535" s="20" t="s">
        <v>5</v>
      </c>
      <c r="D535">
        <v>0.56797600591158703</v>
      </c>
      <c r="E535" s="22" cm="1">
        <f t="array" ref="E5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5.7078776831708984E-3</v>
      </c>
      <c r="F535" s="22">
        <f>VLOOKUP(chart_data[[#This Row],[Metric]],'lines data'!$A$2:$B$21,2,0)</f>
        <v>7.5</v>
      </c>
    </row>
    <row r="536" spans="1:6" x14ac:dyDescent="0.3">
      <c r="A536" s="20" t="s">
        <v>322</v>
      </c>
      <c r="B536" s="20" t="s">
        <v>321</v>
      </c>
      <c r="C536" s="20" t="s">
        <v>4</v>
      </c>
      <c r="D536">
        <v>3.2774533810510502</v>
      </c>
      <c r="E536" s="22" cm="1">
        <f t="array" ref="E5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5.0080470344850449E-2</v>
      </c>
      <c r="F536" s="22">
        <f>VLOOKUP(chart_data[[#This Row],[Metric]],'lines data'!$A$2:$B$21,2,0)</f>
        <v>3.5</v>
      </c>
    </row>
    <row r="537" spans="1:6" x14ac:dyDescent="0.3">
      <c r="A537" s="20" t="s">
        <v>320</v>
      </c>
      <c r="B537" s="20" t="s">
        <v>319</v>
      </c>
      <c r="C537" s="20" t="s">
        <v>16</v>
      </c>
      <c r="D537">
        <v>966029599.80122805</v>
      </c>
      <c r="E537" s="22" cm="1">
        <f t="array" ref="E5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4.8209234948997112E-5</v>
      </c>
      <c r="F537" s="22">
        <f>VLOOKUP(chart_data[[#This Row],[Metric]],'lines data'!$A$2:$B$21,2,0)</f>
        <v>18.5</v>
      </c>
    </row>
    <row r="538" spans="1:6" x14ac:dyDescent="0.3">
      <c r="A538" s="20" t="s">
        <v>320</v>
      </c>
      <c r="B538" s="20" t="s">
        <v>319</v>
      </c>
      <c r="C538" s="20" t="s">
        <v>52</v>
      </c>
      <c r="D538">
        <v>4.7351760900000004</v>
      </c>
      <c r="E538" s="22" cm="1">
        <f t="array" ref="E5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0.15683906844123002</v>
      </c>
      <c r="F538" s="22">
        <f>VLOOKUP(chart_data[[#This Row],[Metric]],'lines data'!$A$2:$B$21,2,0)</f>
        <v>16.5</v>
      </c>
    </row>
    <row r="539" spans="1:6" x14ac:dyDescent="0.3">
      <c r="A539" s="20" t="s">
        <v>320</v>
      </c>
      <c r="B539" s="20" t="s">
        <v>319</v>
      </c>
      <c r="C539" s="20" t="s">
        <v>15</v>
      </c>
      <c r="D539">
        <v>63.470999999999997</v>
      </c>
      <c r="E539" s="22" cm="1">
        <f t="array" ref="E5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0.37403675554466337</v>
      </c>
      <c r="F539" s="22">
        <f>VLOOKUP(chart_data[[#This Row],[Metric]],'lines data'!$A$2:$B$21,2,0)</f>
        <v>11.5</v>
      </c>
    </row>
    <row r="540" spans="1:6" x14ac:dyDescent="0.3">
      <c r="A540" s="20" t="s">
        <v>320</v>
      </c>
      <c r="B540" s="20" t="s">
        <v>319</v>
      </c>
      <c r="C540" s="20" t="s">
        <v>14</v>
      </c>
      <c r="D540">
        <v>0.2315306102761</v>
      </c>
      <c r="E540" s="22" cm="1">
        <f t="array" ref="E5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5.9700999514713587E-3</v>
      </c>
      <c r="F540" s="22">
        <f>VLOOKUP(chart_data[[#This Row],[Metric]],'lines data'!$A$2:$B$21,2,0)</f>
        <v>0.5</v>
      </c>
    </row>
    <row r="541" spans="1:6" x14ac:dyDescent="0.3">
      <c r="A541" s="20" t="s">
        <v>320</v>
      </c>
      <c r="B541" s="20" t="s">
        <v>319</v>
      </c>
      <c r="C541" s="20" t="s">
        <v>13</v>
      </c>
      <c r="D541">
        <v>65.194999999999993</v>
      </c>
      <c r="E541" s="22" cm="1">
        <f t="array" ref="E5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0.34073963614673403</v>
      </c>
      <c r="F541" s="22">
        <f>VLOOKUP(chart_data[[#This Row],[Metric]],'lines data'!$A$2:$B$21,2,0)</f>
        <v>10.5</v>
      </c>
    </row>
    <row r="542" spans="1:6" x14ac:dyDescent="0.3">
      <c r="A542" s="20" t="s">
        <v>320</v>
      </c>
      <c r="B542" s="20" t="s">
        <v>319</v>
      </c>
      <c r="C542" s="20" t="s">
        <v>12</v>
      </c>
      <c r="D542">
        <v>61.804000000000002</v>
      </c>
      <c r="E542" s="22" cm="1">
        <f t="array" ref="E5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0.41366206875916339</v>
      </c>
      <c r="F542" s="22">
        <f>VLOOKUP(chart_data[[#This Row],[Metric]],'lines data'!$A$2:$B$21,2,0)</f>
        <v>9.5</v>
      </c>
    </row>
    <row r="543" spans="1:6" x14ac:dyDescent="0.3">
      <c r="A543" s="20" t="s">
        <v>320</v>
      </c>
      <c r="B543" s="20" t="s">
        <v>319</v>
      </c>
      <c r="C543" s="20" t="s">
        <v>11</v>
      </c>
      <c r="D543">
        <v>1093.64802245909</v>
      </c>
      <c r="E543" s="22" cm="1">
        <f t="array" ref="E5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1.3310257751764287E-2</v>
      </c>
      <c r="F543" s="22">
        <f>VLOOKUP(chart_data[[#This Row],[Metric]],'lines data'!$A$2:$B$21,2,0)</f>
        <v>17.5</v>
      </c>
    </row>
    <row r="544" spans="1:6" x14ac:dyDescent="0.3">
      <c r="A544" s="20" t="s">
        <v>320</v>
      </c>
      <c r="B544" s="20" t="s">
        <v>319</v>
      </c>
      <c r="C544" s="20" t="s">
        <v>10</v>
      </c>
      <c r="D544">
        <v>33.328000000000003</v>
      </c>
      <c r="E544" s="22" cm="1">
        <f t="array" ref="E5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0.64118272492532025</v>
      </c>
      <c r="F544" s="22">
        <f>VLOOKUP(chart_data[[#This Row],[Metric]],'lines data'!$A$2:$B$21,2,0)</f>
        <v>12.5</v>
      </c>
    </row>
    <row r="545" spans="1:6" x14ac:dyDescent="0.3">
      <c r="A545" s="20" t="s">
        <v>320</v>
      </c>
      <c r="B545" s="20" t="s">
        <v>319</v>
      </c>
      <c r="C545" s="20" t="s">
        <v>51</v>
      </c>
      <c r="D545">
        <v>60.211032869999997</v>
      </c>
      <c r="E545" s="22" cm="1">
        <f t="array" ref="E5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4.3525303477587943E-3</v>
      </c>
      <c r="F545" s="22">
        <f>VLOOKUP(chart_data[[#This Row],[Metric]],'lines data'!$A$2:$B$21,2,0)</f>
        <v>15.5</v>
      </c>
    </row>
    <row r="546" spans="1:6" x14ac:dyDescent="0.3">
      <c r="A546" s="20" t="s">
        <v>320</v>
      </c>
      <c r="B546" s="20" t="s">
        <v>319</v>
      </c>
      <c r="C546" s="20" t="s">
        <v>50</v>
      </c>
      <c r="D546">
        <v>44.827217099999999</v>
      </c>
      <c r="E546" s="22" cm="1">
        <f t="array" ref="E5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6.2273996197419138E-3</v>
      </c>
      <c r="F546" s="22">
        <f>VLOOKUP(chart_data[[#This Row],[Metric]],'lines data'!$A$2:$B$21,2,0)</f>
        <v>14.5</v>
      </c>
    </row>
    <row r="547" spans="1:6" x14ac:dyDescent="0.3">
      <c r="A547" s="20" t="s">
        <v>320</v>
      </c>
      <c r="B547" s="20" t="s">
        <v>319</v>
      </c>
      <c r="C547" s="20" t="s">
        <v>49</v>
      </c>
      <c r="D547">
        <v>74.450172420000001</v>
      </c>
      <c r="E547" s="22" cm="1">
        <f t="array" ref="E5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0.89174330704785976</v>
      </c>
      <c r="F547" s="22">
        <f>VLOOKUP(chart_data[[#This Row],[Metric]],'lines data'!$A$2:$B$21,2,0)</f>
        <v>13.5</v>
      </c>
    </row>
    <row r="548" spans="1:6" x14ac:dyDescent="0.3">
      <c r="A548" s="20" t="s">
        <v>318</v>
      </c>
      <c r="B548" s="20" t="s">
        <v>317</v>
      </c>
      <c r="C548" s="20" t="s">
        <v>16</v>
      </c>
      <c r="D548">
        <v>37917704900.079399</v>
      </c>
      <c r="E548" s="22" cm="1">
        <f t="array" ref="E5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2.0742670345937192E-3</v>
      </c>
      <c r="F548" s="22">
        <f>VLOOKUP(chart_data[[#This Row],[Metric]],'lines data'!$A$2:$B$21,2,0)</f>
        <v>18.5</v>
      </c>
    </row>
    <row r="549" spans="1:6" x14ac:dyDescent="0.3">
      <c r="A549" s="20" t="s">
        <v>318</v>
      </c>
      <c r="B549" s="20" t="s">
        <v>317</v>
      </c>
      <c r="C549" s="20" t="s">
        <v>52</v>
      </c>
      <c r="D549">
        <v>3.99593234</v>
      </c>
      <c r="E549" s="22" cm="1">
        <f t="array" ref="E5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0.11708322799470285</v>
      </c>
      <c r="F549" s="22">
        <f>VLOOKUP(chart_data[[#This Row],[Metric]],'lines data'!$A$2:$B$21,2,0)</f>
        <v>16.5</v>
      </c>
    </row>
    <row r="550" spans="1:6" x14ac:dyDescent="0.3">
      <c r="A550" s="20" t="s">
        <v>318</v>
      </c>
      <c r="B550" s="20" t="s">
        <v>317</v>
      </c>
      <c r="C550" s="20" t="s">
        <v>15</v>
      </c>
      <c r="D550">
        <v>59.253999999999998</v>
      </c>
      <c r="E550" s="22" cm="1">
        <f t="array" ref="E5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0.24717171909876576</v>
      </c>
      <c r="F550" s="22">
        <f>VLOOKUP(chart_data[[#This Row],[Metric]],'lines data'!$A$2:$B$21,2,0)</f>
        <v>11.5</v>
      </c>
    </row>
    <row r="551" spans="1:6" x14ac:dyDescent="0.3">
      <c r="A551" s="20" t="s">
        <v>318</v>
      </c>
      <c r="B551" s="20" t="s">
        <v>317</v>
      </c>
      <c r="C551" s="20" t="s">
        <v>14</v>
      </c>
      <c r="D551">
        <v>3.79043575216646E-2</v>
      </c>
      <c r="E551" s="22" cm="1">
        <f t="array" ref="E5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51" s="22">
        <f>VLOOKUP(chart_data[[#This Row],[Metric]],'lines data'!$A$2:$B$21,2,0)</f>
        <v>0.5</v>
      </c>
    </row>
    <row r="552" spans="1:6" x14ac:dyDescent="0.3">
      <c r="A552" s="20" t="s">
        <v>318</v>
      </c>
      <c r="B552" s="20" t="s">
        <v>317</v>
      </c>
      <c r="C552" s="20" t="s">
        <v>13</v>
      </c>
      <c r="D552">
        <v>60.725999999999999</v>
      </c>
      <c r="E552" s="22" cm="1">
        <f t="array" ref="E5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0.20745600954369214</v>
      </c>
      <c r="F552" s="22">
        <f>VLOOKUP(chart_data[[#This Row],[Metric]],'lines data'!$A$2:$B$21,2,0)</f>
        <v>10.5</v>
      </c>
    </row>
    <row r="553" spans="1:6" x14ac:dyDescent="0.3">
      <c r="A553" s="20" t="s">
        <v>318</v>
      </c>
      <c r="B553" s="20" t="s">
        <v>317</v>
      </c>
      <c r="C553" s="20" t="s">
        <v>12</v>
      </c>
      <c r="D553">
        <v>57.79</v>
      </c>
      <c r="E553" s="22" cm="1">
        <f t="array" ref="E5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0.29355794261093321</v>
      </c>
      <c r="F553" s="22">
        <f>VLOOKUP(chart_data[[#This Row],[Metric]],'lines data'!$A$2:$B$21,2,0)</f>
        <v>9.5</v>
      </c>
    </row>
    <row r="554" spans="1:6" x14ac:dyDescent="0.3">
      <c r="A554" s="20" t="s">
        <v>318</v>
      </c>
      <c r="B554" s="20" t="s">
        <v>317</v>
      </c>
      <c r="C554" s="20" t="s">
        <v>11</v>
      </c>
      <c r="D554">
        <v>395.991598071711</v>
      </c>
      <c r="E554" s="22" cm="1">
        <f t="array" ref="E5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2.6754869041701467E-3</v>
      </c>
      <c r="F554" s="22">
        <f>VLOOKUP(chart_data[[#This Row],[Metric]],'lines data'!$A$2:$B$21,2,0)</f>
        <v>17.5</v>
      </c>
    </row>
    <row r="555" spans="1:6" x14ac:dyDescent="0.3">
      <c r="A555" s="20" t="s">
        <v>318</v>
      </c>
      <c r="B555" s="20" t="s">
        <v>317</v>
      </c>
      <c r="C555" s="20" t="s">
        <v>10</v>
      </c>
      <c r="D555">
        <v>42.808</v>
      </c>
      <c r="E555" s="22" cm="1">
        <f t="array" ref="E5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0.88117057364184082</v>
      </c>
      <c r="F555" s="22">
        <f>VLOOKUP(chart_data[[#This Row],[Metric]],'lines data'!$A$2:$B$21,2,0)</f>
        <v>12.5</v>
      </c>
    </row>
    <row r="556" spans="1:6" x14ac:dyDescent="0.3">
      <c r="A556" s="20" t="s">
        <v>318</v>
      </c>
      <c r="B556" s="20" t="s">
        <v>317</v>
      </c>
      <c r="C556" s="20" t="s">
        <v>51</v>
      </c>
      <c r="D556">
        <v>19.872449870000001</v>
      </c>
      <c r="E556" s="22" cm="1">
        <f t="array" ref="E5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4.4387304998174774E-5</v>
      </c>
      <c r="F556" s="22">
        <f>VLOOKUP(chart_data[[#This Row],[Metric]],'lines data'!$A$2:$B$21,2,0)</f>
        <v>15.5</v>
      </c>
    </row>
    <row r="557" spans="1:6" x14ac:dyDescent="0.3">
      <c r="A557" s="20" t="s">
        <v>318</v>
      </c>
      <c r="B557" s="20" t="s">
        <v>317</v>
      </c>
      <c r="C557" s="20" t="s">
        <v>50</v>
      </c>
      <c r="D557">
        <v>8.6959600399999992</v>
      </c>
      <c r="E557" s="22" cm="1">
        <f t="array" ref="E5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5.7523669152979276E-4</v>
      </c>
      <c r="F557" s="22">
        <f>VLOOKUP(chart_data[[#This Row],[Metric]],'lines data'!$A$2:$B$21,2,0)</f>
        <v>14.5</v>
      </c>
    </row>
    <row r="558" spans="1:6" x14ac:dyDescent="0.3">
      <c r="A558" s="20" t="s">
        <v>318</v>
      </c>
      <c r="B558" s="20" t="s">
        <v>317</v>
      </c>
      <c r="C558" s="20" t="s">
        <v>49</v>
      </c>
      <c r="D558">
        <v>43.758876800000003</v>
      </c>
      <c r="E558" s="22" cm="1">
        <f t="array" ref="E5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0.5032350531824803</v>
      </c>
      <c r="F558" s="22">
        <f>VLOOKUP(chart_data[[#This Row],[Metric]],'lines data'!$A$2:$B$21,2,0)</f>
        <v>13.5</v>
      </c>
    </row>
    <row r="559" spans="1:6" x14ac:dyDescent="0.3">
      <c r="A559" s="20" t="s">
        <v>318</v>
      </c>
      <c r="B559" s="20" t="s">
        <v>317</v>
      </c>
      <c r="C559" s="20" t="s">
        <v>9</v>
      </c>
      <c r="D559">
        <v>0</v>
      </c>
      <c r="E559" s="22" cm="1">
        <f t="array" ref="E5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59" s="22">
        <f>VLOOKUP(chart_data[[#This Row],[Metric]],'lines data'!$A$2:$B$21,2,0)</f>
        <v>8.5</v>
      </c>
    </row>
    <row r="560" spans="1:6" x14ac:dyDescent="0.3">
      <c r="A560" s="20" t="s">
        <v>318</v>
      </c>
      <c r="B560" s="20" t="s">
        <v>317</v>
      </c>
      <c r="C560" s="20" t="s">
        <v>8</v>
      </c>
      <c r="D560">
        <v>99.709237307090106</v>
      </c>
      <c r="E560" s="22" cm="1">
        <f t="array" ref="E5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0.99709237307090104</v>
      </c>
      <c r="F560" s="22">
        <f>VLOOKUP(chart_data[[#This Row],[Metric]],'lines data'!$A$2:$B$21,2,0)</f>
        <v>4.5</v>
      </c>
    </row>
    <row r="561" spans="1:6" x14ac:dyDescent="0.3">
      <c r="A561" s="20" t="s">
        <v>318</v>
      </c>
      <c r="B561" s="20" t="s">
        <v>317</v>
      </c>
      <c r="C561" s="20" t="s">
        <v>7</v>
      </c>
      <c r="D561">
        <v>4.4732721986132901E-2</v>
      </c>
      <c r="E561" s="22" cm="1">
        <f t="array" ref="E5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4.4732721986132898E-4</v>
      </c>
      <c r="F561" s="22">
        <f>VLOOKUP(chart_data[[#This Row],[Metric]],'lines data'!$A$2:$B$21,2,0)</f>
        <v>6.5</v>
      </c>
    </row>
    <row r="562" spans="1:6" x14ac:dyDescent="0.3">
      <c r="A562" s="20" t="s">
        <v>318</v>
      </c>
      <c r="B562" s="20" t="s">
        <v>317</v>
      </c>
      <c r="C562" s="20" t="s">
        <v>5</v>
      </c>
      <c r="D562">
        <v>0.13419816595839901</v>
      </c>
      <c r="E562" s="22" cm="1">
        <f t="array" ref="E5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1.3486251331462867E-3</v>
      </c>
      <c r="F562" s="22">
        <f>VLOOKUP(chart_data[[#This Row],[Metric]],'lines data'!$A$2:$B$21,2,0)</f>
        <v>7.5</v>
      </c>
    </row>
    <row r="563" spans="1:6" x14ac:dyDescent="0.3">
      <c r="A563" s="20" t="s">
        <v>318</v>
      </c>
      <c r="B563" s="20" t="s">
        <v>317</v>
      </c>
      <c r="C563" s="20" t="s">
        <v>4</v>
      </c>
      <c r="D563">
        <v>0.111831804965332</v>
      </c>
      <c r="E563" s="22" cm="1">
        <f t="array" ref="E5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1.7088235105212539E-3</v>
      </c>
      <c r="F563" s="22">
        <f>VLOOKUP(chart_data[[#This Row],[Metric]],'lines data'!$A$2:$B$21,2,0)</f>
        <v>3.5</v>
      </c>
    </row>
    <row r="564" spans="1:6" x14ac:dyDescent="0.3">
      <c r="A564" s="20" t="s">
        <v>316</v>
      </c>
      <c r="B564" s="20" t="s">
        <v>315</v>
      </c>
      <c r="C564" s="20" t="s">
        <v>16</v>
      </c>
      <c r="D564">
        <v>11885478502.052999</v>
      </c>
      <c r="E564" s="22" cm="1">
        <f t="array" ref="E5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6.4692186262957894E-4</v>
      </c>
      <c r="F564" s="22">
        <f>VLOOKUP(chart_data[[#This Row],[Metric]],'lines data'!$A$2:$B$21,2,0)</f>
        <v>18.5</v>
      </c>
    </row>
    <row r="565" spans="1:6" x14ac:dyDescent="0.3">
      <c r="A565" s="20" t="s">
        <v>316</v>
      </c>
      <c r="B565" s="20" t="s">
        <v>315</v>
      </c>
      <c r="C565" s="20" t="s">
        <v>52</v>
      </c>
      <c r="D565">
        <v>3.41535068</v>
      </c>
      <c r="E565" s="22" cm="1">
        <f t="array" ref="E5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8.5860086992645135E-2</v>
      </c>
      <c r="F565" s="22">
        <f>VLOOKUP(chart_data[[#This Row],[Metric]],'lines data'!$A$2:$B$21,2,0)</f>
        <v>16.5</v>
      </c>
    </row>
    <row r="566" spans="1:6" x14ac:dyDescent="0.3">
      <c r="A566" s="20" t="s">
        <v>316</v>
      </c>
      <c r="B566" s="20" t="s">
        <v>315</v>
      </c>
      <c r="C566" s="20" t="s">
        <v>15</v>
      </c>
      <c r="D566">
        <v>63.097000000000001</v>
      </c>
      <c r="E566" s="22" cm="1">
        <f t="array" ref="E5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0.36278526784469534</v>
      </c>
      <c r="F566" s="22">
        <f>VLOOKUP(chart_data[[#This Row],[Metric]],'lines data'!$A$2:$B$21,2,0)</f>
        <v>11.5</v>
      </c>
    </row>
    <row r="567" spans="1:6" x14ac:dyDescent="0.3">
      <c r="A567" s="20" t="s">
        <v>316</v>
      </c>
      <c r="B567" s="20" t="s">
        <v>315</v>
      </c>
      <c r="C567" s="20" t="s">
        <v>14</v>
      </c>
      <c r="D567">
        <v>0.708388410189014</v>
      </c>
      <c r="E567" s="22" cm="1">
        <f t="array" ref="E5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2.0673109939116814E-2</v>
      </c>
      <c r="F567" s="22">
        <f>VLOOKUP(chart_data[[#This Row],[Metric]],'lines data'!$A$2:$B$21,2,0)</f>
        <v>0.5</v>
      </c>
    </row>
    <row r="568" spans="1:6" x14ac:dyDescent="0.3">
      <c r="A568" s="20" t="s">
        <v>316</v>
      </c>
      <c r="B568" s="20" t="s">
        <v>315</v>
      </c>
      <c r="C568" s="20" t="s">
        <v>13</v>
      </c>
      <c r="D568">
        <v>64.338999999999999</v>
      </c>
      <c r="E568" s="22" cm="1">
        <f t="array" ref="E5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0.31521025946913206</v>
      </c>
      <c r="F568" s="22">
        <f>VLOOKUP(chart_data[[#This Row],[Metric]],'lines data'!$A$2:$B$21,2,0)</f>
        <v>10.5</v>
      </c>
    </row>
    <row r="569" spans="1:6" x14ac:dyDescent="0.3">
      <c r="A569" s="20" t="s">
        <v>316</v>
      </c>
      <c r="B569" s="20" t="s">
        <v>315</v>
      </c>
      <c r="C569" s="20" t="s">
        <v>12</v>
      </c>
      <c r="D569">
        <v>61.801000000000002</v>
      </c>
      <c r="E569" s="22" cm="1">
        <f t="array" ref="E5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0.41357230483827534</v>
      </c>
      <c r="F569" s="22">
        <f>VLOOKUP(chart_data[[#This Row],[Metric]],'lines data'!$A$2:$B$21,2,0)</f>
        <v>9.5</v>
      </c>
    </row>
    <row r="570" spans="1:6" x14ac:dyDescent="0.3">
      <c r="A570" s="20" t="s">
        <v>316</v>
      </c>
      <c r="B570" s="20" t="s">
        <v>315</v>
      </c>
      <c r="C570" s="20" t="s">
        <v>11</v>
      </c>
      <c r="D570">
        <v>1719.3181558763399</v>
      </c>
      <c r="E570" s="22" cm="1">
        <f t="array" ref="E5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2.2847700915021821E-2</v>
      </c>
      <c r="F570" s="22">
        <f>VLOOKUP(chart_data[[#This Row],[Metric]],'lines data'!$A$2:$B$21,2,0)</f>
        <v>17.5</v>
      </c>
    </row>
    <row r="571" spans="1:6" x14ac:dyDescent="0.3">
      <c r="A571" s="20" t="s">
        <v>316</v>
      </c>
      <c r="B571" s="20" t="s">
        <v>315</v>
      </c>
      <c r="C571" s="20" t="s">
        <v>10</v>
      </c>
      <c r="D571">
        <v>34.511000000000003</v>
      </c>
      <c r="E571" s="22" cm="1">
        <f t="array" ref="E5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0.67113057566705481</v>
      </c>
      <c r="F571" s="22">
        <f>VLOOKUP(chart_data[[#This Row],[Metric]],'lines data'!$A$2:$B$21,2,0)</f>
        <v>12.5</v>
      </c>
    </row>
    <row r="572" spans="1:6" x14ac:dyDescent="0.3">
      <c r="A572" s="20" t="s">
        <v>316</v>
      </c>
      <c r="B572" s="20" t="s">
        <v>315</v>
      </c>
      <c r="C572" s="20" t="s">
        <v>51</v>
      </c>
      <c r="D572">
        <v>60.12829971</v>
      </c>
      <c r="E572" s="22" cm="1">
        <f t="array" ref="E5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4.3436944824122199E-3</v>
      </c>
      <c r="F572" s="22">
        <f>VLOOKUP(chart_data[[#This Row],[Metric]],'lines data'!$A$2:$B$21,2,0)</f>
        <v>15.5</v>
      </c>
    </row>
    <row r="573" spans="1:6" x14ac:dyDescent="0.3">
      <c r="A573" s="20" t="s">
        <v>316</v>
      </c>
      <c r="B573" s="20" t="s">
        <v>315</v>
      </c>
      <c r="C573" s="20" t="s">
        <v>50</v>
      </c>
      <c r="D573">
        <v>21.371585849999999</v>
      </c>
      <c r="E573" s="22" cm="1">
        <f t="array" ref="E5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2.55813759575786E-3</v>
      </c>
      <c r="F573" s="22">
        <f>VLOOKUP(chart_data[[#This Row],[Metric]],'lines data'!$A$2:$B$21,2,0)</f>
        <v>14.5</v>
      </c>
    </row>
    <row r="574" spans="1:6" x14ac:dyDescent="0.3">
      <c r="A574" s="20" t="s">
        <v>316</v>
      </c>
      <c r="B574" s="20" t="s">
        <v>315</v>
      </c>
      <c r="C574" s="20" t="s">
        <v>49</v>
      </c>
      <c r="D574">
        <v>35.543308260000003</v>
      </c>
      <c r="E574" s="22" cm="1">
        <f t="array" ref="E5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0.39923761275162412</v>
      </c>
      <c r="F574" s="22">
        <f>VLOOKUP(chart_data[[#This Row],[Metric]],'lines data'!$A$2:$B$21,2,0)</f>
        <v>13.5</v>
      </c>
    </row>
    <row r="575" spans="1:6" x14ac:dyDescent="0.3">
      <c r="A575" s="20" t="s">
        <v>316</v>
      </c>
      <c r="B575" s="20" t="s">
        <v>315</v>
      </c>
      <c r="C575" s="20" t="s">
        <v>9</v>
      </c>
      <c r="D575">
        <v>0</v>
      </c>
      <c r="E575" s="22" cm="1">
        <f t="array" ref="E5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75" s="22">
        <f>VLOOKUP(chart_data[[#This Row],[Metric]],'lines data'!$A$2:$B$21,2,0)</f>
        <v>8.5</v>
      </c>
    </row>
    <row r="576" spans="1:6" x14ac:dyDescent="0.3">
      <c r="A576" s="20" t="s">
        <v>316</v>
      </c>
      <c r="B576" s="20" t="s">
        <v>315</v>
      </c>
      <c r="C576" s="20" t="s">
        <v>8</v>
      </c>
      <c r="D576">
        <v>53.3448673587082</v>
      </c>
      <c r="E576" s="22" cm="1">
        <f t="array" ref="E5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0.53344867358708203</v>
      </c>
      <c r="F576" s="22">
        <f>VLOOKUP(chart_data[[#This Row],[Metric]],'lines data'!$A$2:$B$21,2,0)</f>
        <v>4.5</v>
      </c>
    </row>
    <row r="577" spans="1:6" x14ac:dyDescent="0.3">
      <c r="A577" s="20" t="s">
        <v>316</v>
      </c>
      <c r="B577" s="20" t="s">
        <v>315</v>
      </c>
      <c r="C577" s="20" t="s">
        <v>7</v>
      </c>
      <c r="D577">
        <v>46.6551326412918</v>
      </c>
      <c r="E577" s="22" cm="1">
        <f t="array" ref="E5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0.46655132641291802</v>
      </c>
      <c r="F577" s="22">
        <f>VLOOKUP(chart_data[[#This Row],[Metric]],'lines data'!$A$2:$B$21,2,0)</f>
        <v>6.5</v>
      </c>
    </row>
    <row r="578" spans="1:6" x14ac:dyDescent="0.3">
      <c r="A578" s="20" t="s">
        <v>316</v>
      </c>
      <c r="B578" s="20" t="s">
        <v>315</v>
      </c>
      <c r="C578" s="20" t="s">
        <v>5</v>
      </c>
      <c r="D578">
        <v>0</v>
      </c>
      <c r="E578" s="22" cm="1">
        <f t="array" ref="E5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78" s="22">
        <f>VLOOKUP(chart_data[[#This Row],[Metric]],'lines data'!$A$2:$B$21,2,0)</f>
        <v>7.5</v>
      </c>
    </row>
    <row r="579" spans="1:6" x14ac:dyDescent="0.3">
      <c r="A579" s="20" t="s">
        <v>316</v>
      </c>
      <c r="B579" s="20" t="s">
        <v>315</v>
      </c>
      <c r="C579" s="20" t="s">
        <v>4</v>
      </c>
      <c r="D579">
        <v>0</v>
      </c>
      <c r="E579" s="22" cm="1">
        <f t="array" ref="E5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79" s="22">
        <f>VLOOKUP(chart_data[[#This Row],[Metric]],'lines data'!$A$2:$B$21,2,0)</f>
        <v>3.5</v>
      </c>
    </row>
    <row r="580" spans="1:6" x14ac:dyDescent="0.3">
      <c r="A580" s="20" t="s">
        <v>314</v>
      </c>
      <c r="B580" s="20" t="s">
        <v>313</v>
      </c>
      <c r="C580" s="20" t="s">
        <v>16</v>
      </c>
      <c r="D580">
        <v>56441917652.981201</v>
      </c>
      <c r="E580" s="22" cm="1">
        <f t="array" ref="E5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3.089948337952985E-3</v>
      </c>
      <c r="F580" s="22">
        <f>VLOOKUP(chart_data[[#This Row],[Metric]],'lines data'!$A$2:$B$21,2,0)</f>
        <v>18.5</v>
      </c>
    </row>
    <row r="581" spans="1:6" x14ac:dyDescent="0.3">
      <c r="A581" s="20" t="s">
        <v>314</v>
      </c>
      <c r="B581" s="20" t="s">
        <v>313</v>
      </c>
      <c r="C581" s="20" t="s">
        <v>52</v>
      </c>
      <c r="D581">
        <v>7.8228592900000002</v>
      </c>
      <c r="E581" s="22" cm="1">
        <f t="array" ref="E5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0.32289179549996055</v>
      </c>
      <c r="F581" s="22">
        <f>VLOOKUP(chart_data[[#This Row],[Metric]],'lines data'!$A$2:$B$21,2,0)</f>
        <v>16.5</v>
      </c>
    </row>
    <row r="582" spans="1:6" x14ac:dyDescent="0.3">
      <c r="A582" s="20" t="s">
        <v>314</v>
      </c>
      <c r="B582" s="20" t="s">
        <v>313</v>
      </c>
      <c r="C582" s="20" t="s">
        <v>15</v>
      </c>
      <c r="D582">
        <v>79.564999999999998</v>
      </c>
      <c r="E582" s="22" cm="1">
        <f t="array" ref="E5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0.85821173694382791</v>
      </c>
      <c r="F582" s="22">
        <f>VLOOKUP(chart_data[[#This Row],[Metric]],'lines data'!$A$2:$B$21,2,0)</f>
        <v>11.5</v>
      </c>
    </row>
    <row r="583" spans="1:6" x14ac:dyDescent="0.3">
      <c r="A583" s="20" t="s">
        <v>314</v>
      </c>
      <c r="B583" s="20" t="s">
        <v>313</v>
      </c>
      <c r="C583" s="20" t="s">
        <v>14</v>
      </c>
      <c r="D583">
        <v>1.5553430882636601</v>
      </c>
      <c r="E583" s="22" cm="1">
        <f t="array" ref="E5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4.6787358449026359E-2</v>
      </c>
      <c r="F583" s="22">
        <f>VLOOKUP(chart_data[[#This Row],[Metric]],'lines data'!$A$2:$B$21,2,0)</f>
        <v>0.5</v>
      </c>
    </row>
    <row r="584" spans="1:6" x14ac:dyDescent="0.3">
      <c r="A584" s="20" t="s">
        <v>314</v>
      </c>
      <c r="B584" s="20" t="s">
        <v>313</v>
      </c>
      <c r="C584" s="20" t="s">
        <v>13</v>
      </c>
      <c r="D584">
        <v>82.183999999999997</v>
      </c>
      <c r="E584" s="22" cm="1">
        <f t="array" ref="E5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0.84742022069788248</v>
      </c>
      <c r="F584" s="22">
        <f>VLOOKUP(chart_data[[#This Row],[Metric]],'lines data'!$A$2:$B$21,2,0)</f>
        <v>10.5</v>
      </c>
    </row>
    <row r="585" spans="1:6" x14ac:dyDescent="0.3">
      <c r="A585" s="20" t="s">
        <v>314</v>
      </c>
      <c r="B585" s="20" t="s">
        <v>313</v>
      </c>
      <c r="C585" s="20" t="s">
        <v>12</v>
      </c>
      <c r="D585">
        <v>77.028999999999996</v>
      </c>
      <c r="E585" s="22" cm="1">
        <f t="array" ref="E5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0.8692139672660899</v>
      </c>
      <c r="F585" s="22">
        <f>VLOOKUP(chart_data[[#This Row],[Metric]],'lines data'!$A$2:$B$21,2,0)</f>
        <v>9.5</v>
      </c>
    </row>
    <row r="586" spans="1:6" x14ac:dyDescent="0.3">
      <c r="A586" s="20" t="s">
        <v>314</v>
      </c>
      <c r="B586" s="20" t="s">
        <v>313</v>
      </c>
      <c r="C586" s="20" t="s">
        <v>11</v>
      </c>
      <c r="D586">
        <v>10146.1713292564</v>
      </c>
      <c r="E586" s="22" cm="1">
        <f t="array" ref="E5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0.15130298253005581</v>
      </c>
      <c r="F586" s="22">
        <f>VLOOKUP(chart_data[[#This Row],[Metric]],'lines data'!$A$2:$B$21,2,0)</f>
        <v>17.5</v>
      </c>
    </row>
    <row r="587" spans="1:6" x14ac:dyDescent="0.3">
      <c r="A587" s="20" t="s">
        <v>314</v>
      </c>
      <c r="B587" s="20" t="s">
        <v>313</v>
      </c>
      <c r="C587" s="20" t="s">
        <v>10</v>
      </c>
      <c r="D587">
        <v>14.762</v>
      </c>
      <c r="E587" s="22" cm="1">
        <f t="array" ref="E5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0.17118120601488532</v>
      </c>
      <c r="F587" s="22">
        <f>VLOOKUP(chart_data[[#This Row],[Metric]],'lines data'!$A$2:$B$21,2,0)</f>
        <v>12.5</v>
      </c>
    </row>
    <row r="588" spans="1:6" x14ac:dyDescent="0.3">
      <c r="A588" s="20" t="s">
        <v>314</v>
      </c>
      <c r="B588" s="20" t="s">
        <v>313</v>
      </c>
      <c r="C588" s="20" t="s">
        <v>51</v>
      </c>
      <c r="D588">
        <v>883.91546631000006</v>
      </c>
      <c r="E588" s="22" cm="1">
        <f t="array" ref="E5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9.2323804009394689E-2</v>
      </c>
      <c r="F588" s="22">
        <f>VLOOKUP(chart_data[[#This Row],[Metric]],'lines data'!$A$2:$B$21,2,0)</f>
        <v>15.5</v>
      </c>
    </row>
    <row r="589" spans="1:6" x14ac:dyDescent="0.3">
      <c r="A589" s="20" t="s">
        <v>314</v>
      </c>
      <c r="B589" s="20" t="s">
        <v>313</v>
      </c>
      <c r="C589" s="20" t="s">
        <v>50</v>
      </c>
      <c r="D589">
        <v>241.19795227</v>
      </c>
      <c r="E589" s="22" cm="1">
        <f t="array" ref="E5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3.6946491060997025E-2</v>
      </c>
      <c r="F589" s="22">
        <f>VLOOKUP(chart_data[[#This Row],[Metric]],'lines data'!$A$2:$B$21,2,0)</f>
        <v>14.5</v>
      </c>
    </row>
    <row r="590" spans="1:6" x14ac:dyDescent="0.3">
      <c r="A590" s="20" t="s">
        <v>314</v>
      </c>
      <c r="B590" s="20" t="s">
        <v>313</v>
      </c>
      <c r="C590" s="20" t="s">
        <v>49</v>
      </c>
      <c r="D590">
        <v>27.28744507</v>
      </c>
      <c r="E590" s="22" cm="1">
        <f t="array" ref="E5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0.29473009922690302</v>
      </c>
      <c r="F590" s="22">
        <f>VLOOKUP(chart_data[[#This Row],[Metric]],'lines data'!$A$2:$B$21,2,0)</f>
        <v>13.5</v>
      </c>
    </row>
    <row r="591" spans="1:6" x14ac:dyDescent="0.3">
      <c r="A591" s="20" t="s">
        <v>314</v>
      </c>
      <c r="B591" s="20" t="s">
        <v>313</v>
      </c>
      <c r="C591" s="20" t="s">
        <v>9</v>
      </c>
      <c r="D591">
        <v>0</v>
      </c>
      <c r="E591" s="22" cm="1">
        <f t="array" ref="E5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91" s="22">
        <f>VLOOKUP(chart_data[[#This Row],[Metric]],'lines data'!$A$2:$B$21,2,0)</f>
        <v>8.5</v>
      </c>
    </row>
    <row r="592" spans="1:6" x14ac:dyDescent="0.3">
      <c r="A592" s="20" t="s">
        <v>314</v>
      </c>
      <c r="B592" s="20" t="s">
        <v>313</v>
      </c>
      <c r="C592" s="20" t="s">
        <v>8</v>
      </c>
      <c r="D592">
        <v>74.611542730299703</v>
      </c>
      <c r="E592" s="22" cm="1">
        <f t="array" ref="E5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0.74611542730299707</v>
      </c>
      <c r="F592" s="22">
        <f>VLOOKUP(chart_data[[#This Row],[Metric]],'lines data'!$A$2:$B$21,2,0)</f>
        <v>4.5</v>
      </c>
    </row>
    <row r="593" spans="1:6" x14ac:dyDescent="0.3">
      <c r="A593" s="20" t="s">
        <v>314</v>
      </c>
      <c r="B593" s="20" t="s">
        <v>313</v>
      </c>
      <c r="C593" s="20" t="s">
        <v>7</v>
      </c>
      <c r="D593">
        <v>0</v>
      </c>
      <c r="E593" s="22" cm="1">
        <f t="array" ref="E5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593" s="22">
        <f>VLOOKUP(chart_data[[#This Row],[Metric]],'lines data'!$A$2:$B$21,2,0)</f>
        <v>6.5</v>
      </c>
    </row>
    <row r="594" spans="1:6" x14ac:dyDescent="0.3">
      <c r="A594" s="20" t="s">
        <v>314</v>
      </c>
      <c r="B594" s="20" t="s">
        <v>313</v>
      </c>
      <c r="C594" s="20" t="s">
        <v>5</v>
      </c>
      <c r="D594">
        <v>0.99889012208657102</v>
      </c>
      <c r="E594" s="22" cm="1">
        <f t="array" ref="E5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1.0038351226909598E-2</v>
      </c>
      <c r="F594" s="22">
        <f>VLOOKUP(chart_data[[#This Row],[Metric]],'lines data'!$A$2:$B$21,2,0)</f>
        <v>7.5</v>
      </c>
    </row>
    <row r="595" spans="1:6" x14ac:dyDescent="0.3">
      <c r="A595" s="20" t="s">
        <v>314</v>
      </c>
      <c r="B595" s="20" t="s">
        <v>313</v>
      </c>
      <c r="C595" s="20" t="s">
        <v>4</v>
      </c>
      <c r="D595">
        <v>24.3895671476138</v>
      </c>
      <c r="E595" s="22" cm="1">
        <f t="array" ref="E5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0.37267989876582358</v>
      </c>
      <c r="F595" s="22">
        <f>VLOOKUP(chart_data[[#This Row],[Metric]],'lines data'!$A$2:$B$21,2,0)</f>
        <v>3.5</v>
      </c>
    </row>
    <row r="596" spans="1:6" x14ac:dyDescent="0.3">
      <c r="A596" s="20" t="s">
        <v>312</v>
      </c>
      <c r="B596" s="20" t="s">
        <v>311</v>
      </c>
      <c r="C596" s="20" t="s">
        <v>16</v>
      </c>
      <c r="D596">
        <v>45814637971.474503</v>
      </c>
      <c r="E596" s="22" cm="1">
        <f t="array" ref="E5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2.5072553284276379E-3</v>
      </c>
      <c r="F596" s="22">
        <f>VLOOKUP(chart_data[[#This Row],[Metric]],'lines data'!$A$2:$B$21,2,0)</f>
        <v>18.5</v>
      </c>
    </row>
    <row r="597" spans="1:6" x14ac:dyDescent="0.3">
      <c r="A597" s="20" t="s">
        <v>312</v>
      </c>
      <c r="B597" s="20" t="s">
        <v>311</v>
      </c>
      <c r="C597" s="20" t="s">
        <v>52</v>
      </c>
      <c r="D597">
        <v>4.4219813300000004</v>
      </c>
      <c r="E597" s="22" cm="1">
        <f t="array" ref="E5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0.13999574591432551</v>
      </c>
      <c r="F597" s="22">
        <f>VLOOKUP(chart_data[[#This Row],[Metric]],'lines data'!$A$2:$B$21,2,0)</f>
        <v>16.5</v>
      </c>
    </row>
    <row r="598" spans="1:6" x14ac:dyDescent="0.3">
      <c r="A598" s="20" t="s">
        <v>312</v>
      </c>
      <c r="B598" s="20" t="s">
        <v>311</v>
      </c>
      <c r="C598" s="20" t="s">
        <v>15</v>
      </c>
      <c r="D598">
        <v>56.064999999999998</v>
      </c>
      <c r="E598" s="22" cm="1">
        <f t="array" ref="E5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0.15123323173192496</v>
      </c>
      <c r="F598" s="22">
        <f>VLOOKUP(chart_data[[#This Row],[Metric]],'lines data'!$A$2:$B$21,2,0)</f>
        <v>11.5</v>
      </c>
    </row>
    <row r="599" spans="1:6" x14ac:dyDescent="0.3">
      <c r="A599" s="20" t="s">
        <v>312</v>
      </c>
      <c r="B599" s="20" t="s">
        <v>311</v>
      </c>
      <c r="C599" s="20" t="s">
        <v>14</v>
      </c>
      <c r="D599">
        <v>0.41160505823005999</v>
      </c>
      <c r="E599" s="22" cm="1">
        <f t="array" ref="E5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1.1522355586736921E-2</v>
      </c>
      <c r="F599" s="22">
        <f>VLOOKUP(chart_data[[#This Row],[Metric]],'lines data'!$A$2:$B$21,2,0)</f>
        <v>0.5</v>
      </c>
    </row>
    <row r="600" spans="1:6" x14ac:dyDescent="0.3">
      <c r="A600" s="20" t="s">
        <v>312</v>
      </c>
      <c r="B600" s="20" t="s">
        <v>311</v>
      </c>
      <c r="C600" s="20" t="s">
        <v>13</v>
      </c>
      <c r="D600">
        <v>57.344000000000001</v>
      </c>
      <c r="E600" s="22" cm="1">
        <f t="array" ref="E6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0.10659111243662388</v>
      </c>
      <c r="F600" s="22">
        <f>VLOOKUP(chart_data[[#This Row],[Metric]],'lines data'!$A$2:$B$21,2,0)</f>
        <v>10.5</v>
      </c>
    </row>
    <row r="601" spans="1:6" x14ac:dyDescent="0.3">
      <c r="A601" s="20" t="s">
        <v>312</v>
      </c>
      <c r="B601" s="20" t="s">
        <v>311</v>
      </c>
      <c r="C601" s="20" t="s">
        <v>12</v>
      </c>
      <c r="D601">
        <v>54.935000000000002</v>
      </c>
      <c r="E601" s="22" cm="1">
        <f t="array" ref="E6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0.20813261123245869</v>
      </c>
      <c r="F601" s="22">
        <f>VLOOKUP(chart_data[[#This Row],[Metric]],'lines data'!$A$2:$B$21,2,0)</f>
        <v>9.5</v>
      </c>
    </row>
    <row r="602" spans="1:6" x14ac:dyDescent="0.3">
      <c r="A602" s="20" t="s">
        <v>312</v>
      </c>
      <c r="B602" s="20" t="s">
        <v>311</v>
      </c>
      <c r="C602" s="20" t="s">
        <v>11</v>
      </c>
      <c r="D602">
        <v>1858.68843445837</v>
      </c>
      <c r="E602" s="22" cm="1">
        <f t="array" ref="E6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2.4972200774657973E-2</v>
      </c>
      <c r="F602" s="22">
        <f>VLOOKUP(chart_data[[#This Row],[Metric]],'lines data'!$A$2:$B$21,2,0)</f>
        <v>17.5</v>
      </c>
    </row>
    <row r="603" spans="1:6" x14ac:dyDescent="0.3">
      <c r="A603" s="20" t="s">
        <v>312</v>
      </c>
      <c r="B603" s="20" t="s">
        <v>311</v>
      </c>
      <c r="C603" s="20" t="s">
        <v>10</v>
      </c>
      <c r="D603">
        <v>36.438000000000002</v>
      </c>
      <c r="E603" s="22" cm="1">
        <f t="array" ref="E6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0.71991291580173156</v>
      </c>
      <c r="F603" s="22">
        <f>VLOOKUP(chart_data[[#This Row],[Metric]],'lines data'!$A$2:$B$21,2,0)</f>
        <v>12.5</v>
      </c>
    </row>
    <row r="604" spans="1:6" x14ac:dyDescent="0.3">
      <c r="A604" s="20" t="s">
        <v>312</v>
      </c>
      <c r="B604" s="20" t="s">
        <v>311</v>
      </c>
      <c r="C604" s="20" t="s">
        <v>51</v>
      </c>
      <c r="D604">
        <v>63.077697749999999</v>
      </c>
      <c r="E604" s="22" cm="1">
        <f t="array" ref="E6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4.6586889046594717E-3</v>
      </c>
      <c r="F604" s="22">
        <f>VLOOKUP(chart_data[[#This Row],[Metric]],'lines data'!$A$2:$B$21,2,0)</f>
        <v>15.5</v>
      </c>
    </row>
    <row r="605" spans="1:6" x14ac:dyDescent="0.3">
      <c r="A605" s="20" t="s">
        <v>312</v>
      </c>
      <c r="B605" s="20" t="s">
        <v>311</v>
      </c>
      <c r="C605" s="20" t="s">
        <v>50</v>
      </c>
      <c r="D605">
        <v>39.320926669999999</v>
      </c>
      <c r="E605" s="22" cm="1">
        <f t="array" ref="E6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5.3660276893733455E-3</v>
      </c>
      <c r="F605" s="22">
        <f>VLOOKUP(chart_data[[#This Row],[Metric]],'lines data'!$A$2:$B$21,2,0)</f>
        <v>14.5</v>
      </c>
    </row>
    <row r="606" spans="1:6" x14ac:dyDescent="0.3">
      <c r="A606" s="20" t="s">
        <v>312</v>
      </c>
      <c r="B606" s="20" t="s">
        <v>311</v>
      </c>
      <c r="C606" s="20" t="s">
        <v>49</v>
      </c>
      <c r="D606">
        <v>62.337284089999997</v>
      </c>
      <c r="E606" s="22" cm="1">
        <f t="array" ref="E6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0.73841132808480825</v>
      </c>
      <c r="F606" s="22">
        <f>VLOOKUP(chart_data[[#This Row],[Metric]],'lines data'!$A$2:$B$21,2,0)</f>
        <v>13.5</v>
      </c>
    </row>
    <row r="607" spans="1:6" x14ac:dyDescent="0.3">
      <c r="A607" s="20" t="s">
        <v>312</v>
      </c>
      <c r="B607" s="20" t="s">
        <v>311</v>
      </c>
      <c r="C607" s="20" t="s">
        <v>9</v>
      </c>
      <c r="D607">
        <v>0</v>
      </c>
      <c r="E607" s="22" cm="1">
        <f t="array" ref="E6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07" s="22">
        <f>VLOOKUP(chart_data[[#This Row],[Metric]],'lines data'!$A$2:$B$21,2,0)</f>
        <v>8.5</v>
      </c>
    </row>
    <row r="608" spans="1:6" x14ac:dyDescent="0.3">
      <c r="A608" s="20" t="s">
        <v>312</v>
      </c>
      <c r="B608" s="20" t="s">
        <v>311</v>
      </c>
      <c r="C608" s="20" t="s">
        <v>8</v>
      </c>
      <c r="D608">
        <v>15.5206061301802</v>
      </c>
      <c r="E608" s="22" cm="1">
        <f t="array" ref="E6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0.15520606130180201</v>
      </c>
      <c r="F608" s="22">
        <f>VLOOKUP(chart_data[[#This Row],[Metric]],'lines data'!$A$2:$B$21,2,0)</f>
        <v>4.5</v>
      </c>
    </row>
    <row r="609" spans="1:6" x14ac:dyDescent="0.3">
      <c r="A609" s="20" t="s">
        <v>312</v>
      </c>
      <c r="B609" s="20" t="s">
        <v>311</v>
      </c>
      <c r="C609" s="20" t="s">
        <v>7</v>
      </c>
      <c r="D609">
        <v>78.050740443117903</v>
      </c>
      <c r="E609" s="22" cm="1">
        <f t="array" ref="E6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0.78050740443117905</v>
      </c>
      <c r="F609" s="22">
        <f>VLOOKUP(chart_data[[#This Row],[Metric]],'lines data'!$A$2:$B$21,2,0)</f>
        <v>6.5</v>
      </c>
    </row>
    <row r="610" spans="1:6" x14ac:dyDescent="0.3">
      <c r="A610" s="20" t="s">
        <v>312</v>
      </c>
      <c r="B610" s="20" t="s">
        <v>311</v>
      </c>
      <c r="C610" s="20" t="s">
        <v>5</v>
      </c>
      <c r="D610">
        <v>5.2232809091952701</v>
      </c>
      <c r="E610" s="22" cm="1">
        <f t="array" ref="E6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5.249138735478414E-2</v>
      </c>
      <c r="F610" s="22">
        <f>VLOOKUP(chart_data[[#This Row],[Metric]],'lines data'!$A$2:$B$21,2,0)</f>
        <v>7.5</v>
      </c>
    </row>
    <row r="611" spans="1:6" x14ac:dyDescent="0.3">
      <c r="A611" s="20" t="s">
        <v>312</v>
      </c>
      <c r="B611" s="20" t="s">
        <v>311</v>
      </c>
      <c r="C611" s="20" t="s">
        <v>4</v>
      </c>
      <c r="D611">
        <v>1.2053725175065999</v>
      </c>
      <c r="E611" s="22" cm="1">
        <f t="array" ref="E6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1.8418453475645864E-2</v>
      </c>
      <c r="F611" s="22">
        <f>VLOOKUP(chart_data[[#This Row],[Metric]],'lines data'!$A$2:$B$21,2,0)</f>
        <v>3.5</v>
      </c>
    </row>
    <row r="612" spans="1:6" x14ac:dyDescent="0.3">
      <c r="A612" s="20" t="s">
        <v>310</v>
      </c>
      <c r="B612" s="20" t="s">
        <v>309</v>
      </c>
      <c r="C612" s="20" t="s">
        <v>16</v>
      </c>
      <c r="D612">
        <v>49525747503.814903</v>
      </c>
      <c r="E612" s="22" cm="1">
        <f t="array" ref="E6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2.7107352072757167E-3</v>
      </c>
      <c r="F612" s="22">
        <f>VLOOKUP(chart_data[[#This Row],[Metric]],'lines data'!$A$2:$B$21,2,0)</f>
        <v>18.5</v>
      </c>
    </row>
    <row r="613" spans="1:6" x14ac:dyDescent="0.3">
      <c r="A613" s="20" t="s">
        <v>310</v>
      </c>
      <c r="B613" s="20" t="s">
        <v>309</v>
      </c>
      <c r="C613" s="20" t="s">
        <v>52</v>
      </c>
      <c r="D613">
        <v>6.7863597899999997</v>
      </c>
      <c r="E613" s="22" cm="1">
        <f t="array" ref="E6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0.26714981764095913</v>
      </c>
      <c r="F613" s="22">
        <f>VLOOKUP(chart_data[[#This Row],[Metric]],'lines data'!$A$2:$B$21,2,0)</f>
        <v>16.5</v>
      </c>
    </row>
    <row r="614" spans="1:6" x14ac:dyDescent="0.3">
      <c r="A614" s="20" t="s">
        <v>310</v>
      </c>
      <c r="B614" s="20" t="s">
        <v>309</v>
      </c>
      <c r="C614" s="20" t="s">
        <v>15</v>
      </c>
      <c r="D614">
        <v>77.275609756097595</v>
      </c>
      <c r="E614" s="22" cm="1">
        <f t="array" ref="E6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0.78933728194464348</v>
      </c>
      <c r="F614" s="22">
        <f>VLOOKUP(chart_data[[#This Row],[Metric]],'lines data'!$A$2:$B$21,2,0)</f>
        <v>11.5</v>
      </c>
    </row>
    <row r="615" spans="1:6" x14ac:dyDescent="0.3">
      <c r="A615" s="20" t="s">
        <v>310</v>
      </c>
      <c r="B615" s="20" t="s">
        <v>309</v>
      </c>
      <c r="C615" s="20" t="s">
        <v>14</v>
      </c>
      <c r="D615">
        <v>3.9680236292476598</v>
      </c>
      <c r="E615" s="22" cm="1">
        <f t="array" ref="E6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0.1211778079657669</v>
      </c>
      <c r="F615" s="22">
        <f>VLOOKUP(chart_data[[#This Row],[Metric]],'lines data'!$A$2:$B$21,2,0)</f>
        <v>0.5</v>
      </c>
    </row>
    <row r="616" spans="1:6" x14ac:dyDescent="0.3">
      <c r="A616" s="20" t="s">
        <v>310</v>
      </c>
      <c r="B616" s="20" t="s">
        <v>309</v>
      </c>
      <c r="C616" s="20" t="s">
        <v>13</v>
      </c>
      <c r="D616">
        <v>80.400000000000006</v>
      </c>
      <c r="E616" s="22" cm="1">
        <f t="array" ref="E6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0.79421413659409501</v>
      </c>
      <c r="F616" s="22">
        <f>VLOOKUP(chart_data[[#This Row],[Metric]],'lines data'!$A$2:$B$21,2,0)</f>
        <v>10.5</v>
      </c>
    </row>
    <row r="617" spans="1:6" x14ac:dyDescent="0.3">
      <c r="A617" s="20" t="s">
        <v>310</v>
      </c>
      <c r="B617" s="20" t="s">
        <v>309</v>
      </c>
      <c r="C617" s="20" t="s">
        <v>12</v>
      </c>
      <c r="D617">
        <v>74.3</v>
      </c>
      <c r="E617" s="22" cm="1">
        <f t="array" ref="E6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0.78755872056491405</v>
      </c>
      <c r="F617" s="22">
        <f>VLOOKUP(chart_data[[#This Row],[Metric]],'lines data'!$A$2:$B$21,2,0)</f>
        <v>9.5</v>
      </c>
    </row>
    <row r="618" spans="1:6" x14ac:dyDescent="0.3">
      <c r="A618" s="20" t="s">
        <v>310</v>
      </c>
      <c r="B618" s="20" t="s">
        <v>309</v>
      </c>
      <c r="C618" s="20" t="s">
        <v>11</v>
      </c>
      <c r="D618">
        <v>9868.69020531151</v>
      </c>
      <c r="E618" s="22" cm="1">
        <f t="array" ref="E6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0.1470731810625526</v>
      </c>
      <c r="F618" s="22">
        <f>VLOOKUP(chart_data[[#This Row],[Metric]],'lines data'!$A$2:$B$21,2,0)</f>
        <v>17.5</v>
      </c>
    </row>
    <row r="619" spans="1:6" x14ac:dyDescent="0.3">
      <c r="A619" s="20" t="s">
        <v>310</v>
      </c>
      <c r="B619" s="20" t="s">
        <v>309</v>
      </c>
      <c r="C619" s="20" t="s">
        <v>10</v>
      </c>
      <c r="D619">
        <v>8.9</v>
      </c>
      <c r="E619" s="22" cm="1">
        <f t="array" ref="E6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2.2783656523720327E-2</v>
      </c>
      <c r="F619" s="22">
        <f>VLOOKUP(chart_data[[#This Row],[Metric]],'lines data'!$A$2:$B$21,2,0)</f>
        <v>12.5</v>
      </c>
    </row>
    <row r="620" spans="1:6" x14ac:dyDescent="0.3">
      <c r="A620" s="20" t="s">
        <v>310</v>
      </c>
      <c r="B620" s="20" t="s">
        <v>309</v>
      </c>
      <c r="C620" s="20" t="s">
        <v>51</v>
      </c>
      <c r="D620">
        <v>795.52081298999997</v>
      </c>
      <c r="E620" s="22" cm="1">
        <f t="array" ref="E6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8.2883293649430007E-2</v>
      </c>
      <c r="F620" s="22">
        <f>VLOOKUP(chart_data[[#This Row],[Metric]],'lines data'!$A$2:$B$21,2,0)</f>
        <v>15.5</v>
      </c>
    </row>
    <row r="621" spans="1:6" x14ac:dyDescent="0.3">
      <c r="A621" s="20" t="s">
        <v>310</v>
      </c>
      <c r="B621" s="20" t="s">
        <v>309</v>
      </c>
      <c r="C621" s="20" t="s">
        <v>50</v>
      </c>
      <c r="D621">
        <v>134.44450377999999</v>
      </c>
      <c r="E621" s="22" cm="1">
        <f t="array" ref="E6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2.0246604782144698E-2</v>
      </c>
      <c r="F621" s="22">
        <f>VLOOKUP(chart_data[[#This Row],[Metric]],'lines data'!$A$2:$B$21,2,0)</f>
        <v>14.5</v>
      </c>
    </row>
    <row r="622" spans="1:6" x14ac:dyDescent="0.3">
      <c r="A622" s="20" t="s">
        <v>310</v>
      </c>
      <c r="B622" s="20" t="s">
        <v>309</v>
      </c>
      <c r="C622" s="20" t="s">
        <v>49</v>
      </c>
      <c r="D622">
        <v>16.90018654</v>
      </c>
      <c r="E622" s="22" cm="1">
        <f t="array" ref="E6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0.16324214499049697</v>
      </c>
      <c r="F622" s="22">
        <f>VLOOKUP(chart_data[[#This Row],[Metric]],'lines data'!$A$2:$B$21,2,0)</f>
        <v>13.5</v>
      </c>
    </row>
    <row r="623" spans="1:6" x14ac:dyDescent="0.3">
      <c r="A623" s="20" t="s">
        <v>310</v>
      </c>
      <c r="B623" s="20" t="s">
        <v>309</v>
      </c>
      <c r="C623" s="20" t="s">
        <v>9</v>
      </c>
      <c r="D623">
        <v>20.555258942872399</v>
      </c>
      <c r="E623" s="22" cm="1">
        <f t="array" ref="E6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0.21089475095814258</v>
      </c>
      <c r="F623" s="22">
        <f>VLOOKUP(chart_data[[#This Row],[Metric]],'lines data'!$A$2:$B$21,2,0)</f>
        <v>8.5</v>
      </c>
    </row>
    <row r="624" spans="1:6" x14ac:dyDescent="0.3">
      <c r="A624" s="20" t="s">
        <v>310</v>
      </c>
      <c r="B624" s="20" t="s">
        <v>309</v>
      </c>
      <c r="C624" s="20" t="s">
        <v>8</v>
      </c>
      <c r="D624">
        <v>56.869549741946997</v>
      </c>
      <c r="E624" s="22" cm="1">
        <f t="array" ref="E6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0.56869549741947001</v>
      </c>
      <c r="F624" s="22">
        <f>VLOOKUP(chart_data[[#This Row],[Metric]],'lines data'!$A$2:$B$21,2,0)</f>
        <v>4.5</v>
      </c>
    </row>
    <row r="625" spans="1:6" x14ac:dyDescent="0.3">
      <c r="A625" s="20" t="s">
        <v>310</v>
      </c>
      <c r="B625" s="20" t="s">
        <v>309</v>
      </c>
      <c r="C625" s="20" t="s">
        <v>7</v>
      </c>
      <c r="D625">
        <v>10.651361452215699</v>
      </c>
      <c r="E625" s="22" cm="1">
        <f t="array" ref="E6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0.10651361452215699</v>
      </c>
      <c r="F625" s="22">
        <f>VLOOKUP(chart_data[[#This Row],[Metric]],'lines data'!$A$2:$B$21,2,0)</f>
        <v>6.5</v>
      </c>
    </row>
    <row r="626" spans="1:6" x14ac:dyDescent="0.3">
      <c r="A626" s="20" t="s">
        <v>310</v>
      </c>
      <c r="B626" s="20" t="s">
        <v>309</v>
      </c>
      <c r="C626" s="20" t="s">
        <v>5</v>
      </c>
      <c r="D626">
        <v>1.9665420893397401</v>
      </c>
      <c r="E626" s="22" cm="1">
        <f t="array" ref="E6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1.9762774462176592E-2</v>
      </c>
      <c r="F626" s="22">
        <f>VLOOKUP(chart_data[[#This Row],[Metric]],'lines data'!$A$2:$B$21,2,0)</f>
        <v>7.5</v>
      </c>
    </row>
    <row r="627" spans="1:6" x14ac:dyDescent="0.3">
      <c r="A627" s="20" t="s">
        <v>310</v>
      </c>
      <c r="B627" s="20" t="s">
        <v>309</v>
      </c>
      <c r="C627" s="20" t="s">
        <v>4</v>
      </c>
      <c r="D627">
        <v>9.9572877736252003</v>
      </c>
      <c r="E627" s="22" cm="1">
        <f t="array" ref="E6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0.15215034268535077</v>
      </c>
      <c r="F627" s="22">
        <f>VLOOKUP(chart_data[[#This Row],[Metric]],'lines data'!$A$2:$B$21,2,0)</f>
        <v>3.5</v>
      </c>
    </row>
    <row r="628" spans="1:6" x14ac:dyDescent="0.3">
      <c r="A628" s="20" t="s">
        <v>308</v>
      </c>
      <c r="B628" s="20" t="s">
        <v>307</v>
      </c>
      <c r="C628" s="20" t="s">
        <v>16</v>
      </c>
      <c r="D628">
        <v>87133000000</v>
      </c>
      <c r="E628" s="22" cm="1">
        <f t="array" ref="E6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4.7727382592058325E-3</v>
      </c>
      <c r="F628" s="22">
        <f>VLOOKUP(chart_data[[#This Row],[Metric]],'lines data'!$A$2:$B$21,2,0)</f>
        <v>18.5</v>
      </c>
    </row>
    <row r="629" spans="1:6" x14ac:dyDescent="0.3">
      <c r="A629" s="20" t="s">
        <v>308</v>
      </c>
      <c r="B629" s="20" t="s">
        <v>307</v>
      </c>
      <c r="C629" s="20" t="s">
        <v>52</v>
      </c>
      <c r="D629">
        <v>12.81401348</v>
      </c>
      <c r="E629" s="22" cm="1">
        <f t="array" ref="E6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0.59131141977362611</v>
      </c>
      <c r="F629" s="22">
        <f>VLOOKUP(chart_data[[#This Row],[Metric]],'lines data'!$A$2:$B$21,2,0)</f>
        <v>16.5</v>
      </c>
    </row>
    <row r="630" spans="1:6" x14ac:dyDescent="0.3">
      <c r="A630" s="20" t="s">
        <v>308</v>
      </c>
      <c r="B630" s="20" t="s">
        <v>307</v>
      </c>
      <c r="C630" s="20" t="s">
        <v>15</v>
      </c>
      <c r="D630">
        <v>78.561000000000007</v>
      </c>
      <c r="E630" s="22" cm="1">
        <f t="array" ref="E6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0.82800720846583886</v>
      </c>
      <c r="F630" s="22">
        <f>VLOOKUP(chart_data[[#This Row],[Metric]],'lines data'!$A$2:$B$21,2,0)</f>
        <v>11.5</v>
      </c>
    </row>
    <row r="631" spans="1:6" x14ac:dyDescent="0.3">
      <c r="A631" s="20" t="s">
        <v>308</v>
      </c>
      <c r="B631" s="20" t="s">
        <v>307</v>
      </c>
      <c r="C631" s="20" t="s">
        <v>14</v>
      </c>
      <c r="D631">
        <v>2.4274208666537098</v>
      </c>
      <c r="E631" s="22" cm="1">
        <f t="array" ref="E6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7.3676230326584422E-2</v>
      </c>
      <c r="F631" s="22">
        <f>VLOOKUP(chart_data[[#This Row],[Metric]],'lines data'!$A$2:$B$21,2,0)</f>
        <v>0.5</v>
      </c>
    </row>
    <row r="632" spans="1:6" x14ac:dyDescent="0.3">
      <c r="A632" s="20" t="s">
        <v>308</v>
      </c>
      <c r="B632" s="20" t="s">
        <v>307</v>
      </c>
      <c r="C632" s="20" t="s">
        <v>13</v>
      </c>
      <c r="D632">
        <v>80.539000000000001</v>
      </c>
      <c r="E632" s="22" cm="1">
        <f t="array" ref="E6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0.79835967790038775</v>
      </c>
      <c r="F632" s="22">
        <f>VLOOKUP(chart_data[[#This Row],[Metric]],'lines data'!$A$2:$B$21,2,0)</f>
        <v>10.5</v>
      </c>
    </row>
    <row r="633" spans="1:6" x14ac:dyDescent="0.3">
      <c r="A633" s="20" t="s">
        <v>308</v>
      </c>
      <c r="B633" s="20" t="s">
        <v>307</v>
      </c>
      <c r="C633" s="20" t="s">
        <v>12</v>
      </c>
      <c r="D633">
        <v>76.603999999999999</v>
      </c>
      <c r="E633" s="22" cm="1">
        <f t="array" ref="E6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0.85649741180694761</v>
      </c>
      <c r="F633" s="22">
        <f>VLOOKUP(chart_data[[#This Row],[Metric]],'lines data'!$A$2:$B$21,2,0)</f>
        <v>9.5</v>
      </c>
    </row>
    <row r="634" spans="1:6" x14ac:dyDescent="0.3">
      <c r="A634" s="20" t="s">
        <v>308</v>
      </c>
      <c r="B634" s="20" t="s">
        <v>307</v>
      </c>
      <c r="C634" s="20" t="s">
        <v>11</v>
      </c>
      <c r="D634">
        <v>6844.6696628812597</v>
      </c>
      <c r="E634" s="22" cm="1">
        <f t="array" ref="E6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0.10097632825222702</v>
      </c>
      <c r="F634" s="22">
        <f>VLOOKUP(chart_data[[#This Row],[Metric]],'lines data'!$A$2:$B$21,2,0)</f>
        <v>17.5</v>
      </c>
    </row>
    <row r="635" spans="1:6" x14ac:dyDescent="0.3">
      <c r="A635" s="20" t="s">
        <v>308</v>
      </c>
      <c r="B635" s="20" t="s">
        <v>307</v>
      </c>
      <c r="C635" s="20" t="s">
        <v>10</v>
      </c>
      <c r="D635">
        <v>10.821999999999999</v>
      </c>
      <c r="E635" s="22" cm="1">
        <f t="array" ref="E6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7.143942078882079E-2</v>
      </c>
      <c r="F635" s="22">
        <f>VLOOKUP(chart_data[[#This Row],[Metric]],'lines data'!$A$2:$B$21,2,0)</f>
        <v>12.5</v>
      </c>
    </row>
    <row r="636" spans="1:6" x14ac:dyDescent="0.3">
      <c r="A636" s="20" t="s">
        <v>308</v>
      </c>
      <c r="B636" s="20" t="s">
        <v>307</v>
      </c>
      <c r="C636" s="20" t="s">
        <v>51</v>
      </c>
      <c r="D636">
        <v>986.73400878999996</v>
      </c>
      <c r="E636" s="22" cm="1">
        <f t="array" ref="E6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0.10330477943066814</v>
      </c>
      <c r="F636" s="22">
        <f>VLOOKUP(chart_data[[#This Row],[Metric]],'lines data'!$A$2:$B$21,2,0)</f>
        <v>15.5</v>
      </c>
    </row>
    <row r="637" spans="1:6" x14ac:dyDescent="0.3">
      <c r="A637" s="20" t="s">
        <v>308</v>
      </c>
      <c r="B637" s="20" t="s">
        <v>307</v>
      </c>
      <c r="C637" s="20" t="s">
        <v>50</v>
      </c>
      <c r="D637">
        <v>94.9418869</v>
      </c>
      <c r="E637" s="22" cm="1">
        <f t="array" ref="E6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1.4067046004941653E-2</v>
      </c>
      <c r="F637" s="22">
        <f>VLOOKUP(chart_data[[#This Row],[Metric]],'lines data'!$A$2:$B$21,2,0)</f>
        <v>14.5</v>
      </c>
    </row>
    <row r="638" spans="1:6" x14ac:dyDescent="0.3">
      <c r="A638" s="20" t="s">
        <v>308</v>
      </c>
      <c r="B638" s="20" t="s">
        <v>307</v>
      </c>
      <c r="C638" s="20" t="s">
        <v>49</v>
      </c>
      <c r="D638">
        <v>9.6218309400000006</v>
      </c>
      <c r="E638" s="22" cm="1">
        <f t="array" ref="E6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7.1108490544034508E-2</v>
      </c>
      <c r="F638" s="22">
        <f>VLOOKUP(chart_data[[#This Row],[Metric]],'lines data'!$A$2:$B$21,2,0)</f>
        <v>13.5</v>
      </c>
    </row>
    <row r="639" spans="1:6" x14ac:dyDescent="0.3">
      <c r="A639" s="20" t="s">
        <v>308</v>
      </c>
      <c r="B639" s="20" t="s">
        <v>307</v>
      </c>
      <c r="C639" s="20" t="s">
        <v>9</v>
      </c>
      <c r="D639">
        <v>0</v>
      </c>
      <c r="E639" s="22" cm="1">
        <f t="array" ref="E6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39" s="22">
        <f>VLOOKUP(chart_data[[#This Row],[Metric]],'lines data'!$A$2:$B$21,2,0)</f>
        <v>8.5</v>
      </c>
    </row>
    <row r="640" spans="1:6" x14ac:dyDescent="0.3">
      <c r="A640" s="20" t="s">
        <v>308</v>
      </c>
      <c r="B640" s="20" t="s">
        <v>307</v>
      </c>
      <c r="C640" s="20" t="s">
        <v>8</v>
      </c>
      <c r="D640">
        <v>0.23659305993690899</v>
      </c>
      <c r="E640" s="22" cm="1">
        <f t="array" ref="E6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2.36593059936909E-3</v>
      </c>
      <c r="F640" s="22">
        <f>VLOOKUP(chart_data[[#This Row],[Metric]],'lines data'!$A$2:$B$21,2,0)</f>
        <v>4.5</v>
      </c>
    </row>
    <row r="641" spans="1:6" x14ac:dyDescent="0.3">
      <c r="A641" s="20" t="s">
        <v>308</v>
      </c>
      <c r="B641" s="20" t="s">
        <v>307</v>
      </c>
      <c r="C641" s="20" t="s">
        <v>7</v>
      </c>
      <c r="D641">
        <v>14.540615141955801</v>
      </c>
      <c r="E641" s="22" cm="1">
        <f t="array" ref="E6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0.14540615141955801</v>
      </c>
      <c r="F641" s="22">
        <f>VLOOKUP(chart_data[[#This Row],[Metric]],'lines data'!$A$2:$B$21,2,0)</f>
        <v>6.5</v>
      </c>
    </row>
    <row r="642" spans="1:6" x14ac:dyDescent="0.3">
      <c r="A642" s="20" t="s">
        <v>308</v>
      </c>
      <c r="B642" s="20" t="s">
        <v>307</v>
      </c>
      <c r="C642" s="20" t="s">
        <v>5</v>
      </c>
      <c r="D642">
        <v>45.968059936908503</v>
      </c>
      <c r="E642" s="22" cm="1">
        <f t="array" ref="E6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0.46195624590061507</v>
      </c>
      <c r="F642" s="22">
        <f>VLOOKUP(chart_data[[#This Row],[Metric]],'lines data'!$A$2:$B$21,2,0)</f>
        <v>7.5</v>
      </c>
    </row>
    <row r="643" spans="1:6" x14ac:dyDescent="0.3">
      <c r="A643" s="20" t="s">
        <v>308</v>
      </c>
      <c r="B643" s="20" t="s">
        <v>307</v>
      </c>
      <c r="C643" s="20" t="s">
        <v>4</v>
      </c>
      <c r="D643">
        <v>3.7115536277602499</v>
      </c>
      <c r="E643" s="22" cm="1">
        <f t="array" ref="E6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5.6713652271313281E-2</v>
      </c>
      <c r="F643" s="22">
        <f>VLOOKUP(chart_data[[#This Row],[Metric]],'lines data'!$A$2:$B$21,2,0)</f>
        <v>3.5</v>
      </c>
    </row>
    <row r="644" spans="1:6" x14ac:dyDescent="0.3">
      <c r="A644" s="20" t="s">
        <v>306</v>
      </c>
      <c r="B644" s="20" t="s">
        <v>305</v>
      </c>
      <c r="C644" s="20" t="s">
        <v>16</v>
      </c>
      <c r="D644">
        <v>19842404304.892899</v>
      </c>
      <c r="E644" s="22" cm="1">
        <f t="array" ref="E6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1.0831995537770966E-3</v>
      </c>
      <c r="F644" s="22">
        <f>VLOOKUP(chart_data[[#This Row],[Metric]],'lines data'!$A$2:$B$21,2,0)</f>
        <v>18.5</v>
      </c>
    </row>
    <row r="645" spans="1:6" x14ac:dyDescent="0.3">
      <c r="A645" s="20" t="s">
        <v>306</v>
      </c>
      <c r="B645" s="20" t="s">
        <v>305</v>
      </c>
      <c r="C645" s="20" t="s">
        <v>52</v>
      </c>
      <c r="D645">
        <v>6.9256858799999996</v>
      </c>
      <c r="E645" s="22" cm="1">
        <f t="array" ref="E6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0.27464264501228081</v>
      </c>
      <c r="F645" s="22">
        <f>VLOOKUP(chart_data[[#This Row],[Metric]],'lines data'!$A$2:$B$21,2,0)</f>
        <v>16.5</v>
      </c>
    </row>
    <row r="646" spans="1:6" x14ac:dyDescent="0.3">
      <c r="A646" s="20" t="s">
        <v>306</v>
      </c>
      <c r="B646" s="20" t="s">
        <v>305</v>
      </c>
      <c r="C646" s="20" t="s">
        <v>15</v>
      </c>
      <c r="D646">
        <v>80.349999999999994</v>
      </c>
      <c r="E646" s="22" cm="1">
        <f t="array" ref="E6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0.88182782743707644</v>
      </c>
      <c r="F646" s="22">
        <f>VLOOKUP(chart_data[[#This Row],[Metric]],'lines data'!$A$2:$B$21,2,0)</f>
        <v>11.5</v>
      </c>
    </row>
    <row r="647" spans="1:6" x14ac:dyDescent="0.3">
      <c r="A647" s="20" t="s">
        <v>306</v>
      </c>
      <c r="B647" s="20" t="s">
        <v>305</v>
      </c>
      <c r="C647" s="20" t="s">
        <v>14</v>
      </c>
      <c r="D647">
        <v>5.83985867197479</v>
      </c>
      <c r="E647" s="22" cm="1">
        <f t="array" ref="E6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0.17889230762052324</v>
      </c>
      <c r="F647" s="22">
        <f>VLOOKUP(chart_data[[#This Row],[Metric]],'lines data'!$A$2:$B$21,2,0)</f>
        <v>0.5</v>
      </c>
    </row>
    <row r="648" spans="1:6" x14ac:dyDescent="0.3">
      <c r="A648" s="20" t="s">
        <v>306</v>
      </c>
      <c r="B648" s="20" t="s">
        <v>305</v>
      </c>
      <c r="C648" s="20" t="s">
        <v>13</v>
      </c>
      <c r="D648">
        <v>82.539000000000001</v>
      </c>
      <c r="E648" s="22" cm="1">
        <f t="array" ref="E6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0.85800775424992559</v>
      </c>
      <c r="F648" s="22">
        <f>VLOOKUP(chart_data[[#This Row],[Metric]],'lines data'!$A$2:$B$21,2,0)</f>
        <v>10.5</v>
      </c>
    </row>
    <row r="649" spans="1:6" x14ac:dyDescent="0.3">
      <c r="A649" s="20" t="s">
        <v>306</v>
      </c>
      <c r="B649" s="20" t="s">
        <v>305</v>
      </c>
      <c r="C649" s="20" t="s">
        <v>12</v>
      </c>
      <c r="D649">
        <v>78.165000000000006</v>
      </c>
      <c r="E649" s="22" cm="1">
        <f t="array" ref="E6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0.90320457197570392</v>
      </c>
      <c r="F649" s="22">
        <f>VLOOKUP(chart_data[[#This Row],[Metric]],'lines data'!$A$2:$B$21,2,0)</f>
        <v>9.5</v>
      </c>
    </row>
    <row r="650" spans="1:6" x14ac:dyDescent="0.3">
      <c r="A650" s="20" t="s">
        <v>306</v>
      </c>
      <c r="B650" s="20" t="s">
        <v>305</v>
      </c>
      <c r="C650" s="20" t="s">
        <v>11</v>
      </c>
      <c r="D650">
        <v>20144.0793468677</v>
      </c>
      <c r="E650" s="22" cm="1">
        <f t="array" ref="E6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0.30370674031955242</v>
      </c>
      <c r="F650" s="22">
        <f>VLOOKUP(chart_data[[#This Row],[Metric]],'lines data'!$A$2:$B$21,2,0)</f>
        <v>17.5</v>
      </c>
    </row>
    <row r="651" spans="1:6" x14ac:dyDescent="0.3">
      <c r="A651" s="20" t="s">
        <v>306</v>
      </c>
      <c r="B651" s="20" t="s">
        <v>305</v>
      </c>
      <c r="C651" s="20" t="s">
        <v>10</v>
      </c>
      <c r="D651">
        <v>11.010999999999999</v>
      </c>
      <c r="E651" s="22" cm="1">
        <f t="array" ref="E6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7.6223988658802061E-2</v>
      </c>
      <c r="F651" s="22">
        <f>VLOOKUP(chart_data[[#This Row],[Metric]],'lines data'!$A$2:$B$21,2,0)</f>
        <v>12.5</v>
      </c>
    </row>
    <row r="652" spans="1:6" x14ac:dyDescent="0.3">
      <c r="A652" s="20" t="s">
        <v>306</v>
      </c>
      <c r="B652" s="20" t="s">
        <v>305</v>
      </c>
      <c r="C652" s="20" t="s">
        <v>51</v>
      </c>
      <c r="D652">
        <v>1616.5494384799999</v>
      </c>
      <c r="E652" s="22" cm="1">
        <f t="array" ref="E6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0.17056879219091467</v>
      </c>
      <c r="F652" s="22">
        <f>VLOOKUP(chart_data[[#This Row],[Metric]],'lines data'!$A$2:$B$21,2,0)</f>
        <v>15.5</v>
      </c>
    </row>
    <row r="653" spans="1:6" x14ac:dyDescent="0.3">
      <c r="A653" s="20" t="s">
        <v>306</v>
      </c>
      <c r="B653" s="20" t="s">
        <v>305</v>
      </c>
      <c r="C653" s="20" t="s">
        <v>50</v>
      </c>
      <c r="D653">
        <v>929.87719727000001</v>
      </c>
      <c r="E653" s="22" cm="1">
        <f t="array" ref="E6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0.1446794517923144</v>
      </c>
      <c r="F653" s="22">
        <f>VLOOKUP(chart_data[[#This Row],[Metric]],'lines data'!$A$2:$B$21,2,0)</f>
        <v>14.5</v>
      </c>
    </row>
    <row r="654" spans="1:6" x14ac:dyDescent="0.3">
      <c r="A654" s="20" t="s">
        <v>306</v>
      </c>
      <c r="B654" s="20" t="s">
        <v>305</v>
      </c>
      <c r="C654" s="20" t="s">
        <v>49</v>
      </c>
      <c r="D654">
        <v>57.522346499999998</v>
      </c>
      <c r="E654" s="22" cm="1">
        <f t="array" ref="E6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0.67746105023656156</v>
      </c>
      <c r="F654" s="22">
        <f>VLOOKUP(chart_data[[#This Row],[Metric]],'lines data'!$A$2:$B$21,2,0)</f>
        <v>13.5</v>
      </c>
    </row>
    <row r="655" spans="1:6" x14ac:dyDescent="0.3">
      <c r="A655" s="20" t="s">
        <v>306</v>
      </c>
      <c r="B655" s="20" t="s">
        <v>305</v>
      </c>
      <c r="C655" s="20" t="s">
        <v>9</v>
      </c>
      <c r="D655">
        <v>0</v>
      </c>
      <c r="E655" s="22" cm="1">
        <f t="array" ref="E6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55" s="22">
        <f>VLOOKUP(chart_data[[#This Row],[Metric]],'lines data'!$A$2:$B$21,2,0)</f>
        <v>8.5</v>
      </c>
    </row>
    <row r="656" spans="1:6" x14ac:dyDescent="0.3">
      <c r="A656" s="20" t="s">
        <v>306</v>
      </c>
      <c r="B656" s="20" t="s">
        <v>305</v>
      </c>
      <c r="C656" s="20" t="s">
        <v>8</v>
      </c>
      <c r="D656">
        <v>0</v>
      </c>
      <c r="E656" s="22" cm="1">
        <f t="array" ref="E6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56" s="22">
        <f>VLOOKUP(chart_data[[#This Row],[Metric]],'lines data'!$A$2:$B$21,2,0)</f>
        <v>4.5</v>
      </c>
    </row>
    <row r="657" spans="1:6" x14ac:dyDescent="0.3">
      <c r="A657" s="20" t="s">
        <v>306</v>
      </c>
      <c r="B657" s="20" t="s">
        <v>305</v>
      </c>
      <c r="C657" s="20" t="s">
        <v>7</v>
      </c>
      <c r="D657">
        <v>0</v>
      </c>
      <c r="E657" s="22" cm="1">
        <f t="array" ref="E6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57" s="22">
        <f>VLOOKUP(chart_data[[#This Row],[Metric]],'lines data'!$A$2:$B$21,2,0)</f>
        <v>6.5</v>
      </c>
    </row>
    <row r="658" spans="1:6" x14ac:dyDescent="0.3">
      <c r="A658" s="20" t="s">
        <v>306</v>
      </c>
      <c r="B658" s="20" t="s">
        <v>305</v>
      </c>
      <c r="C658" s="20" t="s">
        <v>5</v>
      </c>
      <c r="D658">
        <v>91.219942642841403</v>
      </c>
      <c r="E658" s="22" cm="1">
        <f t="array" ref="E6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0.91671526517310897</v>
      </c>
      <c r="F658" s="22">
        <f>VLOOKUP(chart_data[[#This Row],[Metric]],'lines data'!$A$2:$B$21,2,0)</f>
        <v>7.5</v>
      </c>
    </row>
    <row r="659" spans="1:6" x14ac:dyDescent="0.3">
      <c r="A659" s="20" t="s">
        <v>306</v>
      </c>
      <c r="B659" s="20" t="s">
        <v>305</v>
      </c>
      <c r="C659" s="20" t="s">
        <v>4</v>
      </c>
      <c r="D659">
        <v>8.7800573571586096</v>
      </c>
      <c r="E659" s="22" cm="1">
        <f t="array" ref="E6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0.13416190895147281</v>
      </c>
      <c r="F659" s="22">
        <f>VLOOKUP(chart_data[[#This Row],[Metric]],'lines data'!$A$2:$B$21,2,0)</f>
        <v>3.5</v>
      </c>
    </row>
    <row r="660" spans="1:6" x14ac:dyDescent="0.3">
      <c r="A660" s="20" t="s">
        <v>304</v>
      </c>
      <c r="B660" s="20" t="s">
        <v>303</v>
      </c>
      <c r="C660" s="20" t="s">
        <v>16</v>
      </c>
      <c r="D660">
        <v>188033050459.88101</v>
      </c>
      <c r="E660" s="22" cm="1">
        <f t="array" ref="E6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1.0305081043600483E-2</v>
      </c>
      <c r="F660" s="22">
        <f>VLOOKUP(chart_data[[#This Row],[Metric]],'lines data'!$A$2:$B$21,2,0)</f>
        <v>18.5</v>
      </c>
    </row>
    <row r="661" spans="1:6" x14ac:dyDescent="0.3">
      <c r="A661" s="20" t="s">
        <v>304</v>
      </c>
      <c r="B661" s="20" t="s">
        <v>303</v>
      </c>
      <c r="C661" s="20" t="s">
        <v>52</v>
      </c>
      <c r="D661">
        <v>7.2427568400000002</v>
      </c>
      <c r="E661" s="22" cm="1">
        <f t="array" ref="E6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0.29169442596543355</v>
      </c>
      <c r="F661" s="22">
        <f>VLOOKUP(chart_data[[#This Row],[Metric]],'lines data'!$A$2:$B$21,2,0)</f>
        <v>16.5</v>
      </c>
    </row>
    <row r="662" spans="1:6" x14ac:dyDescent="0.3">
      <c r="A662" s="20" t="s">
        <v>304</v>
      </c>
      <c r="B662" s="20" t="s">
        <v>303</v>
      </c>
      <c r="C662" s="20" t="s">
        <v>15</v>
      </c>
      <c r="D662">
        <v>78.578048780487805</v>
      </c>
      <c r="E662" s="22" cm="1">
        <f t="array" ref="E6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0.82852010724647496</v>
      </c>
      <c r="F662" s="22">
        <f>VLOOKUP(chart_data[[#This Row],[Metric]],'lines data'!$A$2:$B$21,2,0)</f>
        <v>11.5</v>
      </c>
    </row>
    <row r="663" spans="1:6" x14ac:dyDescent="0.3">
      <c r="A663" s="20" t="s">
        <v>304</v>
      </c>
      <c r="B663" s="20" t="s">
        <v>303</v>
      </c>
      <c r="C663" s="20" t="s">
        <v>14</v>
      </c>
      <c r="D663">
        <v>9.5751408180060409</v>
      </c>
      <c r="E663" s="22" cm="1">
        <f t="array" ref="E6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0.29406268065374391</v>
      </c>
      <c r="F663" s="22">
        <f>VLOOKUP(chart_data[[#This Row],[Metric]],'lines data'!$A$2:$B$21,2,0)</f>
        <v>0.5</v>
      </c>
    </row>
    <row r="664" spans="1:6" x14ac:dyDescent="0.3">
      <c r="A664" s="20" t="s">
        <v>304</v>
      </c>
      <c r="B664" s="20" t="s">
        <v>303</v>
      </c>
      <c r="C664" s="20" t="s">
        <v>13</v>
      </c>
      <c r="D664">
        <v>81.599999999999994</v>
      </c>
      <c r="E664" s="22" cm="1">
        <f t="array" ref="E6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0.83000298240381731</v>
      </c>
      <c r="F664" s="22">
        <f>VLOOKUP(chart_data[[#This Row],[Metric]],'lines data'!$A$2:$B$21,2,0)</f>
        <v>10.5</v>
      </c>
    </row>
    <row r="665" spans="1:6" x14ac:dyDescent="0.3">
      <c r="A665" s="20" t="s">
        <v>304</v>
      </c>
      <c r="B665" s="20" t="s">
        <v>303</v>
      </c>
      <c r="C665" s="20" t="s">
        <v>12</v>
      </c>
      <c r="D665">
        <v>75.7</v>
      </c>
      <c r="E665" s="22" cm="1">
        <f t="array" ref="E6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0.82944855031267761</v>
      </c>
      <c r="F665" s="22">
        <f>VLOOKUP(chart_data[[#This Row],[Metric]],'lines data'!$A$2:$B$21,2,0)</f>
        <v>9.5</v>
      </c>
    </row>
    <row r="666" spans="1:6" x14ac:dyDescent="0.3">
      <c r="A666" s="20" t="s">
        <v>304</v>
      </c>
      <c r="B666" s="20" t="s">
        <v>303</v>
      </c>
      <c r="C666" s="20" t="s">
        <v>11</v>
      </c>
      <c r="D666">
        <v>12908.308534472601</v>
      </c>
      <c r="E666" s="22" cm="1">
        <f t="array" ref="E6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0.19340779974417763</v>
      </c>
      <c r="F666" s="22">
        <f>VLOOKUP(chart_data[[#This Row],[Metric]],'lines data'!$A$2:$B$21,2,0)</f>
        <v>17.5</v>
      </c>
    </row>
    <row r="667" spans="1:6" x14ac:dyDescent="0.3">
      <c r="A667" s="20" t="s">
        <v>304</v>
      </c>
      <c r="B667" s="20" t="s">
        <v>303</v>
      </c>
      <c r="C667" s="20" t="s">
        <v>10</v>
      </c>
      <c r="D667">
        <v>10.5</v>
      </c>
      <c r="E667" s="22" cm="1">
        <f t="array" ref="E6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6.3287934788111996E-2</v>
      </c>
      <c r="F667" s="22">
        <f>VLOOKUP(chart_data[[#This Row],[Metric]],'lines data'!$A$2:$B$21,2,0)</f>
        <v>12.5</v>
      </c>
    </row>
    <row r="668" spans="1:6" x14ac:dyDescent="0.3">
      <c r="A668" s="20" t="s">
        <v>304</v>
      </c>
      <c r="B668" s="20" t="s">
        <v>303</v>
      </c>
      <c r="C668" s="20" t="s">
        <v>51</v>
      </c>
      <c r="D668">
        <v>1284.0467529299999</v>
      </c>
      <c r="E668" s="22" cm="1">
        <f t="array" ref="E6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0.13505765062574232</v>
      </c>
      <c r="F668" s="22">
        <f>VLOOKUP(chart_data[[#This Row],[Metric]],'lines data'!$A$2:$B$21,2,0)</f>
        <v>15.5</v>
      </c>
    </row>
    <row r="669" spans="1:6" x14ac:dyDescent="0.3">
      <c r="A669" s="20" t="s">
        <v>304</v>
      </c>
      <c r="B669" s="20" t="s">
        <v>303</v>
      </c>
      <c r="C669" s="20" t="s">
        <v>50</v>
      </c>
      <c r="D669">
        <v>228.13706970000001</v>
      </c>
      <c r="E669" s="22" cm="1">
        <f t="array" ref="E6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3.4903322838277961E-2</v>
      </c>
      <c r="F669" s="22">
        <f>VLOOKUP(chart_data[[#This Row],[Metric]],'lines data'!$A$2:$B$21,2,0)</f>
        <v>14.5</v>
      </c>
    </row>
    <row r="670" spans="1:6" x14ac:dyDescent="0.3">
      <c r="A670" s="20" t="s">
        <v>304</v>
      </c>
      <c r="B670" s="20" t="s">
        <v>303</v>
      </c>
      <c r="C670" s="20" t="s">
        <v>49</v>
      </c>
      <c r="D670">
        <v>17.76703835</v>
      </c>
      <c r="E670" s="22" cm="1">
        <f t="array" ref="E6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0.17421525890634226</v>
      </c>
      <c r="F670" s="22">
        <f>VLOOKUP(chart_data[[#This Row],[Metric]],'lines data'!$A$2:$B$21,2,0)</f>
        <v>13.5</v>
      </c>
    </row>
    <row r="671" spans="1:6" x14ac:dyDescent="0.3">
      <c r="A671" s="20" t="s">
        <v>304</v>
      </c>
      <c r="B671" s="20" t="s">
        <v>303</v>
      </c>
      <c r="C671" s="20" t="s">
        <v>9</v>
      </c>
      <c r="D671">
        <v>53.061150382492499</v>
      </c>
      <c r="E671" s="22" cm="1">
        <f t="array" ref="E6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0.54440170890421136</v>
      </c>
      <c r="F671" s="22">
        <f>VLOOKUP(chart_data[[#This Row],[Metric]],'lines data'!$A$2:$B$21,2,0)</f>
        <v>8.5</v>
      </c>
    </row>
    <row r="672" spans="1:6" x14ac:dyDescent="0.3">
      <c r="A672" s="20" t="s">
        <v>304</v>
      </c>
      <c r="B672" s="20" t="s">
        <v>303</v>
      </c>
      <c r="C672" s="20" t="s">
        <v>8</v>
      </c>
      <c r="D672">
        <v>2.1727026241890202</v>
      </c>
      <c r="E672" s="22" cm="1">
        <f t="array" ref="E6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2.1727026241890202E-2</v>
      </c>
      <c r="F672" s="22">
        <f>VLOOKUP(chart_data[[#This Row],[Metric]],'lines data'!$A$2:$B$21,2,0)</f>
        <v>4.5</v>
      </c>
    </row>
    <row r="673" spans="1:6" x14ac:dyDescent="0.3">
      <c r="A673" s="20" t="s">
        <v>304</v>
      </c>
      <c r="B673" s="20" t="s">
        <v>303</v>
      </c>
      <c r="C673" s="20" t="s">
        <v>7</v>
      </c>
      <c r="D673">
        <v>2.7403892708434201</v>
      </c>
      <c r="E673" s="22" cm="1">
        <f t="array" ref="E6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2.7403892708434199E-2</v>
      </c>
      <c r="F673" s="22">
        <f>VLOOKUP(chart_data[[#This Row],[Metric]],'lines data'!$A$2:$B$21,2,0)</f>
        <v>6.5</v>
      </c>
    </row>
    <row r="674" spans="1:6" x14ac:dyDescent="0.3">
      <c r="A674" s="20" t="s">
        <v>304</v>
      </c>
      <c r="B674" s="20" t="s">
        <v>303</v>
      </c>
      <c r="C674" s="20" t="s">
        <v>6</v>
      </c>
      <c r="D674">
        <v>32.488864142539001</v>
      </c>
      <c r="E674" s="22" cm="1">
        <f t="array" ref="E6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0.41852099113764707</v>
      </c>
      <c r="F674" s="22">
        <f>VLOOKUP(chart_data[[#This Row],[Metric]],'lines data'!$A$2:$B$21,2,0)</f>
        <v>5.5</v>
      </c>
    </row>
    <row r="675" spans="1:6" x14ac:dyDescent="0.3">
      <c r="A675" s="20" t="s">
        <v>304</v>
      </c>
      <c r="B675" s="20" t="s">
        <v>303</v>
      </c>
      <c r="C675" s="20" t="s">
        <v>5</v>
      </c>
      <c r="D675">
        <v>0.113779413188729</v>
      </c>
      <c r="E675" s="22" cm="1">
        <f t="array" ref="E6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1.1434267761045536E-3</v>
      </c>
      <c r="F675" s="22">
        <f>VLOOKUP(chart_data[[#This Row],[Metric]],'lines data'!$A$2:$B$21,2,0)</f>
        <v>7.5</v>
      </c>
    </row>
    <row r="676" spans="1:6" x14ac:dyDescent="0.3">
      <c r="A676" s="20" t="s">
        <v>304</v>
      </c>
      <c r="B676" s="20" t="s">
        <v>303</v>
      </c>
      <c r="C676" s="20" t="s">
        <v>4</v>
      </c>
      <c r="D676">
        <v>9.2318679190471595</v>
      </c>
      <c r="E676" s="22" cm="1">
        <f t="array" ref="E6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0.14106570980397906</v>
      </c>
      <c r="F676" s="22">
        <f>VLOOKUP(chart_data[[#This Row],[Metric]],'lines data'!$A$2:$B$21,2,0)</f>
        <v>3.5</v>
      </c>
    </row>
    <row r="677" spans="1:6" x14ac:dyDescent="0.3">
      <c r="A677" s="20" t="s">
        <v>304</v>
      </c>
      <c r="B677" s="20" t="s">
        <v>303</v>
      </c>
      <c r="C677" s="20" t="s">
        <v>3</v>
      </c>
      <c r="D677">
        <v>31.623698631459501</v>
      </c>
      <c r="E677" s="22" cm="1">
        <f t="array" ref="E6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0.90454312534870396</v>
      </c>
      <c r="F677" s="22">
        <f>VLOOKUP(chart_data[[#This Row],[Metric]],'lines data'!$A$2:$B$21,2,0)</f>
        <v>2.5</v>
      </c>
    </row>
    <row r="678" spans="1:6" x14ac:dyDescent="0.3">
      <c r="A678" s="20" t="s">
        <v>304</v>
      </c>
      <c r="B678" s="20" t="s">
        <v>303</v>
      </c>
      <c r="C678" s="20" t="s">
        <v>0</v>
      </c>
      <c r="D678">
        <v>3860.0029641404399</v>
      </c>
      <c r="E678" s="22" cm="1">
        <f t="array" ref="E6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0.14570287450916172</v>
      </c>
      <c r="F678" s="22">
        <f>VLOOKUP(chart_data[[#This Row],[Metric]],'lines data'!$A$2:$B$21,2,0)</f>
        <v>1.5</v>
      </c>
    </row>
    <row r="679" spans="1:6" x14ac:dyDescent="0.3">
      <c r="A679" s="20" t="s">
        <v>302</v>
      </c>
      <c r="B679" s="20" t="s">
        <v>301</v>
      </c>
      <c r="C679" s="20" t="s">
        <v>16</v>
      </c>
      <c r="D679">
        <v>302673070846.85699</v>
      </c>
      <c r="E679" s="22" cm="1">
        <f t="array" ref="E6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1.6590785428286774E-2</v>
      </c>
      <c r="F679" s="22">
        <f>VLOOKUP(chart_data[[#This Row],[Metric]],'lines data'!$A$2:$B$21,2,0)</f>
        <v>18.5</v>
      </c>
    </row>
    <row r="680" spans="1:6" x14ac:dyDescent="0.3">
      <c r="A680" s="20" t="s">
        <v>302</v>
      </c>
      <c r="B680" s="20" t="s">
        <v>301</v>
      </c>
      <c r="C680" s="20" t="s">
        <v>52</v>
      </c>
      <c r="D680">
        <v>10.227166179999999</v>
      </c>
      <c r="E680" s="22" cm="1">
        <f t="array" ref="E6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0.4521931810082262</v>
      </c>
      <c r="F680" s="22">
        <f>VLOOKUP(chart_data[[#This Row],[Metric]],'lines data'!$A$2:$B$21,2,0)</f>
        <v>16.5</v>
      </c>
    </row>
    <row r="681" spans="1:6" x14ac:dyDescent="0.3">
      <c r="A681" s="20" t="s">
        <v>302</v>
      </c>
      <c r="B681" s="20" t="s">
        <v>301</v>
      </c>
      <c r="C681" s="20" t="s">
        <v>15</v>
      </c>
      <c r="D681">
        <v>80.702439024390202</v>
      </c>
      <c r="E681" s="22" cm="1">
        <f t="array" ref="E6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0.89243067061332038</v>
      </c>
      <c r="F681" s="22">
        <f>VLOOKUP(chart_data[[#This Row],[Metric]],'lines data'!$A$2:$B$21,2,0)</f>
        <v>11.5</v>
      </c>
    </row>
    <row r="682" spans="1:6" x14ac:dyDescent="0.3">
      <c r="A682" s="20" t="s">
        <v>302</v>
      </c>
      <c r="B682" s="20" t="s">
        <v>301</v>
      </c>
      <c r="C682" s="20" t="s">
        <v>14</v>
      </c>
      <c r="D682">
        <v>5.9118677754468498</v>
      </c>
      <c r="E682" s="22" cm="1">
        <f t="array" ref="E6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0.1811125723781605</v>
      </c>
      <c r="F682" s="22">
        <f>VLOOKUP(chart_data[[#This Row],[Metric]],'lines data'!$A$2:$B$21,2,0)</f>
        <v>0.5</v>
      </c>
    </row>
    <row r="683" spans="1:6" x14ac:dyDescent="0.3">
      <c r="A683" s="20" t="s">
        <v>302</v>
      </c>
      <c r="B683" s="20" t="s">
        <v>301</v>
      </c>
      <c r="C683" s="20" t="s">
        <v>13</v>
      </c>
      <c r="D683">
        <v>82.7</v>
      </c>
      <c r="E683" s="22" cm="1">
        <f t="array" ref="E6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0.86280942439606334</v>
      </c>
      <c r="F683" s="22">
        <f>VLOOKUP(chart_data[[#This Row],[Metric]],'lines data'!$A$2:$B$21,2,0)</f>
        <v>10.5</v>
      </c>
    </row>
    <row r="684" spans="1:6" x14ac:dyDescent="0.3">
      <c r="A684" s="20" t="s">
        <v>302</v>
      </c>
      <c r="B684" s="20" t="s">
        <v>301</v>
      </c>
      <c r="C684" s="20" t="s">
        <v>12</v>
      </c>
      <c r="D684">
        <v>78.8</v>
      </c>
      <c r="E684" s="22" cm="1">
        <f t="array" ref="E6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0.92220460189701059</v>
      </c>
      <c r="F684" s="22">
        <f>VLOOKUP(chart_data[[#This Row],[Metric]],'lines data'!$A$2:$B$21,2,0)</f>
        <v>9.5</v>
      </c>
    </row>
    <row r="685" spans="1:6" x14ac:dyDescent="0.3">
      <c r="A685" s="20" t="s">
        <v>302</v>
      </c>
      <c r="B685" s="20" t="s">
        <v>301</v>
      </c>
      <c r="C685" s="20" t="s">
        <v>11</v>
      </c>
      <c r="D685">
        <v>45797.382890389003</v>
      </c>
      <c r="E685" s="22" cm="1">
        <f t="array" ref="E6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0.69475453280377975</v>
      </c>
      <c r="F685" s="22">
        <f>VLOOKUP(chart_data[[#This Row],[Metric]],'lines data'!$A$2:$B$21,2,0)</f>
        <v>17.5</v>
      </c>
    </row>
    <row r="686" spans="1:6" x14ac:dyDescent="0.3">
      <c r="A686" s="20" t="s">
        <v>302</v>
      </c>
      <c r="B686" s="20" t="s">
        <v>301</v>
      </c>
      <c r="C686" s="20" t="s">
        <v>10</v>
      </c>
      <c r="D686">
        <v>10.199999999999999</v>
      </c>
      <c r="E686" s="22" cm="1">
        <f t="array" ref="E6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5.5693382613538532E-2</v>
      </c>
      <c r="F686" s="22">
        <f>VLOOKUP(chart_data[[#This Row],[Metric]],'lines data'!$A$2:$B$21,2,0)</f>
        <v>12.5</v>
      </c>
    </row>
    <row r="687" spans="1:6" x14ac:dyDescent="0.3">
      <c r="A687" s="20" t="s">
        <v>302</v>
      </c>
      <c r="B687" s="20" t="s">
        <v>301</v>
      </c>
      <c r="C687" s="20" t="s">
        <v>51</v>
      </c>
      <c r="D687">
        <v>5469.3349609400002</v>
      </c>
      <c r="E687" s="22" cm="1">
        <f t="array" ref="E6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0.5820446029261328</v>
      </c>
      <c r="F687" s="22">
        <f>VLOOKUP(chart_data[[#This Row],[Metric]],'lines data'!$A$2:$B$21,2,0)</f>
        <v>15.5</v>
      </c>
    </row>
    <row r="688" spans="1:6" x14ac:dyDescent="0.3">
      <c r="A688" s="20" t="s">
        <v>302</v>
      </c>
      <c r="B688" s="20" t="s">
        <v>301</v>
      </c>
      <c r="C688" s="20" t="s">
        <v>50</v>
      </c>
      <c r="D688">
        <v>865.07391356999995</v>
      </c>
      <c r="E688" s="22" cm="1">
        <f t="array" ref="E6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0.13454200439746436</v>
      </c>
      <c r="F688" s="22">
        <f>VLOOKUP(chart_data[[#This Row],[Metric]],'lines data'!$A$2:$B$21,2,0)</f>
        <v>14.5</v>
      </c>
    </row>
    <row r="689" spans="1:6" x14ac:dyDescent="0.3">
      <c r="A689" s="20" t="s">
        <v>302</v>
      </c>
      <c r="B689" s="20" t="s">
        <v>301</v>
      </c>
      <c r="C689" s="20" t="s">
        <v>49</v>
      </c>
      <c r="D689">
        <v>15.81680298</v>
      </c>
      <c r="E689" s="22" cm="1">
        <f t="array" ref="E6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0.14952804636222736</v>
      </c>
      <c r="F689" s="22">
        <f>VLOOKUP(chart_data[[#This Row],[Metric]],'lines data'!$A$2:$B$21,2,0)</f>
        <v>13.5</v>
      </c>
    </row>
    <row r="690" spans="1:6" x14ac:dyDescent="0.3">
      <c r="A690" s="20" t="s">
        <v>302</v>
      </c>
      <c r="B690" s="20" t="s">
        <v>301</v>
      </c>
      <c r="C690" s="20" t="s">
        <v>9</v>
      </c>
      <c r="D690">
        <v>24.5448578436453</v>
      </c>
      <c r="E690" s="22" cm="1">
        <f t="array" ref="E6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0.25182760755410066</v>
      </c>
      <c r="F690" s="22">
        <f>VLOOKUP(chart_data[[#This Row],[Metric]],'lines data'!$A$2:$B$21,2,0)</f>
        <v>8.5</v>
      </c>
    </row>
    <row r="691" spans="1:6" x14ac:dyDescent="0.3">
      <c r="A691" s="20" t="s">
        <v>302</v>
      </c>
      <c r="B691" s="20" t="s">
        <v>301</v>
      </c>
      <c r="C691" s="20" t="s">
        <v>8</v>
      </c>
      <c r="D691">
        <v>6.2182609596849403E-2</v>
      </c>
      <c r="E691" s="22" cm="1">
        <f t="array" ref="E6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6.2182609596849402E-4</v>
      </c>
      <c r="F691" s="22">
        <f>VLOOKUP(chart_data[[#This Row],[Metric]],'lines data'!$A$2:$B$21,2,0)</f>
        <v>4.5</v>
      </c>
    </row>
    <row r="692" spans="1:6" x14ac:dyDescent="0.3">
      <c r="A692" s="20" t="s">
        <v>302</v>
      </c>
      <c r="B692" s="20" t="s">
        <v>301</v>
      </c>
      <c r="C692" s="20" t="s">
        <v>7</v>
      </c>
      <c r="D692">
        <v>6.2735343904376997</v>
      </c>
      <c r="E692" s="22" cm="1">
        <f t="array" ref="E6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6.2735343904377003E-2</v>
      </c>
      <c r="F692" s="22">
        <f>VLOOKUP(chart_data[[#This Row],[Metric]],'lines data'!$A$2:$B$21,2,0)</f>
        <v>6.5</v>
      </c>
    </row>
    <row r="693" spans="1:6" x14ac:dyDescent="0.3">
      <c r="A693" s="20" t="s">
        <v>302</v>
      </c>
      <c r="B693" s="20" t="s">
        <v>301</v>
      </c>
      <c r="C693" s="20" t="s">
        <v>6</v>
      </c>
      <c r="D693">
        <v>0</v>
      </c>
      <c r="E693" s="22" cm="1">
        <f t="array" ref="E6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693" s="22">
        <f>VLOOKUP(chart_data[[#This Row],[Metric]],'lines data'!$A$2:$B$21,2,0)</f>
        <v>5.5</v>
      </c>
    </row>
    <row r="694" spans="1:6" x14ac:dyDescent="0.3">
      <c r="A694" s="20" t="s">
        <v>302</v>
      </c>
      <c r="B694" s="20" t="s">
        <v>301</v>
      </c>
      <c r="C694" s="20" t="s">
        <v>5</v>
      </c>
      <c r="D694">
        <v>1.0812864891007701</v>
      </c>
      <c r="E694" s="22" cm="1">
        <f t="array" ref="E6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1.0866393925121598E-2</v>
      </c>
      <c r="F694" s="22">
        <f>VLOOKUP(chart_data[[#This Row],[Metric]],'lines data'!$A$2:$B$21,2,0)</f>
        <v>7.5</v>
      </c>
    </row>
    <row r="695" spans="1:6" x14ac:dyDescent="0.3">
      <c r="A695" s="20" t="s">
        <v>302</v>
      </c>
      <c r="B695" s="20" t="s">
        <v>301</v>
      </c>
      <c r="C695" s="20" t="s">
        <v>4</v>
      </c>
      <c r="D695">
        <v>65.443742011262003</v>
      </c>
      <c r="E695" s="22" cm="1">
        <f t="array" ref="E6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695" s="22">
        <f>VLOOKUP(chart_data[[#This Row],[Metric]],'lines data'!$A$2:$B$21,2,0)</f>
        <v>3.5</v>
      </c>
    </row>
    <row r="696" spans="1:6" x14ac:dyDescent="0.3">
      <c r="A696" s="20" t="s">
        <v>302</v>
      </c>
      <c r="B696" s="20" t="s">
        <v>301</v>
      </c>
      <c r="C696" s="20" t="s">
        <v>3</v>
      </c>
      <c r="D696">
        <v>1.77499867099204</v>
      </c>
      <c r="E696" s="22" cm="1">
        <f t="array" ref="E6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0.86049623175933965</v>
      </c>
      <c r="F696" s="22">
        <f>VLOOKUP(chart_data[[#This Row],[Metric]],'lines data'!$A$2:$B$21,2,0)</f>
        <v>2.5</v>
      </c>
    </row>
    <row r="697" spans="1:6" x14ac:dyDescent="0.3">
      <c r="A697" s="20" t="s">
        <v>302</v>
      </c>
      <c r="B697" s="20" t="s">
        <v>301</v>
      </c>
      <c r="C697" s="20" t="s">
        <v>0</v>
      </c>
      <c r="D697">
        <v>2816.6145653994199</v>
      </c>
      <c r="E697" s="22" cm="1">
        <f t="array" ref="E6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8.0252334483271084E-2</v>
      </c>
      <c r="F697" s="22">
        <f>VLOOKUP(chart_data[[#This Row],[Metric]],'lines data'!$A$2:$B$21,2,0)</f>
        <v>1.5</v>
      </c>
    </row>
    <row r="698" spans="1:6" x14ac:dyDescent="0.3">
      <c r="A698" s="20" t="s">
        <v>300</v>
      </c>
      <c r="B698" s="20" t="s">
        <v>299</v>
      </c>
      <c r="C698" s="20" t="s">
        <v>16</v>
      </c>
      <c r="D698">
        <v>2430287967.0267801</v>
      </c>
      <c r="E698" s="22" cm="1">
        <f t="array" ref="E6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1.2849441989675625E-4</v>
      </c>
      <c r="F698" s="22">
        <f>VLOOKUP(chart_data[[#This Row],[Metric]],'lines data'!$A$2:$B$21,2,0)</f>
        <v>18.5</v>
      </c>
    </row>
    <row r="699" spans="1:6" x14ac:dyDescent="0.3">
      <c r="A699" s="20" t="s">
        <v>300</v>
      </c>
      <c r="B699" s="20" t="s">
        <v>299</v>
      </c>
      <c r="C699" s="20" t="s">
        <v>52</v>
      </c>
      <c r="D699">
        <v>3.07555771</v>
      </c>
      <c r="E699" s="22" cm="1">
        <f t="array" ref="E6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6.7586337501801833E-2</v>
      </c>
      <c r="F699" s="22">
        <f>VLOOKUP(chart_data[[#This Row],[Metric]],'lines data'!$A$2:$B$21,2,0)</f>
        <v>16.5</v>
      </c>
    </row>
    <row r="700" spans="1:6" x14ac:dyDescent="0.3">
      <c r="A700" s="20" t="s">
        <v>300</v>
      </c>
      <c r="B700" s="20" t="s">
        <v>299</v>
      </c>
      <c r="C700" s="20" t="s">
        <v>15</v>
      </c>
      <c r="D700">
        <v>64.135999999999996</v>
      </c>
      <c r="E700" s="22" cm="1">
        <f t="array" ref="E7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0.39404274303257464</v>
      </c>
      <c r="F700" s="22">
        <f>VLOOKUP(chart_data[[#This Row],[Metric]],'lines data'!$A$2:$B$21,2,0)</f>
        <v>11.5</v>
      </c>
    </row>
    <row r="701" spans="1:6" x14ac:dyDescent="0.3">
      <c r="A701" s="20" t="s">
        <v>300</v>
      </c>
      <c r="B701" s="20" t="s">
        <v>299</v>
      </c>
      <c r="C701" s="20" t="s">
        <v>14</v>
      </c>
      <c r="D701">
        <v>0.59081092081164299</v>
      </c>
      <c r="E701" s="22" cm="1">
        <f t="array" ref="E7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1.7047830031870929E-2</v>
      </c>
      <c r="F701" s="22">
        <f>VLOOKUP(chart_data[[#This Row],[Metric]],'lines data'!$A$2:$B$21,2,0)</f>
        <v>0.5</v>
      </c>
    </row>
    <row r="702" spans="1:6" x14ac:dyDescent="0.3">
      <c r="A702" s="20" t="s">
        <v>300</v>
      </c>
      <c r="B702" s="20" t="s">
        <v>299</v>
      </c>
      <c r="C702" s="20" t="s">
        <v>13</v>
      </c>
      <c r="D702">
        <v>66.085999999999999</v>
      </c>
      <c r="E702" s="22" cm="1">
        <f t="array" ref="E7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0.36731285416045323</v>
      </c>
      <c r="F702" s="22">
        <f>VLOOKUP(chart_data[[#This Row],[Metric]],'lines data'!$A$2:$B$21,2,0)</f>
        <v>10.5</v>
      </c>
    </row>
    <row r="703" spans="1:6" x14ac:dyDescent="0.3">
      <c r="A703" s="20" t="s">
        <v>300</v>
      </c>
      <c r="B703" s="20" t="s">
        <v>299</v>
      </c>
      <c r="C703" s="20" t="s">
        <v>12</v>
      </c>
      <c r="D703">
        <v>62.399000000000001</v>
      </c>
      <c r="E703" s="22" cm="1">
        <f t="array" ref="E7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0.43146524640196282</v>
      </c>
      <c r="F703" s="22">
        <f>VLOOKUP(chart_data[[#This Row],[Metric]],'lines data'!$A$2:$B$21,2,0)</f>
        <v>9.5</v>
      </c>
    </row>
    <row r="704" spans="1:6" x14ac:dyDescent="0.3">
      <c r="A704" s="20" t="s">
        <v>300</v>
      </c>
      <c r="B704" s="20" t="s">
        <v>299</v>
      </c>
      <c r="C704" s="20" t="s">
        <v>11</v>
      </c>
      <c r="D704">
        <v>2470.2929144288</v>
      </c>
      <c r="E704" s="22" cm="1">
        <f t="array" ref="E7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3.4295233239468988E-2</v>
      </c>
      <c r="F704" s="22">
        <f>VLOOKUP(chart_data[[#This Row],[Metric]],'lines data'!$A$2:$B$21,2,0)</f>
        <v>17.5</v>
      </c>
    </row>
    <row r="705" spans="1:6" x14ac:dyDescent="0.3">
      <c r="A705" s="20" t="s">
        <v>300</v>
      </c>
      <c r="B705" s="20" t="s">
        <v>299</v>
      </c>
      <c r="C705" s="20" t="s">
        <v>10</v>
      </c>
      <c r="D705">
        <v>22.920999999999999</v>
      </c>
      <c r="E705" s="22" cm="1">
        <f t="array" ref="E7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0.37772770998936761</v>
      </c>
      <c r="F705" s="22">
        <f>VLOOKUP(chart_data[[#This Row],[Metric]],'lines data'!$A$2:$B$21,2,0)</f>
        <v>12.5</v>
      </c>
    </row>
    <row r="706" spans="1:6" x14ac:dyDescent="0.3">
      <c r="A706" s="20" t="s">
        <v>300</v>
      </c>
      <c r="B706" s="20" t="s">
        <v>299</v>
      </c>
      <c r="C706" s="20" t="s">
        <v>51</v>
      </c>
      <c r="D706">
        <v>82.289878849999994</v>
      </c>
      <c r="E706" s="22" cm="1">
        <f t="array" ref="E7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6.7105414534270385E-3</v>
      </c>
      <c r="F706" s="22">
        <f>VLOOKUP(chart_data[[#This Row],[Metric]],'lines data'!$A$2:$B$21,2,0)</f>
        <v>15.5</v>
      </c>
    </row>
    <row r="707" spans="1:6" x14ac:dyDescent="0.3">
      <c r="A707" s="20" t="s">
        <v>300</v>
      </c>
      <c r="B707" s="20" t="s">
        <v>299</v>
      </c>
      <c r="C707" s="20" t="s">
        <v>50</v>
      </c>
      <c r="D707">
        <v>17.906972889999999</v>
      </c>
      <c r="E707" s="22" cm="1">
        <f t="array" ref="E7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2.0161537699364602E-3</v>
      </c>
      <c r="F707" s="22">
        <f>VLOOKUP(chart_data[[#This Row],[Metric]],'lines data'!$A$2:$B$21,2,0)</f>
        <v>14.5</v>
      </c>
    </row>
    <row r="708" spans="1:6" x14ac:dyDescent="0.3">
      <c r="A708" s="20" t="s">
        <v>300</v>
      </c>
      <c r="B708" s="20" t="s">
        <v>299</v>
      </c>
      <c r="C708" s="20" t="s">
        <v>49</v>
      </c>
      <c r="D708">
        <v>21.76084518</v>
      </c>
      <c r="E708" s="22" cm="1">
        <f t="array" ref="E7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0.22477118645694749</v>
      </c>
      <c r="F708" s="22">
        <f>VLOOKUP(chart_data[[#This Row],[Metric]],'lines data'!$A$2:$B$21,2,0)</f>
        <v>13.5</v>
      </c>
    </row>
    <row r="709" spans="1:6" x14ac:dyDescent="0.3">
      <c r="A709" s="20" t="s">
        <v>298</v>
      </c>
      <c r="B709" s="20" t="s">
        <v>297</v>
      </c>
      <c r="C709" s="20" t="s">
        <v>16</v>
      </c>
      <c r="D709">
        <v>540737037.03703701</v>
      </c>
      <c r="E709" s="22" cm="1">
        <f t="array" ref="E7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2.4890473163038383E-5</v>
      </c>
      <c r="F709" s="22">
        <f>VLOOKUP(chart_data[[#This Row],[Metric]],'lines data'!$A$2:$B$21,2,0)</f>
        <v>18.5</v>
      </c>
    </row>
    <row r="710" spans="1:6" x14ac:dyDescent="0.3">
      <c r="A710" s="20" t="s">
        <v>298</v>
      </c>
      <c r="B710" s="20" t="s">
        <v>297</v>
      </c>
      <c r="C710" s="20" t="s">
        <v>52</v>
      </c>
      <c r="D710">
        <v>5.1857728999999999</v>
      </c>
      <c r="E710" s="22" cm="1">
        <f t="array" ref="E7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0.18107174526003855</v>
      </c>
      <c r="F710" s="22">
        <f>VLOOKUP(chart_data[[#This Row],[Metric]],'lines data'!$A$2:$B$21,2,0)</f>
        <v>16.5</v>
      </c>
    </row>
    <row r="711" spans="1:6" x14ac:dyDescent="0.3">
      <c r="A711" s="20" t="s">
        <v>298</v>
      </c>
      <c r="B711" s="20" t="s">
        <v>297</v>
      </c>
      <c r="C711" s="20" t="s">
        <v>14</v>
      </c>
      <c r="D711">
        <v>2.5289778714436202</v>
      </c>
      <c r="E711" s="22" cm="1">
        <f t="array" ref="E7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7.6807548837079798E-2</v>
      </c>
      <c r="F711" s="22">
        <f>VLOOKUP(chart_data[[#This Row],[Metric]],'lines data'!$A$2:$B$21,2,0)</f>
        <v>0.5</v>
      </c>
    </row>
    <row r="712" spans="1:6" x14ac:dyDescent="0.3">
      <c r="A712" s="20" t="s">
        <v>298</v>
      </c>
      <c r="B712" s="20" t="s">
        <v>297</v>
      </c>
      <c r="C712" s="20" t="s">
        <v>11</v>
      </c>
      <c r="D712">
        <v>6138.9872948222301</v>
      </c>
      <c r="E712" s="22" cm="1">
        <f t="array" ref="E7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9.021921341294864E-2</v>
      </c>
      <c r="F712" s="22">
        <f>VLOOKUP(chart_data[[#This Row],[Metric]],'lines data'!$A$2:$B$21,2,0)</f>
        <v>17.5</v>
      </c>
    </row>
    <row r="713" spans="1:6" x14ac:dyDescent="0.3">
      <c r="A713" s="20" t="s">
        <v>298</v>
      </c>
      <c r="B713" s="20" t="s">
        <v>297</v>
      </c>
      <c r="C713" s="20" t="s">
        <v>51</v>
      </c>
      <c r="D713">
        <v>393.93655396000003</v>
      </c>
      <c r="E713" s="22" cm="1">
        <f t="array" ref="E7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3.9994270214415636E-2</v>
      </c>
      <c r="F713" s="22">
        <f>VLOOKUP(chart_data[[#This Row],[Metric]],'lines data'!$A$2:$B$21,2,0)</f>
        <v>15.5</v>
      </c>
    </row>
    <row r="714" spans="1:6" x14ac:dyDescent="0.3">
      <c r="A714" s="20" t="s">
        <v>298</v>
      </c>
      <c r="B714" s="20" t="s">
        <v>297</v>
      </c>
      <c r="C714" s="20" t="s">
        <v>50</v>
      </c>
      <c r="D714">
        <v>139.15501404</v>
      </c>
      <c r="E714" s="22" cm="1">
        <f t="array" ref="E7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2.0983489508306363E-2</v>
      </c>
      <c r="F714" s="22">
        <f>VLOOKUP(chart_data[[#This Row],[Metric]],'lines data'!$A$2:$B$21,2,0)</f>
        <v>14.5</v>
      </c>
    </row>
    <row r="715" spans="1:6" x14ac:dyDescent="0.3">
      <c r="A715" s="20" t="s">
        <v>298</v>
      </c>
      <c r="B715" s="20" t="s">
        <v>297</v>
      </c>
      <c r="C715" s="20" t="s">
        <v>49</v>
      </c>
      <c r="D715">
        <v>35.324222560000003</v>
      </c>
      <c r="E715" s="22" cm="1">
        <f t="array" ref="E7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0.39646429865606642</v>
      </c>
      <c r="F715" s="22">
        <f>VLOOKUP(chart_data[[#This Row],[Metric]],'lines data'!$A$2:$B$21,2,0)</f>
        <v>13.5</v>
      </c>
    </row>
    <row r="716" spans="1:6" x14ac:dyDescent="0.3">
      <c r="A716" s="20" t="s">
        <v>296</v>
      </c>
      <c r="B716" s="20" t="s">
        <v>295</v>
      </c>
      <c r="C716" s="20" t="s">
        <v>16</v>
      </c>
      <c r="D716">
        <v>71164825256.684906</v>
      </c>
      <c r="E716" s="22" cm="1">
        <f t="array" ref="E7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3.8972043430334346E-3</v>
      </c>
      <c r="F716" s="22">
        <f>VLOOKUP(chart_data[[#This Row],[Metric]],'lines data'!$A$2:$B$21,2,0)</f>
        <v>18.5</v>
      </c>
    </row>
    <row r="717" spans="1:6" x14ac:dyDescent="0.3">
      <c r="A717" s="20" t="s">
        <v>296</v>
      </c>
      <c r="B717" s="20" t="s">
        <v>295</v>
      </c>
      <c r="C717" s="20" t="s">
        <v>52</v>
      </c>
      <c r="D717">
        <v>5.7846412699999998</v>
      </c>
      <c r="E717" s="22" cm="1">
        <f t="array" ref="E7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0.21327832849620634</v>
      </c>
      <c r="F717" s="22">
        <f>VLOOKUP(chart_data[[#This Row],[Metric]],'lines data'!$A$2:$B$21,2,0)</f>
        <v>16.5</v>
      </c>
    </row>
    <row r="718" spans="1:6" x14ac:dyDescent="0.3">
      <c r="A718" s="20" t="s">
        <v>296</v>
      </c>
      <c r="B718" s="20" t="s">
        <v>295</v>
      </c>
      <c r="C718" s="20" t="s">
        <v>15</v>
      </c>
      <c r="D718">
        <v>73.241</v>
      </c>
      <c r="E718" s="22" cm="1">
        <f t="array" ref="E7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0.66795930856254826</v>
      </c>
      <c r="F718" s="22">
        <f>VLOOKUP(chart_data[[#This Row],[Metric]],'lines data'!$A$2:$B$21,2,0)</f>
        <v>11.5</v>
      </c>
    </row>
    <row r="719" spans="1:6" x14ac:dyDescent="0.3">
      <c r="A719" s="20" t="s">
        <v>296</v>
      </c>
      <c r="B719" s="20" t="s">
        <v>295</v>
      </c>
      <c r="C719" s="20" t="s">
        <v>14</v>
      </c>
      <c r="D719">
        <v>2.2807567833062201</v>
      </c>
      <c r="E719" s="22" cm="1">
        <f t="array" ref="E7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6.9154120207633202E-2</v>
      </c>
      <c r="F719" s="22">
        <f>VLOOKUP(chart_data[[#This Row],[Metric]],'lines data'!$A$2:$B$21,2,0)</f>
        <v>0.5</v>
      </c>
    </row>
    <row r="720" spans="1:6" x14ac:dyDescent="0.3">
      <c r="A720" s="20" t="s">
        <v>296</v>
      </c>
      <c r="B720" s="20" t="s">
        <v>295</v>
      </c>
      <c r="C720" s="20" t="s">
        <v>13</v>
      </c>
      <c r="D720">
        <v>76.525000000000006</v>
      </c>
      <c r="E720" s="22" cm="1">
        <f t="array" ref="E7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0.67864598866686565</v>
      </c>
      <c r="F720" s="22">
        <f>VLOOKUP(chart_data[[#This Row],[Metric]],'lines data'!$A$2:$B$21,2,0)</f>
        <v>10.5</v>
      </c>
    </row>
    <row r="721" spans="1:6" x14ac:dyDescent="0.3">
      <c r="A721" s="20" t="s">
        <v>296</v>
      </c>
      <c r="B721" s="20" t="s">
        <v>295</v>
      </c>
      <c r="C721" s="20" t="s">
        <v>12</v>
      </c>
      <c r="D721">
        <v>70.188999999999993</v>
      </c>
      <c r="E721" s="22" cm="1">
        <f t="array" ref="E7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0.66455222764130306</v>
      </c>
      <c r="F721" s="22">
        <f>VLOOKUP(chart_data[[#This Row],[Metric]],'lines data'!$A$2:$B$21,2,0)</f>
        <v>9.5</v>
      </c>
    </row>
    <row r="722" spans="1:6" x14ac:dyDescent="0.3">
      <c r="A722" s="20" t="s">
        <v>296</v>
      </c>
      <c r="B722" s="20" t="s">
        <v>295</v>
      </c>
      <c r="C722" s="20" t="s">
        <v>11</v>
      </c>
      <c r="D722">
        <v>6309.3325913348599</v>
      </c>
      <c r="E722" s="22" cm="1">
        <f t="array" ref="E7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9.2815882962674456E-2</v>
      </c>
      <c r="F722" s="22">
        <f>VLOOKUP(chart_data[[#This Row],[Metric]],'lines data'!$A$2:$B$21,2,0)</f>
        <v>17.5</v>
      </c>
    </row>
    <row r="723" spans="1:6" x14ac:dyDescent="0.3">
      <c r="A723" s="20" t="s">
        <v>296</v>
      </c>
      <c r="B723" s="20" t="s">
        <v>295</v>
      </c>
      <c r="C723" s="20" t="s">
        <v>10</v>
      </c>
      <c r="D723">
        <v>20.32</v>
      </c>
      <c r="E723" s="22" cm="1">
        <f t="array" ref="E7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0.3118829426358159</v>
      </c>
      <c r="F723" s="22">
        <f>VLOOKUP(chart_data[[#This Row],[Metric]],'lines data'!$A$2:$B$21,2,0)</f>
        <v>12.5</v>
      </c>
    </row>
    <row r="724" spans="1:6" x14ac:dyDescent="0.3">
      <c r="A724" s="20" t="s">
        <v>296</v>
      </c>
      <c r="B724" s="20" t="s">
        <v>295</v>
      </c>
      <c r="C724" s="20" t="s">
        <v>51</v>
      </c>
      <c r="D724">
        <v>400.38494873000002</v>
      </c>
      <c r="E724" s="22" cm="1">
        <f t="array" ref="E7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4.0682955958913636E-2</v>
      </c>
      <c r="F724" s="22">
        <f>VLOOKUP(chart_data[[#This Row],[Metric]],'lines data'!$A$2:$B$21,2,0)</f>
        <v>15.5</v>
      </c>
    </row>
    <row r="725" spans="1:6" x14ac:dyDescent="0.3">
      <c r="A725" s="20" t="s">
        <v>296</v>
      </c>
      <c r="B725" s="20" t="s">
        <v>295</v>
      </c>
      <c r="C725" s="20" t="s">
        <v>50</v>
      </c>
      <c r="D725">
        <v>206.79623412999999</v>
      </c>
      <c r="E725" s="22" cm="1">
        <f t="array" ref="E7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3.1564887104765599E-2</v>
      </c>
      <c r="F725" s="22">
        <f>VLOOKUP(chart_data[[#This Row],[Metric]],'lines data'!$A$2:$B$21,2,0)</f>
        <v>14.5</v>
      </c>
    </row>
    <row r="726" spans="1:6" x14ac:dyDescent="0.3">
      <c r="A726" s="20" t="s">
        <v>296</v>
      </c>
      <c r="B726" s="20" t="s">
        <v>295</v>
      </c>
      <c r="C726" s="20" t="s">
        <v>49</v>
      </c>
      <c r="D726">
        <v>51.6493988</v>
      </c>
      <c r="E726" s="22" cm="1">
        <f t="array" ref="E7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0.60311786563399195</v>
      </c>
      <c r="F726" s="22">
        <f>VLOOKUP(chart_data[[#This Row],[Metric]],'lines data'!$A$2:$B$21,2,0)</f>
        <v>13.5</v>
      </c>
    </row>
    <row r="727" spans="1:6" x14ac:dyDescent="0.3">
      <c r="A727" s="20" t="s">
        <v>296</v>
      </c>
      <c r="B727" s="20" t="s">
        <v>295</v>
      </c>
      <c r="C727" s="20" t="s">
        <v>9</v>
      </c>
      <c r="D727">
        <v>12.856910657203199</v>
      </c>
      <c r="E727" s="22" cm="1">
        <f t="array" ref="E7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0.13191052366101005</v>
      </c>
      <c r="F727" s="22">
        <f>VLOOKUP(chart_data[[#This Row],[Metric]],'lines data'!$A$2:$B$21,2,0)</f>
        <v>8.5</v>
      </c>
    </row>
    <row r="728" spans="1:6" x14ac:dyDescent="0.3">
      <c r="A728" s="20" t="s">
        <v>296</v>
      </c>
      <c r="B728" s="20" t="s">
        <v>295</v>
      </c>
      <c r="C728" s="20" t="s">
        <v>8</v>
      </c>
      <c r="D728">
        <v>6.36614834480143</v>
      </c>
      <c r="E728" s="22" cm="1">
        <f t="array" ref="E7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6.3661483448014297E-2</v>
      </c>
      <c r="F728" s="22">
        <f>VLOOKUP(chart_data[[#This Row],[Metric]],'lines data'!$A$2:$B$21,2,0)</f>
        <v>4.5</v>
      </c>
    </row>
    <row r="729" spans="1:6" x14ac:dyDescent="0.3">
      <c r="A729" s="20" t="s">
        <v>296</v>
      </c>
      <c r="B729" s="20" t="s">
        <v>295</v>
      </c>
      <c r="C729" s="20" t="s">
        <v>7</v>
      </c>
      <c r="D729">
        <v>22.029582272308598</v>
      </c>
      <c r="E729" s="22" cm="1">
        <f t="array" ref="E7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0.22029582272308598</v>
      </c>
      <c r="F729" s="22">
        <f>VLOOKUP(chart_data[[#This Row],[Metric]],'lines data'!$A$2:$B$21,2,0)</f>
        <v>6.5</v>
      </c>
    </row>
    <row r="730" spans="1:6" x14ac:dyDescent="0.3">
      <c r="A730" s="20" t="s">
        <v>296</v>
      </c>
      <c r="B730" s="20" t="s">
        <v>295</v>
      </c>
      <c r="C730" s="20" t="s">
        <v>5</v>
      </c>
      <c r="D730">
        <v>53.481064094923298</v>
      </c>
      <c r="E730" s="22" cm="1">
        <f t="array" ref="E7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0.53745821837967467</v>
      </c>
      <c r="F730" s="22">
        <f>VLOOKUP(chart_data[[#This Row],[Metric]],'lines data'!$A$2:$B$21,2,0)</f>
        <v>7.5</v>
      </c>
    </row>
    <row r="731" spans="1:6" x14ac:dyDescent="0.3">
      <c r="A731" s="20" t="s">
        <v>296</v>
      </c>
      <c r="B731" s="20" t="s">
        <v>295</v>
      </c>
      <c r="C731" s="20" t="s">
        <v>4</v>
      </c>
      <c r="D731">
        <v>5.2662946307634</v>
      </c>
      <c r="E731" s="22" cm="1">
        <f t="array" ref="E7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8.047056095687713E-2</v>
      </c>
      <c r="F731" s="22">
        <f>VLOOKUP(chart_data[[#This Row],[Metric]],'lines data'!$A$2:$B$21,2,0)</f>
        <v>3.5</v>
      </c>
    </row>
    <row r="732" spans="1:6" x14ac:dyDescent="0.3">
      <c r="A732" s="20" t="s">
        <v>294</v>
      </c>
      <c r="B732" s="20" t="s">
        <v>293</v>
      </c>
      <c r="C732" s="20" t="s">
        <v>16</v>
      </c>
      <c r="D732">
        <v>99290381000</v>
      </c>
      <c r="E732" s="22" cm="1">
        <f t="array" ref="E7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5.4393266181405929E-3</v>
      </c>
      <c r="F732" s="22">
        <f>VLOOKUP(chart_data[[#This Row],[Metric]],'lines data'!$A$2:$B$21,2,0)</f>
        <v>18.5</v>
      </c>
    </row>
    <row r="733" spans="1:6" x14ac:dyDescent="0.3">
      <c r="A733" s="20" t="s">
        <v>294</v>
      </c>
      <c r="B733" s="20" t="s">
        <v>293</v>
      </c>
      <c r="C733" s="20" t="s">
        <v>52</v>
      </c>
      <c r="D733">
        <v>8.5884571100000002</v>
      </c>
      <c r="E733" s="22" cm="1">
        <f t="array" ref="E7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0.36406493328858447</v>
      </c>
      <c r="F733" s="22">
        <f>VLOOKUP(chart_data[[#This Row],[Metric]],'lines data'!$A$2:$B$21,2,0)</f>
        <v>16.5</v>
      </c>
    </row>
    <row r="734" spans="1:6" x14ac:dyDescent="0.3">
      <c r="A734" s="20" t="s">
        <v>294</v>
      </c>
      <c r="B734" s="20" t="s">
        <v>293</v>
      </c>
      <c r="C734" s="20" t="s">
        <v>15</v>
      </c>
      <c r="D734">
        <v>76.143000000000001</v>
      </c>
      <c r="E734" s="22" cm="1">
        <f t="array" ref="E7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0.75526363290829046</v>
      </c>
      <c r="F734" s="22">
        <f>VLOOKUP(chart_data[[#This Row],[Metric]],'lines data'!$A$2:$B$21,2,0)</f>
        <v>11.5</v>
      </c>
    </row>
    <row r="735" spans="1:6" x14ac:dyDescent="0.3">
      <c r="A735" s="20" t="s">
        <v>294</v>
      </c>
      <c r="B735" s="20" t="s">
        <v>293</v>
      </c>
      <c r="C735" s="20" t="s">
        <v>14</v>
      </c>
      <c r="D735">
        <v>2.5117163053442702</v>
      </c>
      <c r="E735" s="22" cm="1">
        <f t="array" ref="E7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7.6275321034981372E-2</v>
      </c>
      <c r="F735" s="22">
        <f>VLOOKUP(chart_data[[#This Row],[Metric]],'lines data'!$A$2:$B$21,2,0)</f>
        <v>0.5</v>
      </c>
    </row>
    <row r="736" spans="1:6" x14ac:dyDescent="0.3">
      <c r="A736" s="20" t="s">
        <v>294</v>
      </c>
      <c r="B736" s="20" t="s">
        <v>293</v>
      </c>
      <c r="C736" s="20" t="s">
        <v>13</v>
      </c>
      <c r="D736">
        <v>79.021000000000001</v>
      </c>
      <c r="E736" s="22" cm="1">
        <f t="array" ref="E7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0.75308678795108863</v>
      </c>
      <c r="F736" s="22">
        <f>VLOOKUP(chart_data[[#This Row],[Metric]],'lines data'!$A$2:$B$21,2,0)</f>
        <v>10.5</v>
      </c>
    </row>
    <row r="737" spans="1:6" x14ac:dyDescent="0.3">
      <c r="A737" s="20" t="s">
        <v>294</v>
      </c>
      <c r="B737" s="20" t="s">
        <v>293</v>
      </c>
      <c r="C737" s="20" t="s">
        <v>12</v>
      </c>
      <c r="D737">
        <v>73.378</v>
      </c>
      <c r="E737" s="22" cm="1">
        <f t="array" ref="E7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0.75997127554531574</v>
      </c>
      <c r="F737" s="22">
        <f>VLOOKUP(chart_data[[#This Row],[Metric]],'lines data'!$A$2:$B$21,2,0)</f>
        <v>9.5</v>
      </c>
    </row>
    <row r="738" spans="1:6" x14ac:dyDescent="0.3">
      <c r="A738" s="20" t="s">
        <v>294</v>
      </c>
      <c r="B738" s="20" t="s">
        <v>293</v>
      </c>
      <c r="C738" s="20" t="s">
        <v>11</v>
      </c>
      <c r="D738">
        <v>4959.2076897939596</v>
      </c>
      <c r="E738" s="22" cm="1">
        <f t="array" ref="E7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7.2235166665069586E-2</v>
      </c>
      <c r="F738" s="22">
        <f>VLOOKUP(chart_data[[#This Row],[Metric]],'lines data'!$A$2:$B$21,2,0)</f>
        <v>17.5</v>
      </c>
    </row>
    <row r="739" spans="1:6" x14ac:dyDescent="0.3">
      <c r="A739" s="20" t="s">
        <v>294</v>
      </c>
      <c r="B739" s="20" t="s">
        <v>293</v>
      </c>
      <c r="C739" s="20" t="s">
        <v>10</v>
      </c>
      <c r="D739">
        <v>20.431999999999999</v>
      </c>
      <c r="E739" s="22" cm="1">
        <f t="array" ref="E7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0.31471824211432325</v>
      </c>
      <c r="F739" s="22">
        <f>VLOOKUP(chart_data[[#This Row],[Metric]],'lines data'!$A$2:$B$21,2,0)</f>
        <v>12.5</v>
      </c>
    </row>
    <row r="740" spans="1:6" x14ac:dyDescent="0.3">
      <c r="A740" s="20" t="s">
        <v>294</v>
      </c>
      <c r="B740" s="20" t="s">
        <v>293</v>
      </c>
      <c r="C740" s="20" t="s">
        <v>51</v>
      </c>
      <c r="D740">
        <v>525.99731444999998</v>
      </c>
      <c r="E740" s="22" cm="1">
        <f t="array" ref="E7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5.4098301744890311E-2</v>
      </c>
      <c r="F740" s="22">
        <f>VLOOKUP(chart_data[[#This Row],[Metric]],'lines data'!$A$2:$B$21,2,0)</f>
        <v>15.5</v>
      </c>
    </row>
    <row r="741" spans="1:6" x14ac:dyDescent="0.3">
      <c r="A741" s="20" t="s">
        <v>294</v>
      </c>
      <c r="B741" s="20" t="s">
        <v>293</v>
      </c>
      <c r="C741" s="20" t="s">
        <v>50</v>
      </c>
      <c r="D741">
        <v>264.15795897999999</v>
      </c>
      <c r="E741" s="22" cm="1">
        <f t="array" ref="E7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4.0538220475289467E-2</v>
      </c>
      <c r="F741" s="22">
        <f>VLOOKUP(chart_data[[#This Row],[Metric]],'lines data'!$A$2:$B$21,2,0)</f>
        <v>14.5</v>
      </c>
    </row>
    <row r="742" spans="1:6" x14ac:dyDescent="0.3">
      <c r="A742" s="20" t="s">
        <v>294</v>
      </c>
      <c r="B742" s="20" t="s">
        <v>293</v>
      </c>
      <c r="C742" s="20" t="s">
        <v>49</v>
      </c>
      <c r="D742">
        <v>50.220401760000001</v>
      </c>
      <c r="E742" s="22" cm="1">
        <f t="array" ref="E7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0.5850287907489482</v>
      </c>
      <c r="F742" s="22">
        <f>VLOOKUP(chart_data[[#This Row],[Metric]],'lines data'!$A$2:$B$21,2,0)</f>
        <v>13.5</v>
      </c>
    </row>
    <row r="743" spans="1:6" x14ac:dyDescent="0.3">
      <c r="A743" s="20" t="s">
        <v>294</v>
      </c>
      <c r="B743" s="20" t="s">
        <v>293</v>
      </c>
      <c r="C743" s="20" t="s">
        <v>9</v>
      </c>
      <c r="D743">
        <v>0</v>
      </c>
      <c r="E743" s="22" cm="1">
        <f t="array" ref="E7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743" s="22">
        <f>VLOOKUP(chart_data[[#This Row],[Metric]],'lines data'!$A$2:$B$21,2,0)</f>
        <v>8.5</v>
      </c>
    </row>
    <row r="744" spans="1:6" x14ac:dyDescent="0.3">
      <c r="A744" s="20" t="s">
        <v>294</v>
      </c>
      <c r="B744" s="20" t="s">
        <v>293</v>
      </c>
      <c r="C744" s="20" t="s">
        <v>8</v>
      </c>
      <c r="D744">
        <v>50.700735578784403</v>
      </c>
      <c r="E744" s="22" cm="1">
        <f t="array" ref="E7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0.50700735578784406</v>
      </c>
      <c r="F744" s="22">
        <f>VLOOKUP(chart_data[[#This Row],[Metric]],'lines data'!$A$2:$B$21,2,0)</f>
        <v>4.5</v>
      </c>
    </row>
    <row r="745" spans="1:6" x14ac:dyDescent="0.3">
      <c r="A745" s="20" t="s">
        <v>294</v>
      </c>
      <c r="B745" s="20" t="s">
        <v>293</v>
      </c>
      <c r="C745" s="20" t="s">
        <v>7</v>
      </c>
      <c r="D745">
        <v>12.6674409601239</v>
      </c>
      <c r="E745" s="22" cm="1">
        <f t="array" ref="E7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0.12667440960123899</v>
      </c>
      <c r="F745" s="22">
        <f>VLOOKUP(chart_data[[#This Row],[Metric]],'lines data'!$A$2:$B$21,2,0)</f>
        <v>6.5</v>
      </c>
    </row>
    <row r="746" spans="1:6" x14ac:dyDescent="0.3">
      <c r="A746" s="20" t="s">
        <v>294</v>
      </c>
      <c r="B746" s="20" t="s">
        <v>293</v>
      </c>
      <c r="C746" s="20" t="s">
        <v>5</v>
      </c>
      <c r="D746">
        <v>34.529616724738702</v>
      </c>
      <c r="E746" s="22" cm="1">
        <f t="array" ref="E7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0.34700555421395818</v>
      </c>
      <c r="F746" s="22">
        <f>VLOOKUP(chart_data[[#This Row],[Metric]],'lines data'!$A$2:$B$21,2,0)</f>
        <v>7.5</v>
      </c>
    </row>
    <row r="747" spans="1:6" x14ac:dyDescent="0.3">
      <c r="A747" s="20" t="s">
        <v>294</v>
      </c>
      <c r="B747" s="20" t="s">
        <v>293</v>
      </c>
      <c r="C747" s="20" t="s">
        <v>4</v>
      </c>
      <c r="D747">
        <v>2.1022067363530801</v>
      </c>
      <c r="E747" s="22" cm="1">
        <f t="array" ref="E7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3.2122349238393459E-2</v>
      </c>
      <c r="F747" s="22">
        <f>VLOOKUP(chart_data[[#This Row],[Metric]],'lines data'!$A$2:$B$21,2,0)</f>
        <v>3.5</v>
      </c>
    </row>
    <row r="748" spans="1:6" x14ac:dyDescent="0.3">
      <c r="A748" s="20" t="s">
        <v>292</v>
      </c>
      <c r="B748" s="20" t="s">
        <v>291</v>
      </c>
      <c r="C748" s="20" t="s">
        <v>16</v>
      </c>
      <c r="D748">
        <v>329366576819.40698</v>
      </c>
      <c r="E748" s="22" cm="1">
        <f t="array" ref="E7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1.805438851356125E-2</v>
      </c>
      <c r="F748" s="22">
        <f>VLOOKUP(chart_data[[#This Row],[Metric]],'lines data'!$A$2:$B$21,2,0)</f>
        <v>18.5</v>
      </c>
    </row>
    <row r="749" spans="1:6" x14ac:dyDescent="0.3">
      <c r="A749" s="20" t="s">
        <v>292</v>
      </c>
      <c r="B749" s="20" t="s">
        <v>291</v>
      </c>
      <c r="C749" s="20" t="s">
        <v>52</v>
      </c>
      <c r="D749">
        <v>5.3365726499999999</v>
      </c>
      <c r="E749" s="22" cm="1">
        <f t="array" ref="E7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0.18918161538119438</v>
      </c>
      <c r="F749" s="22">
        <f>VLOOKUP(chart_data[[#This Row],[Metric]],'lines data'!$A$2:$B$21,2,0)</f>
        <v>16.5</v>
      </c>
    </row>
    <row r="750" spans="1:6" x14ac:dyDescent="0.3">
      <c r="A750" s="20" t="s">
        <v>292</v>
      </c>
      <c r="B750" s="20" t="s">
        <v>291</v>
      </c>
      <c r="C750" s="20" t="s">
        <v>15</v>
      </c>
      <c r="D750">
        <v>71.302000000000007</v>
      </c>
      <c r="E750" s="22" cm="1">
        <f t="array" ref="E7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0.60962606083463866</v>
      </c>
      <c r="F750" s="22">
        <f>VLOOKUP(chart_data[[#This Row],[Metric]],'lines data'!$A$2:$B$21,2,0)</f>
        <v>11.5</v>
      </c>
    </row>
    <row r="751" spans="1:6" x14ac:dyDescent="0.3">
      <c r="A751" s="20" t="s">
        <v>292</v>
      </c>
      <c r="B751" s="20" t="s">
        <v>291</v>
      </c>
      <c r="C751" s="20" t="s">
        <v>14</v>
      </c>
      <c r="D751">
        <v>2.4442207884163798</v>
      </c>
      <c r="E751" s="22" cm="1">
        <f t="array" ref="E7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7.4194224197112094E-2</v>
      </c>
      <c r="F751" s="22">
        <f>VLOOKUP(chart_data[[#This Row],[Metric]],'lines data'!$A$2:$B$21,2,0)</f>
        <v>0.5</v>
      </c>
    </row>
    <row r="752" spans="1:6" x14ac:dyDescent="0.3">
      <c r="A752" s="20" t="s">
        <v>292</v>
      </c>
      <c r="B752" s="20" t="s">
        <v>291</v>
      </c>
      <c r="C752" s="20" t="s">
        <v>13</v>
      </c>
      <c r="D752">
        <v>73.563000000000002</v>
      </c>
      <c r="E752" s="22" cm="1">
        <f t="array" ref="E7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0.59030718759320022</v>
      </c>
      <c r="F752" s="22">
        <f>VLOOKUP(chart_data[[#This Row],[Metric]],'lines data'!$A$2:$B$21,2,0)</f>
        <v>10.5</v>
      </c>
    </row>
    <row r="753" spans="1:6" x14ac:dyDescent="0.3">
      <c r="A753" s="20" t="s">
        <v>292</v>
      </c>
      <c r="B753" s="20" t="s">
        <v>291</v>
      </c>
      <c r="C753" s="20" t="s">
        <v>12</v>
      </c>
      <c r="D753">
        <v>69.144000000000005</v>
      </c>
      <c r="E753" s="22" cm="1">
        <f t="array" ref="E7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0.6332844618652943</v>
      </c>
      <c r="F753" s="22">
        <f>VLOOKUP(chart_data[[#This Row],[Metric]],'lines data'!$A$2:$B$21,2,0)</f>
        <v>9.5</v>
      </c>
    </row>
    <row r="754" spans="1:6" x14ac:dyDescent="0.3">
      <c r="A754" s="20" t="s">
        <v>292</v>
      </c>
      <c r="B754" s="20" t="s">
        <v>291</v>
      </c>
      <c r="C754" s="20" t="s">
        <v>11</v>
      </c>
      <c r="D754">
        <v>3218.0632507369</v>
      </c>
      <c r="E754" s="22" cm="1">
        <f t="array" ref="E7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4.5693918746089419E-2</v>
      </c>
      <c r="F754" s="22">
        <f>VLOOKUP(chart_data[[#This Row],[Metric]],'lines data'!$A$2:$B$21,2,0)</f>
        <v>17.5</v>
      </c>
    </row>
    <row r="755" spans="1:6" x14ac:dyDescent="0.3">
      <c r="A755" s="20" t="s">
        <v>292</v>
      </c>
      <c r="B755" s="20" t="s">
        <v>291</v>
      </c>
      <c r="C755" s="20" t="s">
        <v>10</v>
      </c>
      <c r="D755">
        <v>28.181999999999999</v>
      </c>
      <c r="E755" s="22" cm="1">
        <f t="array" ref="E7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0.51091083995747044</v>
      </c>
      <c r="F755" s="22">
        <f>VLOOKUP(chart_data[[#This Row],[Metric]],'lines data'!$A$2:$B$21,2,0)</f>
        <v>12.5</v>
      </c>
    </row>
    <row r="756" spans="1:6" x14ac:dyDescent="0.3">
      <c r="A756" s="20" t="s">
        <v>292</v>
      </c>
      <c r="B756" s="20" t="s">
        <v>291</v>
      </c>
      <c r="C756" s="20" t="s">
        <v>51</v>
      </c>
      <c r="D756">
        <v>183.43261719</v>
      </c>
      <c r="E756" s="22" cm="1">
        <f t="array" ref="E7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1.751254172461229E-2</v>
      </c>
      <c r="F756" s="22">
        <f>VLOOKUP(chart_data[[#This Row],[Metric]],'lines data'!$A$2:$B$21,2,0)</f>
        <v>15.5</v>
      </c>
    </row>
    <row r="757" spans="1:6" x14ac:dyDescent="0.3">
      <c r="A757" s="20" t="s">
        <v>292</v>
      </c>
      <c r="B757" s="20" t="s">
        <v>291</v>
      </c>
      <c r="C757" s="20" t="s">
        <v>50</v>
      </c>
      <c r="D757">
        <v>125.75111389</v>
      </c>
      <c r="E757" s="22" cm="1">
        <f t="array" ref="E7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1.8886661617832548E-2</v>
      </c>
      <c r="F757" s="22">
        <f>VLOOKUP(chart_data[[#This Row],[Metric]],'lines data'!$A$2:$B$21,2,0)</f>
        <v>14.5</v>
      </c>
    </row>
    <row r="758" spans="1:6" x14ac:dyDescent="0.3">
      <c r="A758" s="20" t="s">
        <v>292</v>
      </c>
      <c r="B758" s="20" t="s">
        <v>291</v>
      </c>
      <c r="C758" s="20" t="s">
        <v>49</v>
      </c>
      <c r="D758">
        <v>68.554389950000001</v>
      </c>
      <c r="E758" s="22" cm="1">
        <f t="array" ref="E7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0.81711106665794386</v>
      </c>
      <c r="F758" s="22">
        <f>VLOOKUP(chart_data[[#This Row],[Metric]],'lines data'!$A$2:$B$21,2,0)</f>
        <v>13.5</v>
      </c>
    </row>
    <row r="759" spans="1:6" x14ac:dyDescent="0.3">
      <c r="A759" s="20" t="s">
        <v>292</v>
      </c>
      <c r="B759" s="20" t="s">
        <v>291</v>
      </c>
      <c r="C759" s="20" t="s">
        <v>9</v>
      </c>
      <c r="D759">
        <v>0</v>
      </c>
      <c r="E759" s="22" cm="1">
        <f t="array" ref="E7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759" s="22">
        <f>VLOOKUP(chart_data[[#This Row],[Metric]],'lines data'!$A$2:$B$21,2,0)</f>
        <v>8.5</v>
      </c>
    </row>
    <row r="760" spans="1:6" x14ac:dyDescent="0.3">
      <c r="A760" s="20" t="s">
        <v>292</v>
      </c>
      <c r="B760" s="20" t="s">
        <v>291</v>
      </c>
      <c r="C760" s="20" t="s">
        <v>8</v>
      </c>
      <c r="D760">
        <v>7.38115256323601</v>
      </c>
      <c r="E760" s="22" cm="1">
        <f t="array" ref="E7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7.3811525632360098E-2</v>
      </c>
      <c r="F760" s="22">
        <f>VLOOKUP(chart_data[[#This Row],[Metric]],'lines data'!$A$2:$B$21,2,0)</f>
        <v>4.5</v>
      </c>
    </row>
    <row r="761" spans="1:6" x14ac:dyDescent="0.3">
      <c r="A761" s="20" t="s">
        <v>292</v>
      </c>
      <c r="B761" s="20" t="s">
        <v>291</v>
      </c>
      <c r="C761" s="20" t="s">
        <v>7</v>
      </c>
      <c r="D761">
        <v>70.728718464421306</v>
      </c>
      <c r="E761" s="22" cm="1">
        <f t="array" ref="E7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0.70728718464421303</v>
      </c>
      <c r="F761" s="22">
        <f>VLOOKUP(chart_data[[#This Row],[Metric]],'lines data'!$A$2:$B$21,2,0)</f>
        <v>6.5</v>
      </c>
    </row>
    <row r="762" spans="1:6" x14ac:dyDescent="0.3">
      <c r="A762" s="20" t="s">
        <v>292</v>
      </c>
      <c r="B762" s="20" t="s">
        <v>291</v>
      </c>
      <c r="C762" s="20" t="s">
        <v>5</v>
      </c>
      <c r="D762">
        <v>21.011996021475198</v>
      </c>
      <c r="E762" s="22" cm="1">
        <f t="array" ref="E7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0.21116015803759725</v>
      </c>
      <c r="F762" s="22">
        <f>VLOOKUP(chart_data[[#This Row],[Metric]],'lines data'!$A$2:$B$21,2,0)</f>
        <v>7.5</v>
      </c>
    </row>
    <row r="763" spans="1:6" x14ac:dyDescent="0.3">
      <c r="A763" s="20" t="s">
        <v>292</v>
      </c>
      <c r="B763" s="20" t="s">
        <v>291</v>
      </c>
      <c r="C763" s="20" t="s">
        <v>4</v>
      </c>
      <c r="D763">
        <v>0.87813295086741705</v>
      </c>
      <c r="E763" s="22" cm="1">
        <f t="array" ref="E7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1.3418134780806116E-2</v>
      </c>
      <c r="F763" s="22">
        <f>VLOOKUP(chart_data[[#This Row],[Metric]],'lines data'!$A$2:$B$21,2,0)</f>
        <v>3.5</v>
      </c>
    </row>
    <row r="764" spans="1:6" x14ac:dyDescent="0.3">
      <c r="A764" s="20" t="s">
        <v>290</v>
      </c>
      <c r="B764" s="20" t="s">
        <v>289</v>
      </c>
      <c r="C764" s="20" t="s">
        <v>16</v>
      </c>
      <c r="D764">
        <v>23438240000</v>
      </c>
      <c r="E764" s="22" cm="1">
        <f t="array" ref="E7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1.2803589761066657E-3</v>
      </c>
      <c r="F764" s="22">
        <f>VLOOKUP(chart_data[[#This Row],[Metric]],'lines data'!$A$2:$B$21,2,0)</f>
        <v>18.5</v>
      </c>
    </row>
    <row r="765" spans="1:6" x14ac:dyDescent="0.3">
      <c r="A765" s="20" t="s">
        <v>290</v>
      </c>
      <c r="B765" s="20" t="s">
        <v>289</v>
      </c>
      <c r="C765" s="20" t="s">
        <v>52</v>
      </c>
      <c r="D765">
        <v>7.6303405800000004</v>
      </c>
      <c r="E765" s="22" cm="1">
        <f t="array" ref="E7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0.31253831856122255</v>
      </c>
      <c r="F765" s="22">
        <f>VLOOKUP(chart_data[[#This Row],[Metric]],'lines data'!$A$2:$B$21,2,0)</f>
        <v>16.5</v>
      </c>
    </row>
    <row r="766" spans="1:6" x14ac:dyDescent="0.3">
      <c r="A766" s="20" t="s">
        <v>290</v>
      </c>
      <c r="B766" s="20" t="s">
        <v>289</v>
      </c>
      <c r="C766" s="20" t="s">
        <v>15</v>
      </c>
      <c r="D766">
        <v>72.412000000000006</v>
      </c>
      <c r="E766" s="22" cm="1">
        <f t="array" ref="E7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0.64301951363400933</v>
      </c>
      <c r="F766" s="22">
        <f>VLOOKUP(chart_data[[#This Row],[Metric]],'lines data'!$A$2:$B$21,2,0)</f>
        <v>11.5</v>
      </c>
    </row>
    <row r="767" spans="1:6" x14ac:dyDescent="0.3">
      <c r="A767" s="20" t="s">
        <v>290</v>
      </c>
      <c r="B767" s="20" t="s">
        <v>289</v>
      </c>
      <c r="C767" s="20" t="s">
        <v>14</v>
      </c>
      <c r="D767">
        <v>1.1066981959712701</v>
      </c>
      <c r="E767" s="22" cm="1">
        <f t="array" ref="E7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3.2954240203952462E-2</v>
      </c>
      <c r="F767" s="22">
        <f>VLOOKUP(chart_data[[#This Row],[Metric]],'lines data'!$A$2:$B$21,2,0)</f>
        <v>0.5</v>
      </c>
    </row>
    <row r="768" spans="1:6" x14ac:dyDescent="0.3">
      <c r="A768" s="20" t="s">
        <v>290</v>
      </c>
      <c r="B768" s="20" t="s">
        <v>289</v>
      </c>
      <c r="C768" s="20" t="s">
        <v>13</v>
      </c>
      <c r="D768">
        <v>76.948999999999998</v>
      </c>
      <c r="E768" s="22" cm="1">
        <f t="array" ref="E7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0.69129138085296749</v>
      </c>
      <c r="F768" s="22">
        <f>VLOOKUP(chart_data[[#This Row],[Metric]],'lines data'!$A$2:$B$21,2,0)</f>
        <v>10.5</v>
      </c>
    </row>
    <row r="769" spans="1:6" x14ac:dyDescent="0.3">
      <c r="A769" s="20" t="s">
        <v>290</v>
      </c>
      <c r="B769" s="20" t="s">
        <v>289</v>
      </c>
      <c r="C769" s="20" t="s">
        <v>12</v>
      </c>
      <c r="D769">
        <v>67.570999999999998</v>
      </c>
      <c r="E769" s="22" cm="1">
        <f t="array" ref="E7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0.58621824601298567</v>
      </c>
      <c r="F769" s="22">
        <f>VLOOKUP(chart_data[[#This Row],[Metric]],'lines data'!$A$2:$B$21,2,0)</f>
        <v>9.5</v>
      </c>
    </row>
    <row r="770" spans="1:6" x14ac:dyDescent="0.3">
      <c r="A770" s="20" t="s">
        <v>290</v>
      </c>
      <c r="B770" s="20" t="s">
        <v>289</v>
      </c>
      <c r="C770" s="20" t="s">
        <v>11</v>
      </c>
      <c r="D770">
        <v>3073.13765628281</v>
      </c>
      <c r="E770" s="22" cm="1">
        <f t="array" ref="E7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4.3484736069496134E-2</v>
      </c>
      <c r="F770" s="22">
        <f>VLOOKUP(chart_data[[#This Row],[Metric]],'lines data'!$A$2:$B$21,2,0)</f>
        <v>17.5</v>
      </c>
    </row>
    <row r="771" spans="1:6" x14ac:dyDescent="0.3">
      <c r="A771" s="20" t="s">
        <v>290</v>
      </c>
      <c r="B771" s="20" t="s">
        <v>289</v>
      </c>
      <c r="C771" s="20" t="s">
        <v>10</v>
      </c>
      <c r="D771">
        <v>18.734000000000002</v>
      </c>
      <c r="E771" s="22" cm="1">
        <f t="array" ref="E7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0.27173307680623771</v>
      </c>
      <c r="F771" s="22">
        <f>VLOOKUP(chart_data[[#This Row],[Metric]],'lines data'!$A$2:$B$21,2,0)</f>
        <v>12.5</v>
      </c>
    </row>
    <row r="772" spans="1:6" x14ac:dyDescent="0.3">
      <c r="A772" s="20" t="s">
        <v>290</v>
      </c>
      <c r="B772" s="20" t="s">
        <v>289</v>
      </c>
      <c r="C772" s="20" t="s">
        <v>51</v>
      </c>
      <c r="D772">
        <v>282.74533080999998</v>
      </c>
      <c r="E772" s="22" cm="1">
        <f t="array" ref="E7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2.811909615513556E-2</v>
      </c>
      <c r="F772" s="22">
        <f>VLOOKUP(chart_data[[#This Row],[Metric]],'lines data'!$A$2:$B$21,2,0)</f>
        <v>15.5</v>
      </c>
    </row>
    <row r="773" spans="1:6" x14ac:dyDescent="0.3">
      <c r="A773" s="20" t="s">
        <v>290</v>
      </c>
      <c r="B773" s="20" t="s">
        <v>289</v>
      </c>
      <c r="C773" s="20" t="s">
        <v>50</v>
      </c>
      <c r="D773">
        <v>95.178977970000005</v>
      </c>
      <c r="E773" s="22" cm="1">
        <f t="array" ref="E7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1.4104135147847443E-2</v>
      </c>
      <c r="F773" s="22">
        <f>VLOOKUP(chart_data[[#This Row],[Metric]],'lines data'!$A$2:$B$21,2,0)</f>
        <v>14.5</v>
      </c>
    </row>
    <row r="774" spans="1:6" x14ac:dyDescent="0.3">
      <c r="A774" s="20" t="s">
        <v>290</v>
      </c>
      <c r="B774" s="20" t="s">
        <v>289</v>
      </c>
      <c r="C774" s="20" t="s">
        <v>49</v>
      </c>
      <c r="D774">
        <v>33.662441250000001</v>
      </c>
      <c r="E774" s="22" cm="1">
        <f t="array" ref="E7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0.37542850521652493</v>
      </c>
      <c r="F774" s="22">
        <f>VLOOKUP(chart_data[[#This Row],[Metric]],'lines data'!$A$2:$B$21,2,0)</f>
        <v>13.5</v>
      </c>
    </row>
    <row r="775" spans="1:6" x14ac:dyDescent="0.3">
      <c r="A775" s="20" t="s">
        <v>290</v>
      </c>
      <c r="B775" s="20" t="s">
        <v>289</v>
      </c>
      <c r="C775" s="20" t="s">
        <v>9</v>
      </c>
      <c r="D775">
        <v>0</v>
      </c>
      <c r="E775" s="22" cm="1">
        <f t="array" ref="E7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775" s="22">
        <f>VLOOKUP(chart_data[[#This Row],[Metric]],'lines data'!$A$2:$B$21,2,0)</f>
        <v>8.5</v>
      </c>
    </row>
    <row r="776" spans="1:6" x14ac:dyDescent="0.3">
      <c r="A776" s="20" t="s">
        <v>290</v>
      </c>
      <c r="B776" s="20" t="s">
        <v>289</v>
      </c>
      <c r="C776" s="20" t="s">
        <v>8</v>
      </c>
      <c r="D776">
        <v>22.5914175989314</v>
      </c>
      <c r="E776" s="22" cm="1">
        <f t="array" ref="E7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0.22591417598931401</v>
      </c>
      <c r="F776" s="22">
        <f>VLOOKUP(chart_data[[#This Row],[Metric]],'lines data'!$A$2:$B$21,2,0)</f>
        <v>4.5</v>
      </c>
    </row>
    <row r="777" spans="1:6" x14ac:dyDescent="0.3">
      <c r="A777" s="20" t="s">
        <v>290</v>
      </c>
      <c r="B777" s="20" t="s">
        <v>289</v>
      </c>
      <c r="C777" s="20" t="s">
        <v>7</v>
      </c>
      <c r="D777">
        <v>0</v>
      </c>
      <c r="E777" s="22" cm="1">
        <f t="array" ref="E7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777" s="22">
        <f>VLOOKUP(chart_data[[#This Row],[Metric]],'lines data'!$A$2:$B$21,2,0)</f>
        <v>6.5</v>
      </c>
    </row>
    <row r="778" spans="1:6" x14ac:dyDescent="0.3">
      <c r="A778" s="20" t="s">
        <v>290</v>
      </c>
      <c r="B778" s="20" t="s">
        <v>289</v>
      </c>
      <c r="C778" s="20" t="s">
        <v>5</v>
      </c>
      <c r="D778">
        <v>42.177325096009298</v>
      </c>
      <c r="E778" s="22" cm="1">
        <f t="array" ref="E7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0.42386123735098447</v>
      </c>
      <c r="F778" s="22">
        <f>VLOOKUP(chart_data[[#This Row],[Metric]],'lines data'!$A$2:$B$21,2,0)</f>
        <v>7.5</v>
      </c>
    </row>
    <row r="779" spans="1:6" x14ac:dyDescent="0.3">
      <c r="A779" s="20" t="s">
        <v>290</v>
      </c>
      <c r="B779" s="20" t="s">
        <v>289</v>
      </c>
      <c r="C779" s="20" t="s">
        <v>4</v>
      </c>
      <c r="D779">
        <v>35.231257305059302</v>
      </c>
      <c r="E779" s="22" cm="1">
        <f t="array" ref="E7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0.53834417504727139</v>
      </c>
      <c r="F779" s="22">
        <f>VLOOKUP(chart_data[[#This Row],[Metric]],'lines data'!$A$2:$B$21,2,0)</f>
        <v>3.5</v>
      </c>
    </row>
    <row r="780" spans="1:6" x14ac:dyDescent="0.3">
      <c r="A780" s="20" t="s">
        <v>288</v>
      </c>
      <c r="B780" s="20" t="s">
        <v>287</v>
      </c>
      <c r="C780" s="20" t="s">
        <v>16</v>
      </c>
      <c r="D780">
        <v>13185496881.4055</v>
      </c>
      <c r="E780" s="22" cm="1">
        <f t="array" ref="E7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7.1820178040772631E-4</v>
      </c>
      <c r="F780" s="22">
        <f>VLOOKUP(chart_data[[#This Row],[Metric]],'lines data'!$A$2:$B$21,2,0)</f>
        <v>18.5</v>
      </c>
    </row>
    <row r="781" spans="1:6" x14ac:dyDescent="0.3">
      <c r="A781" s="20" t="s">
        <v>288</v>
      </c>
      <c r="B781" s="20" t="s">
        <v>287</v>
      </c>
      <c r="C781" s="20" t="s">
        <v>52</v>
      </c>
      <c r="D781">
        <v>2.91533971</v>
      </c>
      <c r="E781" s="22" cm="1">
        <f t="array" ref="E7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5.8969962666489815E-2</v>
      </c>
      <c r="F781" s="22">
        <f>VLOOKUP(chart_data[[#This Row],[Metric]],'lines data'!$A$2:$B$21,2,0)</f>
        <v>16.5</v>
      </c>
    </row>
    <row r="782" spans="1:6" x14ac:dyDescent="0.3">
      <c r="A782" s="20" t="s">
        <v>288</v>
      </c>
      <c r="B782" s="20" t="s">
        <v>287</v>
      </c>
      <c r="C782" s="20" t="s">
        <v>15</v>
      </c>
      <c r="D782">
        <v>57.359000000000002</v>
      </c>
      <c r="E782" s="22" cm="1">
        <f t="array" ref="E7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0.19016217580614647</v>
      </c>
      <c r="F782" s="22">
        <f>VLOOKUP(chart_data[[#This Row],[Metric]],'lines data'!$A$2:$B$21,2,0)</f>
        <v>11.5</v>
      </c>
    </row>
    <row r="783" spans="1:6" x14ac:dyDescent="0.3">
      <c r="A783" s="20" t="s">
        <v>288</v>
      </c>
      <c r="B783" s="20" t="s">
        <v>287</v>
      </c>
      <c r="C783" s="20" t="s">
        <v>14</v>
      </c>
      <c r="D783">
        <v>6.1100057762659601</v>
      </c>
      <c r="E783" s="22" cm="1">
        <f t="array" ref="E7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0.18722178356335556</v>
      </c>
      <c r="F783" s="22">
        <f>VLOOKUP(chart_data[[#This Row],[Metric]],'lines data'!$A$2:$B$21,2,0)</f>
        <v>0.5</v>
      </c>
    </row>
    <row r="784" spans="1:6" x14ac:dyDescent="0.3">
      <c r="A784" s="20" t="s">
        <v>288</v>
      </c>
      <c r="B784" s="20" t="s">
        <v>287</v>
      </c>
      <c r="C784" s="20" t="s">
        <v>13</v>
      </c>
      <c r="D784">
        <v>58.603000000000002</v>
      </c>
      <c r="E784" s="22" cm="1">
        <f t="array" ref="E7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0.14413957649865788</v>
      </c>
      <c r="F784" s="22">
        <f>VLOOKUP(chart_data[[#This Row],[Metric]],'lines data'!$A$2:$B$21,2,0)</f>
        <v>10.5</v>
      </c>
    </row>
    <row r="785" spans="1:6" x14ac:dyDescent="0.3">
      <c r="A785" s="20" t="s">
        <v>288</v>
      </c>
      <c r="B785" s="20" t="s">
        <v>287</v>
      </c>
      <c r="C785" s="20" t="s">
        <v>12</v>
      </c>
      <c r="D785">
        <v>56.314999999999998</v>
      </c>
      <c r="E785" s="22" cm="1">
        <f t="array" ref="E7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0.24942401484096816</v>
      </c>
      <c r="F785" s="22">
        <f>VLOOKUP(chart_data[[#This Row],[Metric]],'lines data'!$A$2:$B$21,2,0)</f>
        <v>9.5</v>
      </c>
    </row>
    <row r="786" spans="1:6" x14ac:dyDescent="0.3">
      <c r="A786" s="20" t="s">
        <v>288</v>
      </c>
      <c r="B786" s="20" t="s">
        <v>287</v>
      </c>
      <c r="C786" s="20" t="s">
        <v>11</v>
      </c>
      <c r="D786">
        <v>5225.9555734989499</v>
      </c>
      <c r="E786" s="22" cm="1">
        <f t="array" ref="E7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7.6301355290472536E-2</v>
      </c>
      <c r="F786" s="22">
        <f>VLOOKUP(chart_data[[#This Row],[Metric]],'lines data'!$A$2:$B$21,2,0)</f>
        <v>17.5</v>
      </c>
    </row>
    <row r="787" spans="1:6" x14ac:dyDescent="0.3">
      <c r="A787" s="20" t="s">
        <v>288</v>
      </c>
      <c r="B787" s="20" t="s">
        <v>287</v>
      </c>
      <c r="C787" s="20" t="s">
        <v>10</v>
      </c>
      <c r="D787">
        <v>34.768000000000001</v>
      </c>
      <c r="E787" s="22" cm="1">
        <f t="array" ref="E7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0.67763657536327271</v>
      </c>
      <c r="F787" s="22">
        <f>VLOOKUP(chart_data[[#This Row],[Metric]],'lines data'!$A$2:$B$21,2,0)</f>
        <v>12.5</v>
      </c>
    </row>
    <row r="788" spans="1:6" x14ac:dyDescent="0.3">
      <c r="A788" s="20" t="s">
        <v>288</v>
      </c>
      <c r="B788" s="20" t="s">
        <v>287</v>
      </c>
      <c r="C788" s="20" t="s">
        <v>51</v>
      </c>
      <c r="D788">
        <v>328.81909180000002</v>
      </c>
      <c r="E788" s="22" cm="1">
        <f t="array" ref="E7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3.3039753701854156E-2</v>
      </c>
      <c r="F788" s="22">
        <f>VLOOKUP(chart_data[[#This Row],[Metric]],'lines data'!$A$2:$B$21,2,0)</f>
        <v>15.5</v>
      </c>
    </row>
    <row r="789" spans="1:6" x14ac:dyDescent="0.3">
      <c r="A789" s="20" t="s">
        <v>288</v>
      </c>
      <c r="B789" s="20" t="s">
        <v>287</v>
      </c>
      <c r="C789" s="20" t="s">
        <v>50</v>
      </c>
      <c r="D789">
        <v>262.19470215000001</v>
      </c>
      <c r="E789" s="22" cm="1">
        <f t="array" ref="E7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4.0231100037861622E-2</v>
      </c>
      <c r="F789" s="22">
        <f>VLOOKUP(chart_data[[#This Row],[Metric]],'lines data'!$A$2:$B$21,2,0)</f>
        <v>14.5</v>
      </c>
    </row>
    <row r="790" spans="1:6" x14ac:dyDescent="0.3">
      <c r="A790" s="20" t="s">
        <v>288</v>
      </c>
      <c r="B790" s="20" t="s">
        <v>287</v>
      </c>
      <c r="C790" s="20" t="s">
        <v>49</v>
      </c>
      <c r="D790">
        <v>79.738273620000001</v>
      </c>
      <c r="E790" s="22" cm="1">
        <f t="array" ref="E7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0.95868316481445803</v>
      </c>
      <c r="F790" s="22">
        <f>VLOOKUP(chart_data[[#This Row],[Metric]],'lines data'!$A$2:$B$21,2,0)</f>
        <v>13.5</v>
      </c>
    </row>
    <row r="791" spans="1:6" x14ac:dyDescent="0.3">
      <c r="A791" s="20" t="s">
        <v>286</v>
      </c>
      <c r="B791" s="20" t="s">
        <v>285</v>
      </c>
      <c r="C791" s="20" t="s">
        <v>52</v>
      </c>
      <c r="D791">
        <v>4.4600233999999999</v>
      </c>
      <c r="E791" s="22" cm="1">
        <f t="array" ref="E7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0.14204161301184995</v>
      </c>
      <c r="F791" s="22">
        <f>VLOOKUP(chart_data[[#This Row],[Metric]],'lines data'!$A$2:$B$21,2,0)</f>
        <v>16.5</v>
      </c>
    </row>
    <row r="792" spans="1:6" x14ac:dyDescent="0.3">
      <c r="A792" s="20" t="s">
        <v>286</v>
      </c>
      <c r="B792" s="20" t="s">
        <v>285</v>
      </c>
      <c r="C792" s="20" t="s">
        <v>15</v>
      </c>
      <c r="D792">
        <v>64.664000000000001</v>
      </c>
      <c r="E792" s="22" cm="1">
        <f t="array" ref="E7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0.40992719625605928</v>
      </c>
      <c r="F792" s="22">
        <f>VLOOKUP(chart_data[[#This Row],[Metric]],'lines data'!$A$2:$B$21,2,0)</f>
        <v>11.5</v>
      </c>
    </row>
    <row r="793" spans="1:6" x14ac:dyDescent="0.3">
      <c r="A793" s="20" t="s">
        <v>286</v>
      </c>
      <c r="B793" s="20" t="s">
        <v>285</v>
      </c>
      <c r="C793" s="20" t="s">
        <v>14</v>
      </c>
      <c r="D793">
        <v>0.194446721299215</v>
      </c>
      <c r="E793" s="22" cm="1">
        <f t="array" ref="E7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4.8266882465407678E-3</v>
      </c>
      <c r="F793" s="22">
        <f>VLOOKUP(chart_data[[#This Row],[Metric]],'lines data'!$A$2:$B$21,2,0)</f>
        <v>0.5</v>
      </c>
    </row>
    <row r="794" spans="1:6" x14ac:dyDescent="0.3">
      <c r="A794" s="20" t="s">
        <v>286</v>
      </c>
      <c r="B794" s="20" t="s">
        <v>285</v>
      </c>
      <c r="C794" s="20" t="s">
        <v>13</v>
      </c>
      <c r="D794">
        <v>66.837999999999994</v>
      </c>
      <c r="E794" s="22" cm="1">
        <f t="array" ref="E7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0.3897405308678793</v>
      </c>
      <c r="F794" s="22">
        <f>VLOOKUP(chart_data[[#This Row],[Metric]],'lines data'!$A$2:$B$21,2,0)</f>
        <v>10.5</v>
      </c>
    </row>
    <row r="795" spans="1:6" x14ac:dyDescent="0.3">
      <c r="A795" s="20" t="s">
        <v>286</v>
      </c>
      <c r="B795" s="20" t="s">
        <v>285</v>
      </c>
      <c r="C795" s="20" t="s">
        <v>12</v>
      </c>
      <c r="D795">
        <v>62.564999999999998</v>
      </c>
      <c r="E795" s="22" cm="1">
        <f t="array" ref="E7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0.43643218335776895</v>
      </c>
      <c r="F795" s="22">
        <f>VLOOKUP(chart_data[[#This Row],[Metric]],'lines data'!$A$2:$B$21,2,0)</f>
        <v>9.5</v>
      </c>
    </row>
    <row r="796" spans="1:6" x14ac:dyDescent="0.3">
      <c r="A796" s="20" t="s">
        <v>286</v>
      </c>
      <c r="B796" s="20" t="s">
        <v>285</v>
      </c>
      <c r="C796" s="20" t="s">
        <v>10</v>
      </c>
      <c r="D796">
        <v>32.191000000000003</v>
      </c>
      <c r="E796" s="22" cm="1">
        <f t="array" ref="E7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0.6123993721836869</v>
      </c>
      <c r="F796" s="22">
        <f>VLOOKUP(chart_data[[#This Row],[Metric]],'lines data'!$A$2:$B$21,2,0)</f>
        <v>12.5</v>
      </c>
    </row>
    <row r="797" spans="1:6" x14ac:dyDescent="0.3">
      <c r="A797" s="20" t="s">
        <v>286</v>
      </c>
      <c r="B797" s="20" t="s">
        <v>285</v>
      </c>
      <c r="C797" s="20" t="s">
        <v>51</v>
      </c>
      <c r="D797">
        <v>26.750164030000001</v>
      </c>
      <c r="E797" s="22" cm="1">
        <f t="array" ref="E7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7.7892417280288166E-4</v>
      </c>
      <c r="F797" s="22">
        <f>VLOOKUP(chart_data[[#This Row],[Metric]],'lines data'!$A$2:$B$21,2,0)</f>
        <v>15.5</v>
      </c>
    </row>
    <row r="798" spans="1:6" x14ac:dyDescent="0.3">
      <c r="A798" s="20" t="s">
        <v>286</v>
      </c>
      <c r="B798" s="20" t="s">
        <v>285</v>
      </c>
      <c r="C798" s="20" t="s">
        <v>50</v>
      </c>
      <c r="D798">
        <v>11.23095036</v>
      </c>
      <c r="E798" s="22" cm="1">
        <f t="array" ref="E7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9.7179577848010396E-4</v>
      </c>
      <c r="F798" s="22">
        <f>VLOOKUP(chart_data[[#This Row],[Metric]],'lines data'!$A$2:$B$21,2,0)</f>
        <v>14.5</v>
      </c>
    </row>
    <row r="799" spans="1:6" x14ac:dyDescent="0.3">
      <c r="A799" s="20" t="s">
        <v>286</v>
      </c>
      <c r="B799" s="20" t="s">
        <v>285</v>
      </c>
      <c r="C799" s="20" t="s">
        <v>49</v>
      </c>
      <c r="D799">
        <v>41.984603880000002</v>
      </c>
      <c r="E799" s="22" cm="1">
        <f t="array" ref="E7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0.48077527557763278</v>
      </c>
      <c r="F799" s="22">
        <f>VLOOKUP(chart_data[[#This Row],[Metric]],'lines data'!$A$2:$B$21,2,0)</f>
        <v>13.5</v>
      </c>
    </row>
    <row r="800" spans="1:6" x14ac:dyDescent="0.3">
      <c r="A800" s="20" t="s">
        <v>286</v>
      </c>
      <c r="B800" s="20" t="s">
        <v>285</v>
      </c>
      <c r="C800" s="20" t="s">
        <v>9</v>
      </c>
      <c r="D800">
        <v>0</v>
      </c>
      <c r="E800" s="22" cm="1">
        <f t="array" ref="E8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800" s="22">
        <f>VLOOKUP(chart_data[[#This Row],[Metric]],'lines data'!$A$2:$B$21,2,0)</f>
        <v>8.5</v>
      </c>
    </row>
    <row r="801" spans="1:6" x14ac:dyDescent="0.3">
      <c r="A801" s="20" t="s">
        <v>286</v>
      </c>
      <c r="B801" s="20" t="s">
        <v>285</v>
      </c>
      <c r="C801" s="20" t="s">
        <v>8</v>
      </c>
      <c r="D801">
        <v>0</v>
      </c>
      <c r="E801" s="22" cm="1">
        <f t="array" ref="E8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801" s="22">
        <f>VLOOKUP(chart_data[[#This Row],[Metric]],'lines data'!$A$2:$B$21,2,0)</f>
        <v>4.5</v>
      </c>
    </row>
    <row r="802" spans="1:6" x14ac:dyDescent="0.3">
      <c r="A802" s="20" t="s">
        <v>286</v>
      </c>
      <c r="B802" s="20" t="s">
        <v>285</v>
      </c>
      <c r="C802" s="20" t="s">
        <v>7</v>
      </c>
      <c r="D802">
        <v>0</v>
      </c>
      <c r="E802" s="22" cm="1">
        <f t="array" ref="E8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802" s="22">
        <f>VLOOKUP(chart_data[[#This Row],[Metric]],'lines data'!$A$2:$B$21,2,0)</f>
        <v>6.5</v>
      </c>
    </row>
    <row r="803" spans="1:6" x14ac:dyDescent="0.3">
      <c r="A803" s="20" t="s">
        <v>286</v>
      </c>
      <c r="B803" s="20" t="s">
        <v>285</v>
      </c>
      <c r="C803" s="20" t="s">
        <v>5</v>
      </c>
      <c r="D803">
        <v>99.507389162561594</v>
      </c>
      <c r="E803" s="22" cm="1">
        <f t="array" ref="E8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803" s="22">
        <f>VLOOKUP(chart_data[[#This Row],[Metric]],'lines data'!$A$2:$B$21,2,0)</f>
        <v>7.5</v>
      </c>
    </row>
    <row r="804" spans="1:6" x14ac:dyDescent="0.3">
      <c r="A804" s="20" t="s">
        <v>286</v>
      </c>
      <c r="B804" s="20" t="s">
        <v>285</v>
      </c>
      <c r="C804" s="20" t="s">
        <v>4</v>
      </c>
      <c r="D804">
        <v>0.49261083743842399</v>
      </c>
      <c r="E804" s="22" cm="1">
        <f t="array" ref="E8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7.5272412960990555E-3</v>
      </c>
      <c r="F804" s="22">
        <f>VLOOKUP(chart_data[[#This Row],[Metric]],'lines data'!$A$2:$B$21,2,0)</f>
        <v>3.5</v>
      </c>
    </row>
    <row r="805" spans="1:6" x14ac:dyDescent="0.3">
      <c r="A805" s="20" t="s">
        <v>284</v>
      </c>
      <c r="B805" s="20" t="s">
        <v>283</v>
      </c>
      <c r="C805" s="20" t="s">
        <v>16</v>
      </c>
      <c r="D805">
        <v>23058135438.2402</v>
      </c>
      <c r="E805" s="22" cm="1">
        <f t="array" ref="E8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1.2595178692887514E-3</v>
      </c>
      <c r="F805" s="22">
        <f>VLOOKUP(chart_data[[#This Row],[Metric]],'lines data'!$A$2:$B$21,2,0)</f>
        <v>18.5</v>
      </c>
    </row>
    <row r="806" spans="1:6" x14ac:dyDescent="0.3">
      <c r="A806" s="20" t="s">
        <v>284</v>
      </c>
      <c r="B806" s="20" t="s">
        <v>283</v>
      </c>
      <c r="C806" s="20" t="s">
        <v>52</v>
      </c>
      <c r="D806">
        <v>6.3462920199999999</v>
      </c>
      <c r="E806" s="22" cm="1">
        <f t="array" ref="E8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0.24348338278807194</v>
      </c>
      <c r="F806" s="22">
        <f>VLOOKUP(chart_data[[#This Row],[Metric]],'lines data'!$A$2:$B$21,2,0)</f>
        <v>16.5</v>
      </c>
    </row>
    <row r="807" spans="1:6" x14ac:dyDescent="0.3">
      <c r="A807" s="20" t="s">
        <v>284</v>
      </c>
      <c r="B807" s="20" t="s">
        <v>283</v>
      </c>
      <c r="C807" s="20" t="s">
        <v>15</v>
      </c>
      <c r="D807">
        <v>77.590243902438999</v>
      </c>
      <c r="E807" s="22" cm="1">
        <f t="array" ref="E8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0.79880279592205061</v>
      </c>
      <c r="F807" s="22">
        <f>VLOOKUP(chart_data[[#This Row],[Metric]],'lines data'!$A$2:$B$21,2,0)</f>
        <v>11.5</v>
      </c>
    </row>
    <row r="808" spans="1:6" x14ac:dyDescent="0.3">
      <c r="A808" s="20" t="s">
        <v>284</v>
      </c>
      <c r="B808" s="20" t="s">
        <v>283</v>
      </c>
      <c r="C808" s="20" t="s">
        <v>14</v>
      </c>
      <c r="D808">
        <v>11.6845964785044</v>
      </c>
      <c r="E808" s="22" cm="1">
        <f t="array" ref="E8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0.3591037634471192</v>
      </c>
      <c r="F808" s="22">
        <f>VLOOKUP(chart_data[[#This Row],[Metric]],'lines data'!$A$2:$B$21,2,0)</f>
        <v>0.5</v>
      </c>
    </row>
    <row r="809" spans="1:6" x14ac:dyDescent="0.3">
      <c r="A809" s="20" t="s">
        <v>284</v>
      </c>
      <c r="B809" s="20" t="s">
        <v>283</v>
      </c>
      <c r="C809" s="20" t="s">
        <v>13</v>
      </c>
      <c r="D809">
        <v>82.2</v>
      </c>
      <c r="E809" s="22" cm="1">
        <f t="array" ref="E8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0.84789740530867896</v>
      </c>
      <c r="F809" s="22">
        <f>VLOOKUP(chart_data[[#This Row],[Metric]],'lines data'!$A$2:$B$21,2,0)</f>
        <v>10.5</v>
      </c>
    </row>
    <row r="810" spans="1:6" x14ac:dyDescent="0.3">
      <c r="A810" s="20" t="s">
        <v>284</v>
      </c>
      <c r="B810" s="20" t="s">
        <v>283</v>
      </c>
      <c r="C810" s="20" t="s">
        <v>12</v>
      </c>
      <c r="D810">
        <v>73.2</v>
      </c>
      <c r="E810" s="22" cm="1">
        <f t="array" ref="E8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0.75464528290595734</v>
      </c>
      <c r="F810" s="22">
        <f>VLOOKUP(chart_data[[#This Row],[Metric]],'lines data'!$A$2:$B$21,2,0)</f>
        <v>9.5</v>
      </c>
    </row>
    <row r="811" spans="1:6" x14ac:dyDescent="0.3">
      <c r="A811" s="20" t="s">
        <v>284</v>
      </c>
      <c r="B811" s="20" t="s">
        <v>283</v>
      </c>
      <c r="C811" s="20" t="s">
        <v>11</v>
      </c>
      <c r="D811">
        <v>14201.587918093801</v>
      </c>
      <c r="E811" s="22" cm="1">
        <f t="array" ref="E8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0.21312198771113658</v>
      </c>
      <c r="F811" s="22">
        <f>VLOOKUP(chart_data[[#This Row],[Metric]],'lines data'!$A$2:$B$21,2,0)</f>
        <v>17.5</v>
      </c>
    </row>
    <row r="812" spans="1:6" x14ac:dyDescent="0.3">
      <c r="A812" s="20" t="s">
        <v>284</v>
      </c>
      <c r="B812" s="20" t="s">
        <v>283</v>
      </c>
      <c r="C812" s="20" t="s">
        <v>10</v>
      </c>
      <c r="D812">
        <v>10.6</v>
      </c>
      <c r="E812" s="22" cm="1">
        <f t="array" ref="E8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6.5819452179636459E-2</v>
      </c>
      <c r="F812" s="22">
        <f>VLOOKUP(chart_data[[#This Row],[Metric]],'lines data'!$A$2:$B$21,2,0)</f>
        <v>12.5</v>
      </c>
    </row>
    <row r="813" spans="1:6" x14ac:dyDescent="0.3">
      <c r="A813" s="20" t="s">
        <v>284</v>
      </c>
      <c r="B813" s="20" t="s">
        <v>283</v>
      </c>
      <c r="C813" s="20" t="s">
        <v>51</v>
      </c>
      <c r="D813">
        <v>1112.9140625</v>
      </c>
      <c r="E813" s="22" cm="1">
        <f t="array" ref="E8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0.11678075404598615</v>
      </c>
      <c r="F813" s="22">
        <f>VLOOKUP(chart_data[[#This Row],[Metric]],'lines data'!$A$2:$B$21,2,0)</f>
        <v>15.5</v>
      </c>
    </row>
    <row r="814" spans="1:6" x14ac:dyDescent="0.3">
      <c r="A814" s="20" t="s">
        <v>284</v>
      </c>
      <c r="B814" s="20" t="s">
        <v>283</v>
      </c>
      <c r="C814" s="20" t="s">
        <v>50</v>
      </c>
      <c r="D814">
        <v>272.38504028</v>
      </c>
      <c r="E814" s="22" cm="1">
        <f t="array" ref="E8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4.1825217045988003E-2</v>
      </c>
      <c r="F814" s="22">
        <f>VLOOKUP(chart_data[[#This Row],[Metric]],'lines data'!$A$2:$B$21,2,0)</f>
        <v>14.5</v>
      </c>
    </row>
    <row r="815" spans="1:6" x14ac:dyDescent="0.3">
      <c r="A815" s="20" t="s">
        <v>284</v>
      </c>
      <c r="B815" s="20" t="s">
        <v>283</v>
      </c>
      <c r="C815" s="20" t="s">
        <v>49</v>
      </c>
      <c r="D815">
        <v>24.46937561</v>
      </c>
      <c r="E815" s="22" cm="1">
        <f t="array" ref="E8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0.25905733849592566</v>
      </c>
      <c r="F815" s="22">
        <f>VLOOKUP(chart_data[[#This Row],[Metric]],'lines data'!$A$2:$B$21,2,0)</f>
        <v>13.5</v>
      </c>
    </row>
    <row r="816" spans="1:6" x14ac:dyDescent="0.3">
      <c r="A816" s="20" t="s">
        <v>284</v>
      </c>
      <c r="B816" s="20" t="s">
        <v>283</v>
      </c>
      <c r="C816" s="20" t="s">
        <v>9</v>
      </c>
      <c r="D816">
        <v>5.3278295094557002</v>
      </c>
      <c r="E816" s="22" cm="1">
        <f t="array" ref="E8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5.4662959034807911E-2</v>
      </c>
      <c r="F816" s="22">
        <f>VLOOKUP(chart_data[[#This Row],[Metric]],'lines data'!$A$2:$B$21,2,0)</f>
        <v>8.5</v>
      </c>
    </row>
    <row r="817" spans="1:6" x14ac:dyDescent="0.3">
      <c r="A817" s="20" t="s">
        <v>284</v>
      </c>
      <c r="B817" s="20" t="s">
        <v>283</v>
      </c>
      <c r="C817" s="20" t="s">
        <v>8</v>
      </c>
      <c r="D817">
        <v>0.25919170586541201</v>
      </c>
      <c r="E817" s="22" cm="1">
        <f t="array" ref="E8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2.5919170586541202E-3</v>
      </c>
      <c r="F817" s="22">
        <f>VLOOKUP(chart_data[[#This Row],[Metric]],'lines data'!$A$2:$B$21,2,0)</f>
        <v>4.5</v>
      </c>
    </row>
    <row r="818" spans="1:6" x14ac:dyDescent="0.3">
      <c r="A818" s="20" t="s">
        <v>284</v>
      </c>
      <c r="B818" s="20" t="s">
        <v>283</v>
      </c>
      <c r="C818" s="20" t="s">
        <v>7</v>
      </c>
      <c r="D818">
        <v>0.59518095420946504</v>
      </c>
      <c r="E818" s="22" cm="1">
        <f t="array" ref="E8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5.9518095420946502E-3</v>
      </c>
      <c r="F818" s="22">
        <f>VLOOKUP(chart_data[[#This Row],[Metric]],'lines data'!$A$2:$B$21,2,0)</f>
        <v>6.5</v>
      </c>
    </row>
    <row r="819" spans="1:6" x14ac:dyDescent="0.3">
      <c r="A819" s="20" t="s">
        <v>284</v>
      </c>
      <c r="B819" s="20" t="s">
        <v>283</v>
      </c>
      <c r="C819" s="20" t="s">
        <v>6</v>
      </c>
      <c r="D819">
        <v>0</v>
      </c>
      <c r="E819" s="22" cm="1">
        <f t="array" ref="E8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819" s="22">
        <f>VLOOKUP(chart_data[[#This Row],[Metric]],'lines data'!$A$2:$B$21,2,0)</f>
        <v>5.5</v>
      </c>
    </row>
    <row r="820" spans="1:6" x14ac:dyDescent="0.3">
      <c r="A820" s="20" t="s">
        <v>284</v>
      </c>
      <c r="B820" s="20" t="s">
        <v>283</v>
      </c>
      <c r="C820" s="20" t="s">
        <v>5</v>
      </c>
      <c r="D820">
        <v>1.22876067965825</v>
      </c>
      <c r="E820" s="22" cm="1">
        <f t="array" ref="E8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1.2348436533199243E-2</v>
      </c>
      <c r="F820" s="22">
        <f>VLOOKUP(chart_data[[#This Row],[Metric]],'lines data'!$A$2:$B$21,2,0)</f>
        <v>7.5</v>
      </c>
    </row>
    <row r="821" spans="1:6" x14ac:dyDescent="0.3">
      <c r="A821" s="20" t="s">
        <v>284</v>
      </c>
      <c r="B821" s="20" t="s">
        <v>283</v>
      </c>
      <c r="C821" s="20" t="s">
        <v>4</v>
      </c>
      <c r="D821">
        <v>14.1595468944994</v>
      </c>
      <c r="E821" s="22" cm="1">
        <f t="array" ref="E8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0.21636212202020369</v>
      </c>
      <c r="F821" s="22">
        <f>VLOOKUP(chart_data[[#This Row],[Metric]],'lines data'!$A$2:$B$21,2,0)</f>
        <v>3.5</v>
      </c>
    </row>
    <row r="822" spans="1:6" x14ac:dyDescent="0.3">
      <c r="A822" s="20" t="s">
        <v>284</v>
      </c>
      <c r="B822" s="20" t="s">
        <v>283</v>
      </c>
      <c r="C822" s="20" t="s">
        <v>3</v>
      </c>
      <c r="D822">
        <v>-2.7059599538984802</v>
      </c>
      <c r="E822" s="22" cm="1">
        <f t="array" ref="E8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0.85388380615988957</v>
      </c>
      <c r="F822" s="22">
        <f>VLOOKUP(chart_data[[#This Row],[Metric]],'lines data'!$A$2:$B$21,2,0)</f>
        <v>2.5</v>
      </c>
    </row>
    <row r="823" spans="1:6" x14ac:dyDescent="0.3">
      <c r="A823" s="20" t="s">
        <v>284</v>
      </c>
      <c r="B823" s="20" t="s">
        <v>283</v>
      </c>
      <c r="C823" s="20" t="s">
        <v>0</v>
      </c>
      <c r="D823">
        <v>4173.3265825710196</v>
      </c>
      <c r="E823" s="22" cm="1">
        <f t="array" ref="E8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0.16535730046779043</v>
      </c>
      <c r="F823" s="22">
        <f>VLOOKUP(chart_data[[#This Row],[Metric]],'lines data'!$A$2:$B$21,2,0)</f>
        <v>1.5</v>
      </c>
    </row>
    <row r="824" spans="1:6" x14ac:dyDescent="0.3">
      <c r="A824" s="20" t="s">
        <v>282</v>
      </c>
      <c r="B824" s="20" t="s">
        <v>281</v>
      </c>
      <c r="C824" s="20" t="s">
        <v>16</v>
      </c>
      <c r="D824">
        <v>4062660889.8268499</v>
      </c>
      <c r="E824" s="22" cm="1">
        <f t="array" ref="E8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2.1799731429307704E-4</v>
      </c>
      <c r="F824" s="22">
        <f>VLOOKUP(chart_data[[#This Row],[Metric]],'lines data'!$A$2:$B$21,2,0)</f>
        <v>18.5</v>
      </c>
    </row>
    <row r="825" spans="1:6" x14ac:dyDescent="0.3">
      <c r="A825" s="20" t="s">
        <v>282</v>
      </c>
      <c r="B825" s="20" t="s">
        <v>281</v>
      </c>
      <c r="C825" s="20" t="s">
        <v>52</v>
      </c>
      <c r="D825">
        <v>7.0339703599999996</v>
      </c>
      <c r="E825" s="22" cm="1">
        <f t="array" ref="E8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0.28046608350562641</v>
      </c>
      <c r="F825" s="22">
        <f>VLOOKUP(chart_data[[#This Row],[Metric]],'lines data'!$A$2:$B$21,2,0)</f>
        <v>16.5</v>
      </c>
    </row>
    <row r="826" spans="1:6" x14ac:dyDescent="0.3">
      <c r="A826" s="20" t="s">
        <v>282</v>
      </c>
      <c r="B826" s="20" t="s">
        <v>281</v>
      </c>
      <c r="C826" s="20" t="s">
        <v>15</v>
      </c>
      <c r="D826">
        <v>55.359000000000002</v>
      </c>
      <c r="E826" s="22" cm="1">
        <f t="array" ref="E8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0.12999379238385686</v>
      </c>
      <c r="F826" s="22">
        <f>VLOOKUP(chart_data[[#This Row],[Metric]],'lines data'!$A$2:$B$21,2,0)</f>
        <v>11.5</v>
      </c>
    </row>
    <row r="827" spans="1:6" x14ac:dyDescent="0.3">
      <c r="A827" s="20" t="s">
        <v>282</v>
      </c>
      <c r="B827" s="20" t="s">
        <v>281</v>
      </c>
      <c r="C827" s="20" t="s">
        <v>14</v>
      </c>
      <c r="D827">
        <v>0.93293890246531397</v>
      </c>
      <c r="E827" s="22" cm="1">
        <f t="array" ref="E8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2.7596700433541125E-2</v>
      </c>
      <c r="F827" s="22">
        <f>VLOOKUP(chart_data[[#This Row],[Metric]],'lines data'!$A$2:$B$21,2,0)</f>
        <v>0.5</v>
      </c>
    </row>
    <row r="828" spans="1:6" x14ac:dyDescent="0.3">
      <c r="A828" s="20" t="s">
        <v>282</v>
      </c>
      <c r="B828" s="20" t="s">
        <v>281</v>
      </c>
      <c r="C828" s="20" t="s">
        <v>13</v>
      </c>
      <c r="D828">
        <v>59.383000000000003</v>
      </c>
      <c r="E828" s="22" cm="1">
        <f t="array" ref="E8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0.16740232627497764</v>
      </c>
      <c r="F828" s="22">
        <f>VLOOKUP(chart_data[[#This Row],[Metric]],'lines data'!$A$2:$B$21,2,0)</f>
        <v>10.5</v>
      </c>
    </row>
    <row r="829" spans="1:6" x14ac:dyDescent="0.3">
      <c r="A829" s="20" t="s">
        <v>282</v>
      </c>
      <c r="B829" s="20" t="s">
        <v>281</v>
      </c>
      <c r="C829" s="20" t="s">
        <v>12</v>
      </c>
      <c r="D829">
        <v>51.780999999999999</v>
      </c>
      <c r="E829" s="22" cm="1">
        <f t="array" ref="E8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0.11376080907214024</v>
      </c>
      <c r="F829" s="22">
        <f>VLOOKUP(chart_data[[#This Row],[Metric]],'lines data'!$A$2:$B$21,2,0)</f>
        <v>9.5</v>
      </c>
    </row>
    <row r="830" spans="1:6" x14ac:dyDescent="0.3">
      <c r="A830" s="20" t="s">
        <v>282</v>
      </c>
      <c r="B830" s="20" t="s">
        <v>281</v>
      </c>
      <c r="C830" s="20" t="s">
        <v>11</v>
      </c>
      <c r="D830">
        <v>2978.0165193815701</v>
      </c>
      <c r="E830" s="22" cm="1">
        <f t="array" ref="E8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4.2034750864249001E-2</v>
      </c>
      <c r="F830" s="22">
        <f>VLOOKUP(chart_data[[#This Row],[Metric]],'lines data'!$A$2:$B$21,2,0)</f>
        <v>17.5</v>
      </c>
    </row>
    <row r="831" spans="1:6" x14ac:dyDescent="0.3">
      <c r="A831" s="20" t="s">
        <v>282</v>
      </c>
      <c r="B831" s="20" t="s">
        <v>281</v>
      </c>
      <c r="C831" s="20" t="s">
        <v>10</v>
      </c>
      <c r="D831">
        <v>27.579000000000001</v>
      </c>
      <c r="E831" s="22" cm="1">
        <f t="array" ref="E8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0.49564579008657789</v>
      </c>
      <c r="F831" s="22">
        <f>VLOOKUP(chart_data[[#This Row],[Metric]],'lines data'!$A$2:$B$21,2,0)</f>
        <v>12.5</v>
      </c>
    </row>
    <row r="832" spans="1:6" x14ac:dyDescent="0.3">
      <c r="A832" s="20" t="s">
        <v>282</v>
      </c>
      <c r="B832" s="20" t="s">
        <v>281</v>
      </c>
      <c r="C832" s="20" t="s">
        <v>51</v>
      </c>
      <c r="D832">
        <v>259.51907348999998</v>
      </c>
      <c r="E832" s="22" cm="1">
        <f t="array" ref="E8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2.5638542019594264E-2</v>
      </c>
      <c r="F832" s="22">
        <f>VLOOKUP(chart_data[[#This Row],[Metric]],'lines data'!$A$2:$B$21,2,0)</f>
        <v>15.5</v>
      </c>
    </row>
    <row r="833" spans="1:6" x14ac:dyDescent="0.3">
      <c r="A833" s="20" t="s">
        <v>282</v>
      </c>
      <c r="B833" s="20" t="s">
        <v>281</v>
      </c>
      <c r="C833" s="20" t="s">
        <v>50</v>
      </c>
      <c r="D833">
        <v>66.372940060000005</v>
      </c>
      <c r="E833" s="22" cm="1">
        <f t="array" ref="E8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9.5978867404587914E-3</v>
      </c>
      <c r="F833" s="22">
        <f>VLOOKUP(chart_data[[#This Row],[Metric]],'lines data'!$A$2:$B$21,2,0)</f>
        <v>14.5</v>
      </c>
    </row>
    <row r="834" spans="1:6" x14ac:dyDescent="0.3">
      <c r="A834" s="20" t="s">
        <v>282</v>
      </c>
      <c r="B834" s="20" t="s">
        <v>281</v>
      </c>
      <c r="C834" s="20" t="s">
        <v>49</v>
      </c>
      <c r="D834">
        <v>25.575363159999998</v>
      </c>
      <c r="E834" s="22" cm="1">
        <f t="array" ref="E8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0.27305757156420135</v>
      </c>
      <c r="F834" s="22">
        <f>VLOOKUP(chart_data[[#This Row],[Metric]],'lines data'!$A$2:$B$21,2,0)</f>
        <v>13.5</v>
      </c>
    </row>
    <row r="835" spans="1:6" x14ac:dyDescent="0.3">
      <c r="A835" s="20" t="s">
        <v>280</v>
      </c>
      <c r="B835" s="20" t="s">
        <v>279</v>
      </c>
      <c r="C835" s="20" t="s">
        <v>16</v>
      </c>
      <c r="D835">
        <v>64589334978.8013</v>
      </c>
      <c r="E835" s="22" cm="1">
        <f t="array" ref="E8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3.5366706661234238E-3</v>
      </c>
      <c r="F835" s="22">
        <f>VLOOKUP(chart_data[[#This Row],[Metric]],'lines data'!$A$2:$B$21,2,0)</f>
        <v>18.5</v>
      </c>
    </row>
    <row r="836" spans="1:6" x14ac:dyDescent="0.3">
      <c r="A836" s="20" t="s">
        <v>280</v>
      </c>
      <c r="B836" s="20" t="s">
        <v>279</v>
      </c>
      <c r="C836" s="20" t="s">
        <v>52</v>
      </c>
      <c r="D836">
        <v>3.82316828</v>
      </c>
      <c r="E836" s="22" cm="1">
        <f t="array" ref="E8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0.10779213773624037</v>
      </c>
      <c r="F836" s="22">
        <f>VLOOKUP(chart_data[[#This Row],[Metric]],'lines data'!$A$2:$B$21,2,0)</f>
        <v>16.5</v>
      </c>
    </row>
    <row r="837" spans="1:6" x14ac:dyDescent="0.3">
      <c r="A837" s="20" t="s">
        <v>280</v>
      </c>
      <c r="B837" s="20" t="s">
        <v>279</v>
      </c>
      <c r="C837" s="20" t="s">
        <v>15</v>
      </c>
      <c r="D837">
        <v>65.048000000000002</v>
      </c>
      <c r="E837" s="22" cm="1">
        <f t="array" ref="E8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0.42147952587313886</v>
      </c>
      <c r="F837" s="22">
        <f>VLOOKUP(chart_data[[#This Row],[Metric]],'lines data'!$A$2:$B$21,2,0)</f>
        <v>11.5</v>
      </c>
    </row>
    <row r="838" spans="1:6" x14ac:dyDescent="0.3">
      <c r="A838" s="20" t="s">
        <v>280</v>
      </c>
      <c r="B838" s="20" t="s">
        <v>279</v>
      </c>
      <c r="C838" s="20" t="s">
        <v>14</v>
      </c>
      <c r="D838">
        <v>0.12773285205551699</v>
      </c>
      <c r="E838" s="22" cm="1">
        <f t="array" ref="E8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2.7696920393198727E-3</v>
      </c>
      <c r="F838" s="22">
        <f>VLOOKUP(chart_data[[#This Row],[Metric]],'lines data'!$A$2:$B$21,2,0)</f>
        <v>0.5</v>
      </c>
    </row>
    <row r="839" spans="1:6" x14ac:dyDescent="0.3">
      <c r="A839" s="20" t="s">
        <v>280</v>
      </c>
      <c r="B839" s="20" t="s">
        <v>279</v>
      </c>
      <c r="C839" s="20" t="s">
        <v>13</v>
      </c>
      <c r="D839">
        <v>66.926000000000002</v>
      </c>
      <c r="E839" s="22" cm="1">
        <f t="array" ref="E8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0.39236504622725921</v>
      </c>
      <c r="F839" s="22">
        <f>VLOOKUP(chart_data[[#This Row],[Metric]],'lines data'!$A$2:$B$21,2,0)</f>
        <v>10.5</v>
      </c>
    </row>
    <row r="840" spans="1:6" x14ac:dyDescent="0.3">
      <c r="A840" s="20" t="s">
        <v>280</v>
      </c>
      <c r="B840" s="20" t="s">
        <v>279</v>
      </c>
      <c r="C840" s="20" t="s">
        <v>12</v>
      </c>
      <c r="D840">
        <v>63.207000000000001</v>
      </c>
      <c r="E840" s="22" cm="1">
        <f t="array" ref="E8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0.45564166242781479</v>
      </c>
      <c r="F840" s="22">
        <f>VLOOKUP(chart_data[[#This Row],[Metric]],'lines data'!$A$2:$B$21,2,0)</f>
        <v>9.5</v>
      </c>
    </row>
    <row r="841" spans="1:6" x14ac:dyDescent="0.3">
      <c r="A841" s="20" t="s">
        <v>280</v>
      </c>
      <c r="B841" s="20" t="s">
        <v>279</v>
      </c>
      <c r="C841" s="20" t="s">
        <v>11</v>
      </c>
      <c r="D841">
        <v>499.84907736550701</v>
      </c>
      <c r="E841" s="22" cm="1">
        <f t="array" ref="E8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4.2586451099705883E-3</v>
      </c>
      <c r="F841" s="22">
        <f>VLOOKUP(chart_data[[#This Row],[Metric]],'lines data'!$A$2:$B$21,2,0)</f>
        <v>17.5</v>
      </c>
    </row>
    <row r="842" spans="1:6" x14ac:dyDescent="0.3">
      <c r="A842" s="20" t="s">
        <v>280</v>
      </c>
      <c r="B842" s="20" t="s">
        <v>279</v>
      </c>
      <c r="C842" s="20" t="s">
        <v>10</v>
      </c>
      <c r="D842">
        <v>33.634999999999998</v>
      </c>
      <c r="E842" s="22" cm="1">
        <f t="array" ref="E8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0.64895448331730032</v>
      </c>
      <c r="F842" s="22">
        <f>VLOOKUP(chart_data[[#This Row],[Metric]],'lines data'!$A$2:$B$21,2,0)</f>
        <v>12.5</v>
      </c>
    </row>
    <row r="843" spans="1:6" x14ac:dyDescent="0.3">
      <c r="A843" s="20" t="s">
        <v>280</v>
      </c>
      <c r="B843" s="20" t="s">
        <v>279</v>
      </c>
      <c r="C843" s="20" t="s">
        <v>51</v>
      </c>
      <c r="D843">
        <v>23.91623878</v>
      </c>
      <c r="E843" s="22" cm="1">
        <f t="array" ref="E8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4.7626219408411632E-4</v>
      </c>
      <c r="F843" s="22">
        <f>VLOOKUP(chart_data[[#This Row],[Metric]],'lines data'!$A$2:$B$21,2,0)</f>
        <v>15.5</v>
      </c>
    </row>
    <row r="844" spans="1:6" x14ac:dyDescent="0.3">
      <c r="A844" s="20" t="s">
        <v>280</v>
      </c>
      <c r="B844" s="20" t="s">
        <v>279</v>
      </c>
      <c r="C844" s="20" t="s">
        <v>50</v>
      </c>
      <c r="D844">
        <v>13.509657860000001</v>
      </c>
      <c r="E844" s="22" cm="1">
        <f t="array" ref="E8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1.3282634771918003E-3</v>
      </c>
      <c r="F844" s="22">
        <f>VLOOKUP(chart_data[[#This Row],[Metric]],'lines data'!$A$2:$B$21,2,0)</f>
        <v>14.5</v>
      </c>
    </row>
    <row r="845" spans="1:6" x14ac:dyDescent="0.3">
      <c r="A845" s="20" t="s">
        <v>280</v>
      </c>
      <c r="B845" s="20" t="s">
        <v>279</v>
      </c>
      <c r="C845" s="20" t="s">
        <v>49</v>
      </c>
      <c r="D845">
        <v>56.487380979999998</v>
      </c>
      <c r="E845" s="22" cm="1">
        <f t="array" ref="E8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0.66435985529306585</v>
      </c>
      <c r="F845" s="22">
        <f>VLOOKUP(chart_data[[#This Row],[Metric]],'lines data'!$A$2:$B$21,2,0)</f>
        <v>13.5</v>
      </c>
    </row>
    <row r="846" spans="1:6" x14ac:dyDescent="0.3">
      <c r="A846" s="20" t="s">
        <v>280</v>
      </c>
      <c r="B846" s="20" t="s">
        <v>279</v>
      </c>
      <c r="C846" s="20" t="s">
        <v>9</v>
      </c>
      <c r="D846">
        <v>0</v>
      </c>
      <c r="E846" s="22" cm="1">
        <f t="array" ref="E8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846" s="22">
        <f>VLOOKUP(chart_data[[#This Row],[Metric]],'lines data'!$A$2:$B$21,2,0)</f>
        <v>8.5</v>
      </c>
    </row>
    <row r="847" spans="1:6" x14ac:dyDescent="0.3">
      <c r="A847" s="20" t="s">
        <v>280</v>
      </c>
      <c r="B847" s="20" t="s">
        <v>279</v>
      </c>
      <c r="C847" s="20" t="s">
        <v>8</v>
      </c>
      <c r="D847">
        <v>92.689470154258899</v>
      </c>
      <c r="E847" s="22" cm="1">
        <f t="array" ref="E8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0.92689470154258902</v>
      </c>
      <c r="F847" s="22">
        <f>VLOOKUP(chart_data[[#This Row],[Metric]],'lines data'!$A$2:$B$21,2,0)</f>
        <v>4.5</v>
      </c>
    </row>
    <row r="848" spans="1:6" x14ac:dyDescent="0.3">
      <c r="A848" s="20" t="s">
        <v>280</v>
      </c>
      <c r="B848" s="20" t="s">
        <v>279</v>
      </c>
      <c r="C848" s="20" t="s">
        <v>7</v>
      </c>
      <c r="D848">
        <v>0</v>
      </c>
      <c r="E848" s="22" cm="1">
        <f t="array" ref="E8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848" s="22">
        <f>VLOOKUP(chart_data[[#This Row],[Metric]],'lines data'!$A$2:$B$21,2,0)</f>
        <v>6.5</v>
      </c>
    </row>
    <row r="849" spans="1:6" x14ac:dyDescent="0.3">
      <c r="A849" s="20" t="s">
        <v>280</v>
      </c>
      <c r="B849" s="20" t="s">
        <v>279</v>
      </c>
      <c r="C849" s="20" t="s">
        <v>5</v>
      </c>
      <c r="D849">
        <v>3.8325189230621802E-2</v>
      </c>
      <c r="E849" s="22" cm="1">
        <f t="array" ref="E8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3.8514917890179328E-4</v>
      </c>
      <c r="F849" s="22">
        <f>VLOOKUP(chart_data[[#This Row],[Metric]],'lines data'!$A$2:$B$21,2,0)</f>
        <v>7.5</v>
      </c>
    </row>
    <row r="850" spans="1:6" x14ac:dyDescent="0.3">
      <c r="A850" s="20" t="s">
        <v>280</v>
      </c>
      <c r="B850" s="20" t="s">
        <v>279</v>
      </c>
      <c r="C850" s="20" t="s">
        <v>4</v>
      </c>
      <c r="D850">
        <v>7.2722046565104899</v>
      </c>
      <c r="E850" s="22" cm="1">
        <f t="array" ref="E8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0.11112146758446421</v>
      </c>
      <c r="F850" s="22">
        <f>VLOOKUP(chart_data[[#This Row],[Metric]],'lines data'!$A$2:$B$21,2,0)</f>
        <v>3.5</v>
      </c>
    </row>
    <row r="851" spans="1:6" x14ac:dyDescent="0.3">
      <c r="A851" s="20" t="s">
        <v>278</v>
      </c>
      <c r="B851" s="20" t="s">
        <v>277</v>
      </c>
      <c r="C851" s="20" t="s">
        <v>16</v>
      </c>
      <c r="D851">
        <v>4682546863.0816202</v>
      </c>
      <c r="E851" s="22" cm="1">
        <f t="array" ref="E8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2.5198561931029861E-4</v>
      </c>
      <c r="F851" s="22">
        <f>VLOOKUP(chart_data[[#This Row],[Metric]],'lines data'!$A$2:$B$21,2,0)</f>
        <v>18.5</v>
      </c>
    </row>
    <row r="852" spans="1:6" x14ac:dyDescent="0.3">
      <c r="A852" s="20" t="s">
        <v>278</v>
      </c>
      <c r="B852" s="20" t="s">
        <v>277</v>
      </c>
      <c r="C852" s="20" t="s">
        <v>52</v>
      </c>
      <c r="D852">
        <v>3.3246893900000001</v>
      </c>
      <c r="E852" s="22" cm="1">
        <f t="array" ref="E8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8.098440724571955E-2</v>
      </c>
      <c r="F852" s="22">
        <f>VLOOKUP(chart_data[[#This Row],[Metric]],'lines data'!$A$2:$B$21,2,0)</f>
        <v>16.5</v>
      </c>
    </row>
    <row r="853" spans="1:6" x14ac:dyDescent="0.3">
      <c r="A853" s="20" t="s">
        <v>278</v>
      </c>
      <c r="B853" s="20" t="s">
        <v>277</v>
      </c>
      <c r="C853" s="20" t="s">
        <v>15</v>
      </c>
      <c r="D853">
        <v>67.102999999999994</v>
      </c>
      <c r="E853" s="22" cm="1">
        <f t="array" ref="E8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0.48330253983954125</v>
      </c>
      <c r="F853" s="22">
        <f>VLOOKUP(chart_data[[#This Row],[Metric]],'lines data'!$A$2:$B$21,2,0)</f>
        <v>11.5</v>
      </c>
    </row>
    <row r="854" spans="1:6" x14ac:dyDescent="0.3">
      <c r="A854" s="20" t="s">
        <v>278</v>
      </c>
      <c r="B854" s="20" t="s">
        <v>277</v>
      </c>
      <c r="C854" s="20" t="s">
        <v>14</v>
      </c>
      <c r="D854">
        <v>1.7383656139769199</v>
      </c>
      <c r="E854" s="22" cm="1">
        <f t="array" ref="E8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5.243051249624462E-2</v>
      </c>
      <c r="F854" s="22">
        <f>VLOOKUP(chart_data[[#This Row],[Metric]],'lines data'!$A$2:$B$21,2,0)</f>
        <v>0.5</v>
      </c>
    </row>
    <row r="855" spans="1:6" x14ac:dyDescent="0.3">
      <c r="A855" s="20" t="s">
        <v>278</v>
      </c>
      <c r="B855" s="20" t="s">
        <v>277</v>
      </c>
      <c r="C855" s="20" t="s">
        <v>13</v>
      </c>
      <c r="D855">
        <v>68.817999999999998</v>
      </c>
      <c r="E855" s="22" cm="1">
        <f t="array" ref="E8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0.4487921264539218</v>
      </c>
      <c r="F855" s="22">
        <f>VLOOKUP(chart_data[[#This Row],[Metric]],'lines data'!$A$2:$B$21,2,0)</f>
        <v>10.5</v>
      </c>
    </row>
    <row r="856" spans="1:6" x14ac:dyDescent="0.3">
      <c r="A856" s="20" t="s">
        <v>278</v>
      </c>
      <c r="B856" s="20" t="s">
        <v>277</v>
      </c>
      <c r="C856" s="20" t="s">
        <v>12</v>
      </c>
      <c r="D856">
        <v>65.516999999999996</v>
      </c>
      <c r="E856" s="22" cm="1">
        <f t="array" ref="E8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0.52475988151162423</v>
      </c>
      <c r="F856" s="22">
        <f>VLOOKUP(chart_data[[#This Row],[Metric]],'lines data'!$A$2:$B$21,2,0)</f>
        <v>9.5</v>
      </c>
    </row>
    <row r="857" spans="1:6" x14ac:dyDescent="0.3">
      <c r="A857" s="20" t="s">
        <v>278</v>
      </c>
      <c r="B857" s="20" t="s">
        <v>277</v>
      </c>
      <c r="C857" s="20" t="s">
        <v>11</v>
      </c>
      <c r="D857">
        <v>4367.4651092798604</v>
      </c>
      <c r="E857" s="22" cm="1">
        <f t="array" ref="E8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6.3214900349802039E-2</v>
      </c>
      <c r="F857" s="22">
        <f>VLOOKUP(chart_data[[#This Row],[Metric]],'lines data'!$A$2:$B$21,2,0)</f>
        <v>17.5</v>
      </c>
    </row>
    <row r="858" spans="1:6" x14ac:dyDescent="0.3">
      <c r="A858" s="20" t="s">
        <v>278</v>
      </c>
      <c r="B858" s="20" t="s">
        <v>277</v>
      </c>
      <c r="C858" s="20" t="s">
        <v>10</v>
      </c>
      <c r="D858">
        <v>21.983000000000001</v>
      </c>
      <c r="E858" s="22" cm="1">
        <f t="array" ref="E8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0.353982076856868</v>
      </c>
      <c r="F858" s="22">
        <f>VLOOKUP(chart_data[[#This Row],[Metric]],'lines data'!$A$2:$B$21,2,0)</f>
        <v>12.5</v>
      </c>
    </row>
    <row r="859" spans="1:6" x14ac:dyDescent="0.3">
      <c r="A859" s="20" t="s">
        <v>278</v>
      </c>
      <c r="B859" s="20" t="s">
        <v>277</v>
      </c>
      <c r="C859" s="20" t="s">
        <v>51</v>
      </c>
      <c r="D859">
        <v>179.22154236</v>
      </c>
      <c r="E859" s="22" cm="1">
        <f t="array" ref="E8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1.7062800772348081E-2</v>
      </c>
      <c r="F859" s="22">
        <f>VLOOKUP(chart_data[[#This Row],[Metric]],'lines data'!$A$2:$B$21,2,0)</f>
        <v>15.5</v>
      </c>
    </row>
    <row r="860" spans="1:6" x14ac:dyDescent="0.3">
      <c r="A860" s="20" t="s">
        <v>278</v>
      </c>
      <c r="B860" s="20" t="s">
        <v>277</v>
      </c>
      <c r="C860" s="20" t="s">
        <v>50</v>
      </c>
      <c r="D860">
        <v>61.533084870000003</v>
      </c>
      <c r="E860" s="22" cm="1">
        <f t="array" ref="E8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8.8407680485349024E-3</v>
      </c>
      <c r="F860" s="22">
        <f>VLOOKUP(chart_data[[#This Row],[Metric]],'lines data'!$A$2:$B$21,2,0)</f>
        <v>14.5</v>
      </c>
    </row>
    <row r="861" spans="1:6" x14ac:dyDescent="0.3">
      <c r="A861" s="20" t="s">
        <v>278</v>
      </c>
      <c r="B861" s="20" t="s">
        <v>277</v>
      </c>
      <c r="C861" s="20" t="s">
        <v>49</v>
      </c>
      <c r="D861">
        <v>34.333534239999999</v>
      </c>
      <c r="E861" s="22" cm="1">
        <f t="array" ref="E8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0.38392359023849104</v>
      </c>
      <c r="F861" s="22">
        <f>VLOOKUP(chart_data[[#This Row],[Metric]],'lines data'!$A$2:$B$21,2,0)</f>
        <v>13.5</v>
      </c>
    </row>
    <row r="862" spans="1:6" x14ac:dyDescent="0.3">
      <c r="A862" s="20" t="s">
        <v>276</v>
      </c>
      <c r="B862" s="20" t="s">
        <v>275</v>
      </c>
      <c r="C862" s="20" t="s">
        <v>16</v>
      </c>
      <c r="D862">
        <v>234534382384.76599</v>
      </c>
      <c r="E862" s="22" cm="1">
        <f t="array" ref="E8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1.2854745855132643E-2</v>
      </c>
      <c r="F862" s="22">
        <f>VLOOKUP(chart_data[[#This Row],[Metric]],'lines data'!$A$2:$B$21,2,0)</f>
        <v>18.5</v>
      </c>
    </row>
    <row r="863" spans="1:6" x14ac:dyDescent="0.3">
      <c r="A863" s="20" t="s">
        <v>276</v>
      </c>
      <c r="B863" s="20" t="s">
        <v>275</v>
      </c>
      <c r="C863" s="20" t="s">
        <v>52</v>
      </c>
      <c r="D863">
        <v>9.6452388800000008</v>
      </c>
      <c r="E863" s="22" cm="1">
        <f t="array" ref="E8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0.42089767274010992</v>
      </c>
      <c r="F863" s="22">
        <f>VLOOKUP(chart_data[[#This Row],[Metric]],'lines data'!$A$2:$B$21,2,0)</f>
        <v>16.5</v>
      </c>
    </row>
    <row r="864" spans="1:6" x14ac:dyDescent="0.3">
      <c r="A864" s="20" t="s">
        <v>276</v>
      </c>
      <c r="B864" s="20" t="s">
        <v>275</v>
      </c>
      <c r="C864" s="20" t="s">
        <v>15</v>
      </c>
      <c r="D864">
        <v>81.480487804878095</v>
      </c>
      <c r="E864" s="22" cm="1">
        <f t="array" ref="E8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0.91583763928614048</v>
      </c>
      <c r="F864" s="22">
        <f>VLOOKUP(chart_data[[#This Row],[Metric]],'lines data'!$A$2:$B$21,2,0)</f>
        <v>11.5</v>
      </c>
    </row>
    <row r="865" spans="1:6" x14ac:dyDescent="0.3">
      <c r="A865" s="20" t="s">
        <v>276</v>
      </c>
      <c r="B865" s="20" t="s">
        <v>275</v>
      </c>
      <c r="C865" s="20" t="s">
        <v>14</v>
      </c>
      <c r="D865">
        <v>7.81453741205224</v>
      </c>
      <c r="E865" s="22" cm="1">
        <f t="array" ref="E8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0.23977779852169367</v>
      </c>
      <c r="F865" s="22">
        <f>VLOOKUP(chart_data[[#This Row],[Metric]],'lines data'!$A$2:$B$21,2,0)</f>
        <v>0.5</v>
      </c>
    </row>
    <row r="866" spans="1:6" x14ac:dyDescent="0.3">
      <c r="A866" s="20" t="s">
        <v>276</v>
      </c>
      <c r="B866" s="20" t="s">
        <v>275</v>
      </c>
      <c r="C866" s="20" t="s">
        <v>13</v>
      </c>
      <c r="D866">
        <v>84.4</v>
      </c>
      <c r="E866" s="22" cm="1">
        <f t="array" ref="E8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0.91351028929317057</v>
      </c>
      <c r="F866" s="22">
        <f>VLOOKUP(chart_data[[#This Row],[Metric]],'lines data'!$A$2:$B$21,2,0)</f>
        <v>10.5</v>
      </c>
    </row>
    <row r="867" spans="1:6" x14ac:dyDescent="0.3">
      <c r="A867" s="20" t="s">
        <v>276</v>
      </c>
      <c r="B867" s="20" t="s">
        <v>275</v>
      </c>
      <c r="C867" s="20" t="s">
        <v>12</v>
      </c>
      <c r="D867">
        <v>78.7</v>
      </c>
      <c r="E867" s="22" cm="1">
        <f t="array" ref="E8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0.91921247120074201</v>
      </c>
      <c r="F867" s="22">
        <f>VLOOKUP(chart_data[[#This Row],[Metric]],'lines data'!$A$2:$B$21,2,0)</f>
        <v>9.5</v>
      </c>
    </row>
    <row r="868" spans="1:6" x14ac:dyDescent="0.3">
      <c r="A868" s="20" t="s">
        <v>276</v>
      </c>
      <c r="B868" s="20" t="s">
        <v>275</v>
      </c>
      <c r="C868" s="20" t="s">
        <v>11</v>
      </c>
      <c r="D868">
        <v>35090.677166491601</v>
      </c>
      <c r="E868" s="22" cm="1">
        <f t="array" ref="E8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0.5315461713151598</v>
      </c>
      <c r="F868" s="22">
        <f>VLOOKUP(chart_data[[#This Row],[Metric]],'lines data'!$A$2:$B$21,2,0)</f>
        <v>17.5</v>
      </c>
    </row>
    <row r="869" spans="1:6" x14ac:dyDescent="0.3">
      <c r="A869" s="20" t="s">
        <v>276</v>
      </c>
      <c r="B869" s="20" t="s">
        <v>275</v>
      </c>
      <c r="C869" s="20" t="s">
        <v>10</v>
      </c>
      <c r="D869">
        <v>10.1</v>
      </c>
      <c r="E869" s="22" cm="1">
        <f t="array" ref="E8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5.3161865222014063E-2</v>
      </c>
      <c r="F869" s="22">
        <f>VLOOKUP(chart_data[[#This Row],[Metric]],'lines data'!$A$2:$B$21,2,0)</f>
        <v>12.5</v>
      </c>
    </row>
    <row r="870" spans="1:6" x14ac:dyDescent="0.3">
      <c r="A870" s="20" t="s">
        <v>276</v>
      </c>
      <c r="B870" s="20" t="s">
        <v>275</v>
      </c>
      <c r="C870" s="20" t="s">
        <v>51</v>
      </c>
      <c r="D870">
        <v>4127.1499023400002</v>
      </c>
      <c r="E870" s="22" cm="1">
        <f t="array" ref="E8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0.43869982499219184</v>
      </c>
      <c r="F870" s="22">
        <f>VLOOKUP(chart_data[[#This Row],[Metric]],'lines data'!$A$2:$B$21,2,0)</f>
        <v>15.5</v>
      </c>
    </row>
    <row r="871" spans="1:6" x14ac:dyDescent="0.3">
      <c r="A871" s="20" t="s">
        <v>276</v>
      </c>
      <c r="B871" s="20" t="s">
        <v>275</v>
      </c>
      <c r="C871" s="20" t="s">
        <v>50</v>
      </c>
      <c r="D871">
        <v>884.67041015999996</v>
      </c>
      <c r="E871" s="22" cm="1">
        <f t="array" ref="E8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0.13760756592400908</v>
      </c>
      <c r="F871" s="22">
        <f>VLOOKUP(chart_data[[#This Row],[Metric]],'lines data'!$A$2:$B$21,2,0)</f>
        <v>14.5</v>
      </c>
    </row>
    <row r="872" spans="1:6" x14ac:dyDescent="0.3">
      <c r="A872" s="20" t="s">
        <v>276</v>
      </c>
      <c r="B872" s="20" t="s">
        <v>275</v>
      </c>
      <c r="C872" s="20" t="s">
        <v>49</v>
      </c>
      <c r="D872">
        <v>21.435384750000001</v>
      </c>
      <c r="E872" s="22" cm="1">
        <f t="array" ref="E8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0.22065131921748241</v>
      </c>
      <c r="F872" s="22">
        <f>VLOOKUP(chart_data[[#This Row],[Metric]],'lines data'!$A$2:$B$21,2,0)</f>
        <v>13.5</v>
      </c>
    </row>
    <row r="873" spans="1:6" x14ac:dyDescent="0.3">
      <c r="A873" s="20" t="s">
        <v>276</v>
      </c>
      <c r="B873" s="20" t="s">
        <v>275</v>
      </c>
      <c r="C873" s="20" t="s">
        <v>9</v>
      </c>
      <c r="D873">
        <v>8.3035701269734794</v>
      </c>
      <c r="E873" s="22" cm="1">
        <f t="array" ref="E8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8.5193738442237987E-2</v>
      </c>
      <c r="F873" s="22">
        <f>VLOOKUP(chart_data[[#This Row],[Metric]],'lines data'!$A$2:$B$21,2,0)</f>
        <v>8.5</v>
      </c>
    </row>
    <row r="874" spans="1:6" x14ac:dyDescent="0.3">
      <c r="A874" s="20" t="s">
        <v>276</v>
      </c>
      <c r="B874" s="20" t="s">
        <v>275</v>
      </c>
      <c r="C874" s="20" t="s">
        <v>8</v>
      </c>
      <c r="D874">
        <v>24.4456754668571</v>
      </c>
      <c r="E874" s="22" cm="1">
        <f t="array" ref="E8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0.244456754668571</v>
      </c>
      <c r="F874" s="22">
        <f>VLOOKUP(chart_data[[#This Row],[Metric]],'lines data'!$A$2:$B$21,2,0)</f>
        <v>4.5</v>
      </c>
    </row>
    <row r="875" spans="1:6" x14ac:dyDescent="0.3">
      <c r="A875" s="20" t="s">
        <v>276</v>
      </c>
      <c r="B875" s="20" t="s">
        <v>275</v>
      </c>
      <c r="C875" s="20" t="s">
        <v>7</v>
      </c>
      <c r="D875">
        <v>7.5732174876452296</v>
      </c>
      <c r="E875" s="22" cm="1">
        <f t="array" ref="E8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7.5732174876452299E-2</v>
      </c>
      <c r="F875" s="22">
        <f>VLOOKUP(chart_data[[#This Row],[Metric]],'lines data'!$A$2:$B$21,2,0)</f>
        <v>6.5</v>
      </c>
    </row>
    <row r="876" spans="1:6" x14ac:dyDescent="0.3">
      <c r="A876" s="20" t="s">
        <v>276</v>
      </c>
      <c r="B876" s="20" t="s">
        <v>275</v>
      </c>
      <c r="C876" s="20" t="s">
        <v>6</v>
      </c>
      <c r="D876">
        <v>33.897983876845899</v>
      </c>
      <c r="E876" s="22" cm="1">
        <f t="array" ref="E8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0.43667324740755964</v>
      </c>
      <c r="F876" s="22">
        <f>VLOOKUP(chart_data[[#This Row],[Metric]],'lines data'!$A$2:$B$21,2,0)</f>
        <v>5.5</v>
      </c>
    </row>
    <row r="877" spans="1:6" x14ac:dyDescent="0.3">
      <c r="A877" s="20" t="s">
        <v>276</v>
      </c>
      <c r="B877" s="20" t="s">
        <v>275</v>
      </c>
      <c r="C877" s="20" t="s">
        <v>5</v>
      </c>
      <c r="D877">
        <v>0.309051416242693</v>
      </c>
      <c r="E877" s="22" cm="1">
        <f t="array" ref="E8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3.105813737488449E-3</v>
      </c>
      <c r="F877" s="22">
        <f>VLOOKUP(chart_data[[#This Row],[Metric]],'lines data'!$A$2:$B$21,2,0)</f>
        <v>7.5</v>
      </c>
    </row>
    <row r="878" spans="1:6" x14ac:dyDescent="0.3">
      <c r="A878" s="20" t="s">
        <v>276</v>
      </c>
      <c r="B878" s="20" t="s">
        <v>275</v>
      </c>
      <c r="C878" s="20" t="s">
        <v>4</v>
      </c>
      <c r="D878">
        <v>20.0533551029928</v>
      </c>
      <c r="E878" s="22" cm="1">
        <f t="array" ref="E8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0.30642127859286961</v>
      </c>
      <c r="F878" s="22">
        <f>VLOOKUP(chart_data[[#This Row],[Metric]],'lines data'!$A$2:$B$21,2,0)</f>
        <v>3.5</v>
      </c>
    </row>
    <row r="879" spans="1:6" x14ac:dyDescent="0.3">
      <c r="A879" s="20" t="s">
        <v>276</v>
      </c>
      <c r="B879" s="20" t="s">
        <v>275</v>
      </c>
      <c r="C879" s="20" t="s">
        <v>3</v>
      </c>
      <c r="D879">
        <v>45.333785025636303</v>
      </c>
      <c r="E879" s="22" cm="1">
        <f t="array" ref="E8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0.92477471725404992</v>
      </c>
      <c r="F879" s="22">
        <f>VLOOKUP(chart_data[[#This Row],[Metric]],'lines data'!$A$2:$B$21,2,0)</f>
        <v>2.5</v>
      </c>
    </row>
    <row r="880" spans="1:6" x14ac:dyDescent="0.3">
      <c r="A880" s="20" t="s">
        <v>276</v>
      </c>
      <c r="B880" s="20" t="s">
        <v>275</v>
      </c>
      <c r="C880" s="20" t="s">
        <v>0</v>
      </c>
      <c r="D880">
        <v>5924.7001248829501</v>
      </c>
      <c r="E880" s="22" cm="1">
        <f t="array" ref="E8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0.27521892464310849</v>
      </c>
      <c r="F880" s="22">
        <f>VLOOKUP(chart_data[[#This Row],[Metric]],'lines data'!$A$2:$B$21,2,0)</f>
        <v>1.5</v>
      </c>
    </row>
    <row r="881" spans="1:6" x14ac:dyDescent="0.3">
      <c r="A881" s="20" t="s">
        <v>274</v>
      </c>
      <c r="B881" s="20" t="s">
        <v>273</v>
      </c>
      <c r="C881" s="20" t="s">
        <v>16</v>
      </c>
      <c r="D881">
        <v>2439188643162.5</v>
      </c>
      <c r="E881" s="22" cm="1">
        <f t="array" ref="E8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0.13373578641068956</v>
      </c>
      <c r="F881" s="22">
        <f>VLOOKUP(chart_data[[#This Row],[Metric]],'lines data'!$A$2:$B$21,2,0)</f>
        <v>18.5</v>
      </c>
    </row>
    <row r="882" spans="1:6" x14ac:dyDescent="0.3">
      <c r="A882" s="20" t="s">
        <v>274</v>
      </c>
      <c r="B882" s="20" t="s">
        <v>273</v>
      </c>
      <c r="C882" s="20" t="s">
        <v>52</v>
      </c>
      <c r="D882">
        <v>11.46616745</v>
      </c>
      <c r="E882" s="22" cm="1">
        <f t="array" ref="E8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0.51882551547593669</v>
      </c>
      <c r="F882" s="22">
        <f>VLOOKUP(chart_data[[#This Row],[Metric]],'lines data'!$A$2:$B$21,2,0)</f>
        <v>16.5</v>
      </c>
    </row>
    <row r="883" spans="1:6" x14ac:dyDescent="0.3">
      <c r="A883" s="20" t="s">
        <v>274</v>
      </c>
      <c r="B883" s="20" t="s">
        <v>273</v>
      </c>
      <c r="C883" s="20" t="s">
        <v>15</v>
      </c>
      <c r="D883">
        <v>82.321951219512201</v>
      </c>
      <c r="E883" s="22" cm="1">
        <f t="array" ref="E8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0.94115238596990747</v>
      </c>
      <c r="F883" s="22">
        <f>VLOOKUP(chart_data[[#This Row],[Metric]],'lines data'!$A$2:$B$21,2,0)</f>
        <v>11.5</v>
      </c>
    </row>
    <row r="884" spans="1:6" x14ac:dyDescent="0.3">
      <c r="A884" s="20" t="s">
        <v>274</v>
      </c>
      <c r="B884" s="20" t="s">
        <v>273</v>
      </c>
      <c r="C884" s="20" t="s">
        <v>14</v>
      </c>
      <c r="D884">
        <v>4.6660865965084701</v>
      </c>
      <c r="E884" s="22" cm="1">
        <f t="array" ref="E8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0.14270126166939825</v>
      </c>
      <c r="F884" s="22">
        <f>VLOOKUP(chart_data[[#This Row],[Metric]],'lines data'!$A$2:$B$21,2,0)</f>
        <v>0.5</v>
      </c>
    </row>
    <row r="885" spans="1:6" x14ac:dyDescent="0.3">
      <c r="A885" s="20" t="s">
        <v>274</v>
      </c>
      <c r="B885" s="20" t="s">
        <v>273</v>
      </c>
      <c r="C885" s="20" t="s">
        <v>13</v>
      </c>
      <c r="D885">
        <v>85.6</v>
      </c>
      <c r="E885" s="22" cm="1">
        <f t="array" ref="E8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0.94929913510289288</v>
      </c>
      <c r="F885" s="22">
        <f>VLOOKUP(chart_data[[#This Row],[Metric]],'lines data'!$A$2:$B$21,2,0)</f>
        <v>10.5</v>
      </c>
    </row>
    <row r="886" spans="1:6" x14ac:dyDescent="0.3">
      <c r="A886" s="20" t="s">
        <v>274</v>
      </c>
      <c r="B886" s="20" t="s">
        <v>273</v>
      </c>
      <c r="C886" s="20" t="s">
        <v>12</v>
      </c>
      <c r="D886">
        <v>79.2</v>
      </c>
      <c r="E886" s="22" cm="1">
        <f t="array" ref="E8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0.93417312468208602</v>
      </c>
      <c r="F886" s="22">
        <f>VLOOKUP(chart_data[[#This Row],[Metric]],'lines data'!$A$2:$B$21,2,0)</f>
        <v>9.5</v>
      </c>
    </row>
    <row r="887" spans="1:6" x14ac:dyDescent="0.3">
      <c r="A887" s="20" t="s">
        <v>274</v>
      </c>
      <c r="B887" s="20" t="s">
        <v>273</v>
      </c>
      <c r="C887" s="20" t="s">
        <v>11</v>
      </c>
      <c r="D887">
        <v>30896.1932327535</v>
      </c>
      <c r="E887" s="22" cm="1">
        <f t="array" ref="E8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0.46760728406361579</v>
      </c>
      <c r="F887" s="22">
        <f>VLOOKUP(chart_data[[#This Row],[Metric]],'lines data'!$A$2:$B$21,2,0)</f>
        <v>17.5</v>
      </c>
    </row>
    <row r="888" spans="1:6" x14ac:dyDescent="0.3">
      <c r="A888" s="20" t="s">
        <v>274</v>
      </c>
      <c r="B888" s="20" t="s">
        <v>273</v>
      </c>
      <c r="C888" s="20" t="s">
        <v>10</v>
      </c>
      <c r="D888">
        <v>12</v>
      </c>
      <c r="E888" s="22" cm="1">
        <f t="array" ref="E8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0.10126069566097919</v>
      </c>
      <c r="F888" s="22">
        <f>VLOOKUP(chart_data[[#This Row],[Metric]],'lines data'!$A$2:$B$21,2,0)</f>
        <v>12.5</v>
      </c>
    </row>
    <row r="889" spans="1:6" x14ac:dyDescent="0.3">
      <c r="A889" s="20" t="s">
        <v>274</v>
      </c>
      <c r="B889" s="20" t="s">
        <v>273</v>
      </c>
      <c r="C889" s="20" t="s">
        <v>51</v>
      </c>
      <c r="D889">
        <v>4208.3862304699996</v>
      </c>
      <c r="E889" s="22" cm="1">
        <f t="array" ref="E8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0.44737582934893083</v>
      </c>
      <c r="F889" s="22">
        <f>VLOOKUP(chart_data[[#This Row],[Metric]],'lines data'!$A$2:$B$21,2,0)</f>
        <v>15.5</v>
      </c>
    </row>
    <row r="890" spans="1:6" x14ac:dyDescent="0.3">
      <c r="A890" s="20" t="s">
        <v>274</v>
      </c>
      <c r="B890" s="20" t="s">
        <v>273</v>
      </c>
      <c r="C890" s="20" t="s">
        <v>50</v>
      </c>
      <c r="D890">
        <v>1161.67541504</v>
      </c>
      <c r="E890" s="22" cm="1">
        <f t="array" ref="E8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0.18094061179373819</v>
      </c>
      <c r="F890" s="22">
        <f>VLOOKUP(chart_data[[#This Row],[Metric]],'lines data'!$A$2:$B$21,2,0)</f>
        <v>14.5</v>
      </c>
    </row>
    <row r="891" spans="1:6" x14ac:dyDescent="0.3">
      <c r="A891" s="20" t="s">
        <v>274</v>
      </c>
      <c r="B891" s="20" t="s">
        <v>273</v>
      </c>
      <c r="C891" s="20" t="s">
        <v>49</v>
      </c>
      <c r="D891">
        <v>27.603807450000001</v>
      </c>
      <c r="E891" s="22" cm="1">
        <f t="array" ref="E8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0.29873479806282971</v>
      </c>
      <c r="F891" s="22">
        <f>VLOOKUP(chart_data[[#This Row],[Metric]],'lines data'!$A$2:$B$21,2,0)</f>
        <v>13.5</v>
      </c>
    </row>
    <row r="892" spans="1:6" x14ac:dyDescent="0.3">
      <c r="A892" s="20" t="s">
        <v>274</v>
      </c>
      <c r="B892" s="20" t="s">
        <v>273</v>
      </c>
      <c r="C892" s="20" t="s">
        <v>9</v>
      </c>
      <c r="D892">
        <v>2.1604489133868299</v>
      </c>
      <c r="E892" s="22" cm="1">
        <f t="array" ref="E8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2.216597401243128E-2</v>
      </c>
      <c r="F892" s="22">
        <f>VLOOKUP(chart_data[[#This Row],[Metric]],'lines data'!$A$2:$B$21,2,0)</f>
        <v>8.5</v>
      </c>
    </row>
    <row r="893" spans="1:6" x14ac:dyDescent="0.3">
      <c r="A893" s="20" t="s">
        <v>274</v>
      </c>
      <c r="B893" s="20" t="s">
        <v>273</v>
      </c>
      <c r="C893" s="20" t="s">
        <v>8</v>
      </c>
      <c r="D893">
        <v>9.6611498968933098</v>
      </c>
      <c r="E893" s="22" cm="1">
        <f t="array" ref="E8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9.6611498968933104E-2</v>
      </c>
      <c r="F893" s="22">
        <f>VLOOKUP(chart_data[[#This Row],[Metric]],'lines data'!$A$2:$B$21,2,0)</f>
        <v>4.5</v>
      </c>
    </row>
    <row r="894" spans="1:6" x14ac:dyDescent="0.3">
      <c r="A894" s="20" t="s">
        <v>274</v>
      </c>
      <c r="B894" s="20" t="s">
        <v>273</v>
      </c>
      <c r="C894" s="20" t="s">
        <v>7</v>
      </c>
      <c r="D894">
        <v>3.5127259562657298</v>
      </c>
      <c r="E894" s="22" cm="1">
        <f t="array" ref="E8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3.5127259562657297E-2</v>
      </c>
      <c r="F894" s="22">
        <f>VLOOKUP(chart_data[[#This Row],[Metric]],'lines data'!$A$2:$B$21,2,0)</f>
        <v>6.5</v>
      </c>
    </row>
    <row r="895" spans="1:6" x14ac:dyDescent="0.3">
      <c r="A895" s="20" t="s">
        <v>274</v>
      </c>
      <c r="B895" s="20" t="s">
        <v>273</v>
      </c>
      <c r="C895" s="20" t="s">
        <v>6</v>
      </c>
      <c r="D895">
        <v>77.627800828402798</v>
      </c>
      <c r="E895" s="22" cm="1">
        <f t="array" ref="E8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895" s="22">
        <f>VLOOKUP(chart_data[[#This Row],[Metric]],'lines data'!$A$2:$B$21,2,0)</f>
        <v>5.5</v>
      </c>
    </row>
    <row r="896" spans="1:6" x14ac:dyDescent="0.3">
      <c r="A896" s="20" t="s">
        <v>274</v>
      </c>
      <c r="B896" s="20" t="s">
        <v>273</v>
      </c>
      <c r="C896" s="20" t="s">
        <v>5</v>
      </c>
      <c r="D896">
        <v>0.382612769612454</v>
      </c>
      <c r="E896" s="22" cm="1">
        <f t="array" ref="E8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3.8450689223429777E-3</v>
      </c>
      <c r="F896" s="22">
        <f>VLOOKUP(chart_data[[#This Row],[Metric]],'lines data'!$A$2:$B$21,2,0)</f>
        <v>7.5</v>
      </c>
    </row>
    <row r="897" spans="1:6" x14ac:dyDescent="0.3">
      <c r="A897" s="20" t="s">
        <v>274</v>
      </c>
      <c r="B897" s="20" t="s">
        <v>273</v>
      </c>
      <c r="C897" s="20" t="s">
        <v>4</v>
      </c>
      <c r="D897">
        <v>6.19651673309742</v>
      </c>
      <c r="E897" s="22" cm="1">
        <f t="array" ref="E8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9.4684633590039535E-2</v>
      </c>
      <c r="F897" s="22">
        <f>VLOOKUP(chart_data[[#This Row],[Metric]],'lines data'!$A$2:$B$21,2,0)</f>
        <v>3.5</v>
      </c>
    </row>
    <row r="898" spans="1:6" x14ac:dyDescent="0.3">
      <c r="A898" s="20" t="s">
        <v>274</v>
      </c>
      <c r="B898" s="20" t="s">
        <v>273</v>
      </c>
      <c r="C898" s="20" t="s">
        <v>3</v>
      </c>
      <c r="D898">
        <v>44.110165965243603</v>
      </c>
      <c r="E898" s="22" cm="1">
        <f t="array" ref="E8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0.92296905675230556</v>
      </c>
      <c r="F898" s="22">
        <f>VLOOKUP(chart_data[[#This Row],[Metric]],'lines data'!$A$2:$B$21,2,0)</f>
        <v>2.5</v>
      </c>
    </row>
    <row r="899" spans="1:6" x14ac:dyDescent="0.3">
      <c r="A899" s="20" t="s">
        <v>274</v>
      </c>
      <c r="B899" s="20" t="s">
        <v>273</v>
      </c>
      <c r="C899" s="20" t="s">
        <v>0</v>
      </c>
      <c r="D899">
        <v>3692.01783331053</v>
      </c>
      <c r="E899" s="22" cm="1">
        <f t="array" ref="E8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0.1351653627423029</v>
      </c>
      <c r="F899" s="22">
        <f>VLOOKUP(chart_data[[#This Row],[Metric]],'lines data'!$A$2:$B$21,2,0)</f>
        <v>1.5</v>
      </c>
    </row>
    <row r="900" spans="1:6" x14ac:dyDescent="0.3">
      <c r="A900" s="20" t="s">
        <v>272</v>
      </c>
      <c r="B900" s="20" t="s">
        <v>271</v>
      </c>
      <c r="C900" s="20" t="s">
        <v>15</v>
      </c>
      <c r="D900">
        <v>76.787000000000006</v>
      </c>
      <c r="E900" s="22" cm="1">
        <f t="array" ref="E9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0.77463785237026794</v>
      </c>
      <c r="F900" s="22">
        <f>VLOOKUP(chart_data[[#This Row],[Metric]],'lines data'!$A$2:$B$21,2,0)</f>
        <v>11.5</v>
      </c>
    </row>
    <row r="901" spans="1:6" x14ac:dyDescent="0.3">
      <c r="A901" s="20" t="s">
        <v>272</v>
      </c>
      <c r="B901" s="20" t="s">
        <v>271</v>
      </c>
      <c r="C901" s="20" t="s">
        <v>13</v>
      </c>
      <c r="D901">
        <v>79.126999999999995</v>
      </c>
      <c r="E901" s="22" cm="1">
        <f t="array" ref="E9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0.75624813599761398</v>
      </c>
      <c r="F901" s="22">
        <f>VLOOKUP(chart_data[[#This Row],[Metric]],'lines data'!$A$2:$B$21,2,0)</f>
        <v>10.5</v>
      </c>
    </row>
    <row r="902" spans="1:6" x14ac:dyDescent="0.3">
      <c r="A902" s="20" t="s">
        <v>272</v>
      </c>
      <c r="B902" s="20" t="s">
        <v>271</v>
      </c>
      <c r="C902" s="20" t="s">
        <v>12</v>
      </c>
      <c r="D902">
        <v>74.667000000000002</v>
      </c>
      <c r="E902" s="22" cm="1">
        <f t="array" ref="E9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0.79853984022022073</v>
      </c>
      <c r="F902" s="22">
        <f>VLOOKUP(chart_data[[#This Row],[Metric]],'lines data'!$A$2:$B$21,2,0)</f>
        <v>9.5</v>
      </c>
    </row>
    <row r="903" spans="1:6" x14ac:dyDescent="0.3">
      <c r="A903" s="20" t="s">
        <v>272</v>
      </c>
      <c r="B903" s="20" t="s">
        <v>271</v>
      </c>
      <c r="C903" s="20" t="s">
        <v>10</v>
      </c>
      <c r="D903">
        <v>15.473000000000001</v>
      </c>
      <c r="E903" s="22" cm="1">
        <f t="array" ref="E9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0.18918029466862438</v>
      </c>
      <c r="F903" s="22">
        <f>VLOOKUP(chart_data[[#This Row],[Metric]],'lines data'!$A$2:$B$21,2,0)</f>
        <v>12.5</v>
      </c>
    </row>
    <row r="904" spans="1:6" x14ac:dyDescent="0.3">
      <c r="A904" s="20" t="s">
        <v>270</v>
      </c>
      <c r="B904" s="20" t="s">
        <v>269</v>
      </c>
      <c r="C904" s="20" t="s">
        <v>16</v>
      </c>
      <c r="D904">
        <v>14383107714.038799</v>
      </c>
      <c r="E904" s="22" cm="1">
        <f t="array" ref="E9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7.8386669948589968E-4</v>
      </c>
      <c r="F904" s="22">
        <f>VLOOKUP(chart_data[[#This Row],[Metric]],'lines data'!$A$2:$B$21,2,0)</f>
        <v>18.5</v>
      </c>
    </row>
    <row r="905" spans="1:6" x14ac:dyDescent="0.3">
      <c r="A905" s="20" t="s">
        <v>270</v>
      </c>
      <c r="B905" s="20" t="s">
        <v>269</v>
      </c>
      <c r="C905" s="20" t="s">
        <v>52</v>
      </c>
      <c r="D905">
        <v>2.6574394699999999</v>
      </c>
      <c r="E905" s="22" cm="1">
        <f t="array" ref="E9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4.5100327931585298E-2</v>
      </c>
      <c r="F905" s="22">
        <f>VLOOKUP(chart_data[[#This Row],[Metric]],'lines data'!$A$2:$B$21,2,0)</f>
        <v>16.5</v>
      </c>
    </row>
    <row r="906" spans="1:6" x14ac:dyDescent="0.3">
      <c r="A906" s="20" t="s">
        <v>270</v>
      </c>
      <c r="B906" s="20" t="s">
        <v>269</v>
      </c>
      <c r="C906" s="20" t="s">
        <v>15</v>
      </c>
      <c r="D906">
        <v>64.912999999999997</v>
      </c>
      <c r="E906" s="22" cm="1">
        <f t="array" ref="E9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0.41741815999213416</v>
      </c>
      <c r="F906" s="22">
        <f>VLOOKUP(chart_data[[#This Row],[Metric]],'lines data'!$A$2:$B$21,2,0)</f>
        <v>11.5</v>
      </c>
    </row>
    <row r="907" spans="1:6" x14ac:dyDescent="0.3">
      <c r="A907" s="20" t="s">
        <v>270</v>
      </c>
      <c r="B907" s="20" t="s">
        <v>269</v>
      </c>
      <c r="C907" s="20" t="s">
        <v>14</v>
      </c>
      <c r="D907">
        <v>2.8135894315830501</v>
      </c>
      <c r="E907" s="22" cm="1">
        <f t="array" ref="E9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8.5583008968157889E-2</v>
      </c>
      <c r="F907" s="22">
        <f>VLOOKUP(chart_data[[#This Row],[Metric]],'lines data'!$A$2:$B$21,2,0)</f>
        <v>0.5</v>
      </c>
    </row>
    <row r="908" spans="1:6" x14ac:dyDescent="0.3">
      <c r="A908" s="20" t="s">
        <v>270</v>
      </c>
      <c r="B908" s="20" t="s">
        <v>269</v>
      </c>
      <c r="C908" s="20" t="s">
        <v>13</v>
      </c>
      <c r="D908">
        <v>66.712999999999994</v>
      </c>
      <c r="E908" s="22" cm="1">
        <f t="array" ref="E9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0.3860125260960332</v>
      </c>
      <c r="F908" s="22">
        <f>VLOOKUP(chart_data[[#This Row],[Metric]],'lines data'!$A$2:$B$21,2,0)</f>
        <v>10.5</v>
      </c>
    </row>
    <row r="909" spans="1:6" x14ac:dyDescent="0.3">
      <c r="A909" s="20" t="s">
        <v>270</v>
      </c>
      <c r="B909" s="20" t="s">
        <v>269</v>
      </c>
      <c r="C909" s="20" t="s">
        <v>12</v>
      </c>
      <c r="D909">
        <v>63.152999999999999</v>
      </c>
      <c r="E909" s="22" cm="1">
        <f t="array" ref="E9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0.45402591185182961</v>
      </c>
      <c r="F909" s="22">
        <f>VLOOKUP(chart_data[[#This Row],[Metric]],'lines data'!$A$2:$B$21,2,0)</f>
        <v>9.5</v>
      </c>
    </row>
    <row r="910" spans="1:6" x14ac:dyDescent="0.3">
      <c r="A910" s="20" t="s">
        <v>270</v>
      </c>
      <c r="B910" s="20" t="s">
        <v>269</v>
      </c>
      <c r="C910" s="20" t="s">
        <v>11</v>
      </c>
      <c r="D910">
        <v>5161.7256271186898</v>
      </c>
      <c r="E910" s="22" cm="1">
        <f t="array" ref="E9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7.5322261946772398E-2</v>
      </c>
      <c r="F910" s="22">
        <f>VLOOKUP(chart_data[[#This Row],[Metric]],'lines data'!$A$2:$B$21,2,0)</f>
        <v>17.5</v>
      </c>
    </row>
    <row r="911" spans="1:6" x14ac:dyDescent="0.3">
      <c r="A911" s="20" t="s">
        <v>270</v>
      </c>
      <c r="B911" s="20" t="s">
        <v>269</v>
      </c>
      <c r="C911" s="20" t="s">
        <v>10</v>
      </c>
      <c r="D911">
        <v>32.927</v>
      </c>
      <c r="E911" s="22" cm="1">
        <f t="array" ref="E9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0.63103134018530704</v>
      </c>
      <c r="F911" s="22">
        <f>VLOOKUP(chart_data[[#This Row],[Metric]],'lines data'!$A$2:$B$21,2,0)</f>
        <v>12.5</v>
      </c>
    </row>
    <row r="912" spans="1:6" x14ac:dyDescent="0.3">
      <c r="A912" s="20" t="s">
        <v>270</v>
      </c>
      <c r="B912" s="20" t="s">
        <v>269</v>
      </c>
      <c r="C912" s="20" t="s">
        <v>51</v>
      </c>
      <c r="D912">
        <v>196.16505432</v>
      </c>
      <c r="E912" s="22" cm="1">
        <f t="array" ref="E9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1.8872360448016542E-2</v>
      </c>
      <c r="F912" s="22">
        <f>VLOOKUP(chart_data[[#This Row],[Metric]],'lines data'!$A$2:$B$21,2,0)</f>
        <v>15.5</v>
      </c>
    </row>
    <row r="913" spans="1:6" x14ac:dyDescent="0.3">
      <c r="A913" s="20" t="s">
        <v>270</v>
      </c>
      <c r="B913" s="20" t="s">
        <v>269</v>
      </c>
      <c r="C913" s="20" t="s">
        <v>50</v>
      </c>
      <c r="D913">
        <v>78.993942259999997</v>
      </c>
      <c r="E913" s="22" cm="1">
        <f t="array" ref="E9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1.1572242646018962E-2</v>
      </c>
      <c r="F913" s="22">
        <f>VLOOKUP(chart_data[[#This Row],[Metric]],'lines data'!$A$2:$B$21,2,0)</f>
        <v>14.5</v>
      </c>
    </row>
    <row r="914" spans="1:6" x14ac:dyDescent="0.3">
      <c r="A914" s="20" t="s">
        <v>270</v>
      </c>
      <c r="B914" s="20" t="s">
        <v>269</v>
      </c>
      <c r="C914" s="20" t="s">
        <v>49</v>
      </c>
      <c r="D914">
        <v>40.269119259999997</v>
      </c>
      <c r="E914" s="22" cm="1">
        <f t="array" ref="E9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0.4590596744345255</v>
      </c>
      <c r="F914" s="22">
        <f>VLOOKUP(chart_data[[#This Row],[Metric]],'lines data'!$A$2:$B$21,2,0)</f>
        <v>13.5</v>
      </c>
    </row>
    <row r="915" spans="1:6" x14ac:dyDescent="0.3">
      <c r="A915" s="20" t="s">
        <v>270</v>
      </c>
      <c r="B915" s="20" t="s">
        <v>269</v>
      </c>
      <c r="C915" s="20" t="s">
        <v>9</v>
      </c>
      <c r="D915">
        <v>0</v>
      </c>
      <c r="E915" s="22" cm="1">
        <f t="array" ref="E9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15" s="22">
        <f>VLOOKUP(chart_data[[#This Row],[Metric]],'lines data'!$A$2:$B$21,2,0)</f>
        <v>8.5</v>
      </c>
    </row>
    <row r="916" spans="1:6" x14ac:dyDescent="0.3">
      <c r="A916" s="20" t="s">
        <v>270</v>
      </c>
      <c r="B916" s="20" t="s">
        <v>269</v>
      </c>
      <c r="C916" s="20" t="s">
        <v>8</v>
      </c>
      <c r="D916">
        <v>43.179680150517399</v>
      </c>
      <c r="E916" s="22" cm="1">
        <f t="array" ref="E9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0.43179680150517397</v>
      </c>
      <c r="F916" s="22">
        <f>VLOOKUP(chart_data[[#This Row],[Metric]],'lines data'!$A$2:$B$21,2,0)</f>
        <v>4.5</v>
      </c>
    </row>
    <row r="917" spans="1:6" x14ac:dyDescent="0.3">
      <c r="A917" s="20" t="s">
        <v>270</v>
      </c>
      <c r="B917" s="20" t="s">
        <v>269</v>
      </c>
      <c r="C917" s="20" t="s">
        <v>7</v>
      </c>
      <c r="D917">
        <v>46.048918156161797</v>
      </c>
      <c r="E917" s="22" cm="1">
        <f t="array" ref="E9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0.46048918156161794</v>
      </c>
      <c r="F917" s="22">
        <f>VLOOKUP(chart_data[[#This Row],[Metric]],'lines data'!$A$2:$B$21,2,0)</f>
        <v>6.5</v>
      </c>
    </row>
    <row r="918" spans="1:6" x14ac:dyDescent="0.3">
      <c r="A918" s="20" t="s">
        <v>270</v>
      </c>
      <c r="B918" s="20" t="s">
        <v>269</v>
      </c>
      <c r="C918" s="20" t="s">
        <v>5</v>
      </c>
      <c r="D918">
        <v>10.2069614299153</v>
      </c>
      <c r="E918" s="22" cm="1">
        <f t="array" ref="E9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0.10257490941944582</v>
      </c>
      <c r="F918" s="22">
        <f>VLOOKUP(chart_data[[#This Row],[Metric]],'lines data'!$A$2:$B$21,2,0)</f>
        <v>7.5</v>
      </c>
    </row>
    <row r="919" spans="1:6" x14ac:dyDescent="0.3">
      <c r="A919" s="20" t="s">
        <v>270</v>
      </c>
      <c r="B919" s="20" t="s">
        <v>269</v>
      </c>
      <c r="C919" s="20" t="s">
        <v>4</v>
      </c>
      <c r="D919">
        <v>0.56444026340545606</v>
      </c>
      <c r="E919" s="22" cm="1">
        <f t="array" ref="E9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8.6248164615697464E-3</v>
      </c>
      <c r="F919" s="22">
        <f>VLOOKUP(chart_data[[#This Row],[Metric]],'lines data'!$A$2:$B$21,2,0)</f>
        <v>3.5</v>
      </c>
    </row>
    <row r="920" spans="1:6" x14ac:dyDescent="0.3">
      <c r="A920" s="20" t="s">
        <v>268</v>
      </c>
      <c r="B920" s="20" t="s">
        <v>267</v>
      </c>
      <c r="C920" s="20" t="s">
        <v>16</v>
      </c>
      <c r="D920">
        <v>1378176868.31568</v>
      </c>
      <c r="E920" s="22" cm="1">
        <f t="array" ref="E9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7.0807241160901851E-5</v>
      </c>
      <c r="F920" s="22">
        <f>VLOOKUP(chart_data[[#This Row],[Metric]],'lines data'!$A$2:$B$21,2,0)</f>
        <v>18.5</v>
      </c>
    </row>
    <row r="921" spans="1:6" x14ac:dyDescent="0.3">
      <c r="A921" s="20" t="s">
        <v>268</v>
      </c>
      <c r="B921" s="20" t="s">
        <v>267</v>
      </c>
      <c r="C921" s="20" t="s">
        <v>52</v>
      </c>
      <c r="D921">
        <v>3.1761293400000001</v>
      </c>
      <c r="E921" s="22" cm="1">
        <f t="array" ref="E9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7.2994986104819679E-2</v>
      </c>
      <c r="F921" s="22">
        <f>VLOOKUP(chart_data[[#This Row],[Metric]],'lines data'!$A$2:$B$21,2,0)</f>
        <v>16.5</v>
      </c>
    </row>
    <row r="922" spans="1:6" x14ac:dyDescent="0.3">
      <c r="A922" s="20" t="s">
        <v>268</v>
      </c>
      <c r="B922" s="20" t="s">
        <v>267</v>
      </c>
      <c r="C922" s="20" t="s">
        <v>15</v>
      </c>
      <c r="D922">
        <v>60.91</v>
      </c>
      <c r="E922" s="22" cm="1">
        <f t="array" ref="E9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0.29699114057242154</v>
      </c>
      <c r="F922" s="22">
        <f>VLOOKUP(chart_data[[#This Row],[Metric]],'lines data'!$A$2:$B$21,2,0)</f>
        <v>11.5</v>
      </c>
    </row>
    <row r="923" spans="1:6" x14ac:dyDescent="0.3">
      <c r="A923" s="20" t="s">
        <v>268</v>
      </c>
      <c r="B923" s="20" t="s">
        <v>267</v>
      </c>
      <c r="C923" s="20" t="s">
        <v>14</v>
      </c>
      <c r="D923">
        <v>0.25409183741957803</v>
      </c>
      <c r="E923" s="22" cm="1">
        <f t="array" ref="E9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6.6657327964928193E-3</v>
      </c>
      <c r="F923" s="22">
        <f>VLOOKUP(chart_data[[#This Row],[Metric]],'lines data'!$A$2:$B$21,2,0)</f>
        <v>0.5</v>
      </c>
    </row>
    <row r="924" spans="1:6" x14ac:dyDescent="0.3">
      <c r="A924" s="20" t="s">
        <v>268</v>
      </c>
      <c r="B924" s="20" t="s">
        <v>267</v>
      </c>
      <c r="C924" s="20" t="s">
        <v>13</v>
      </c>
      <c r="D924">
        <v>62.274999999999999</v>
      </c>
      <c r="E924" s="22" cm="1">
        <f t="array" ref="E9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0.2536534446764091</v>
      </c>
      <c r="F924" s="22">
        <f>VLOOKUP(chart_data[[#This Row],[Metric]],'lines data'!$A$2:$B$21,2,0)</f>
        <v>10.5</v>
      </c>
    </row>
    <row r="925" spans="1:6" x14ac:dyDescent="0.3">
      <c r="A925" s="20" t="s">
        <v>268</v>
      </c>
      <c r="B925" s="20" t="s">
        <v>267</v>
      </c>
      <c r="C925" s="20" t="s">
        <v>12</v>
      </c>
      <c r="D925">
        <v>59.601999999999997</v>
      </c>
      <c r="E925" s="22" cm="1">
        <f t="array" ref="E9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0.34777535082732397</v>
      </c>
      <c r="F925" s="22">
        <f>VLOOKUP(chart_data[[#This Row],[Metric]],'lines data'!$A$2:$B$21,2,0)</f>
        <v>9.5</v>
      </c>
    </row>
    <row r="926" spans="1:6" x14ac:dyDescent="0.3">
      <c r="A926" s="20" t="s">
        <v>268</v>
      </c>
      <c r="B926" s="20" t="s">
        <v>267</v>
      </c>
      <c r="C926" s="20" t="s">
        <v>11</v>
      </c>
      <c r="D926">
        <v>497.20870411846403</v>
      </c>
      <c r="E926" s="22" cm="1">
        <f t="array" ref="E9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4.2183964095317177E-3</v>
      </c>
      <c r="F926" s="22">
        <f>VLOOKUP(chart_data[[#This Row],[Metric]],'lines data'!$A$2:$B$21,2,0)</f>
        <v>17.5</v>
      </c>
    </row>
    <row r="927" spans="1:6" x14ac:dyDescent="0.3">
      <c r="A927" s="20" t="s">
        <v>268</v>
      </c>
      <c r="B927" s="20" t="s">
        <v>267</v>
      </c>
      <c r="C927" s="20" t="s">
        <v>10</v>
      </c>
      <c r="D927">
        <v>39.719000000000001</v>
      </c>
      <c r="E927" s="22" cm="1">
        <f t="array" ref="E9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0.80297200141764968</v>
      </c>
      <c r="F927" s="22">
        <f>VLOOKUP(chart_data[[#This Row],[Metric]],'lines data'!$A$2:$B$21,2,0)</f>
        <v>12.5</v>
      </c>
    </row>
    <row r="928" spans="1:6" x14ac:dyDescent="0.3">
      <c r="A928" s="20" t="s">
        <v>268</v>
      </c>
      <c r="B928" s="20" t="s">
        <v>267</v>
      </c>
      <c r="C928" s="20" t="s">
        <v>51</v>
      </c>
      <c r="D928">
        <v>20.98540878</v>
      </c>
      <c r="E928" s="22" cm="1">
        <f t="array" ref="E9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1.6325083039754094E-4</v>
      </c>
      <c r="F928" s="22">
        <f>VLOOKUP(chart_data[[#This Row],[Metric]],'lines data'!$A$2:$B$21,2,0)</f>
        <v>15.5</v>
      </c>
    </row>
    <row r="929" spans="1:6" x14ac:dyDescent="0.3">
      <c r="A929" s="20" t="s">
        <v>268</v>
      </c>
      <c r="B929" s="20" t="s">
        <v>267</v>
      </c>
      <c r="C929" s="20" t="s">
        <v>50</v>
      </c>
      <c r="D929">
        <v>7.0547576000000003</v>
      </c>
      <c r="E929" s="22" cm="1">
        <f t="array" ref="E9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3.1849656279154089E-4</v>
      </c>
      <c r="F929" s="22">
        <f>VLOOKUP(chart_data[[#This Row],[Metric]],'lines data'!$A$2:$B$21,2,0)</f>
        <v>14.5</v>
      </c>
    </row>
    <row r="930" spans="1:6" x14ac:dyDescent="0.3">
      <c r="A930" s="20" t="s">
        <v>268</v>
      </c>
      <c r="B930" s="20" t="s">
        <v>267</v>
      </c>
      <c r="C930" s="20" t="s">
        <v>49</v>
      </c>
      <c r="D930">
        <v>33.617439269999998</v>
      </c>
      <c r="E930" s="22" cm="1">
        <f t="array" ref="E9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0.37485884400421393</v>
      </c>
      <c r="F930" s="22">
        <f>VLOOKUP(chart_data[[#This Row],[Metric]],'lines data'!$A$2:$B$21,2,0)</f>
        <v>13.5</v>
      </c>
    </row>
    <row r="931" spans="1:6" x14ac:dyDescent="0.3">
      <c r="A931" s="20" t="s">
        <v>266</v>
      </c>
      <c r="B931" s="20" t="s">
        <v>265</v>
      </c>
      <c r="C931" s="20" t="s">
        <v>16</v>
      </c>
      <c r="D931">
        <v>14953950557.440599</v>
      </c>
      <c r="E931" s="22" cm="1">
        <f t="array" ref="E9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8.1516597308708559E-4</v>
      </c>
      <c r="F931" s="22">
        <f>VLOOKUP(chart_data[[#This Row],[Metric]],'lines data'!$A$2:$B$21,2,0)</f>
        <v>18.5</v>
      </c>
    </row>
    <row r="932" spans="1:6" x14ac:dyDescent="0.3">
      <c r="A932" s="20" t="s">
        <v>266</v>
      </c>
      <c r="B932" s="20" t="s">
        <v>265</v>
      </c>
      <c r="C932" s="20" t="s">
        <v>52</v>
      </c>
      <c r="D932">
        <v>7.9323587399999997</v>
      </c>
      <c r="E932" s="22" cm="1">
        <f t="array" ref="E9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0.32878057394845267</v>
      </c>
      <c r="F932" s="22">
        <f>VLOOKUP(chart_data[[#This Row],[Metric]],'lines data'!$A$2:$B$21,2,0)</f>
        <v>16.5</v>
      </c>
    </row>
    <row r="933" spans="1:6" x14ac:dyDescent="0.3">
      <c r="A933" s="20" t="s">
        <v>266</v>
      </c>
      <c r="B933" s="20" t="s">
        <v>265</v>
      </c>
      <c r="C933" s="20" t="s">
        <v>15</v>
      </c>
      <c r="D933">
        <v>72.972999999999999</v>
      </c>
      <c r="E933" s="22" cm="1">
        <f t="array" ref="E9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0.65989674518396135</v>
      </c>
      <c r="F933" s="22">
        <f>VLOOKUP(chart_data[[#This Row],[Metric]],'lines data'!$A$2:$B$21,2,0)</f>
        <v>11.5</v>
      </c>
    </row>
    <row r="934" spans="1:6" x14ac:dyDescent="0.3">
      <c r="A934" s="20" t="s">
        <v>266</v>
      </c>
      <c r="B934" s="20" t="s">
        <v>265</v>
      </c>
      <c r="C934" s="20" t="s">
        <v>14</v>
      </c>
      <c r="D934">
        <v>2.4696156741138102</v>
      </c>
      <c r="E934" s="22" cm="1">
        <f t="array" ref="E9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7.4977227553904457E-2</v>
      </c>
      <c r="F934" s="22">
        <f>VLOOKUP(chart_data[[#This Row],[Metric]],'lines data'!$A$2:$B$21,2,0)</f>
        <v>0.5</v>
      </c>
    </row>
    <row r="935" spans="1:6" x14ac:dyDescent="0.3">
      <c r="A935" s="20" t="s">
        <v>266</v>
      </c>
      <c r="B935" s="20" t="s">
        <v>265</v>
      </c>
      <c r="C935" s="20" t="s">
        <v>13</v>
      </c>
      <c r="D935">
        <v>77.402000000000001</v>
      </c>
      <c r="E935" s="22" cm="1">
        <f t="array" ref="E9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0.70480167014613782</v>
      </c>
      <c r="F935" s="22">
        <f>VLOOKUP(chart_data[[#This Row],[Metric]],'lines data'!$A$2:$B$21,2,0)</f>
        <v>10.5</v>
      </c>
    </row>
    <row r="936" spans="1:6" x14ac:dyDescent="0.3">
      <c r="A936" s="20" t="s">
        <v>266</v>
      </c>
      <c r="B936" s="20" t="s">
        <v>265</v>
      </c>
      <c r="C936" s="20" t="s">
        <v>12</v>
      </c>
      <c r="D936">
        <v>68.516999999999996</v>
      </c>
      <c r="E936" s="22" cm="1">
        <f t="array" ref="E9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0.61452380239968862</v>
      </c>
      <c r="F936" s="22">
        <f>VLOOKUP(chart_data[[#This Row],[Metric]],'lines data'!$A$2:$B$21,2,0)</f>
        <v>9.5</v>
      </c>
    </row>
    <row r="937" spans="1:6" x14ac:dyDescent="0.3">
      <c r="A937" s="20" t="s">
        <v>266</v>
      </c>
      <c r="B937" s="20" t="s">
        <v>265</v>
      </c>
      <c r="C937" s="20" t="s">
        <v>11</v>
      </c>
      <c r="D937">
        <v>3334.27754779313</v>
      </c>
      <c r="E937" s="22" cm="1">
        <f t="array" ref="E9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4.7465438903009798E-2</v>
      </c>
      <c r="F937" s="22">
        <f>VLOOKUP(chart_data[[#This Row],[Metric]],'lines data'!$A$2:$B$21,2,0)</f>
        <v>17.5</v>
      </c>
    </row>
    <row r="938" spans="1:6" x14ac:dyDescent="0.3">
      <c r="A938" s="20" t="s">
        <v>266</v>
      </c>
      <c r="B938" s="20" t="s">
        <v>265</v>
      </c>
      <c r="C938" s="20" t="s">
        <v>10</v>
      </c>
      <c r="D938">
        <v>14.077999999999999</v>
      </c>
      <c r="E938" s="22" cm="1">
        <f t="array" ref="E9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0.15386562705685786</v>
      </c>
      <c r="F938" s="22">
        <f>VLOOKUP(chart_data[[#This Row],[Metric]],'lines data'!$A$2:$B$21,2,0)</f>
        <v>12.5</v>
      </c>
    </row>
    <row r="939" spans="1:6" x14ac:dyDescent="0.3">
      <c r="A939" s="20" t="s">
        <v>266</v>
      </c>
      <c r="B939" s="20" t="s">
        <v>265</v>
      </c>
      <c r="C939" s="20" t="s">
        <v>51</v>
      </c>
      <c r="D939">
        <v>275.84082031000003</v>
      </c>
      <c r="E939" s="22" cm="1">
        <f t="array" ref="E9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2.738169744992466E-2</v>
      </c>
      <c r="F939" s="22">
        <f>VLOOKUP(chart_data[[#This Row],[Metric]],'lines data'!$A$2:$B$21,2,0)</f>
        <v>15.5</v>
      </c>
    </row>
    <row r="940" spans="1:6" x14ac:dyDescent="0.3">
      <c r="A940" s="20" t="s">
        <v>266</v>
      </c>
      <c r="B940" s="20" t="s">
        <v>265</v>
      </c>
      <c r="C940" s="20" t="s">
        <v>50</v>
      </c>
      <c r="D940">
        <v>170.71688843000001</v>
      </c>
      <c r="E940" s="22" cm="1">
        <f t="array" ref="E9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2.5920844886664893E-2</v>
      </c>
      <c r="F940" s="22">
        <f>VLOOKUP(chart_data[[#This Row],[Metric]],'lines data'!$A$2:$B$21,2,0)</f>
        <v>14.5</v>
      </c>
    </row>
    <row r="941" spans="1:6" x14ac:dyDescent="0.3">
      <c r="A941" s="20" t="s">
        <v>266</v>
      </c>
      <c r="B941" s="20" t="s">
        <v>265</v>
      </c>
      <c r="C941" s="20" t="s">
        <v>49</v>
      </c>
      <c r="D941">
        <v>61.88963699</v>
      </c>
      <c r="E941" s="22" cm="1">
        <f t="array" ref="E9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0.73274475097701197</v>
      </c>
      <c r="F941" s="22">
        <f>VLOOKUP(chart_data[[#This Row],[Metric]],'lines data'!$A$2:$B$21,2,0)</f>
        <v>13.5</v>
      </c>
    </row>
    <row r="942" spans="1:6" x14ac:dyDescent="0.3">
      <c r="A942" s="20" t="s">
        <v>266</v>
      </c>
      <c r="B942" s="20" t="s">
        <v>265</v>
      </c>
      <c r="C942" s="20" t="s">
        <v>9</v>
      </c>
      <c r="D942">
        <v>0</v>
      </c>
      <c r="E942" s="22" cm="1">
        <f t="array" ref="E9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42" s="22">
        <f>VLOOKUP(chart_data[[#This Row],[Metric]],'lines data'!$A$2:$B$21,2,0)</f>
        <v>8.5</v>
      </c>
    </row>
    <row r="943" spans="1:6" x14ac:dyDescent="0.3">
      <c r="A943" s="20" t="s">
        <v>266</v>
      </c>
      <c r="B943" s="20" t="s">
        <v>265</v>
      </c>
      <c r="C943" s="20" t="s">
        <v>8</v>
      </c>
      <c r="D943">
        <v>78.039324286901106</v>
      </c>
      <c r="E943" s="22" cm="1">
        <f t="array" ref="E9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0.78039324286901102</v>
      </c>
      <c r="F943" s="22">
        <f>VLOOKUP(chart_data[[#This Row],[Metric]],'lines data'!$A$2:$B$21,2,0)</f>
        <v>4.5</v>
      </c>
    </row>
    <row r="944" spans="1:6" x14ac:dyDescent="0.3">
      <c r="A944" s="20" t="s">
        <v>266</v>
      </c>
      <c r="B944" s="20" t="s">
        <v>265</v>
      </c>
      <c r="C944" s="20" t="s">
        <v>7</v>
      </c>
      <c r="D944">
        <v>21.960675713098901</v>
      </c>
      <c r="E944" s="22" cm="1">
        <f t="array" ref="E9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0.21960675713098901</v>
      </c>
      <c r="F944" s="22">
        <f>VLOOKUP(chart_data[[#This Row],[Metric]],'lines data'!$A$2:$B$21,2,0)</f>
        <v>6.5</v>
      </c>
    </row>
    <row r="945" spans="1:6" x14ac:dyDescent="0.3">
      <c r="A945" s="20" t="s">
        <v>266</v>
      </c>
      <c r="B945" s="20" t="s">
        <v>265</v>
      </c>
      <c r="C945" s="20" t="s">
        <v>5</v>
      </c>
      <c r="D945">
        <v>0</v>
      </c>
      <c r="E945" s="22" cm="1">
        <f t="array" ref="E9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45" s="22">
        <f>VLOOKUP(chart_data[[#This Row],[Metric]],'lines data'!$A$2:$B$21,2,0)</f>
        <v>7.5</v>
      </c>
    </row>
    <row r="946" spans="1:6" x14ac:dyDescent="0.3">
      <c r="A946" s="20" t="s">
        <v>266</v>
      </c>
      <c r="B946" s="20" t="s">
        <v>265</v>
      </c>
      <c r="C946" s="20" t="s">
        <v>4</v>
      </c>
      <c r="D946">
        <v>0</v>
      </c>
      <c r="E946" s="22" cm="1">
        <f t="array" ref="E9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46" s="22">
        <f>VLOOKUP(chart_data[[#This Row],[Metric]],'lines data'!$A$2:$B$21,2,0)</f>
        <v>3.5</v>
      </c>
    </row>
    <row r="947" spans="1:6" x14ac:dyDescent="0.3">
      <c r="A947" s="20" t="s">
        <v>264</v>
      </c>
      <c r="B947" s="20" t="s">
        <v>263</v>
      </c>
      <c r="C947" s="20" t="s">
        <v>16</v>
      </c>
      <c r="D947">
        <v>3357585719351.5601</v>
      </c>
      <c r="E947" s="22" cm="1">
        <f t="array" ref="E9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0.18409143454472007</v>
      </c>
      <c r="F947" s="22">
        <f>VLOOKUP(chart_data[[#This Row],[Metric]],'lines data'!$A$2:$B$21,2,0)</f>
        <v>18.5</v>
      </c>
    </row>
    <row r="948" spans="1:6" x14ac:dyDescent="0.3">
      <c r="A948" s="20" t="s">
        <v>264</v>
      </c>
      <c r="B948" s="20" t="s">
        <v>263</v>
      </c>
      <c r="C948" s="20" t="s">
        <v>52</v>
      </c>
      <c r="D948">
        <v>11.178019519999999</v>
      </c>
      <c r="E948" s="22" cm="1">
        <f t="array" ref="E9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0.50332918814130978</v>
      </c>
      <c r="F948" s="22">
        <f>VLOOKUP(chart_data[[#This Row],[Metric]],'lines data'!$A$2:$B$21,2,0)</f>
        <v>16.5</v>
      </c>
    </row>
    <row r="949" spans="1:6" x14ac:dyDescent="0.3">
      <c r="A949" s="20" t="s">
        <v>264</v>
      </c>
      <c r="B949" s="20" t="s">
        <v>263</v>
      </c>
      <c r="C949" s="20" t="s">
        <v>15</v>
      </c>
      <c r="D949">
        <v>80.641463414634103</v>
      </c>
      <c r="E949" s="22" cm="1">
        <f t="array" ref="E9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0.89059626867971386</v>
      </c>
      <c r="F949" s="22">
        <f>VLOOKUP(chart_data[[#This Row],[Metric]],'lines data'!$A$2:$B$21,2,0)</f>
        <v>11.5</v>
      </c>
    </row>
    <row r="950" spans="1:6" x14ac:dyDescent="0.3">
      <c r="A950" s="20" t="s">
        <v>264</v>
      </c>
      <c r="B950" s="20" t="s">
        <v>263</v>
      </c>
      <c r="C950" s="20" t="s">
        <v>14</v>
      </c>
      <c r="D950">
        <v>9.0872909392703303</v>
      </c>
      <c r="E950" s="22" cm="1">
        <f t="array" ref="E9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0.27902075066783888</v>
      </c>
      <c r="F950" s="22">
        <f>VLOOKUP(chart_data[[#This Row],[Metric]],'lines data'!$A$2:$B$21,2,0)</f>
        <v>0.5</v>
      </c>
    </row>
    <row r="951" spans="1:6" x14ac:dyDescent="0.3">
      <c r="A951" s="20" t="s">
        <v>264</v>
      </c>
      <c r="B951" s="20" t="s">
        <v>263</v>
      </c>
      <c r="C951" s="20" t="s">
        <v>13</v>
      </c>
      <c r="D951">
        <v>83.1</v>
      </c>
      <c r="E951" s="22" cm="1">
        <f t="array" ref="E9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0.87473903966597066</v>
      </c>
      <c r="F951" s="22">
        <f>VLOOKUP(chart_data[[#This Row],[Metric]],'lines data'!$A$2:$B$21,2,0)</f>
        <v>10.5</v>
      </c>
    </row>
    <row r="952" spans="1:6" x14ac:dyDescent="0.3">
      <c r="A952" s="20" t="s">
        <v>264</v>
      </c>
      <c r="B952" s="20" t="s">
        <v>263</v>
      </c>
      <c r="C952" s="20" t="s">
        <v>12</v>
      </c>
      <c r="D952">
        <v>78.3</v>
      </c>
      <c r="E952" s="22" cm="1">
        <f t="array" ref="E9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0.90724394841566658</v>
      </c>
      <c r="F952" s="22">
        <f>VLOOKUP(chart_data[[#This Row],[Metric]],'lines data'!$A$2:$B$21,2,0)</f>
        <v>9.5</v>
      </c>
    </row>
    <row r="953" spans="1:6" x14ac:dyDescent="0.3">
      <c r="A953" s="20" t="s">
        <v>264</v>
      </c>
      <c r="B953" s="20" t="s">
        <v>263</v>
      </c>
      <c r="C953" s="20" t="s">
        <v>11</v>
      </c>
      <c r="D953">
        <v>34695.285670395002</v>
      </c>
      <c r="E953" s="22" cm="1">
        <f t="array" ref="E9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0.52551899546027225</v>
      </c>
      <c r="F953" s="22">
        <f>VLOOKUP(chart_data[[#This Row],[Metric]],'lines data'!$A$2:$B$21,2,0)</f>
        <v>17.5</v>
      </c>
    </row>
    <row r="954" spans="1:6" x14ac:dyDescent="0.3">
      <c r="A954" s="20" t="s">
        <v>264</v>
      </c>
      <c r="B954" s="20" t="s">
        <v>263</v>
      </c>
      <c r="C954" s="20" t="s">
        <v>10</v>
      </c>
      <c r="D954">
        <v>9</v>
      </c>
      <c r="E954" s="22" cm="1">
        <f t="array" ref="E9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2.5315173915244796E-2</v>
      </c>
      <c r="F954" s="22">
        <f>VLOOKUP(chart_data[[#This Row],[Metric]],'lines data'!$A$2:$B$21,2,0)</f>
        <v>12.5</v>
      </c>
    </row>
    <row r="955" spans="1:6" x14ac:dyDescent="0.3">
      <c r="A955" s="20" t="s">
        <v>264</v>
      </c>
      <c r="B955" s="20" t="s">
        <v>263</v>
      </c>
      <c r="C955" s="20" t="s">
        <v>51</v>
      </c>
      <c r="D955">
        <v>4622.2065429699996</v>
      </c>
      <c r="E955" s="22" cm="1">
        <f t="array" ref="E9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0.49157165794930335</v>
      </c>
      <c r="F955" s="22">
        <f>VLOOKUP(chart_data[[#This Row],[Metric]],'lines data'!$A$2:$B$21,2,0)</f>
        <v>15.5</v>
      </c>
    </row>
    <row r="956" spans="1:6" x14ac:dyDescent="0.3">
      <c r="A956" s="20" t="s">
        <v>264</v>
      </c>
      <c r="B956" s="20" t="s">
        <v>263</v>
      </c>
      <c r="C956" s="20" t="s">
        <v>50</v>
      </c>
      <c r="D956">
        <v>1065.2061767600001</v>
      </c>
      <c r="E956" s="22" cm="1">
        <f t="array" ref="E9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0.16584952732320313</v>
      </c>
      <c r="F956" s="22">
        <f>VLOOKUP(chart_data[[#This Row],[Metric]],'lines data'!$A$2:$B$21,2,0)</f>
        <v>14.5</v>
      </c>
    </row>
    <row r="957" spans="1:6" x14ac:dyDescent="0.3">
      <c r="A957" s="20" t="s">
        <v>264</v>
      </c>
      <c r="B957" s="20" t="s">
        <v>263</v>
      </c>
      <c r="C957" s="20" t="s">
        <v>49</v>
      </c>
      <c r="D957">
        <v>23.045404430000001</v>
      </c>
      <c r="E957" s="22" cm="1">
        <f t="array" ref="E9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0.24103188386715743</v>
      </c>
      <c r="F957" s="22">
        <f>VLOOKUP(chart_data[[#This Row],[Metric]],'lines data'!$A$2:$B$21,2,0)</f>
        <v>13.5</v>
      </c>
    </row>
    <row r="958" spans="1:6" x14ac:dyDescent="0.3">
      <c r="A958" s="20" t="s">
        <v>264</v>
      </c>
      <c r="B958" s="20" t="s">
        <v>263</v>
      </c>
      <c r="C958" s="20" t="s">
        <v>9</v>
      </c>
      <c r="D958">
        <v>44.262809161782101</v>
      </c>
      <c r="E958" s="22" cm="1">
        <f t="array" ref="E9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0.45413167213438088</v>
      </c>
      <c r="F958" s="22">
        <f>VLOOKUP(chart_data[[#This Row],[Metric]],'lines data'!$A$2:$B$21,2,0)</f>
        <v>8.5</v>
      </c>
    </row>
    <row r="959" spans="1:6" x14ac:dyDescent="0.3">
      <c r="A959" s="20" t="s">
        <v>264</v>
      </c>
      <c r="B959" s="20" t="s">
        <v>263</v>
      </c>
      <c r="C959" s="20" t="s">
        <v>8</v>
      </c>
      <c r="D959">
        <v>2.9606828432665</v>
      </c>
      <c r="E959" s="22" cm="1">
        <f t="array" ref="E9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2.9606828432664999E-2</v>
      </c>
      <c r="F959" s="22">
        <f>VLOOKUP(chart_data[[#This Row],[Metric]],'lines data'!$A$2:$B$21,2,0)</f>
        <v>4.5</v>
      </c>
    </row>
    <row r="960" spans="1:6" x14ac:dyDescent="0.3">
      <c r="A960" s="20" t="s">
        <v>264</v>
      </c>
      <c r="B960" s="20" t="s">
        <v>263</v>
      </c>
      <c r="C960" s="20" t="s">
        <v>7</v>
      </c>
      <c r="D960">
        <v>9.8315513903211897</v>
      </c>
      <c r="E960" s="22" cm="1">
        <f t="array" ref="E9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9.8315513903211901E-2</v>
      </c>
      <c r="F960" s="22">
        <f>VLOOKUP(chart_data[[#This Row],[Metric]],'lines data'!$A$2:$B$21,2,0)</f>
        <v>6.5</v>
      </c>
    </row>
    <row r="961" spans="1:6" x14ac:dyDescent="0.3">
      <c r="A961" s="20" t="s">
        <v>264</v>
      </c>
      <c r="B961" s="20" t="s">
        <v>263</v>
      </c>
      <c r="C961" s="20" t="s">
        <v>6</v>
      </c>
      <c r="D961">
        <v>14.319925986829301</v>
      </c>
      <c r="E961" s="22" cm="1">
        <f t="array" ref="E9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0.18446904116842974</v>
      </c>
      <c r="F961" s="22">
        <f>VLOOKUP(chart_data[[#This Row],[Metric]],'lines data'!$A$2:$B$21,2,0)</f>
        <v>5.5</v>
      </c>
    </row>
    <row r="962" spans="1:6" x14ac:dyDescent="0.3">
      <c r="A962" s="20" t="s">
        <v>264</v>
      </c>
      <c r="B962" s="20" t="s">
        <v>263</v>
      </c>
      <c r="C962" s="20" t="s">
        <v>5</v>
      </c>
      <c r="D962">
        <v>0.96869261600051204</v>
      </c>
      <c r="E962" s="22" cm="1">
        <f t="array" ref="E9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9.7348812400051433E-3</v>
      </c>
      <c r="F962" s="22">
        <f>VLOOKUP(chart_data[[#This Row],[Metric]],'lines data'!$A$2:$B$21,2,0)</f>
        <v>7.5</v>
      </c>
    </row>
    <row r="963" spans="1:6" x14ac:dyDescent="0.3">
      <c r="A963" s="20" t="s">
        <v>264</v>
      </c>
      <c r="B963" s="20" t="s">
        <v>263</v>
      </c>
      <c r="C963" s="20" t="s">
        <v>4</v>
      </c>
      <c r="D963">
        <v>26.2710872790643</v>
      </c>
      <c r="E963" s="22" cm="1">
        <f t="array" ref="E9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0.40143009051260231</v>
      </c>
      <c r="F963" s="22">
        <f>VLOOKUP(chart_data[[#This Row],[Metric]],'lines data'!$A$2:$B$21,2,0)</f>
        <v>3.5</v>
      </c>
    </row>
    <row r="964" spans="1:6" x14ac:dyDescent="0.3">
      <c r="A964" s="20" t="s">
        <v>264</v>
      </c>
      <c r="B964" s="20" t="s">
        <v>263</v>
      </c>
      <c r="C964" s="20" t="s">
        <v>3</v>
      </c>
      <c r="D964">
        <v>61.400169368737501</v>
      </c>
      <c r="E964" s="22" cm="1">
        <f t="array" ref="E9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0.94848343228899856</v>
      </c>
      <c r="F964" s="22">
        <f>VLOOKUP(chart_data[[#This Row],[Metric]],'lines data'!$A$2:$B$21,2,0)</f>
        <v>2.5</v>
      </c>
    </row>
    <row r="965" spans="1:6" x14ac:dyDescent="0.3">
      <c r="A965" s="20" t="s">
        <v>264</v>
      </c>
      <c r="B965" s="20" t="s">
        <v>263</v>
      </c>
      <c r="C965" s="20" t="s">
        <v>0</v>
      </c>
      <c r="D965">
        <v>3817.5494145546099</v>
      </c>
      <c r="E965" s="22" cm="1">
        <f t="array" ref="E9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0.14303981274830524</v>
      </c>
      <c r="F965" s="22">
        <f>VLOOKUP(chart_data[[#This Row],[Metric]],'lines data'!$A$2:$B$21,2,0)</f>
        <v>1.5</v>
      </c>
    </row>
    <row r="966" spans="1:6" x14ac:dyDescent="0.3">
      <c r="A966" s="20" t="s">
        <v>262</v>
      </c>
      <c r="B966" s="20" t="s">
        <v>261</v>
      </c>
      <c r="C966" s="20" t="s">
        <v>16</v>
      </c>
      <c r="D966">
        <v>47498906691.618202</v>
      </c>
      <c r="E966" s="22" cm="1">
        <f t="array" ref="E9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2.5996036658011016E-3</v>
      </c>
      <c r="F966" s="22">
        <f>VLOOKUP(chart_data[[#This Row],[Metric]],'lines data'!$A$2:$B$21,2,0)</f>
        <v>18.5</v>
      </c>
    </row>
    <row r="967" spans="1:6" x14ac:dyDescent="0.3">
      <c r="A967" s="20" t="s">
        <v>262</v>
      </c>
      <c r="B967" s="20" t="s">
        <v>261</v>
      </c>
      <c r="C967" s="20" t="s">
        <v>52</v>
      </c>
      <c r="D967">
        <v>4.6217145899999998</v>
      </c>
      <c r="E967" s="22" cm="1">
        <f t="array" ref="E9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0.15073721463343839</v>
      </c>
      <c r="F967" s="22">
        <f>VLOOKUP(chart_data[[#This Row],[Metric]],'lines data'!$A$2:$B$21,2,0)</f>
        <v>16.5</v>
      </c>
    </row>
    <row r="968" spans="1:6" x14ac:dyDescent="0.3">
      <c r="A968" s="20" t="s">
        <v>262</v>
      </c>
      <c r="B968" s="20" t="s">
        <v>261</v>
      </c>
      <c r="C968" s="20" t="s">
        <v>15</v>
      </c>
      <c r="D968">
        <v>62.771999999999998</v>
      </c>
      <c r="E968" s="22" cm="1">
        <f t="array" ref="E9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0.3530079055385732</v>
      </c>
      <c r="F968" s="22">
        <f>VLOOKUP(chart_data[[#This Row],[Metric]],'lines data'!$A$2:$B$21,2,0)</f>
        <v>11.5</v>
      </c>
    </row>
    <row r="969" spans="1:6" x14ac:dyDescent="0.3">
      <c r="A969" s="20" t="s">
        <v>262</v>
      </c>
      <c r="B969" s="20" t="s">
        <v>261</v>
      </c>
      <c r="C969" s="20" t="s">
        <v>14</v>
      </c>
      <c r="D969">
        <v>0.543283051942276</v>
      </c>
      <c r="E969" s="22" cm="1">
        <f t="array" ref="E9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1.5582397924426268E-2</v>
      </c>
      <c r="F969" s="22">
        <f>VLOOKUP(chart_data[[#This Row],[Metric]],'lines data'!$A$2:$B$21,2,0)</f>
        <v>0.5</v>
      </c>
    </row>
    <row r="970" spans="1:6" x14ac:dyDescent="0.3">
      <c r="A970" s="20" t="s">
        <v>262</v>
      </c>
      <c r="B970" s="20" t="s">
        <v>261</v>
      </c>
      <c r="C970" s="20" t="s">
        <v>13</v>
      </c>
      <c r="D970">
        <v>63.747</v>
      </c>
      <c r="E970" s="22" cm="1">
        <f t="array" ref="E9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0.29755442886966893</v>
      </c>
      <c r="F970" s="22">
        <f>VLOOKUP(chart_data[[#This Row],[Metric]],'lines data'!$A$2:$B$21,2,0)</f>
        <v>10.5</v>
      </c>
    </row>
    <row r="971" spans="1:6" x14ac:dyDescent="0.3">
      <c r="A971" s="20" t="s">
        <v>262</v>
      </c>
      <c r="B971" s="20" t="s">
        <v>261</v>
      </c>
      <c r="C971" s="20" t="s">
        <v>12</v>
      </c>
      <c r="D971">
        <v>61.805999999999997</v>
      </c>
      <c r="E971" s="22" cm="1">
        <f t="array" ref="E9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0.41372191137308867</v>
      </c>
      <c r="F971" s="22">
        <f>VLOOKUP(chart_data[[#This Row],[Metric]],'lines data'!$A$2:$B$21,2,0)</f>
        <v>9.5</v>
      </c>
    </row>
    <row r="972" spans="1:6" x14ac:dyDescent="0.3">
      <c r="A972" s="20" t="s">
        <v>262</v>
      </c>
      <c r="B972" s="20" t="s">
        <v>261</v>
      </c>
      <c r="C972" s="20" t="s">
        <v>11</v>
      </c>
      <c r="D972">
        <v>1455.6861576533499</v>
      </c>
      <c r="E972" s="22" cm="1">
        <f t="array" ref="E9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1.8829009491579719E-2</v>
      </c>
      <c r="F972" s="22">
        <f>VLOOKUP(chart_data[[#This Row],[Metric]],'lines data'!$A$2:$B$21,2,0)</f>
        <v>17.5</v>
      </c>
    </row>
    <row r="973" spans="1:6" x14ac:dyDescent="0.3">
      <c r="A973" s="20" t="s">
        <v>262</v>
      </c>
      <c r="B973" s="20" t="s">
        <v>261</v>
      </c>
      <c r="C973" s="20" t="s">
        <v>10</v>
      </c>
      <c r="D973">
        <v>30.713999999999999</v>
      </c>
      <c r="E973" s="22" cm="1">
        <f t="array" ref="E9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0.57500886031087028</v>
      </c>
      <c r="F973" s="22">
        <f>VLOOKUP(chart_data[[#This Row],[Metric]],'lines data'!$A$2:$B$21,2,0)</f>
        <v>12.5</v>
      </c>
    </row>
    <row r="974" spans="1:6" x14ac:dyDescent="0.3">
      <c r="A974" s="20" t="s">
        <v>262</v>
      </c>
      <c r="B974" s="20" t="s">
        <v>261</v>
      </c>
      <c r="C974" s="20" t="s">
        <v>51</v>
      </c>
      <c r="D974">
        <v>81.619171140000006</v>
      </c>
      <c r="E974" s="22" cm="1">
        <f t="array" ref="E9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6.6389101629932036E-3</v>
      </c>
      <c r="F974" s="22">
        <f>VLOOKUP(chart_data[[#This Row],[Metric]],'lines data'!$A$2:$B$21,2,0)</f>
        <v>15.5</v>
      </c>
    </row>
    <row r="975" spans="1:6" x14ac:dyDescent="0.3">
      <c r="A975" s="20" t="s">
        <v>262</v>
      </c>
      <c r="B975" s="20" t="s">
        <v>261</v>
      </c>
      <c r="C975" s="20" t="s">
        <v>50</v>
      </c>
      <c r="D975">
        <v>32.636276250000002</v>
      </c>
      <c r="E975" s="22" cm="1">
        <f t="array" ref="E9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4.3203200011730954E-3</v>
      </c>
      <c r="F975" s="22">
        <f>VLOOKUP(chart_data[[#This Row],[Metric]],'lines data'!$A$2:$B$21,2,0)</f>
        <v>14.5</v>
      </c>
    </row>
    <row r="976" spans="1:6" x14ac:dyDescent="0.3">
      <c r="A976" s="20" t="s">
        <v>262</v>
      </c>
      <c r="B976" s="20" t="s">
        <v>261</v>
      </c>
      <c r="C976" s="20" t="s">
        <v>49</v>
      </c>
      <c r="D976">
        <v>39.986042019999999</v>
      </c>
      <c r="E976" s="22" cm="1">
        <f t="array" ref="E9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0.45547631824184126</v>
      </c>
      <c r="F976" s="22">
        <f>VLOOKUP(chart_data[[#This Row],[Metric]],'lines data'!$A$2:$B$21,2,0)</f>
        <v>13.5</v>
      </c>
    </row>
    <row r="977" spans="1:6" x14ac:dyDescent="0.3">
      <c r="A977" s="20" t="s">
        <v>262</v>
      </c>
      <c r="B977" s="20" t="s">
        <v>261</v>
      </c>
      <c r="C977" s="20" t="s">
        <v>9</v>
      </c>
      <c r="D977">
        <v>0</v>
      </c>
      <c r="E977" s="22" cm="1">
        <f t="array" ref="E9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77" s="22">
        <f>VLOOKUP(chart_data[[#This Row],[Metric]],'lines data'!$A$2:$B$21,2,0)</f>
        <v>8.5</v>
      </c>
    </row>
    <row r="978" spans="1:6" x14ac:dyDescent="0.3">
      <c r="A978" s="20" t="s">
        <v>262</v>
      </c>
      <c r="B978" s="20" t="s">
        <v>261</v>
      </c>
      <c r="C978" s="20" t="s">
        <v>8</v>
      </c>
      <c r="D978">
        <v>50.865895048298697</v>
      </c>
      <c r="E978" s="22" cm="1">
        <f t="array" ref="E9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0.50865895048298693</v>
      </c>
      <c r="F978" s="22">
        <f>VLOOKUP(chart_data[[#This Row],[Metric]],'lines data'!$A$2:$B$21,2,0)</f>
        <v>4.5</v>
      </c>
    </row>
    <row r="979" spans="1:6" x14ac:dyDescent="0.3">
      <c r="A979" s="20" t="s">
        <v>262</v>
      </c>
      <c r="B979" s="20" t="s">
        <v>261</v>
      </c>
      <c r="C979" s="20" t="s">
        <v>7</v>
      </c>
      <c r="D979">
        <v>38.847793925681003</v>
      </c>
      <c r="E979" s="22" cm="1">
        <f t="array" ref="E9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0.38847793925681001</v>
      </c>
      <c r="F979" s="22">
        <f>VLOOKUP(chart_data[[#This Row],[Metric]],'lines data'!$A$2:$B$21,2,0)</f>
        <v>6.5</v>
      </c>
    </row>
    <row r="980" spans="1:6" x14ac:dyDescent="0.3">
      <c r="A980" s="20" t="s">
        <v>262</v>
      </c>
      <c r="B980" s="20" t="s">
        <v>261</v>
      </c>
      <c r="C980" s="20" t="s">
        <v>5</v>
      </c>
      <c r="D980">
        <v>0</v>
      </c>
      <c r="E980" s="22" cm="1">
        <f t="array" ref="E9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80" s="22">
        <f>VLOOKUP(chart_data[[#This Row],[Metric]],'lines data'!$A$2:$B$21,2,0)</f>
        <v>7.5</v>
      </c>
    </row>
    <row r="981" spans="1:6" x14ac:dyDescent="0.3">
      <c r="A981" s="20" t="s">
        <v>262</v>
      </c>
      <c r="B981" s="20" t="s">
        <v>261</v>
      </c>
      <c r="C981" s="20" t="s">
        <v>4</v>
      </c>
      <c r="D981">
        <v>2.6107388390914602E-2</v>
      </c>
      <c r="E981" s="22" cm="1">
        <f t="array" ref="E9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3.9892872241966033E-4</v>
      </c>
      <c r="F981" s="22">
        <f>VLOOKUP(chart_data[[#This Row],[Metric]],'lines data'!$A$2:$B$21,2,0)</f>
        <v>3.5</v>
      </c>
    </row>
    <row r="982" spans="1:6" x14ac:dyDescent="0.3">
      <c r="A982" s="20" t="s">
        <v>260</v>
      </c>
      <c r="B982" s="20" t="s">
        <v>259</v>
      </c>
      <c r="C982" s="20" t="s">
        <v>16</v>
      </c>
      <c r="D982">
        <v>195396559260.80499</v>
      </c>
      <c r="E982" s="22" cm="1">
        <f t="array" ref="E9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1.0708821721597626E-2</v>
      </c>
      <c r="F982" s="22">
        <f>VLOOKUP(chart_data[[#This Row],[Metric]],'lines data'!$A$2:$B$21,2,0)</f>
        <v>18.5</v>
      </c>
    </row>
    <row r="983" spans="1:6" x14ac:dyDescent="0.3">
      <c r="A983" s="20" t="s">
        <v>260</v>
      </c>
      <c r="B983" s="20" t="s">
        <v>259</v>
      </c>
      <c r="C983" s="20" t="s">
        <v>52</v>
      </c>
      <c r="D983">
        <v>8.0167837100000003</v>
      </c>
      <c r="E983" s="22" cm="1">
        <f t="array" ref="E9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0.3333208702134165</v>
      </c>
      <c r="F983" s="22">
        <f>VLOOKUP(chart_data[[#This Row],[Metric]],'lines data'!$A$2:$B$21,2,0)</f>
        <v>16.5</v>
      </c>
    </row>
    <row r="984" spans="1:6" x14ac:dyDescent="0.3">
      <c r="A984" s="20" t="s">
        <v>260</v>
      </c>
      <c r="B984" s="20" t="s">
        <v>259</v>
      </c>
      <c r="C984" s="20" t="s">
        <v>15</v>
      </c>
      <c r="D984">
        <v>81.036585365853696</v>
      </c>
      <c r="E984" s="22" cm="1">
        <f t="array" ref="E9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0.90248319320948578</v>
      </c>
      <c r="F984" s="22">
        <f>VLOOKUP(chart_data[[#This Row],[Metric]],'lines data'!$A$2:$B$21,2,0)</f>
        <v>11.5</v>
      </c>
    </row>
    <row r="985" spans="1:6" x14ac:dyDescent="0.3">
      <c r="A985" s="20" t="s">
        <v>260</v>
      </c>
      <c r="B985" s="20" t="s">
        <v>259</v>
      </c>
      <c r="C985" s="20" t="s">
        <v>14</v>
      </c>
      <c r="D985">
        <v>6.2850693423078301</v>
      </c>
      <c r="E985" s="22" cm="1">
        <f t="array" ref="E9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0.19261953811504059</v>
      </c>
      <c r="F985" s="22">
        <f>VLOOKUP(chart_data[[#This Row],[Metric]],'lines data'!$A$2:$B$21,2,0)</f>
        <v>0.5</v>
      </c>
    </row>
    <row r="986" spans="1:6" x14ac:dyDescent="0.3">
      <c r="A986" s="20" t="s">
        <v>260</v>
      </c>
      <c r="B986" s="20" t="s">
        <v>259</v>
      </c>
      <c r="C986" s="20" t="s">
        <v>13</v>
      </c>
      <c r="D986">
        <v>83.7</v>
      </c>
      <c r="E986" s="22" cm="1">
        <f t="array" ref="E9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0.8926334625708322</v>
      </c>
      <c r="F986" s="22">
        <f>VLOOKUP(chart_data[[#This Row],[Metric]],'lines data'!$A$2:$B$21,2,0)</f>
        <v>10.5</v>
      </c>
    </row>
    <row r="987" spans="1:6" x14ac:dyDescent="0.3">
      <c r="A987" s="20" t="s">
        <v>260</v>
      </c>
      <c r="B987" s="20" t="s">
        <v>259</v>
      </c>
      <c r="C987" s="20" t="s">
        <v>12</v>
      </c>
      <c r="D987">
        <v>78.5</v>
      </c>
      <c r="E987" s="22" cm="1">
        <f t="array" ref="E9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0.91322820980820429</v>
      </c>
      <c r="F987" s="22">
        <f>VLOOKUP(chart_data[[#This Row],[Metric]],'lines data'!$A$2:$B$21,2,0)</f>
        <v>9.5</v>
      </c>
    </row>
    <row r="988" spans="1:6" x14ac:dyDescent="0.3">
      <c r="A988" s="20" t="s">
        <v>260</v>
      </c>
      <c r="B988" s="20" t="s">
        <v>259</v>
      </c>
      <c r="C988" s="20" t="s">
        <v>11</v>
      </c>
      <c r="D988">
        <v>14990.190585447701</v>
      </c>
      <c r="E988" s="22" cm="1">
        <f t="array" ref="E9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0.22514310349814393</v>
      </c>
      <c r="F988" s="22">
        <f>VLOOKUP(chart_data[[#This Row],[Metric]],'lines data'!$A$2:$B$21,2,0)</f>
        <v>17.5</v>
      </c>
    </row>
    <row r="989" spans="1:6" x14ac:dyDescent="0.3">
      <c r="A989" s="20" t="s">
        <v>260</v>
      </c>
      <c r="B989" s="20" t="s">
        <v>259</v>
      </c>
      <c r="C989" s="20" t="s">
        <v>10</v>
      </c>
      <c r="D989">
        <v>8.5</v>
      </c>
      <c r="E989" s="22" cm="1">
        <f t="array" ref="E9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1.2657586957622398E-2</v>
      </c>
      <c r="F989" s="22">
        <f>VLOOKUP(chart_data[[#This Row],[Metric]],'lines data'!$A$2:$B$21,2,0)</f>
        <v>12.5</v>
      </c>
    </row>
    <row r="990" spans="1:6" x14ac:dyDescent="0.3">
      <c r="A990" s="20" t="s">
        <v>260</v>
      </c>
      <c r="B990" s="20" t="s">
        <v>259</v>
      </c>
      <c r="C990" s="20" t="s">
        <v>51</v>
      </c>
      <c r="D990">
        <v>1452.0744628899999</v>
      </c>
      <c r="E990" s="22" cm="1">
        <f t="array" ref="E9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0.15300293664769241</v>
      </c>
      <c r="F990" s="22">
        <f>VLOOKUP(chart_data[[#This Row],[Metric]],'lines data'!$A$2:$B$21,2,0)</f>
        <v>15.5</v>
      </c>
    </row>
    <row r="991" spans="1:6" x14ac:dyDescent="0.3">
      <c r="A991" s="20" t="s">
        <v>260</v>
      </c>
      <c r="B991" s="20" t="s">
        <v>259</v>
      </c>
      <c r="C991" s="20" t="s">
        <v>50</v>
      </c>
      <c r="D991">
        <v>602.47558593999997</v>
      </c>
      <c r="E991" s="22" cm="1">
        <f t="array" ref="E9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9.3462655013743068E-2</v>
      </c>
      <c r="F991" s="22">
        <f>VLOOKUP(chart_data[[#This Row],[Metric]],'lines data'!$A$2:$B$21,2,0)</f>
        <v>14.5</v>
      </c>
    </row>
    <row r="992" spans="1:6" x14ac:dyDescent="0.3">
      <c r="A992" s="20" t="s">
        <v>260</v>
      </c>
      <c r="B992" s="20" t="s">
        <v>259</v>
      </c>
      <c r="C992" s="20" t="s">
        <v>49</v>
      </c>
      <c r="D992">
        <v>41.492931370000001</v>
      </c>
      <c r="E992" s="22" cm="1">
        <f t="array" ref="E9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0.47455139924804468</v>
      </c>
      <c r="F992" s="22">
        <f>VLOOKUP(chart_data[[#This Row],[Metric]],'lines data'!$A$2:$B$21,2,0)</f>
        <v>13.5</v>
      </c>
    </row>
    <row r="993" spans="1:6" x14ac:dyDescent="0.3">
      <c r="A993" s="20" t="s">
        <v>260</v>
      </c>
      <c r="B993" s="20" t="s">
        <v>259</v>
      </c>
      <c r="C993" s="20" t="s">
        <v>9</v>
      </c>
      <c r="D993">
        <v>42.659488248234297</v>
      </c>
      <c r="E993" s="22" cm="1">
        <f t="array" ref="E9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0.43768177161459715</v>
      </c>
      <c r="F993" s="22">
        <f>VLOOKUP(chart_data[[#This Row],[Metric]],'lines data'!$A$2:$B$21,2,0)</f>
        <v>8.5</v>
      </c>
    </row>
    <row r="994" spans="1:6" x14ac:dyDescent="0.3">
      <c r="A994" s="20" t="s">
        <v>260</v>
      </c>
      <c r="B994" s="20" t="s">
        <v>259</v>
      </c>
      <c r="C994" s="20" t="s">
        <v>8</v>
      </c>
      <c r="D994">
        <v>11.7672031183667</v>
      </c>
      <c r="E994" s="22" cm="1">
        <f t="array" ref="E9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0.11767203118366699</v>
      </c>
      <c r="F994" s="22">
        <f>VLOOKUP(chart_data[[#This Row],[Metric]],'lines data'!$A$2:$B$21,2,0)</f>
        <v>4.5</v>
      </c>
    </row>
    <row r="995" spans="1:6" x14ac:dyDescent="0.3">
      <c r="A995" s="20" t="s">
        <v>260</v>
      </c>
      <c r="B995" s="20" t="s">
        <v>259</v>
      </c>
      <c r="C995" s="20" t="s">
        <v>7</v>
      </c>
      <c r="D995">
        <v>17.540812782216001</v>
      </c>
      <c r="E995" s="22" cm="1">
        <f t="array" ref="E9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0.17540812782216</v>
      </c>
      <c r="F995" s="22">
        <f>VLOOKUP(chart_data[[#This Row],[Metric]],'lines data'!$A$2:$B$21,2,0)</f>
        <v>6.5</v>
      </c>
    </row>
    <row r="996" spans="1:6" x14ac:dyDescent="0.3">
      <c r="A996" s="20" t="s">
        <v>260</v>
      </c>
      <c r="B996" s="20" t="s">
        <v>259</v>
      </c>
      <c r="C996" s="20" t="s">
        <v>6</v>
      </c>
      <c r="D996">
        <v>0</v>
      </c>
      <c r="E996" s="22" cm="1">
        <f t="array" ref="E9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996" s="22">
        <f>VLOOKUP(chart_data[[#This Row],[Metric]],'lines data'!$A$2:$B$21,2,0)</f>
        <v>5.5</v>
      </c>
    </row>
    <row r="997" spans="1:6" x14ac:dyDescent="0.3">
      <c r="A997" s="20" t="s">
        <v>260</v>
      </c>
      <c r="B997" s="20" t="s">
        <v>259</v>
      </c>
      <c r="C997" s="20" t="s">
        <v>5</v>
      </c>
      <c r="D997">
        <v>10.927791285554401</v>
      </c>
      <c r="E997" s="22" cm="1">
        <f t="array" ref="E9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0.10981889262215559</v>
      </c>
      <c r="F997" s="22">
        <f>VLOOKUP(chart_data[[#This Row],[Metric]],'lines data'!$A$2:$B$21,2,0)</f>
        <v>7.5</v>
      </c>
    </row>
    <row r="998" spans="1:6" x14ac:dyDescent="0.3">
      <c r="A998" s="20" t="s">
        <v>260</v>
      </c>
      <c r="B998" s="20" t="s">
        <v>259</v>
      </c>
      <c r="C998" s="20" t="s">
        <v>4</v>
      </c>
      <c r="D998">
        <v>16.888580139708999</v>
      </c>
      <c r="E998" s="22" cm="1">
        <f t="array" ref="E9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0.25806256825599455</v>
      </c>
      <c r="F998" s="22">
        <f>VLOOKUP(chart_data[[#This Row],[Metric]],'lines data'!$A$2:$B$21,2,0)</f>
        <v>3.5</v>
      </c>
    </row>
    <row r="999" spans="1:6" x14ac:dyDescent="0.3">
      <c r="A999" s="20" t="s">
        <v>260</v>
      </c>
      <c r="B999" s="20" t="s">
        <v>259</v>
      </c>
      <c r="C999" s="20" t="s">
        <v>3</v>
      </c>
      <c r="D999">
        <v>64.175546638784695</v>
      </c>
      <c r="E999" s="22" cm="1">
        <f t="array" ref="E9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0.95257897907817246</v>
      </c>
      <c r="F999" s="22">
        <f>VLOOKUP(chart_data[[#This Row],[Metric]],'lines data'!$A$2:$B$21,2,0)</f>
        <v>2.5</v>
      </c>
    </row>
    <row r="1000" spans="1:6" x14ac:dyDescent="0.3">
      <c r="A1000" s="20" t="s">
        <v>260</v>
      </c>
      <c r="B1000" s="20" t="s">
        <v>259</v>
      </c>
      <c r="C1000" s="20" t="s">
        <v>0</v>
      </c>
      <c r="D1000">
        <v>2182.0710934588201</v>
      </c>
      <c r="E1000" s="22" cm="1">
        <f t="array" ref="E10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4.0448160928601991E-2</v>
      </c>
      <c r="F1000" s="22">
        <f>VLOOKUP(chart_data[[#This Row],[Metric]],'lines data'!$A$2:$B$21,2,0)</f>
        <v>1.5</v>
      </c>
    </row>
    <row r="1001" spans="1:6" x14ac:dyDescent="0.3">
      <c r="A1001" s="20" t="s">
        <v>258</v>
      </c>
      <c r="B1001" s="20" t="s">
        <v>257</v>
      </c>
      <c r="C1001" s="20" t="s">
        <v>16</v>
      </c>
      <c r="D1001">
        <v>997007925.92592597</v>
      </c>
      <c r="E1001" s="22" cm="1">
        <f t="array" ref="E10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4.9907774426702733E-5</v>
      </c>
      <c r="F1001" s="22">
        <f>VLOOKUP(chart_data[[#This Row],[Metric]],'lines data'!$A$2:$B$21,2,0)</f>
        <v>18.5</v>
      </c>
    </row>
    <row r="1002" spans="1:6" x14ac:dyDescent="0.3">
      <c r="A1002" s="20" t="s">
        <v>258</v>
      </c>
      <c r="B1002" s="20" t="s">
        <v>257</v>
      </c>
      <c r="C1002" s="20" t="s">
        <v>52</v>
      </c>
      <c r="D1002">
        <v>4.6467561699999997</v>
      </c>
      <c r="E1002" s="22" cm="1">
        <f t="array" ref="E10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0.15208392748560512</v>
      </c>
      <c r="F1002" s="22">
        <f>VLOOKUP(chart_data[[#This Row],[Metric]],'lines data'!$A$2:$B$21,2,0)</f>
        <v>16.5</v>
      </c>
    </row>
    <row r="1003" spans="1:6" x14ac:dyDescent="0.3">
      <c r="A1003" s="20" t="s">
        <v>258</v>
      </c>
      <c r="B1003" s="20" t="s">
        <v>257</v>
      </c>
      <c r="C1003" s="20" t="s">
        <v>15</v>
      </c>
      <c r="D1003">
        <v>72.444999999999993</v>
      </c>
      <c r="E1003" s="22" cm="1">
        <f t="array" ref="E10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0.64401229196047671</v>
      </c>
      <c r="F1003" s="22">
        <f>VLOOKUP(chart_data[[#This Row],[Metric]],'lines data'!$A$2:$B$21,2,0)</f>
        <v>11.5</v>
      </c>
    </row>
    <row r="1004" spans="1:6" x14ac:dyDescent="0.3">
      <c r="A1004" s="20" t="s">
        <v>258</v>
      </c>
      <c r="B1004" s="20" t="s">
        <v>257</v>
      </c>
      <c r="C1004" s="20" t="s">
        <v>14</v>
      </c>
      <c r="D1004">
        <v>2.4634362198114998</v>
      </c>
      <c r="E1004" s="22" cm="1">
        <f t="array" ref="E10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7.4786695746850734E-2</v>
      </c>
      <c r="F1004" s="22">
        <f>VLOOKUP(chart_data[[#This Row],[Metric]],'lines data'!$A$2:$B$21,2,0)</f>
        <v>0.5</v>
      </c>
    </row>
    <row r="1005" spans="1:6" x14ac:dyDescent="0.3">
      <c r="A1005" s="20" t="s">
        <v>258</v>
      </c>
      <c r="B1005" s="20" t="s">
        <v>257</v>
      </c>
      <c r="C1005" s="20" t="s">
        <v>13</v>
      </c>
      <c r="D1005">
        <v>75.016999999999996</v>
      </c>
      <c r="E1005" s="22" cm="1">
        <f t="array" ref="E10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0.63367133909931395</v>
      </c>
      <c r="F1005" s="22">
        <f>VLOOKUP(chart_data[[#This Row],[Metric]],'lines data'!$A$2:$B$21,2,0)</f>
        <v>10.5</v>
      </c>
    </row>
    <row r="1006" spans="1:6" x14ac:dyDescent="0.3">
      <c r="A1006" s="20" t="s">
        <v>258</v>
      </c>
      <c r="B1006" s="20" t="s">
        <v>257</v>
      </c>
      <c r="C1006" s="20" t="s">
        <v>12</v>
      </c>
      <c r="D1006">
        <v>70.125</v>
      </c>
      <c r="E1006" s="22" cm="1">
        <f t="array" ref="E10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0.66263726399569123</v>
      </c>
      <c r="F1006" s="22">
        <f>VLOOKUP(chart_data[[#This Row],[Metric]],'lines data'!$A$2:$B$21,2,0)</f>
        <v>9.5</v>
      </c>
    </row>
    <row r="1007" spans="1:6" x14ac:dyDescent="0.3">
      <c r="A1007" s="20" t="s">
        <v>258</v>
      </c>
      <c r="B1007" s="20" t="s">
        <v>257</v>
      </c>
      <c r="C1007" s="20" t="s">
        <v>10</v>
      </c>
      <c r="D1007">
        <v>17.074000000000002</v>
      </c>
      <c r="E1007" s="22" cm="1">
        <f t="array" ref="E10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0.22970988810693133</v>
      </c>
      <c r="F1007" s="22">
        <f>VLOOKUP(chart_data[[#This Row],[Metric]],'lines data'!$A$2:$B$21,2,0)</f>
        <v>12.5</v>
      </c>
    </row>
    <row r="1008" spans="1:6" x14ac:dyDescent="0.3">
      <c r="A1008" s="20" t="s">
        <v>258</v>
      </c>
      <c r="B1008" s="20" t="s">
        <v>257</v>
      </c>
      <c r="C1008" s="20" t="s">
        <v>51</v>
      </c>
      <c r="D1008">
        <v>422.72177124000001</v>
      </c>
      <c r="E1008" s="22" cm="1">
        <f t="array" ref="E10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4.3068518845290567E-2</v>
      </c>
      <c r="F1008" s="22">
        <f>VLOOKUP(chart_data[[#This Row],[Metric]],'lines data'!$A$2:$B$21,2,0)</f>
        <v>15.5</v>
      </c>
    </row>
    <row r="1009" spans="1:6" x14ac:dyDescent="0.3">
      <c r="A1009" s="20" t="s">
        <v>258</v>
      </c>
      <c r="B1009" s="20" t="s">
        <v>257</v>
      </c>
      <c r="C1009" s="20" t="s">
        <v>50</v>
      </c>
      <c r="D1009">
        <v>245.35371398999999</v>
      </c>
      <c r="E1009" s="22" cm="1">
        <f t="array" ref="E10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3.759659416405986E-2</v>
      </c>
      <c r="F1009" s="22">
        <f>VLOOKUP(chart_data[[#This Row],[Metric]],'lines data'!$A$2:$B$21,2,0)</f>
        <v>14.5</v>
      </c>
    </row>
    <row r="1010" spans="1:6" x14ac:dyDescent="0.3">
      <c r="A1010" s="20" t="s">
        <v>258</v>
      </c>
      <c r="B1010" s="20" t="s">
        <v>257</v>
      </c>
      <c r="C1010" s="20" t="s">
        <v>49</v>
      </c>
      <c r="D1010">
        <v>58.041416169999998</v>
      </c>
      <c r="E1010" s="22" cm="1">
        <f t="array" ref="E10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0.68403173573720111</v>
      </c>
      <c r="F1010" s="22">
        <f>VLOOKUP(chart_data[[#This Row],[Metric]],'lines data'!$A$2:$B$21,2,0)</f>
        <v>13.5</v>
      </c>
    </row>
    <row r="1011" spans="1:6" x14ac:dyDescent="0.3">
      <c r="A1011" s="20" t="s">
        <v>256</v>
      </c>
      <c r="B1011" s="20" t="s">
        <v>255</v>
      </c>
      <c r="C1011" s="20" t="s">
        <v>16</v>
      </c>
      <c r="D1011">
        <v>62186186575.743301</v>
      </c>
      <c r="E1011" s="22" cm="1">
        <f t="array" ref="E10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3.4049062054825074E-3</v>
      </c>
      <c r="F1011" s="22">
        <f>VLOOKUP(chart_data[[#This Row],[Metric]],'lines data'!$A$2:$B$21,2,0)</f>
        <v>18.5</v>
      </c>
    </row>
    <row r="1012" spans="1:6" x14ac:dyDescent="0.3">
      <c r="A1012" s="20" t="s">
        <v>256</v>
      </c>
      <c r="B1012" s="20" t="s">
        <v>255</v>
      </c>
      <c r="C1012" s="20" t="s">
        <v>52</v>
      </c>
      <c r="D1012">
        <v>5.85707808</v>
      </c>
      <c r="E1012" s="22" cm="1">
        <f t="array" ref="E10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0.21717391268046951</v>
      </c>
      <c r="F1012" s="22">
        <f>VLOOKUP(chart_data[[#This Row],[Metric]],'lines data'!$A$2:$B$21,2,0)</f>
        <v>16.5</v>
      </c>
    </row>
    <row r="1013" spans="1:6" x14ac:dyDescent="0.3">
      <c r="A1013" s="20" t="s">
        <v>256</v>
      </c>
      <c r="B1013" s="20" t="s">
        <v>255</v>
      </c>
      <c r="C1013" s="20" t="s">
        <v>15</v>
      </c>
      <c r="D1013">
        <v>73.25</v>
      </c>
      <c r="E1013" s="22" cm="1">
        <f t="array" ref="E10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0.66823006628794857</v>
      </c>
      <c r="F1013" s="22">
        <f>VLOOKUP(chart_data[[#This Row],[Metric]],'lines data'!$A$2:$B$21,2,0)</f>
        <v>11.5</v>
      </c>
    </row>
    <row r="1014" spans="1:6" x14ac:dyDescent="0.3">
      <c r="A1014" s="20" t="s">
        <v>256</v>
      </c>
      <c r="B1014" s="20" t="s">
        <v>255</v>
      </c>
      <c r="C1014" s="20" t="s">
        <v>14</v>
      </c>
      <c r="D1014">
        <v>1.0496280725790199</v>
      </c>
      <c r="E1014" s="22" cm="1">
        <f t="array" ref="E10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3.1194590693373724E-2</v>
      </c>
      <c r="F1014" s="22">
        <f>VLOOKUP(chart_data[[#This Row],[Metric]],'lines data'!$A$2:$B$21,2,0)</f>
        <v>0.5</v>
      </c>
    </row>
    <row r="1015" spans="1:6" x14ac:dyDescent="0.3">
      <c r="A1015" s="20" t="s">
        <v>256</v>
      </c>
      <c r="B1015" s="20" t="s">
        <v>255</v>
      </c>
      <c r="C1015" s="20" t="s">
        <v>13</v>
      </c>
      <c r="D1015">
        <v>76.262</v>
      </c>
      <c r="E1015" s="22" cm="1">
        <f t="array" ref="E10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0.67080226662690134</v>
      </c>
      <c r="F1015" s="22">
        <f>VLOOKUP(chart_data[[#This Row],[Metric]],'lines data'!$A$2:$B$21,2,0)</f>
        <v>10.5</v>
      </c>
    </row>
    <row r="1016" spans="1:6" x14ac:dyDescent="0.3">
      <c r="A1016" s="20" t="s">
        <v>256</v>
      </c>
      <c r="B1016" s="20" t="s">
        <v>255</v>
      </c>
      <c r="C1016" s="20" t="s">
        <v>12</v>
      </c>
      <c r="D1016">
        <v>70.171999999999997</v>
      </c>
      <c r="E1016" s="22" cm="1">
        <f t="array" ref="E10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0.66404356542293752</v>
      </c>
      <c r="F1016" s="22">
        <f>VLOOKUP(chart_data[[#This Row],[Metric]],'lines data'!$A$2:$B$21,2,0)</f>
        <v>9.5</v>
      </c>
    </row>
    <row r="1017" spans="1:6" x14ac:dyDescent="0.3">
      <c r="A1017" s="20" t="s">
        <v>256</v>
      </c>
      <c r="B1017" s="20" t="s">
        <v>255</v>
      </c>
      <c r="C1017" s="20" t="s">
        <v>11</v>
      </c>
      <c r="D1017">
        <v>3373.7875975516799</v>
      </c>
      <c r="E1017" s="22" cm="1">
        <f t="array" ref="E10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4.8067712903035222E-2</v>
      </c>
      <c r="F1017" s="22">
        <f>VLOOKUP(chart_data[[#This Row],[Metric]],'lines data'!$A$2:$B$21,2,0)</f>
        <v>17.5</v>
      </c>
    </row>
    <row r="1018" spans="1:6" x14ac:dyDescent="0.3">
      <c r="A1018" s="20" t="s">
        <v>256</v>
      </c>
      <c r="B1018" s="20" t="s">
        <v>255</v>
      </c>
      <c r="C1018" s="20" t="s">
        <v>10</v>
      </c>
      <c r="D1018">
        <v>25.626999999999999</v>
      </c>
      <c r="E1018" s="22" cm="1">
        <f t="array" ref="E10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0.44623057060401999</v>
      </c>
      <c r="F1018" s="22">
        <f>VLOOKUP(chart_data[[#This Row],[Metric]],'lines data'!$A$2:$B$21,2,0)</f>
        <v>12.5</v>
      </c>
    </row>
    <row r="1019" spans="1:6" x14ac:dyDescent="0.3">
      <c r="A1019" s="20" t="s">
        <v>256</v>
      </c>
      <c r="B1019" s="20" t="s">
        <v>255</v>
      </c>
      <c r="C1019" s="20" t="s">
        <v>51</v>
      </c>
      <c r="D1019">
        <v>229.80619812</v>
      </c>
      <c r="E1019" s="22" cm="1">
        <f t="array" ref="E10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2.2465219909948549E-2</v>
      </c>
      <c r="F1019" s="22">
        <f>VLOOKUP(chart_data[[#This Row],[Metric]],'lines data'!$A$2:$B$21,2,0)</f>
        <v>15.5</v>
      </c>
    </row>
    <row r="1020" spans="1:6" x14ac:dyDescent="0.3">
      <c r="A1020" s="20" t="s">
        <v>256</v>
      </c>
      <c r="B1020" s="20" t="s">
        <v>255</v>
      </c>
      <c r="C1020" s="20" t="s">
        <v>50</v>
      </c>
      <c r="D1020">
        <v>138.78115844999999</v>
      </c>
      <c r="E1020" s="22" cm="1">
        <f t="array" ref="E10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2.0925005722292667E-2</v>
      </c>
      <c r="F1020" s="22">
        <f>VLOOKUP(chart_data[[#This Row],[Metric]],'lines data'!$A$2:$B$21,2,0)</f>
        <v>14.5</v>
      </c>
    </row>
    <row r="1021" spans="1:6" x14ac:dyDescent="0.3">
      <c r="A1021" s="20" t="s">
        <v>256</v>
      </c>
      <c r="B1021" s="20" t="s">
        <v>255</v>
      </c>
      <c r="C1021" s="20" t="s">
        <v>49</v>
      </c>
      <c r="D1021">
        <v>60.390518190000002</v>
      </c>
      <c r="E1021" s="22" cm="1">
        <f t="array" ref="E10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0.71376803410797152</v>
      </c>
      <c r="F1021" s="22">
        <f>VLOOKUP(chart_data[[#This Row],[Metric]],'lines data'!$A$2:$B$21,2,0)</f>
        <v>13.5</v>
      </c>
    </row>
    <row r="1022" spans="1:6" x14ac:dyDescent="0.3">
      <c r="A1022" s="20" t="s">
        <v>256</v>
      </c>
      <c r="B1022" s="20" t="s">
        <v>255</v>
      </c>
      <c r="C1022" s="20" t="s">
        <v>9</v>
      </c>
      <c r="D1022">
        <v>21.360101284138199</v>
      </c>
      <c r="E1022" s="22" cm="1">
        <f t="array" ref="E10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0.21915234701147163</v>
      </c>
      <c r="F1022" s="22">
        <f>VLOOKUP(chart_data[[#This Row],[Metric]],'lines data'!$A$2:$B$21,2,0)</f>
        <v>8.5</v>
      </c>
    </row>
    <row r="1023" spans="1:6" x14ac:dyDescent="0.3">
      <c r="A1023" s="20" t="s">
        <v>256</v>
      </c>
      <c r="B1023" s="20" t="s">
        <v>255</v>
      </c>
      <c r="C1023" s="20" t="s">
        <v>8</v>
      </c>
      <c r="D1023">
        <v>35.042503165129297</v>
      </c>
      <c r="E1023" s="22" cm="1">
        <f t="array" ref="E10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0.35042503165129296</v>
      </c>
      <c r="F1023" s="22">
        <f>VLOOKUP(chart_data[[#This Row],[Metric]],'lines data'!$A$2:$B$21,2,0)</f>
        <v>4.5</v>
      </c>
    </row>
    <row r="1024" spans="1:6" x14ac:dyDescent="0.3">
      <c r="A1024" s="20" t="s">
        <v>256</v>
      </c>
      <c r="B1024" s="20" t="s">
        <v>255</v>
      </c>
      <c r="C1024" s="20" t="s">
        <v>7</v>
      </c>
      <c r="D1024">
        <v>0</v>
      </c>
      <c r="E1024" s="22" cm="1">
        <f t="array" ref="E10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24" s="22">
        <f>VLOOKUP(chart_data[[#This Row],[Metric]],'lines data'!$A$2:$B$21,2,0)</f>
        <v>6.5</v>
      </c>
    </row>
    <row r="1025" spans="1:6" x14ac:dyDescent="0.3">
      <c r="A1025" s="20" t="s">
        <v>256</v>
      </c>
      <c r="B1025" s="20" t="s">
        <v>255</v>
      </c>
      <c r="C1025" s="20" t="s">
        <v>5</v>
      </c>
      <c r="D1025">
        <v>18.249231325737</v>
      </c>
      <c r="E1025" s="22" cm="1">
        <f t="array" ref="E10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0.18339574055072327</v>
      </c>
      <c r="F1025" s="22">
        <f>VLOOKUP(chart_data[[#This Row],[Metric]],'lines data'!$A$2:$B$21,2,0)</f>
        <v>7.5</v>
      </c>
    </row>
    <row r="1026" spans="1:6" x14ac:dyDescent="0.3">
      <c r="A1026" s="20" t="s">
        <v>256</v>
      </c>
      <c r="B1026" s="20" t="s">
        <v>255</v>
      </c>
      <c r="C1026" s="20" t="s">
        <v>4</v>
      </c>
      <c r="D1026">
        <v>25.3481642249955</v>
      </c>
      <c r="E1026" s="22" cm="1">
        <f t="array" ref="E10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0.38732754952541398</v>
      </c>
      <c r="F1026" s="22">
        <f>VLOOKUP(chart_data[[#This Row],[Metric]],'lines data'!$A$2:$B$21,2,0)</f>
        <v>3.5</v>
      </c>
    </row>
    <row r="1027" spans="1:6" x14ac:dyDescent="0.3">
      <c r="A1027" s="20" t="s">
        <v>254</v>
      </c>
      <c r="B1027" s="20" t="s">
        <v>253</v>
      </c>
      <c r="C1027" s="20" t="s">
        <v>16</v>
      </c>
      <c r="D1027">
        <v>8794202443.6775398</v>
      </c>
      <c r="E1027" s="22" cm="1">
        <f t="array" ref="E10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4.7742741026629348E-4</v>
      </c>
      <c r="F1027" s="22">
        <f>VLOOKUP(chart_data[[#This Row],[Metric]],'lines data'!$A$2:$B$21,2,0)</f>
        <v>18.5</v>
      </c>
    </row>
    <row r="1028" spans="1:6" x14ac:dyDescent="0.3">
      <c r="A1028" s="20" t="s">
        <v>254</v>
      </c>
      <c r="B1028" s="20" t="s">
        <v>253</v>
      </c>
      <c r="C1028" s="20" t="s">
        <v>52</v>
      </c>
      <c r="D1028">
        <v>5.8092060099999996</v>
      </c>
      <c r="E1028" s="22" cm="1">
        <f t="array" ref="E10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0.21459939733723532</v>
      </c>
      <c r="F1028" s="22">
        <f>VLOOKUP(chart_data[[#This Row],[Metric]],'lines data'!$A$2:$B$21,2,0)</f>
        <v>16.5</v>
      </c>
    </row>
    <row r="1029" spans="1:6" x14ac:dyDescent="0.3">
      <c r="A1029" s="20" t="s">
        <v>254</v>
      </c>
      <c r="B1029" s="20" t="s">
        <v>253</v>
      </c>
      <c r="C1029" s="20" t="s">
        <v>15</v>
      </c>
      <c r="D1029">
        <v>59.597999999999999</v>
      </c>
      <c r="E1029" s="22" cm="1">
        <f t="array" ref="E10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0.25752068104739961</v>
      </c>
      <c r="F1029" s="22">
        <f>VLOOKUP(chart_data[[#This Row],[Metric]],'lines data'!$A$2:$B$21,2,0)</f>
        <v>11.5</v>
      </c>
    </row>
    <row r="1030" spans="1:6" x14ac:dyDescent="0.3">
      <c r="A1030" s="20" t="s">
        <v>254</v>
      </c>
      <c r="B1030" s="20" t="s">
        <v>253</v>
      </c>
      <c r="C1030" s="20" t="s">
        <v>14</v>
      </c>
      <c r="D1030">
        <v>0.22218147923180501</v>
      </c>
      <c r="E1030" s="22" cm="1">
        <f t="array" ref="E10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5.6818371461965387E-3</v>
      </c>
      <c r="F1030" s="22">
        <f>VLOOKUP(chart_data[[#This Row],[Metric]],'lines data'!$A$2:$B$21,2,0)</f>
        <v>0.5</v>
      </c>
    </row>
    <row r="1031" spans="1:6" x14ac:dyDescent="0.3">
      <c r="A1031" s="20" t="s">
        <v>254</v>
      </c>
      <c r="B1031" s="20" t="s">
        <v>253</v>
      </c>
      <c r="C1031" s="20" t="s">
        <v>13</v>
      </c>
      <c r="D1031">
        <v>59.993000000000002</v>
      </c>
      <c r="E1031" s="22" cm="1">
        <f t="array" ref="E10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0.18559498956158665</v>
      </c>
      <c r="F1031" s="22">
        <f>VLOOKUP(chart_data[[#This Row],[Metric]],'lines data'!$A$2:$B$21,2,0)</f>
        <v>10.5</v>
      </c>
    </row>
    <row r="1032" spans="1:6" x14ac:dyDescent="0.3">
      <c r="A1032" s="20" t="s">
        <v>254</v>
      </c>
      <c r="B1032" s="20" t="s">
        <v>253</v>
      </c>
      <c r="C1032" s="20" t="s">
        <v>12</v>
      </c>
      <c r="D1032">
        <v>59.003</v>
      </c>
      <c r="E1032" s="22" cm="1">
        <f t="array" ref="E10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0.32985248795667393</v>
      </c>
      <c r="F1032" s="22">
        <f>VLOOKUP(chart_data[[#This Row],[Metric]],'lines data'!$A$2:$B$21,2,0)</f>
        <v>9.5</v>
      </c>
    </row>
    <row r="1033" spans="1:6" x14ac:dyDescent="0.3">
      <c r="A1033" s="20" t="s">
        <v>254</v>
      </c>
      <c r="B1033" s="20" t="s">
        <v>253</v>
      </c>
      <c r="C1033" s="20" t="s">
        <v>11</v>
      </c>
      <c r="D1033">
        <v>653.84409937221301</v>
      </c>
      <c r="E1033" s="22" cm="1">
        <f t="array" ref="E10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6.6060781923071004E-3</v>
      </c>
      <c r="F1033" s="22">
        <f>VLOOKUP(chart_data[[#This Row],[Metric]],'lines data'!$A$2:$B$21,2,0)</f>
        <v>17.5</v>
      </c>
    </row>
    <row r="1034" spans="1:6" x14ac:dyDescent="0.3">
      <c r="A1034" s="20" t="s">
        <v>254</v>
      </c>
      <c r="B1034" s="20" t="s">
        <v>253</v>
      </c>
      <c r="C1034" s="20" t="s">
        <v>10</v>
      </c>
      <c r="D1034">
        <v>37.582999999999998</v>
      </c>
      <c r="E1034" s="22" cm="1">
        <f t="array" ref="E10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0.74889878993468673</v>
      </c>
      <c r="F1034" s="22">
        <f>VLOOKUP(chart_data[[#This Row],[Metric]],'lines data'!$A$2:$B$21,2,0)</f>
        <v>12.5</v>
      </c>
    </row>
    <row r="1035" spans="1:6" x14ac:dyDescent="0.3">
      <c r="A1035" s="20" t="s">
        <v>254</v>
      </c>
      <c r="B1035" s="20" t="s">
        <v>253</v>
      </c>
      <c r="C1035" s="20" t="s">
        <v>51</v>
      </c>
      <c r="D1035">
        <v>44.687564850000001</v>
      </c>
      <c r="E1035" s="22" cm="1">
        <f t="array" ref="E10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2.6946307445456629E-3</v>
      </c>
      <c r="F1035" s="22">
        <f>VLOOKUP(chart_data[[#This Row],[Metric]],'lines data'!$A$2:$B$21,2,0)</f>
        <v>15.5</v>
      </c>
    </row>
    <row r="1036" spans="1:6" x14ac:dyDescent="0.3">
      <c r="A1036" s="20" t="s">
        <v>254</v>
      </c>
      <c r="B1036" s="20" t="s">
        <v>253</v>
      </c>
      <c r="C1036" s="20" t="s">
        <v>50</v>
      </c>
      <c r="D1036">
        <v>30.900184629999998</v>
      </c>
      <c r="E1036" s="22" cm="1">
        <f t="array" ref="E10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4.048735963057601E-3</v>
      </c>
      <c r="F1036" s="22">
        <f>VLOOKUP(chart_data[[#This Row],[Metric]],'lines data'!$A$2:$B$21,2,0)</f>
        <v>14.5</v>
      </c>
    </row>
    <row r="1037" spans="1:6" x14ac:dyDescent="0.3">
      <c r="A1037" s="20" t="s">
        <v>254</v>
      </c>
      <c r="B1037" s="20" t="s">
        <v>253</v>
      </c>
      <c r="C1037" s="20" t="s">
        <v>49</v>
      </c>
      <c r="D1037">
        <v>69.147171020000002</v>
      </c>
      <c r="E1037" s="22" cm="1">
        <f t="array" ref="E10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0.82461483389154588</v>
      </c>
      <c r="F1037" s="22">
        <f>VLOOKUP(chart_data[[#This Row],[Metric]],'lines data'!$A$2:$B$21,2,0)</f>
        <v>13.5</v>
      </c>
    </row>
    <row r="1038" spans="1:6" x14ac:dyDescent="0.3">
      <c r="A1038" s="20" t="s">
        <v>252</v>
      </c>
      <c r="B1038" s="20" t="s">
        <v>251</v>
      </c>
      <c r="C1038" s="20" t="s">
        <v>16</v>
      </c>
      <c r="D1038">
        <v>1048229629.42039</v>
      </c>
      <c r="E1038" s="22" cm="1">
        <f t="array" ref="E10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5.2716256884743466E-5</v>
      </c>
      <c r="F1038" s="22">
        <f>VLOOKUP(chart_data[[#This Row],[Metric]],'lines data'!$A$2:$B$21,2,0)</f>
        <v>18.5</v>
      </c>
    </row>
    <row r="1039" spans="1:6" x14ac:dyDescent="0.3">
      <c r="A1039" s="20" t="s">
        <v>252</v>
      </c>
      <c r="B1039" s="20" t="s">
        <v>251</v>
      </c>
      <c r="C1039" s="20" t="s">
        <v>52</v>
      </c>
      <c r="D1039">
        <v>8.5911531399999994</v>
      </c>
      <c r="E1039" s="22" cm="1">
        <f t="array" ref="E10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0.36420992327127827</v>
      </c>
      <c r="F1039" s="22">
        <f>VLOOKUP(chart_data[[#This Row],[Metric]],'lines data'!$A$2:$B$21,2,0)</f>
        <v>16.5</v>
      </c>
    </row>
    <row r="1040" spans="1:6" x14ac:dyDescent="0.3">
      <c r="A1040" s="20" t="s">
        <v>252</v>
      </c>
      <c r="B1040" s="20" t="s">
        <v>251</v>
      </c>
      <c r="C1040" s="20" t="s">
        <v>15</v>
      </c>
      <c r="D1040">
        <v>56.959000000000003</v>
      </c>
      <c r="E1040" s="22" cm="1">
        <f t="array" ref="E10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0.1781284991216886</v>
      </c>
      <c r="F1040" s="22">
        <f>VLOOKUP(chart_data[[#This Row],[Metric]],'lines data'!$A$2:$B$21,2,0)</f>
        <v>11.5</v>
      </c>
    </row>
    <row r="1041" spans="1:6" x14ac:dyDescent="0.3">
      <c r="A1041" s="20" t="s">
        <v>252</v>
      </c>
      <c r="B1041" s="20" t="s">
        <v>251</v>
      </c>
      <c r="C1041" s="20" t="s">
        <v>14</v>
      </c>
      <c r="D1041">
        <v>0.161178259125136</v>
      </c>
      <c r="E1041" s="22" cm="1">
        <f t="array" ref="E10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3.8009180238277943E-3</v>
      </c>
      <c r="F1041" s="22">
        <f>VLOOKUP(chart_data[[#This Row],[Metric]],'lines data'!$A$2:$B$21,2,0)</f>
        <v>0.5</v>
      </c>
    </row>
    <row r="1042" spans="1:6" x14ac:dyDescent="0.3">
      <c r="A1042" s="20" t="s">
        <v>252</v>
      </c>
      <c r="B1042" s="20" t="s">
        <v>251</v>
      </c>
      <c r="C1042" s="20" t="s">
        <v>13</v>
      </c>
      <c r="D1042">
        <v>59.024000000000001</v>
      </c>
      <c r="E1042" s="22" cm="1">
        <f t="array" ref="E10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0.15669549657023557</v>
      </c>
      <c r="F1042" s="22">
        <f>VLOOKUP(chart_data[[#This Row],[Metric]],'lines data'!$A$2:$B$21,2,0)</f>
        <v>10.5</v>
      </c>
    </row>
    <row r="1043" spans="1:6" x14ac:dyDescent="0.3">
      <c r="A1043" s="20" t="s">
        <v>252</v>
      </c>
      <c r="B1043" s="20" t="s">
        <v>251</v>
      </c>
      <c r="C1043" s="20" t="s">
        <v>12</v>
      </c>
      <c r="D1043">
        <v>54.765000000000001</v>
      </c>
      <c r="E1043" s="22" cm="1">
        <f t="array" ref="E10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0.20304598904880164</v>
      </c>
      <c r="F1043" s="22">
        <f>VLOOKUP(chart_data[[#This Row],[Metric]],'lines data'!$A$2:$B$21,2,0)</f>
        <v>9.5</v>
      </c>
    </row>
    <row r="1044" spans="1:6" x14ac:dyDescent="0.3">
      <c r="A1044" s="20" t="s">
        <v>252</v>
      </c>
      <c r="B1044" s="20" t="s">
        <v>251</v>
      </c>
      <c r="C1044" s="20" t="s">
        <v>11</v>
      </c>
      <c r="D1044">
        <v>586.17793280462797</v>
      </c>
      <c r="E1044" s="22" cm="1">
        <f t="array" ref="E10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5.5746046038379548E-3</v>
      </c>
      <c r="F1044" s="22">
        <f>VLOOKUP(chart_data[[#This Row],[Metric]],'lines data'!$A$2:$B$21,2,0)</f>
        <v>17.5</v>
      </c>
    </row>
    <row r="1045" spans="1:6" x14ac:dyDescent="0.3">
      <c r="A1045" s="20" t="s">
        <v>252</v>
      </c>
      <c r="B1045" s="20" t="s">
        <v>251</v>
      </c>
      <c r="C1045" s="20" t="s">
        <v>10</v>
      </c>
      <c r="D1045">
        <v>36.819000000000003</v>
      </c>
      <c r="E1045" s="22" cm="1">
        <f t="array" ref="E10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0.72955799706343982</v>
      </c>
      <c r="F1045" s="22">
        <f>VLOOKUP(chart_data[[#This Row],[Metric]],'lines data'!$A$2:$B$21,2,0)</f>
        <v>12.5</v>
      </c>
    </row>
    <row r="1046" spans="1:6" x14ac:dyDescent="0.3">
      <c r="A1046" s="20" t="s">
        <v>252</v>
      </c>
      <c r="B1046" s="20" t="s">
        <v>251</v>
      </c>
      <c r="C1046" s="20" t="s">
        <v>51</v>
      </c>
      <c r="D1046">
        <v>51.83914566</v>
      </c>
      <c r="E1046" s="22" cm="1">
        <f t="array" ref="E10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3.4584164509335611E-3</v>
      </c>
      <c r="F1046" s="22">
        <f>VLOOKUP(chart_data[[#This Row],[Metric]],'lines data'!$A$2:$B$21,2,0)</f>
        <v>15.5</v>
      </c>
    </row>
    <row r="1047" spans="1:6" x14ac:dyDescent="0.3">
      <c r="A1047" s="20" t="s">
        <v>252</v>
      </c>
      <c r="B1047" s="20" t="s">
        <v>251</v>
      </c>
      <c r="C1047" s="20" t="s">
        <v>50</v>
      </c>
      <c r="D1047">
        <v>37.720932009999999</v>
      </c>
      <c r="E1047" s="22" cm="1">
        <f t="array" ref="E10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5.1157338651764252E-3</v>
      </c>
      <c r="F1047" s="22">
        <f>VLOOKUP(chart_data[[#This Row],[Metric]],'lines data'!$A$2:$B$21,2,0)</f>
        <v>14.5</v>
      </c>
    </row>
    <row r="1048" spans="1:6" x14ac:dyDescent="0.3">
      <c r="A1048" s="20" t="s">
        <v>252</v>
      </c>
      <c r="B1048" s="20" t="s">
        <v>251</v>
      </c>
      <c r="C1048" s="20" t="s">
        <v>49</v>
      </c>
      <c r="D1048">
        <v>72.765342709999999</v>
      </c>
      <c r="E1048" s="22" cm="1">
        <f t="array" ref="E10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0.87041575356829726</v>
      </c>
      <c r="F1048" s="22">
        <f>VLOOKUP(chart_data[[#This Row],[Metric]],'lines data'!$A$2:$B$21,2,0)</f>
        <v>13.5</v>
      </c>
    </row>
    <row r="1049" spans="1:6" x14ac:dyDescent="0.3">
      <c r="A1049" s="20" t="s">
        <v>250</v>
      </c>
      <c r="B1049" s="20" t="s">
        <v>249</v>
      </c>
      <c r="C1049" s="20" t="s">
        <v>16</v>
      </c>
      <c r="D1049">
        <v>4279840361.6833401</v>
      </c>
      <c r="E1049" s="22" cm="1">
        <f t="array" ref="E10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2.2990524970606903E-4</v>
      </c>
      <c r="F1049" s="22">
        <f>VLOOKUP(chart_data[[#This Row],[Metric]],'lines data'!$A$2:$B$21,2,0)</f>
        <v>18.5</v>
      </c>
    </row>
    <row r="1050" spans="1:6" x14ac:dyDescent="0.3">
      <c r="A1050" s="20" t="s">
        <v>250</v>
      </c>
      <c r="B1050" s="20" t="s">
        <v>249</v>
      </c>
      <c r="C1050" s="20" t="s">
        <v>52</v>
      </c>
      <c r="D1050">
        <v>5.3689489400000001</v>
      </c>
      <c r="E1050" s="22" cm="1">
        <f t="array" ref="E10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0.19092278210663577</v>
      </c>
      <c r="F1050" s="22">
        <f>VLOOKUP(chart_data[[#This Row],[Metric]],'lines data'!$A$2:$B$21,2,0)</f>
        <v>16.5</v>
      </c>
    </row>
    <row r="1051" spans="1:6" x14ac:dyDescent="0.3">
      <c r="A1051" s="20" t="s">
        <v>250</v>
      </c>
      <c r="B1051" s="20" t="s">
        <v>249</v>
      </c>
      <c r="C1051" s="20" t="s">
        <v>15</v>
      </c>
      <c r="D1051">
        <v>69.262</v>
      </c>
      <c r="E1051" s="22" cm="1">
        <f t="array" ref="E10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0.5482543097439031</v>
      </c>
      <c r="F1051" s="22">
        <f>VLOOKUP(chart_data[[#This Row],[Metric]],'lines data'!$A$2:$B$21,2,0)</f>
        <v>11.5</v>
      </c>
    </row>
    <row r="1052" spans="1:6" x14ac:dyDescent="0.3">
      <c r="A1052" s="20" t="s">
        <v>250</v>
      </c>
      <c r="B1052" s="20" t="s">
        <v>249</v>
      </c>
      <c r="C1052" s="20" t="s">
        <v>14</v>
      </c>
      <c r="D1052">
        <v>2.6712429619263198</v>
      </c>
      <c r="E1052" s="22" cm="1">
        <f t="array" ref="E10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8.1194024316022198E-2</v>
      </c>
      <c r="F1052" s="22">
        <f>VLOOKUP(chart_data[[#This Row],[Metric]],'lines data'!$A$2:$B$21,2,0)</f>
        <v>0.5</v>
      </c>
    </row>
    <row r="1053" spans="1:6" x14ac:dyDescent="0.3">
      <c r="A1053" s="20" t="s">
        <v>250</v>
      </c>
      <c r="B1053" s="20" t="s">
        <v>249</v>
      </c>
      <c r="C1053" s="20" t="s">
        <v>13</v>
      </c>
      <c r="D1053">
        <v>72.573999999999998</v>
      </c>
      <c r="E1053" s="22" cm="1">
        <f t="array" ref="E10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0.56081121383835364</v>
      </c>
      <c r="F1053" s="22">
        <f>VLOOKUP(chart_data[[#This Row],[Metric]],'lines data'!$A$2:$B$21,2,0)</f>
        <v>10.5</v>
      </c>
    </row>
    <row r="1054" spans="1:6" x14ac:dyDescent="0.3">
      <c r="A1054" s="20" t="s">
        <v>250</v>
      </c>
      <c r="B1054" s="20" t="s">
        <v>249</v>
      </c>
      <c r="C1054" s="20" t="s">
        <v>12</v>
      </c>
      <c r="D1054">
        <v>66.155000000000001</v>
      </c>
      <c r="E1054" s="22" cm="1">
        <f t="array" ref="E10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0.54384967535381945</v>
      </c>
      <c r="F1054" s="22">
        <f>VLOOKUP(chart_data[[#This Row],[Metric]],'lines data'!$A$2:$B$21,2,0)</f>
        <v>9.5</v>
      </c>
    </row>
    <row r="1055" spans="1:6" x14ac:dyDescent="0.3">
      <c r="A1055" s="20" t="s">
        <v>250</v>
      </c>
      <c r="B1055" s="20" t="s">
        <v>249</v>
      </c>
      <c r="C1055" s="20" t="s">
        <v>11</v>
      </c>
      <c r="D1055">
        <v>5352.8602113511797</v>
      </c>
      <c r="E1055" s="22" cm="1">
        <f t="array" ref="E10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7.8235834349044228E-2</v>
      </c>
      <c r="F1055" s="22">
        <f>VLOOKUP(chart_data[[#This Row],[Metric]],'lines data'!$A$2:$B$21,2,0)</f>
        <v>17.5</v>
      </c>
    </row>
    <row r="1056" spans="1:6" x14ac:dyDescent="0.3">
      <c r="A1056" s="20" t="s">
        <v>250</v>
      </c>
      <c r="B1056" s="20" t="s">
        <v>249</v>
      </c>
      <c r="C1056" s="20" t="s">
        <v>10</v>
      </c>
      <c r="D1056">
        <v>20.629000000000001</v>
      </c>
      <c r="E1056" s="22" cm="1">
        <f t="array" ref="E10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0.31970533137562657</v>
      </c>
      <c r="F1056" s="22">
        <f>VLOOKUP(chart_data[[#This Row],[Metric]],'lines data'!$A$2:$B$21,2,0)</f>
        <v>12.5</v>
      </c>
    </row>
    <row r="1057" spans="1:6" x14ac:dyDescent="0.3">
      <c r="A1057" s="20" t="s">
        <v>250</v>
      </c>
      <c r="B1057" s="20" t="s">
        <v>249</v>
      </c>
      <c r="C1057" s="20" t="s">
        <v>51</v>
      </c>
      <c r="D1057">
        <v>223.67767334000001</v>
      </c>
      <c r="E1057" s="22" cm="1">
        <f t="array" ref="E10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2.1810696140649486E-2</v>
      </c>
      <c r="F1057" s="22">
        <f>VLOOKUP(chart_data[[#This Row],[Metric]],'lines data'!$A$2:$B$21,2,0)</f>
        <v>15.5</v>
      </c>
    </row>
    <row r="1058" spans="1:6" x14ac:dyDescent="0.3">
      <c r="A1058" s="20" t="s">
        <v>250</v>
      </c>
      <c r="B1058" s="20" t="s">
        <v>249</v>
      </c>
      <c r="C1058" s="20" t="s">
        <v>50</v>
      </c>
      <c r="D1058">
        <v>81.330574040000002</v>
      </c>
      <c r="E1058" s="22" cm="1">
        <f t="array" ref="E10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1.1937771680944776E-2</v>
      </c>
      <c r="F1058" s="22">
        <f>VLOOKUP(chart_data[[#This Row],[Metric]],'lines data'!$A$2:$B$21,2,0)</f>
        <v>14.5</v>
      </c>
    </row>
    <row r="1059" spans="1:6" x14ac:dyDescent="0.3">
      <c r="A1059" s="20" t="s">
        <v>250</v>
      </c>
      <c r="B1059" s="20" t="s">
        <v>249</v>
      </c>
      <c r="C1059" s="20" t="s">
        <v>49</v>
      </c>
      <c r="D1059">
        <v>36.360618590000001</v>
      </c>
      <c r="E1059" s="22" cm="1">
        <f t="array" ref="E10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0.40958360182637393</v>
      </c>
      <c r="F1059" s="22">
        <f>VLOOKUP(chart_data[[#This Row],[Metric]],'lines data'!$A$2:$B$21,2,0)</f>
        <v>13.5</v>
      </c>
    </row>
    <row r="1060" spans="1:6" x14ac:dyDescent="0.3">
      <c r="A1060" s="20" t="s">
        <v>248</v>
      </c>
      <c r="B1060" s="20" t="s">
        <v>247</v>
      </c>
      <c r="C1060" s="20" t="s">
        <v>16</v>
      </c>
      <c r="D1060">
        <v>14857386163.9184</v>
      </c>
      <c r="E1060" s="22" cm="1">
        <f t="array" ref="E10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8.098713540725549E-4</v>
      </c>
      <c r="F1060" s="22">
        <f>VLOOKUP(chart_data[[#This Row],[Metric]],'lines data'!$A$2:$B$21,2,0)</f>
        <v>18.5</v>
      </c>
    </row>
    <row r="1061" spans="1:6" x14ac:dyDescent="0.3">
      <c r="A1061" s="20" t="s">
        <v>248</v>
      </c>
      <c r="B1061" s="20" t="s">
        <v>247</v>
      </c>
      <c r="C1061" s="20" t="s">
        <v>52</v>
      </c>
      <c r="D1061">
        <v>8.6285295499999997</v>
      </c>
      <c r="E1061" s="22" cm="1">
        <f t="array" ref="E10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0.36621999179390563</v>
      </c>
      <c r="F1061" s="22">
        <f>VLOOKUP(chart_data[[#This Row],[Metric]],'lines data'!$A$2:$B$21,2,0)</f>
        <v>16.5</v>
      </c>
    </row>
    <row r="1062" spans="1:6" x14ac:dyDescent="0.3">
      <c r="A1062" s="20" t="s">
        <v>248</v>
      </c>
      <c r="B1062" s="20" t="s">
        <v>247</v>
      </c>
      <c r="C1062" s="20" t="s">
        <v>15</v>
      </c>
      <c r="D1062">
        <v>62.484999999999999</v>
      </c>
      <c r="E1062" s="22" cm="1">
        <f t="array" ref="E10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0.34437374251747466</v>
      </c>
      <c r="F1062" s="22">
        <f>VLOOKUP(chart_data[[#This Row],[Metric]],'lines data'!$A$2:$B$21,2,0)</f>
        <v>11.5</v>
      </c>
    </row>
    <row r="1063" spans="1:6" x14ac:dyDescent="0.3">
      <c r="A1063" s="20" t="s">
        <v>248</v>
      </c>
      <c r="B1063" s="20" t="s">
        <v>247</v>
      </c>
      <c r="C1063" s="20" t="s">
        <v>14</v>
      </c>
      <c r="D1063">
        <v>0.31040975958203099</v>
      </c>
      <c r="E1063" s="22" cm="1">
        <f t="array" ref="E10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8.402189602251699E-3</v>
      </c>
      <c r="F1063" s="22">
        <f>VLOOKUP(chart_data[[#This Row],[Metric]],'lines data'!$A$2:$B$21,2,0)</f>
        <v>0.5</v>
      </c>
    </row>
    <row r="1064" spans="1:6" x14ac:dyDescent="0.3">
      <c r="A1064" s="20" t="s">
        <v>248</v>
      </c>
      <c r="B1064" s="20" t="s">
        <v>247</v>
      </c>
      <c r="C1064" s="20" t="s">
        <v>13</v>
      </c>
      <c r="D1064">
        <v>64.632000000000005</v>
      </c>
      <c r="E1064" s="22" cm="1">
        <f t="array" ref="E10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0.3239487026543395</v>
      </c>
      <c r="F1064" s="22">
        <f>VLOOKUP(chart_data[[#This Row],[Metric]],'lines data'!$A$2:$B$21,2,0)</f>
        <v>10.5</v>
      </c>
    </row>
    <row r="1065" spans="1:6" x14ac:dyDescent="0.3">
      <c r="A1065" s="20" t="s">
        <v>248</v>
      </c>
      <c r="B1065" s="20" t="s">
        <v>247</v>
      </c>
      <c r="C1065" s="20" t="s">
        <v>12</v>
      </c>
      <c r="D1065">
        <v>60.35</v>
      </c>
      <c r="E1065" s="22" cm="1">
        <f t="array" ref="E10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0.37015648843541488</v>
      </c>
      <c r="F1065" s="22">
        <f>VLOOKUP(chart_data[[#This Row],[Metric]],'lines data'!$A$2:$B$21,2,0)</f>
        <v>9.5</v>
      </c>
    </row>
    <row r="1066" spans="1:6" x14ac:dyDescent="0.3">
      <c r="A1066" s="20" t="s">
        <v>248</v>
      </c>
      <c r="B1066" s="20" t="s">
        <v>247</v>
      </c>
      <c r="C1066" s="20" t="s">
        <v>11</v>
      </c>
      <c r="D1066">
        <v>1331.9376216641399</v>
      </c>
      <c r="E1066" s="22" cm="1">
        <f t="array" ref="E10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1.6942640675975198E-2</v>
      </c>
      <c r="F1066" s="22">
        <f>VLOOKUP(chart_data[[#This Row],[Metric]],'lines data'!$A$2:$B$21,2,0)</f>
        <v>17.5</v>
      </c>
    </row>
    <row r="1067" spans="1:6" x14ac:dyDescent="0.3">
      <c r="A1067" s="20" t="s">
        <v>248</v>
      </c>
      <c r="B1067" s="20" t="s">
        <v>247</v>
      </c>
      <c r="C1067" s="20" t="s">
        <v>10</v>
      </c>
      <c r="D1067">
        <v>25.581</v>
      </c>
      <c r="E1067" s="22" cm="1">
        <f t="array" ref="E10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0.44506607260391873</v>
      </c>
      <c r="F1067" s="22">
        <f>VLOOKUP(chart_data[[#This Row],[Metric]],'lines data'!$A$2:$B$21,2,0)</f>
        <v>12.5</v>
      </c>
    </row>
    <row r="1068" spans="1:6" x14ac:dyDescent="0.3">
      <c r="A1068" s="20" t="s">
        <v>248</v>
      </c>
      <c r="B1068" s="20" t="s">
        <v>247</v>
      </c>
      <c r="C1068" s="20" t="s">
        <v>51</v>
      </c>
      <c r="D1068">
        <v>67.401878359999998</v>
      </c>
      <c r="E1068" s="22" cm="1">
        <f t="array" ref="E10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5.12050950481818E-3</v>
      </c>
      <c r="F1068" s="22">
        <f>VLOOKUP(chart_data[[#This Row],[Metric]],'lines data'!$A$2:$B$21,2,0)</f>
        <v>15.5</v>
      </c>
    </row>
    <row r="1069" spans="1:6" x14ac:dyDescent="0.3">
      <c r="A1069" s="20" t="s">
        <v>248</v>
      </c>
      <c r="B1069" s="20" t="s">
        <v>247</v>
      </c>
      <c r="C1069" s="20" t="s">
        <v>50</v>
      </c>
      <c r="D1069">
        <v>25.659378050000001</v>
      </c>
      <c r="E1069" s="22" cm="1">
        <f t="array" ref="E10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3.2288947763472781E-3</v>
      </c>
      <c r="F1069" s="22">
        <f>VLOOKUP(chart_data[[#This Row],[Metric]],'lines data'!$A$2:$B$21,2,0)</f>
        <v>14.5</v>
      </c>
    </row>
    <row r="1070" spans="1:6" x14ac:dyDescent="0.3">
      <c r="A1070" s="20" t="s">
        <v>248</v>
      </c>
      <c r="B1070" s="20" t="s">
        <v>247</v>
      </c>
      <c r="C1070" s="20" t="s">
        <v>49</v>
      </c>
      <c r="D1070">
        <v>38.069229129999997</v>
      </c>
      <c r="E1070" s="22" cm="1">
        <f t="array" ref="E10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0.4312121868704934</v>
      </c>
      <c r="F1070" s="22">
        <f>VLOOKUP(chart_data[[#This Row],[Metric]],'lines data'!$A$2:$B$21,2,0)</f>
        <v>13.5</v>
      </c>
    </row>
    <row r="1071" spans="1:6" x14ac:dyDescent="0.3">
      <c r="A1071" s="20" t="s">
        <v>248</v>
      </c>
      <c r="B1071" s="20" t="s">
        <v>247</v>
      </c>
      <c r="C1071" s="20" t="s">
        <v>9</v>
      </c>
      <c r="D1071">
        <v>0</v>
      </c>
      <c r="E1071" s="22" cm="1">
        <f t="array" ref="E10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71" s="22">
        <f>VLOOKUP(chart_data[[#This Row],[Metric]],'lines data'!$A$2:$B$21,2,0)</f>
        <v>8.5</v>
      </c>
    </row>
    <row r="1072" spans="1:6" x14ac:dyDescent="0.3">
      <c r="A1072" s="20" t="s">
        <v>248</v>
      </c>
      <c r="B1072" s="20" t="s">
        <v>247</v>
      </c>
      <c r="C1072" s="20" t="s">
        <v>8</v>
      </c>
      <c r="D1072">
        <v>7.9961464354527898</v>
      </c>
      <c r="E1072" s="22" cm="1">
        <f t="array" ref="E10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7.9961464354527903E-2</v>
      </c>
      <c r="F1072" s="22">
        <f>VLOOKUP(chart_data[[#This Row],[Metric]],'lines data'!$A$2:$B$21,2,0)</f>
        <v>4.5</v>
      </c>
    </row>
    <row r="1073" spans="1:6" x14ac:dyDescent="0.3">
      <c r="A1073" s="20" t="s">
        <v>248</v>
      </c>
      <c r="B1073" s="20" t="s">
        <v>247</v>
      </c>
      <c r="C1073" s="20" t="s">
        <v>7</v>
      </c>
      <c r="D1073">
        <v>0</v>
      </c>
      <c r="E1073" s="22" cm="1">
        <f t="array" ref="E10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73" s="22">
        <f>VLOOKUP(chart_data[[#This Row],[Metric]],'lines data'!$A$2:$B$21,2,0)</f>
        <v>6.5</v>
      </c>
    </row>
    <row r="1074" spans="1:6" x14ac:dyDescent="0.3">
      <c r="A1074" s="20" t="s">
        <v>248</v>
      </c>
      <c r="B1074" s="20" t="s">
        <v>247</v>
      </c>
      <c r="C1074" s="20" t="s">
        <v>5</v>
      </c>
      <c r="D1074">
        <v>92.0038535645472</v>
      </c>
      <c r="E1074" s="22" cm="1">
        <f t="array" ref="E10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0.92459318186153849</v>
      </c>
      <c r="F1074" s="22">
        <f>VLOOKUP(chart_data[[#This Row],[Metric]],'lines data'!$A$2:$B$21,2,0)</f>
        <v>7.5</v>
      </c>
    </row>
    <row r="1075" spans="1:6" x14ac:dyDescent="0.3">
      <c r="A1075" s="20" t="s">
        <v>248</v>
      </c>
      <c r="B1075" s="20" t="s">
        <v>247</v>
      </c>
      <c r="C1075" s="20" t="s">
        <v>4</v>
      </c>
      <c r="D1075">
        <v>0</v>
      </c>
      <c r="E1075" s="22" cm="1">
        <f t="array" ref="E10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75" s="22">
        <f>VLOOKUP(chart_data[[#This Row],[Metric]],'lines data'!$A$2:$B$21,2,0)</f>
        <v>3.5</v>
      </c>
    </row>
    <row r="1076" spans="1:6" x14ac:dyDescent="0.3">
      <c r="A1076" s="20" t="s">
        <v>246</v>
      </c>
      <c r="B1076" s="20" t="s">
        <v>245</v>
      </c>
      <c r="C1076" s="20" t="s">
        <v>16</v>
      </c>
      <c r="D1076">
        <v>20979767785.2104</v>
      </c>
      <c r="E1076" s="22" cm="1">
        <f t="array" ref="E10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1.1455611146969338E-3</v>
      </c>
      <c r="F1076" s="22">
        <f>VLOOKUP(chart_data[[#This Row],[Metric]],'lines data'!$A$2:$B$21,2,0)</f>
        <v>18.5</v>
      </c>
    </row>
    <row r="1077" spans="1:6" x14ac:dyDescent="0.3">
      <c r="A1077" s="20" t="s">
        <v>246</v>
      </c>
      <c r="B1077" s="20" t="s">
        <v>245</v>
      </c>
      <c r="C1077" s="20" t="s">
        <v>52</v>
      </c>
      <c r="D1077">
        <v>7.4837899200000004</v>
      </c>
      <c r="E1077" s="22" cm="1">
        <f t="array" ref="E10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0.30465696054325719</v>
      </c>
      <c r="F1077" s="22">
        <f>VLOOKUP(chart_data[[#This Row],[Metric]],'lines data'!$A$2:$B$21,2,0)</f>
        <v>16.5</v>
      </c>
    </row>
    <row r="1078" spans="1:6" x14ac:dyDescent="0.3">
      <c r="A1078" s="20" t="s">
        <v>246</v>
      </c>
      <c r="B1078" s="20" t="s">
        <v>245</v>
      </c>
      <c r="C1078" s="20" t="s">
        <v>15</v>
      </c>
      <c r="D1078">
        <v>74.495000000000005</v>
      </c>
      <c r="E1078" s="22" cm="1">
        <f t="array" ref="E10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0.70568488496832393</v>
      </c>
      <c r="F1078" s="22">
        <f>VLOOKUP(chart_data[[#This Row],[Metric]],'lines data'!$A$2:$B$21,2,0)</f>
        <v>11.5</v>
      </c>
    </row>
    <row r="1079" spans="1:6" x14ac:dyDescent="0.3">
      <c r="A1079" s="20" t="s">
        <v>246</v>
      </c>
      <c r="B1079" s="20" t="s">
        <v>245</v>
      </c>
      <c r="C1079" s="20" t="s">
        <v>14</v>
      </c>
      <c r="D1079">
        <v>1.08307955400386</v>
      </c>
      <c r="E1079" s="22" cm="1">
        <f t="array" ref="E10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3.2226003969156952E-2</v>
      </c>
      <c r="F1079" s="22">
        <f>VLOOKUP(chart_data[[#This Row],[Metric]],'lines data'!$A$2:$B$21,2,0)</f>
        <v>0.5</v>
      </c>
    </row>
    <row r="1080" spans="1:6" x14ac:dyDescent="0.3">
      <c r="A1080" s="20" t="s">
        <v>246</v>
      </c>
      <c r="B1080" s="20" t="s">
        <v>245</v>
      </c>
      <c r="C1080" s="20" t="s">
        <v>13</v>
      </c>
      <c r="D1080">
        <v>76.828999999999994</v>
      </c>
      <c r="E1080" s="22" cm="1">
        <f t="array" ref="E10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0.68771249627199504</v>
      </c>
      <c r="F1080" s="22">
        <f>VLOOKUP(chart_data[[#This Row],[Metric]],'lines data'!$A$2:$B$21,2,0)</f>
        <v>10.5</v>
      </c>
    </row>
    <row r="1081" spans="1:6" x14ac:dyDescent="0.3">
      <c r="A1081" s="20" t="s">
        <v>246</v>
      </c>
      <c r="B1081" s="20" t="s">
        <v>245</v>
      </c>
      <c r="C1081" s="20" t="s">
        <v>12</v>
      </c>
      <c r="D1081">
        <v>72.147999999999996</v>
      </c>
      <c r="E1081" s="22" cm="1">
        <f t="array" ref="E10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0.72316806798120914</v>
      </c>
      <c r="F1081" s="22">
        <f>VLOOKUP(chart_data[[#This Row],[Metric]],'lines data'!$A$2:$B$21,2,0)</f>
        <v>9.5</v>
      </c>
    </row>
    <row r="1082" spans="1:6" x14ac:dyDescent="0.3">
      <c r="A1082" s="20" t="s">
        <v>246</v>
      </c>
      <c r="B1082" s="20" t="s">
        <v>245</v>
      </c>
      <c r="C1082" s="20" t="s">
        <v>11</v>
      </c>
      <c r="D1082">
        <v>2014.4384900923101</v>
      </c>
      <c r="E1082" s="22" cm="1">
        <f t="array" ref="E10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2.7346386825652155E-2</v>
      </c>
      <c r="F1082" s="22">
        <f>VLOOKUP(chart_data[[#This Row],[Metric]],'lines data'!$A$2:$B$21,2,0)</f>
        <v>17.5</v>
      </c>
    </row>
    <row r="1083" spans="1:6" x14ac:dyDescent="0.3">
      <c r="A1083" s="20" t="s">
        <v>246</v>
      </c>
      <c r="B1083" s="20" t="s">
        <v>245</v>
      </c>
      <c r="C1083" s="20" t="s">
        <v>10</v>
      </c>
      <c r="D1083">
        <v>22.433</v>
      </c>
      <c r="E1083" s="22" cm="1">
        <f t="array" ref="E10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0.36537390511872814</v>
      </c>
      <c r="F1083" s="22">
        <f>VLOOKUP(chart_data[[#This Row],[Metric]],'lines data'!$A$2:$B$21,2,0)</f>
        <v>12.5</v>
      </c>
    </row>
    <row r="1084" spans="1:6" x14ac:dyDescent="0.3">
      <c r="A1084" s="20" t="s">
        <v>246</v>
      </c>
      <c r="B1084" s="20" t="s">
        <v>245</v>
      </c>
      <c r="C1084" s="20" t="s">
        <v>51</v>
      </c>
      <c r="D1084">
        <v>172.29205322000001</v>
      </c>
      <c r="E1084" s="22" cm="1">
        <f t="array" ref="E10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1.6322734359296927E-2</v>
      </c>
      <c r="F1084" s="22">
        <f>VLOOKUP(chart_data[[#This Row],[Metric]],'lines data'!$A$2:$B$21,2,0)</f>
        <v>15.5</v>
      </c>
    </row>
    <row r="1085" spans="1:6" x14ac:dyDescent="0.3">
      <c r="A1085" s="20" t="s">
        <v>246</v>
      </c>
      <c r="B1085" s="20" t="s">
        <v>245</v>
      </c>
      <c r="C1085" s="20" t="s">
        <v>50</v>
      </c>
      <c r="D1085">
        <v>95.764900209999993</v>
      </c>
      <c r="E1085" s="22" cm="1">
        <f t="array" ref="E10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1.4195793402589132E-2</v>
      </c>
      <c r="F1085" s="22">
        <f>VLOOKUP(chart_data[[#This Row],[Metric]],'lines data'!$A$2:$B$21,2,0)</f>
        <v>14.5</v>
      </c>
    </row>
    <row r="1086" spans="1:6" x14ac:dyDescent="0.3">
      <c r="A1086" s="20" t="s">
        <v>246</v>
      </c>
      <c r="B1086" s="20" t="s">
        <v>245</v>
      </c>
      <c r="C1086" s="20" t="s">
        <v>49</v>
      </c>
      <c r="D1086">
        <v>55.582893370000001</v>
      </c>
      <c r="E1086" s="22" cm="1">
        <f t="array" ref="E10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0.65291032555164374</v>
      </c>
      <c r="F1086" s="22">
        <f>VLOOKUP(chart_data[[#This Row],[Metric]],'lines data'!$A$2:$B$21,2,0)</f>
        <v>13.5</v>
      </c>
    </row>
    <row r="1087" spans="1:6" x14ac:dyDescent="0.3">
      <c r="A1087" s="20" t="s">
        <v>246</v>
      </c>
      <c r="B1087" s="20" t="s">
        <v>245</v>
      </c>
      <c r="C1087" s="20" t="s">
        <v>9</v>
      </c>
      <c r="D1087">
        <v>1.03736754043503</v>
      </c>
      <c r="E1087" s="22" cm="1">
        <f t="array" ref="E10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1.0643279644403002E-2</v>
      </c>
      <c r="F1087" s="22">
        <f>VLOOKUP(chart_data[[#This Row],[Metric]],'lines data'!$A$2:$B$21,2,0)</f>
        <v>8.5</v>
      </c>
    </row>
    <row r="1088" spans="1:6" x14ac:dyDescent="0.3">
      <c r="A1088" s="20" t="s">
        <v>246</v>
      </c>
      <c r="B1088" s="20" t="s">
        <v>245</v>
      </c>
      <c r="C1088" s="20" t="s">
        <v>8</v>
      </c>
      <c r="D1088">
        <v>26.101505856107099</v>
      </c>
      <c r="E1088" s="22" cm="1">
        <f t="array" ref="E10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0.26101505856107099</v>
      </c>
      <c r="F1088" s="22">
        <f>VLOOKUP(chart_data[[#This Row],[Metric]],'lines data'!$A$2:$B$21,2,0)</f>
        <v>4.5</v>
      </c>
    </row>
    <row r="1089" spans="1:6" x14ac:dyDescent="0.3">
      <c r="A1089" s="20" t="s">
        <v>246</v>
      </c>
      <c r="B1089" s="20" t="s">
        <v>245</v>
      </c>
      <c r="C1089" s="20" t="s">
        <v>7</v>
      </c>
      <c r="D1089">
        <v>0</v>
      </c>
      <c r="E1089" s="22" cm="1">
        <f t="array" ref="E10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89" s="22">
        <f>VLOOKUP(chart_data[[#This Row],[Metric]],'lines data'!$A$2:$B$21,2,0)</f>
        <v>6.5</v>
      </c>
    </row>
    <row r="1090" spans="1:6" x14ac:dyDescent="0.3">
      <c r="A1090" s="20" t="s">
        <v>246</v>
      </c>
      <c r="B1090" s="20" t="s">
        <v>245</v>
      </c>
      <c r="C1090" s="20" t="s">
        <v>5</v>
      </c>
      <c r="D1090">
        <v>56.687116564417202</v>
      </c>
      <c r="E1090" s="22" cm="1">
        <f t="array" ref="E10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0.56967745854340046</v>
      </c>
      <c r="F1090" s="22">
        <f>VLOOKUP(chart_data[[#This Row],[Metric]],'lines data'!$A$2:$B$21,2,0)</f>
        <v>7.5</v>
      </c>
    </row>
    <row r="1091" spans="1:6" x14ac:dyDescent="0.3">
      <c r="A1091" s="20" t="s">
        <v>246</v>
      </c>
      <c r="B1091" s="20" t="s">
        <v>245</v>
      </c>
      <c r="C1091" s="20" t="s">
        <v>4</v>
      </c>
      <c r="D1091">
        <v>16.174010039040699</v>
      </c>
      <c r="E1091" s="22" cm="1">
        <f t="array" ref="E10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0.24714372286745714</v>
      </c>
      <c r="F1091" s="22">
        <f>VLOOKUP(chart_data[[#This Row],[Metric]],'lines data'!$A$2:$B$21,2,0)</f>
        <v>3.5</v>
      </c>
    </row>
    <row r="1092" spans="1:6" x14ac:dyDescent="0.3">
      <c r="A1092" s="20" t="s">
        <v>244</v>
      </c>
      <c r="B1092" s="20" t="s">
        <v>243</v>
      </c>
      <c r="C1092" s="20" t="s">
        <v>16</v>
      </c>
      <c r="D1092">
        <v>309383627028.56097</v>
      </c>
      <c r="E1092" s="22" cm="1">
        <f t="array" ref="E10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1.6958724759356645E-2</v>
      </c>
      <c r="F1092" s="22">
        <f>VLOOKUP(chart_data[[#This Row],[Metric]],'lines data'!$A$2:$B$21,2,0)</f>
        <v>18.5</v>
      </c>
    </row>
    <row r="1093" spans="1:6" x14ac:dyDescent="0.3">
      <c r="A1093" s="20" t="s">
        <v>244</v>
      </c>
      <c r="B1093" s="20" t="s">
        <v>243</v>
      </c>
      <c r="C1093" s="20" t="s">
        <v>15</v>
      </c>
      <c r="D1093">
        <v>84.278048780487794</v>
      </c>
      <c r="E1093" s="22" cm="1">
        <f t="array" ref="E10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093" s="22">
        <f>VLOOKUP(chart_data[[#This Row],[Metric]],'lines data'!$A$2:$B$21,2,0)</f>
        <v>11.5</v>
      </c>
    </row>
    <row r="1094" spans="1:6" x14ac:dyDescent="0.3">
      <c r="A1094" s="20" t="s">
        <v>244</v>
      </c>
      <c r="B1094" s="20" t="s">
        <v>243</v>
      </c>
      <c r="C1094" s="20" t="s">
        <v>13</v>
      </c>
      <c r="D1094">
        <v>87.3</v>
      </c>
      <c r="E1094" s="22" cm="1">
        <f t="array" ref="E10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094" s="22">
        <f>VLOOKUP(chart_data[[#This Row],[Metric]],'lines data'!$A$2:$B$21,2,0)</f>
        <v>10.5</v>
      </c>
    </row>
    <row r="1095" spans="1:6" x14ac:dyDescent="0.3">
      <c r="A1095" s="20" t="s">
        <v>244</v>
      </c>
      <c r="B1095" s="20" t="s">
        <v>243</v>
      </c>
      <c r="C1095" s="20" t="s">
        <v>12</v>
      </c>
      <c r="D1095">
        <v>81.400000000000006</v>
      </c>
      <c r="E1095" s="22" cm="1">
        <f t="array" ref="E10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095" s="22">
        <f>VLOOKUP(chart_data[[#This Row],[Metric]],'lines data'!$A$2:$B$21,2,0)</f>
        <v>9.5</v>
      </c>
    </row>
    <row r="1096" spans="1:6" x14ac:dyDescent="0.3">
      <c r="A1096" s="20" t="s">
        <v>244</v>
      </c>
      <c r="B1096" s="20" t="s">
        <v>243</v>
      </c>
      <c r="C1096" s="20" t="s">
        <v>10</v>
      </c>
      <c r="D1096">
        <v>8.1999999999999993</v>
      </c>
      <c r="E1096" s="22" cm="1">
        <f t="array" ref="E10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5.0630347830489409E-3</v>
      </c>
      <c r="F1096" s="22">
        <f>VLOOKUP(chart_data[[#This Row],[Metric]],'lines data'!$A$2:$B$21,2,0)</f>
        <v>12.5</v>
      </c>
    </row>
    <row r="1097" spans="1:6" x14ac:dyDescent="0.3">
      <c r="A1097" s="20" t="s">
        <v>244</v>
      </c>
      <c r="B1097" s="20" t="s">
        <v>243</v>
      </c>
      <c r="C1097" s="20" t="s">
        <v>9</v>
      </c>
      <c r="D1097">
        <v>65.440441756507994</v>
      </c>
      <c r="E1097" s="22" cm="1">
        <f t="array" ref="E10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0.67141190997329392</v>
      </c>
      <c r="F1097" s="22">
        <f>VLOOKUP(chart_data[[#This Row],[Metric]],'lines data'!$A$2:$B$21,2,0)</f>
        <v>8.5</v>
      </c>
    </row>
    <row r="1098" spans="1:6" x14ac:dyDescent="0.3">
      <c r="A1098" s="20" t="s">
        <v>244</v>
      </c>
      <c r="B1098" s="20" t="s">
        <v>243</v>
      </c>
      <c r="C1098" s="20" t="s">
        <v>8</v>
      </c>
      <c r="D1098">
        <v>0</v>
      </c>
      <c r="E1098" s="22" cm="1">
        <f t="array" ref="E10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098" s="22">
        <f>VLOOKUP(chart_data[[#This Row],[Metric]],'lines data'!$A$2:$B$21,2,0)</f>
        <v>4.5</v>
      </c>
    </row>
    <row r="1099" spans="1:6" x14ac:dyDescent="0.3">
      <c r="A1099" s="20" t="s">
        <v>244</v>
      </c>
      <c r="B1099" s="20" t="s">
        <v>243</v>
      </c>
      <c r="C1099" s="20" t="s">
        <v>7</v>
      </c>
      <c r="D1099">
        <v>33.789113857480899</v>
      </c>
      <c r="E1099" s="22" cm="1">
        <f t="array" ref="E10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0.33789113857480901</v>
      </c>
      <c r="F1099" s="22">
        <f>VLOOKUP(chart_data[[#This Row],[Metric]],'lines data'!$A$2:$B$21,2,0)</f>
        <v>6.5</v>
      </c>
    </row>
    <row r="1100" spans="1:6" x14ac:dyDescent="0.3">
      <c r="A1100" s="20" t="s">
        <v>244</v>
      </c>
      <c r="B1100" s="20" t="s">
        <v>243</v>
      </c>
      <c r="C1100" s="20" t="s">
        <v>5</v>
      </c>
      <c r="D1100">
        <v>0.49171706547462501</v>
      </c>
      <c r="E1100" s="22" cm="1">
        <f t="array" ref="E11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4.9415130837301416E-3</v>
      </c>
      <c r="F1100" s="22">
        <f>VLOOKUP(chart_data[[#This Row],[Metric]],'lines data'!$A$2:$B$21,2,0)</f>
        <v>7.5</v>
      </c>
    </row>
    <row r="1101" spans="1:6" x14ac:dyDescent="0.3">
      <c r="A1101" s="20" t="s">
        <v>244</v>
      </c>
      <c r="B1101" s="20" t="s">
        <v>243</v>
      </c>
      <c r="C1101" s="20" t="s">
        <v>4</v>
      </c>
      <c r="D1101">
        <v>0.27872732053641902</v>
      </c>
      <c r="E1101" s="22" cm="1">
        <f t="array" ref="E11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4.2590370289103232E-3</v>
      </c>
      <c r="F1101" s="22">
        <f>VLOOKUP(chart_data[[#This Row],[Metric]],'lines data'!$A$2:$B$21,2,0)</f>
        <v>3.5</v>
      </c>
    </row>
    <row r="1102" spans="1:6" x14ac:dyDescent="0.3">
      <c r="A1102" s="20" t="s">
        <v>242</v>
      </c>
      <c r="B1102" s="20" t="s">
        <v>241</v>
      </c>
      <c r="C1102" s="20" t="s">
        <v>16</v>
      </c>
      <c r="D1102">
        <v>125074286021.14</v>
      </c>
      <c r="E1102" s="22" cm="1">
        <f t="array" ref="E11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6.8530563461939821E-3</v>
      </c>
      <c r="F1102" s="22">
        <f>VLOOKUP(chart_data[[#This Row],[Metric]],'lines data'!$A$2:$B$21,2,0)</f>
        <v>18.5</v>
      </c>
    </row>
    <row r="1103" spans="1:6" x14ac:dyDescent="0.3">
      <c r="A1103" s="20" t="s">
        <v>242</v>
      </c>
      <c r="B1103" s="20" t="s">
        <v>241</v>
      </c>
      <c r="C1103" s="20" t="s">
        <v>52</v>
      </c>
      <c r="D1103">
        <v>6.8894891700000001</v>
      </c>
      <c r="E1103" s="22" cm="1">
        <f t="array" ref="E11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0.27269601965704554</v>
      </c>
      <c r="F1103" s="22">
        <f>VLOOKUP(chart_data[[#This Row],[Metric]],'lines data'!$A$2:$B$21,2,0)</f>
        <v>16.5</v>
      </c>
    </row>
    <row r="1104" spans="1:6" x14ac:dyDescent="0.3">
      <c r="A1104" s="20" t="s">
        <v>242</v>
      </c>
      <c r="B1104" s="20" t="s">
        <v>241</v>
      </c>
      <c r="C1104" s="20" t="s">
        <v>15</v>
      </c>
      <c r="D1104">
        <v>75.568292682926895</v>
      </c>
      <c r="E1104" s="22" cm="1">
        <f t="array" ref="E11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0.7379740278036655</v>
      </c>
      <c r="F1104" s="22">
        <f>VLOOKUP(chart_data[[#This Row],[Metric]],'lines data'!$A$2:$B$21,2,0)</f>
        <v>11.5</v>
      </c>
    </row>
    <row r="1105" spans="1:6" x14ac:dyDescent="0.3">
      <c r="A1105" s="20" t="s">
        <v>242</v>
      </c>
      <c r="B1105" s="20" t="s">
        <v>241</v>
      </c>
      <c r="C1105" s="20" t="s">
        <v>14</v>
      </c>
      <c r="D1105">
        <v>4.4071803920500896</v>
      </c>
      <c r="E1105" s="22" cm="1">
        <f t="array" ref="E11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0.13471837765091277</v>
      </c>
      <c r="F1105" s="22">
        <f>VLOOKUP(chart_data[[#This Row],[Metric]],'lines data'!$A$2:$B$21,2,0)</f>
        <v>0.5</v>
      </c>
    </row>
    <row r="1106" spans="1:6" x14ac:dyDescent="0.3">
      <c r="A1106" s="20" t="s">
        <v>242</v>
      </c>
      <c r="B1106" s="20" t="s">
        <v>241</v>
      </c>
      <c r="C1106" s="20" t="s">
        <v>13</v>
      </c>
      <c r="D1106">
        <v>79</v>
      </c>
      <c r="E1106" s="22" cm="1">
        <f t="array" ref="E11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0.75246048314941849</v>
      </c>
      <c r="F1106" s="22">
        <f>VLOOKUP(chart_data[[#This Row],[Metric]],'lines data'!$A$2:$B$21,2,0)</f>
        <v>10.5</v>
      </c>
    </row>
    <row r="1107" spans="1:6" x14ac:dyDescent="0.3">
      <c r="A1107" s="20" t="s">
        <v>242</v>
      </c>
      <c r="B1107" s="20" t="s">
        <v>241</v>
      </c>
      <c r="C1107" s="20" t="s">
        <v>12</v>
      </c>
      <c r="D1107">
        <v>72.3</v>
      </c>
      <c r="E1107" s="22" cm="1">
        <f t="array" ref="E11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0.72771610663953779</v>
      </c>
      <c r="F1107" s="22">
        <f>VLOOKUP(chart_data[[#This Row],[Metric]],'lines data'!$A$2:$B$21,2,0)</f>
        <v>9.5</v>
      </c>
    </row>
    <row r="1108" spans="1:6" x14ac:dyDescent="0.3">
      <c r="A1108" s="20" t="s">
        <v>242</v>
      </c>
      <c r="B1108" s="20" t="s">
        <v>241</v>
      </c>
      <c r="C1108" s="20" t="s">
        <v>11</v>
      </c>
      <c r="D1108">
        <v>9965.0899809559196</v>
      </c>
      <c r="E1108" s="22" cm="1">
        <f t="array" ref="E11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0.14854265728021665</v>
      </c>
      <c r="F1108" s="22">
        <f>VLOOKUP(chart_data[[#This Row],[Metric]],'lines data'!$A$2:$B$21,2,0)</f>
        <v>17.5</v>
      </c>
    </row>
    <row r="1109" spans="1:6" x14ac:dyDescent="0.3">
      <c r="A1109" s="20" t="s">
        <v>242</v>
      </c>
      <c r="B1109" s="20" t="s">
        <v>241</v>
      </c>
      <c r="C1109" s="20" t="s">
        <v>10</v>
      </c>
      <c r="D1109">
        <v>9.4</v>
      </c>
      <c r="E1109" s="22" cm="1">
        <f t="array" ref="E11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3.5441243481342727E-2</v>
      </c>
      <c r="F1109" s="22">
        <f>VLOOKUP(chart_data[[#This Row],[Metric]],'lines data'!$A$2:$B$21,2,0)</f>
        <v>12.5</v>
      </c>
    </row>
    <row r="1110" spans="1:6" x14ac:dyDescent="0.3">
      <c r="A1110" s="20" t="s">
        <v>242</v>
      </c>
      <c r="B1110" s="20" t="s">
        <v>241</v>
      </c>
      <c r="C1110" s="20" t="s">
        <v>51</v>
      </c>
      <c r="D1110">
        <v>870.51922606999995</v>
      </c>
      <c r="E1110" s="22" cm="1">
        <f t="array" ref="E11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9.0893091403820361E-2</v>
      </c>
      <c r="F1110" s="22">
        <f>VLOOKUP(chart_data[[#This Row],[Metric]],'lines data'!$A$2:$B$21,2,0)</f>
        <v>15.5</v>
      </c>
    </row>
    <row r="1111" spans="1:6" x14ac:dyDescent="0.3">
      <c r="A1111" s="20" t="s">
        <v>242</v>
      </c>
      <c r="B1111" s="20" t="s">
        <v>241</v>
      </c>
      <c r="C1111" s="20" t="s">
        <v>50</v>
      </c>
      <c r="D1111">
        <v>280.43527222</v>
      </c>
      <c r="E1111" s="22" cm="1">
        <f t="array" ref="E11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4.3084548335215425E-2</v>
      </c>
      <c r="F1111" s="22">
        <f>VLOOKUP(chart_data[[#This Row],[Metric]],'lines data'!$A$2:$B$21,2,0)</f>
        <v>14.5</v>
      </c>
    </row>
    <row r="1112" spans="1:6" x14ac:dyDescent="0.3">
      <c r="A1112" s="20" t="s">
        <v>242</v>
      </c>
      <c r="B1112" s="20" t="s">
        <v>241</v>
      </c>
      <c r="C1112" s="20" t="s">
        <v>49</v>
      </c>
      <c r="D1112">
        <v>32.214714049999998</v>
      </c>
      <c r="E1112" s="22" cm="1">
        <f t="array" ref="E11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0.35710233308259609</v>
      </c>
      <c r="F1112" s="22">
        <f>VLOOKUP(chart_data[[#This Row],[Metric]],'lines data'!$A$2:$B$21,2,0)</f>
        <v>13.5</v>
      </c>
    </row>
    <row r="1113" spans="1:6" x14ac:dyDescent="0.3">
      <c r="A1113" s="20" t="s">
        <v>242</v>
      </c>
      <c r="B1113" s="20" t="s">
        <v>241</v>
      </c>
      <c r="C1113" s="20" t="s">
        <v>9</v>
      </c>
      <c r="D1113">
        <v>19.471359831257001</v>
      </c>
      <c r="E1113" s="22" cm="1">
        <f t="array" ref="E11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0.19977406238675657</v>
      </c>
      <c r="F1113" s="22">
        <f>VLOOKUP(chart_data[[#This Row],[Metric]],'lines data'!$A$2:$B$21,2,0)</f>
        <v>8.5</v>
      </c>
    </row>
    <row r="1114" spans="1:6" x14ac:dyDescent="0.3">
      <c r="A1114" s="20" t="s">
        <v>242</v>
      </c>
      <c r="B1114" s="20" t="s">
        <v>241</v>
      </c>
      <c r="C1114" s="20" t="s">
        <v>8</v>
      </c>
      <c r="D1114">
        <v>0.77120822622107998</v>
      </c>
      <c r="E1114" s="22" cm="1">
        <f t="array" ref="E11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7.7120822622108003E-3</v>
      </c>
      <c r="F1114" s="22">
        <f>VLOOKUP(chart_data[[#This Row],[Metric]],'lines data'!$A$2:$B$21,2,0)</f>
        <v>4.5</v>
      </c>
    </row>
    <row r="1115" spans="1:6" x14ac:dyDescent="0.3">
      <c r="A1115" s="20" t="s">
        <v>242</v>
      </c>
      <c r="B1115" s="20" t="s">
        <v>241</v>
      </c>
      <c r="C1115" s="20" t="s">
        <v>7</v>
      </c>
      <c r="D1115">
        <v>16.834750510843101</v>
      </c>
      <c r="E1115" s="22" cm="1">
        <f t="array" ref="E11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0.16834750510843099</v>
      </c>
      <c r="F1115" s="22">
        <f>VLOOKUP(chart_data[[#This Row],[Metric]],'lines data'!$A$2:$B$21,2,0)</f>
        <v>6.5</v>
      </c>
    </row>
    <row r="1116" spans="1:6" x14ac:dyDescent="0.3">
      <c r="A1116" s="20" t="s">
        <v>242</v>
      </c>
      <c r="B1116" s="20" t="s">
        <v>241</v>
      </c>
      <c r="C1116" s="20" t="s">
        <v>6</v>
      </c>
      <c r="D1116">
        <v>52.185089974293099</v>
      </c>
      <c r="E1116" s="22" cm="1">
        <f t="array" ref="E11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0.67224743477725046</v>
      </c>
      <c r="F1116" s="22">
        <f>VLOOKUP(chart_data[[#This Row],[Metric]],'lines data'!$A$2:$B$21,2,0)</f>
        <v>5.5</v>
      </c>
    </row>
    <row r="1117" spans="1:6" x14ac:dyDescent="0.3">
      <c r="A1117" s="20" t="s">
        <v>242</v>
      </c>
      <c r="B1117" s="20" t="s">
        <v>241</v>
      </c>
      <c r="C1117" s="20" t="s">
        <v>5</v>
      </c>
      <c r="D1117">
        <v>0.25377364708984201</v>
      </c>
      <c r="E1117" s="22" cm="1">
        <f t="array" ref="E11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2.5502995227345503E-3</v>
      </c>
      <c r="F1117" s="22">
        <f>VLOOKUP(chart_data[[#This Row],[Metric]],'lines data'!$A$2:$B$21,2,0)</f>
        <v>7.5</v>
      </c>
    </row>
    <row r="1118" spans="1:6" x14ac:dyDescent="0.3">
      <c r="A1118" s="20" t="s">
        <v>242</v>
      </c>
      <c r="B1118" s="20" t="s">
        <v>241</v>
      </c>
      <c r="C1118" s="20" t="s">
        <v>4</v>
      </c>
      <c r="D1118">
        <v>9.8114824335904007</v>
      </c>
      <c r="E1118" s="22" cm="1">
        <f t="array" ref="E11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0.14992239337264629</v>
      </c>
      <c r="F1118" s="22">
        <f>VLOOKUP(chart_data[[#This Row],[Metric]],'lines data'!$A$2:$B$21,2,0)</f>
        <v>3.5</v>
      </c>
    </row>
    <row r="1119" spans="1:6" x14ac:dyDescent="0.3">
      <c r="A1119" s="20" t="s">
        <v>242</v>
      </c>
      <c r="B1119" s="20" t="s">
        <v>241</v>
      </c>
      <c r="C1119" s="20" t="s">
        <v>3</v>
      </c>
      <c r="D1119">
        <v>57.6667054767873</v>
      </c>
      <c r="E1119" s="22" cm="1">
        <f t="array" ref="E11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0.9429740638077494</v>
      </c>
      <c r="F1119" s="22">
        <f>VLOOKUP(chart_data[[#This Row],[Metric]],'lines data'!$A$2:$B$21,2,0)</f>
        <v>2.5</v>
      </c>
    </row>
    <row r="1120" spans="1:6" x14ac:dyDescent="0.3">
      <c r="A1120" s="20" t="s">
        <v>242</v>
      </c>
      <c r="B1120" s="20" t="s">
        <v>241</v>
      </c>
      <c r="C1120" s="20" t="s">
        <v>0</v>
      </c>
      <c r="D1120">
        <v>2432.7517914202799</v>
      </c>
      <c r="E1120" s="22" cm="1">
        <f t="array" ref="E11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5.6173069385933964E-2</v>
      </c>
      <c r="F1120" s="22">
        <f>VLOOKUP(chart_data[[#This Row],[Metric]],'lines data'!$A$2:$B$21,2,0)</f>
        <v>1.5</v>
      </c>
    </row>
    <row r="1121" spans="1:6" x14ac:dyDescent="0.3">
      <c r="A1121" s="20" t="s">
        <v>240</v>
      </c>
      <c r="B1121" s="20" t="s">
        <v>239</v>
      </c>
      <c r="C1121" s="20" t="s">
        <v>16</v>
      </c>
      <c r="D1121">
        <v>17517210519.091202</v>
      </c>
      <c r="E1121" s="22" cm="1">
        <f t="array" ref="E11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9.5570933940585542E-4</v>
      </c>
      <c r="F1121" s="22">
        <f>VLOOKUP(chart_data[[#This Row],[Metric]],'lines data'!$A$2:$B$21,2,0)</f>
        <v>18.5</v>
      </c>
    </row>
    <row r="1122" spans="1:6" x14ac:dyDescent="0.3">
      <c r="A1122" s="20" t="s">
        <v>240</v>
      </c>
      <c r="B1122" s="20" t="s">
        <v>239</v>
      </c>
      <c r="C1122" s="20" t="s">
        <v>52</v>
      </c>
      <c r="D1122">
        <v>8.1313018800000005</v>
      </c>
      <c r="E1122" s="22" cm="1">
        <f t="array" ref="E11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0.3394795507497731</v>
      </c>
      <c r="F1122" s="22">
        <f>VLOOKUP(chart_data[[#This Row],[Metric]],'lines data'!$A$2:$B$21,2,0)</f>
        <v>16.5</v>
      </c>
    </row>
    <row r="1123" spans="1:6" x14ac:dyDescent="0.3">
      <c r="A1123" s="20" t="s">
        <v>240</v>
      </c>
      <c r="B1123" s="20" t="s">
        <v>239</v>
      </c>
      <c r="C1123" s="20" t="s">
        <v>15</v>
      </c>
      <c r="D1123">
        <v>82.468292682926801</v>
      </c>
      <c r="E1123" s="22" cm="1">
        <f t="array" ref="E11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0.94555495061056183</v>
      </c>
      <c r="F1123" s="22">
        <f>VLOOKUP(chart_data[[#This Row],[Metric]],'lines data'!$A$2:$B$21,2,0)</f>
        <v>11.5</v>
      </c>
    </row>
    <row r="1124" spans="1:6" x14ac:dyDescent="0.3">
      <c r="A1124" s="20" t="s">
        <v>240</v>
      </c>
      <c r="B1124" s="20" t="s">
        <v>239</v>
      </c>
      <c r="C1124" s="20" t="s">
        <v>14</v>
      </c>
      <c r="D1124">
        <v>6.22704532744888</v>
      </c>
      <c r="E1124" s="22" cm="1">
        <f t="array" ref="E11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0.19083047716196352</v>
      </c>
      <c r="F1124" s="22">
        <f>VLOOKUP(chart_data[[#This Row],[Metric]],'lines data'!$A$2:$B$21,2,0)</f>
        <v>0.5</v>
      </c>
    </row>
    <row r="1125" spans="1:6" x14ac:dyDescent="0.3">
      <c r="A1125" s="20" t="s">
        <v>240</v>
      </c>
      <c r="B1125" s="20" t="s">
        <v>239</v>
      </c>
      <c r="C1125" s="20" t="s">
        <v>13</v>
      </c>
      <c r="D1125">
        <v>83.8</v>
      </c>
      <c r="E1125" s="22" cm="1">
        <f t="array" ref="E11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0.89561586638830892</v>
      </c>
      <c r="F1125" s="22">
        <f>VLOOKUP(chart_data[[#This Row],[Metric]],'lines data'!$A$2:$B$21,2,0)</f>
        <v>10.5</v>
      </c>
    </row>
    <row r="1126" spans="1:6" x14ac:dyDescent="0.3">
      <c r="A1126" s="20" t="s">
        <v>240</v>
      </c>
      <c r="B1126" s="20" t="s">
        <v>239</v>
      </c>
      <c r="C1126" s="20" t="s">
        <v>12</v>
      </c>
      <c r="D1126">
        <v>81.2</v>
      </c>
      <c r="E1126" s="22" cm="1">
        <f t="array" ref="E11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0.99401573860746228</v>
      </c>
      <c r="F1126" s="22">
        <f>VLOOKUP(chart_data[[#This Row],[Metric]],'lines data'!$A$2:$B$21,2,0)</f>
        <v>9.5</v>
      </c>
    </row>
    <row r="1127" spans="1:6" x14ac:dyDescent="0.3">
      <c r="A1127" s="20" t="s">
        <v>240</v>
      </c>
      <c r="B1127" s="20" t="s">
        <v>239</v>
      </c>
      <c r="C1127" s="20" t="s">
        <v>11</v>
      </c>
      <c r="D1127">
        <v>42324.081874967</v>
      </c>
      <c r="E1127" s="22" cm="1">
        <f t="array" ref="E11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0.64180904403233385</v>
      </c>
      <c r="F1127" s="22">
        <f>VLOOKUP(chart_data[[#This Row],[Metric]],'lines data'!$A$2:$B$21,2,0)</f>
        <v>17.5</v>
      </c>
    </row>
    <row r="1128" spans="1:6" x14ac:dyDescent="0.3">
      <c r="A1128" s="20" t="s">
        <v>240</v>
      </c>
      <c r="B1128" s="20" t="s">
        <v>239</v>
      </c>
      <c r="C1128" s="20" t="s">
        <v>10</v>
      </c>
      <c r="D1128">
        <v>12.5</v>
      </c>
      <c r="E1128" s="22" cm="1">
        <f t="array" ref="E11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0.11391828261860158</v>
      </c>
      <c r="F1128" s="22">
        <f>VLOOKUP(chart_data[[#This Row],[Metric]],'lines data'!$A$2:$B$21,2,0)</f>
        <v>12.5</v>
      </c>
    </row>
    <row r="1129" spans="1:6" x14ac:dyDescent="0.3">
      <c r="A1129" s="20" t="s">
        <v>240</v>
      </c>
      <c r="B1129" s="20" t="s">
        <v>239</v>
      </c>
      <c r="C1129" s="20" t="s">
        <v>51</v>
      </c>
      <c r="D1129">
        <v>4281.5756835900002</v>
      </c>
      <c r="E1129" s="22" cm="1">
        <f t="array" ref="E11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0.45519243096982526</v>
      </c>
      <c r="F1129" s="22">
        <f>VLOOKUP(chart_data[[#This Row],[Metric]],'lines data'!$A$2:$B$21,2,0)</f>
        <v>15.5</v>
      </c>
    </row>
    <row r="1130" spans="1:6" x14ac:dyDescent="0.3">
      <c r="A1130" s="20" t="s">
        <v>240</v>
      </c>
      <c r="B1130" s="20" t="s">
        <v>239</v>
      </c>
      <c r="C1130" s="20" t="s">
        <v>50</v>
      </c>
      <c r="D1130">
        <v>821.09918213000003</v>
      </c>
      <c r="E1130" s="22" cm="1">
        <f t="array" ref="E11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0.12766285412570652</v>
      </c>
      <c r="F1130" s="22">
        <f>VLOOKUP(chart_data[[#This Row],[Metric]],'lines data'!$A$2:$B$21,2,0)</f>
        <v>14.5</v>
      </c>
    </row>
    <row r="1131" spans="1:6" x14ac:dyDescent="0.3">
      <c r="A1131" s="20" t="s">
        <v>240</v>
      </c>
      <c r="B1131" s="20" t="s">
        <v>239</v>
      </c>
      <c r="C1131" s="20" t="s">
        <v>49</v>
      </c>
      <c r="D1131">
        <v>19.177501679999999</v>
      </c>
      <c r="E1131" s="22" cm="1">
        <f t="array" ref="E11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0.19206972332075295</v>
      </c>
      <c r="F1131" s="22">
        <f>VLOOKUP(chart_data[[#This Row],[Metric]],'lines data'!$A$2:$B$21,2,0)</f>
        <v>13.5</v>
      </c>
    </row>
    <row r="1132" spans="1:6" x14ac:dyDescent="0.3">
      <c r="A1132" s="20" t="s">
        <v>240</v>
      </c>
      <c r="B1132" s="20" t="s">
        <v>239</v>
      </c>
      <c r="C1132" s="20" t="s">
        <v>9</v>
      </c>
      <c r="D1132">
        <v>0</v>
      </c>
      <c r="E1132" s="22" cm="1">
        <f t="array" ref="E11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132" s="22">
        <f>VLOOKUP(chart_data[[#This Row],[Metric]],'lines data'!$A$2:$B$21,2,0)</f>
        <v>8.5</v>
      </c>
    </row>
    <row r="1133" spans="1:6" x14ac:dyDescent="0.3">
      <c r="A1133" s="20" t="s">
        <v>240</v>
      </c>
      <c r="B1133" s="20" t="s">
        <v>239</v>
      </c>
      <c r="C1133" s="20" t="s">
        <v>8</v>
      </c>
      <c r="D1133">
        <v>73.307090802702305</v>
      </c>
      <c r="E1133" s="22" cm="1">
        <f t="array" ref="E11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0.73307090802702302</v>
      </c>
      <c r="F1133" s="22">
        <f>VLOOKUP(chart_data[[#This Row],[Metric]],'lines data'!$A$2:$B$21,2,0)</f>
        <v>4.5</v>
      </c>
    </row>
    <row r="1134" spans="1:6" x14ac:dyDescent="0.3">
      <c r="A1134" s="20" t="s">
        <v>240</v>
      </c>
      <c r="B1134" s="20" t="s">
        <v>239</v>
      </c>
      <c r="C1134" s="20" t="s">
        <v>7</v>
      </c>
      <c r="D1134">
        <v>0</v>
      </c>
      <c r="E1134" s="22" cm="1">
        <f t="array" ref="E11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134" s="22">
        <f>VLOOKUP(chart_data[[#This Row],[Metric]],'lines data'!$A$2:$B$21,2,0)</f>
        <v>6.5</v>
      </c>
    </row>
    <row r="1135" spans="1:6" x14ac:dyDescent="0.3">
      <c r="A1135" s="20" t="s">
        <v>240</v>
      </c>
      <c r="B1135" s="20" t="s">
        <v>239</v>
      </c>
      <c r="C1135" s="20" t="s">
        <v>6</v>
      </c>
      <c r="D1135">
        <v>0</v>
      </c>
      <c r="E1135" s="22" cm="1">
        <f t="array" ref="E11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135" s="22">
        <f>VLOOKUP(chart_data[[#This Row],[Metric]],'lines data'!$A$2:$B$21,2,0)</f>
        <v>5.5</v>
      </c>
    </row>
    <row r="1136" spans="1:6" x14ac:dyDescent="0.3">
      <c r="A1136" s="20" t="s">
        <v>240</v>
      </c>
      <c r="B1136" s="20" t="s">
        <v>239</v>
      </c>
      <c r="C1136" s="20" t="s">
        <v>5</v>
      </c>
      <c r="D1136">
        <v>2.1277727538698901E-2</v>
      </c>
      <c r="E1136" s="22" cm="1">
        <f t="array" ref="E11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2.1383062823543942E-4</v>
      </c>
      <c r="F1136" s="22">
        <f>VLOOKUP(chart_data[[#This Row],[Metric]],'lines data'!$A$2:$B$21,2,0)</f>
        <v>7.5</v>
      </c>
    </row>
    <row r="1137" spans="1:6" x14ac:dyDescent="0.3">
      <c r="A1137" s="20" t="s">
        <v>240</v>
      </c>
      <c r="B1137" s="20" t="s">
        <v>239</v>
      </c>
      <c r="C1137" s="20" t="s">
        <v>4</v>
      </c>
      <c r="D1137">
        <v>26.671631469758999</v>
      </c>
      <c r="E1137" s="22" cm="1">
        <f t="array" ref="E11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0.40755052584201501</v>
      </c>
      <c r="F1137" s="22">
        <f>VLOOKUP(chart_data[[#This Row],[Metric]],'lines data'!$A$2:$B$21,2,0)</f>
        <v>3.5</v>
      </c>
    </row>
    <row r="1138" spans="1:6" x14ac:dyDescent="0.3">
      <c r="A1138" s="20" t="s">
        <v>240</v>
      </c>
      <c r="B1138" s="20" t="s">
        <v>239</v>
      </c>
      <c r="C1138" s="20" t="s">
        <v>3</v>
      </c>
      <c r="D1138">
        <v>11.557551692412</v>
      </c>
      <c r="E1138" s="22" cm="1">
        <f t="array" ref="E11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0.87493207226621206</v>
      </c>
      <c r="F1138" s="22">
        <f>VLOOKUP(chart_data[[#This Row],[Metric]],'lines data'!$A$2:$B$21,2,0)</f>
        <v>2.5</v>
      </c>
    </row>
    <row r="1139" spans="1:6" x14ac:dyDescent="0.3">
      <c r="A1139" s="20" t="s">
        <v>240</v>
      </c>
      <c r="B1139" s="20" t="s">
        <v>239</v>
      </c>
      <c r="C1139" s="20" t="s">
        <v>0</v>
      </c>
      <c r="D1139">
        <v>17478.8930368937</v>
      </c>
      <c r="E1139" s="22" cm="1">
        <f t="array" ref="E11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139" s="22">
        <f>VLOOKUP(chart_data[[#This Row],[Metric]],'lines data'!$A$2:$B$21,2,0)</f>
        <v>1.5</v>
      </c>
    </row>
    <row r="1140" spans="1:6" x14ac:dyDescent="0.3">
      <c r="A1140" s="20" t="s">
        <v>238</v>
      </c>
      <c r="B1140" s="20" t="s">
        <v>237</v>
      </c>
      <c r="C1140" s="20" t="s">
        <v>16</v>
      </c>
      <c r="D1140">
        <v>2103587813812.2</v>
      </c>
      <c r="E1140" s="22" cm="1">
        <f t="array" ref="E11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0.11533481616111353</v>
      </c>
      <c r="F1140" s="22">
        <f>VLOOKUP(chart_data[[#This Row],[Metric]],'lines data'!$A$2:$B$21,2,0)</f>
        <v>18.5</v>
      </c>
    </row>
    <row r="1141" spans="1:6" x14ac:dyDescent="0.3">
      <c r="A1141" s="20" t="s">
        <v>238</v>
      </c>
      <c r="B1141" s="20" t="s">
        <v>237</v>
      </c>
      <c r="C1141" s="20" t="s">
        <v>52</v>
      </c>
      <c r="D1141">
        <v>3.5956599699999998</v>
      </c>
      <c r="E1141" s="22" cm="1">
        <f t="array" ref="E11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9.5556952693933231E-2</v>
      </c>
      <c r="F1141" s="22">
        <f>VLOOKUP(chart_data[[#This Row],[Metric]],'lines data'!$A$2:$B$21,2,0)</f>
        <v>16.5</v>
      </c>
    </row>
    <row r="1142" spans="1:6" x14ac:dyDescent="0.3">
      <c r="A1142" s="20" t="s">
        <v>238</v>
      </c>
      <c r="B1142" s="20" t="s">
        <v>237</v>
      </c>
      <c r="C1142" s="20" t="s">
        <v>15</v>
      </c>
      <c r="D1142">
        <v>68.606999999999999</v>
      </c>
      <c r="E1142" s="22" cm="1">
        <f t="array" ref="E11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0.52854916417310316</v>
      </c>
      <c r="F1142" s="22">
        <f>VLOOKUP(chart_data[[#This Row],[Metric]],'lines data'!$A$2:$B$21,2,0)</f>
        <v>11.5</v>
      </c>
    </row>
    <row r="1143" spans="1:6" x14ac:dyDescent="0.3">
      <c r="A1143" s="20" t="s">
        <v>238</v>
      </c>
      <c r="B1143" s="20" t="s">
        <v>237</v>
      </c>
      <c r="C1143" s="20" t="s">
        <v>14</v>
      </c>
      <c r="D1143">
        <v>1.64119839274392</v>
      </c>
      <c r="E1143" s="22" cm="1">
        <f t="array" ref="E11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4.9434544674136098E-2</v>
      </c>
      <c r="F1143" s="22">
        <f>VLOOKUP(chart_data[[#This Row],[Metric]],'lines data'!$A$2:$B$21,2,0)</f>
        <v>0.5</v>
      </c>
    </row>
    <row r="1144" spans="1:6" x14ac:dyDescent="0.3">
      <c r="A1144" s="20" t="s">
        <v>238</v>
      </c>
      <c r="B1144" s="20" t="s">
        <v>237</v>
      </c>
      <c r="C1144" s="20" t="s">
        <v>13</v>
      </c>
      <c r="D1144">
        <v>69.834999999999994</v>
      </c>
      <c r="E1144" s="22" cm="1">
        <f t="array" ref="E11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0.47912317327766157</v>
      </c>
      <c r="F1144" s="22">
        <f>VLOOKUP(chart_data[[#This Row],[Metric]],'lines data'!$A$2:$B$21,2,0)</f>
        <v>10.5</v>
      </c>
    </row>
    <row r="1145" spans="1:6" x14ac:dyDescent="0.3">
      <c r="A1145" s="20" t="s">
        <v>238</v>
      </c>
      <c r="B1145" s="20" t="s">
        <v>237</v>
      </c>
      <c r="C1145" s="20" t="s">
        <v>12</v>
      </c>
      <c r="D1145">
        <v>67.468000000000004</v>
      </c>
      <c r="E1145" s="22" cm="1">
        <f t="array" ref="E11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0.58313635139582898</v>
      </c>
      <c r="F1145" s="22">
        <f>VLOOKUP(chart_data[[#This Row],[Metric]],'lines data'!$A$2:$B$21,2,0)</f>
        <v>9.5</v>
      </c>
    </row>
    <row r="1146" spans="1:6" x14ac:dyDescent="0.3">
      <c r="A1146" s="20" t="s">
        <v>238</v>
      </c>
      <c r="B1146" s="20" t="s">
        <v>237</v>
      </c>
      <c r="C1146" s="20" t="s">
        <v>11</v>
      </c>
      <c r="D1146">
        <v>1405.4687126779399</v>
      </c>
      <c r="E1146" s="22" cm="1">
        <f t="array" ref="E11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1.8063516619735084E-2</v>
      </c>
      <c r="F1146" s="22">
        <f>VLOOKUP(chart_data[[#This Row],[Metric]],'lines data'!$A$2:$B$21,2,0)</f>
        <v>17.5</v>
      </c>
    </row>
    <row r="1147" spans="1:6" x14ac:dyDescent="0.3">
      <c r="A1147" s="20" t="s">
        <v>238</v>
      </c>
      <c r="B1147" s="20" t="s">
        <v>237</v>
      </c>
      <c r="C1147" s="20" t="s">
        <v>10</v>
      </c>
      <c r="D1147">
        <v>18.625</v>
      </c>
      <c r="E1147" s="22" cm="1">
        <f t="array" ref="E11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0.26897372284947596</v>
      </c>
      <c r="F1147" s="22">
        <f>VLOOKUP(chart_data[[#This Row],[Metric]],'lines data'!$A$2:$B$21,2,0)</f>
        <v>12.5</v>
      </c>
    </row>
    <row r="1148" spans="1:6" x14ac:dyDescent="0.3">
      <c r="A1148" s="20" t="s">
        <v>238</v>
      </c>
      <c r="B1148" s="20" t="s">
        <v>237</v>
      </c>
      <c r="C1148" s="20" t="s">
        <v>51</v>
      </c>
      <c r="D1148">
        <v>58.916900630000001</v>
      </c>
      <c r="E1148" s="22" cm="1">
        <f t="array" ref="E11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4.2143175898597821E-3</v>
      </c>
      <c r="F1148" s="22">
        <f>VLOOKUP(chart_data[[#This Row],[Metric]],'lines data'!$A$2:$B$21,2,0)</f>
        <v>15.5</v>
      </c>
    </row>
    <row r="1149" spans="1:6" x14ac:dyDescent="0.3">
      <c r="A1149" s="20" t="s">
        <v>238</v>
      </c>
      <c r="B1149" s="20" t="s">
        <v>237</v>
      </c>
      <c r="C1149" s="20" t="s">
        <v>50</v>
      </c>
      <c r="D1149">
        <v>43.391181950000004</v>
      </c>
      <c r="E1149" s="22" cm="1">
        <f t="array" ref="E11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6.0027546641301891E-3</v>
      </c>
      <c r="F1149" s="22">
        <f>VLOOKUP(chart_data[[#This Row],[Metric]],'lines data'!$A$2:$B$21,2,0)</f>
        <v>14.5</v>
      </c>
    </row>
    <row r="1150" spans="1:6" x14ac:dyDescent="0.3">
      <c r="A1150" s="20" t="s">
        <v>238</v>
      </c>
      <c r="B1150" s="20" t="s">
        <v>237</v>
      </c>
      <c r="C1150" s="20" t="s">
        <v>49</v>
      </c>
      <c r="D1150">
        <v>73.648109439999999</v>
      </c>
      <c r="E1150" s="22" cm="1">
        <f t="array" ref="E11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0.8815903277892454</v>
      </c>
      <c r="F1150" s="22">
        <f>VLOOKUP(chart_data[[#This Row],[Metric]],'lines data'!$A$2:$B$21,2,0)</f>
        <v>13.5</v>
      </c>
    </row>
    <row r="1151" spans="1:6" x14ac:dyDescent="0.3">
      <c r="A1151" s="20" t="s">
        <v>238</v>
      </c>
      <c r="B1151" s="20" t="s">
        <v>237</v>
      </c>
      <c r="C1151" s="20" t="s">
        <v>9</v>
      </c>
      <c r="D1151">
        <v>75.309398960523595</v>
      </c>
      <c r="E1151" s="22" cm="1">
        <f t="array" ref="E11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0.77266635184346744</v>
      </c>
      <c r="F1151" s="22">
        <f>VLOOKUP(chart_data[[#This Row],[Metric]],'lines data'!$A$2:$B$21,2,0)</f>
        <v>8.5</v>
      </c>
    </row>
    <row r="1152" spans="1:6" x14ac:dyDescent="0.3">
      <c r="A1152" s="20" t="s">
        <v>238</v>
      </c>
      <c r="B1152" s="20" t="s">
        <v>237</v>
      </c>
      <c r="C1152" s="20" t="s">
        <v>8</v>
      </c>
      <c r="D1152">
        <v>9.9820390975008007</v>
      </c>
      <c r="E1152" s="22" cm="1">
        <f t="array" ref="E11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9.9820390975008E-2</v>
      </c>
      <c r="F1152" s="22">
        <f>VLOOKUP(chart_data[[#This Row],[Metric]],'lines data'!$A$2:$B$21,2,0)</f>
        <v>4.5</v>
      </c>
    </row>
    <row r="1153" spans="1:6" x14ac:dyDescent="0.3">
      <c r="A1153" s="20" t="s">
        <v>238</v>
      </c>
      <c r="B1153" s="20" t="s">
        <v>237</v>
      </c>
      <c r="C1153" s="20" t="s">
        <v>7</v>
      </c>
      <c r="D1153">
        <v>4.9231961729684102</v>
      </c>
      <c r="E1153" s="22" cm="1">
        <f t="array" ref="E11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4.9231961729684103E-2</v>
      </c>
      <c r="F1153" s="22">
        <f>VLOOKUP(chart_data[[#This Row],[Metric]],'lines data'!$A$2:$B$21,2,0)</f>
        <v>6.5</v>
      </c>
    </row>
    <row r="1154" spans="1:6" x14ac:dyDescent="0.3">
      <c r="A1154" s="20" t="s">
        <v>238</v>
      </c>
      <c r="B1154" s="20" t="s">
        <v>237</v>
      </c>
      <c r="C1154" s="20" t="s">
        <v>5</v>
      </c>
      <c r="D1154">
        <v>1.65950351553575</v>
      </c>
      <c r="E1154" s="22" cm="1">
        <f t="array" ref="E11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1.6677188794740457E-2</v>
      </c>
      <c r="F1154" s="22">
        <f>VLOOKUP(chart_data[[#This Row],[Metric]],'lines data'!$A$2:$B$21,2,0)</f>
        <v>7.5</v>
      </c>
    </row>
    <row r="1155" spans="1:6" x14ac:dyDescent="0.3">
      <c r="A1155" s="20" t="s">
        <v>238</v>
      </c>
      <c r="B1155" s="20" t="s">
        <v>237</v>
      </c>
      <c r="C1155" s="20" t="s">
        <v>4</v>
      </c>
      <c r="D1155">
        <v>5.3610112479790404</v>
      </c>
      <c r="E1155" s="22" cm="1">
        <f t="array" ref="E11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8.1917859266917858E-2</v>
      </c>
      <c r="F1155" s="22">
        <f>VLOOKUP(chart_data[[#This Row],[Metric]],'lines data'!$A$2:$B$21,2,0)</f>
        <v>3.5</v>
      </c>
    </row>
    <row r="1156" spans="1:6" x14ac:dyDescent="0.3">
      <c r="A1156" s="20" t="s">
        <v>236</v>
      </c>
      <c r="B1156" s="20" t="s">
        <v>235</v>
      </c>
      <c r="C1156" s="20" t="s">
        <v>16</v>
      </c>
      <c r="D1156">
        <v>860854235065.07898</v>
      </c>
      <c r="E1156" s="22" cm="1">
        <f t="array" ref="E11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4.7195820036029894E-2</v>
      </c>
      <c r="F1156" s="22">
        <f>VLOOKUP(chart_data[[#This Row],[Metric]],'lines data'!$A$2:$B$21,2,0)</f>
        <v>18.5</v>
      </c>
    </row>
    <row r="1157" spans="1:6" x14ac:dyDescent="0.3">
      <c r="A1157" s="20" t="s">
        <v>236</v>
      </c>
      <c r="B1157" s="20" t="s">
        <v>235</v>
      </c>
      <c r="C1157" s="20" t="s">
        <v>52</v>
      </c>
      <c r="D1157">
        <v>2.99113512</v>
      </c>
      <c r="E1157" s="22" cm="1">
        <f t="array" ref="E11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6.3046169231021618E-2</v>
      </c>
      <c r="F1157" s="22">
        <f>VLOOKUP(chart_data[[#This Row],[Metric]],'lines data'!$A$2:$B$21,2,0)</f>
        <v>16.5</v>
      </c>
    </row>
    <row r="1158" spans="1:6" x14ac:dyDescent="0.3">
      <c r="A1158" s="20" t="s">
        <v>236</v>
      </c>
      <c r="B1158" s="20" t="s">
        <v>235</v>
      </c>
      <c r="C1158" s="20" t="s">
        <v>15</v>
      </c>
      <c r="D1158">
        <v>70.768000000000001</v>
      </c>
      <c r="E1158" s="22" cm="1">
        <f t="array" ref="E11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0.59356110246088711</v>
      </c>
      <c r="F1158" s="22">
        <f>VLOOKUP(chart_data[[#This Row],[Metric]],'lines data'!$A$2:$B$21,2,0)</f>
        <v>11.5</v>
      </c>
    </row>
    <row r="1159" spans="1:6" x14ac:dyDescent="0.3">
      <c r="A1159" s="20" t="s">
        <v>236</v>
      </c>
      <c r="B1159" s="20" t="s">
        <v>235</v>
      </c>
      <c r="C1159" s="20" t="s">
        <v>14</v>
      </c>
      <c r="D1159">
        <v>1.8996586918942699</v>
      </c>
      <c r="E1159" s="22" cm="1">
        <f t="array" ref="E11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5.7403680044285081E-2</v>
      </c>
      <c r="F1159" s="22">
        <f>VLOOKUP(chart_data[[#This Row],[Metric]],'lines data'!$A$2:$B$21,2,0)</f>
        <v>0.5</v>
      </c>
    </row>
    <row r="1160" spans="1:6" x14ac:dyDescent="0.3">
      <c r="A1160" s="20" t="s">
        <v>236</v>
      </c>
      <c r="B1160" s="20" t="s">
        <v>235</v>
      </c>
      <c r="C1160" s="20" t="s">
        <v>13</v>
      </c>
      <c r="D1160">
        <v>72.992000000000004</v>
      </c>
      <c r="E1160" s="22" cm="1">
        <f t="array" ref="E11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0.57327766179540729</v>
      </c>
      <c r="F1160" s="22">
        <f>VLOOKUP(chart_data[[#This Row],[Metric]],'lines data'!$A$2:$B$21,2,0)</f>
        <v>10.5</v>
      </c>
    </row>
    <row r="1161" spans="1:6" x14ac:dyDescent="0.3">
      <c r="A1161" s="20" t="s">
        <v>236</v>
      </c>
      <c r="B1161" s="20" t="s">
        <v>235</v>
      </c>
      <c r="C1161" s="20" t="s">
        <v>12</v>
      </c>
      <c r="D1161">
        <v>68.650999999999996</v>
      </c>
      <c r="E1161" s="22" cm="1">
        <f t="array" ref="E11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0.61853325753268884</v>
      </c>
      <c r="F1161" s="22">
        <f>VLOOKUP(chart_data[[#This Row],[Metric]],'lines data'!$A$2:$B$21,2,0)</f>
        <v>9.5</v>
      </c>
    </row>
    <row r="1162" spans="1:6" x14ac:dyDescent="0.3">
      <c r="A1162" s="20" t="s">
        <v>236</v>
      </c>
      <c r="B1162" s="20" t="s">
        <v>235</v>
      </c>
      <c r="C1162" s="20" t="s">
        <v>11</v>
      </c>
      <c r="D1162">
        <v>2561.36722582934</v>
      </c>
      <c r="E1162" s="22" cm="1">
        <f t="array" ref="E11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3.5683530398342961E-2</v>
      </c>
      <c r="F1162" s="22">
        <f>VLOOKUP(chart_data[[#This Row],[Metric]],'lines data'!$A$2:$B$21,2,0)</f>
        <v>17.5</v>
      </c>
    </row>
    <row r="1163" spans="1:6" x14ac:dyDescent="0.3">
      <c r="A1163" s="20" t="s">
        <v>236</v>
      </c>
      <c r="B1163" s="20" t="s">
        <v>235</v>
      </c>
      <c r="C1163" s="20" t="s">
        <v>10</v>
      </c>
      <c r="D1163">
        <v>19.164999999999999</v>
      </c>
      <c r="E1163" s="22" cm="1">
        <f t="array" ref="E11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0.28264391676370815</v>
      </c>
      <c r="F1163" s="22">
        <f>VLOOKUP(chart_data[[#This Row],[Metric]],'lines data'!$A$2:$B$21,2,0)</f>
        <v>12.5</v>
      </c>
    </row>
    <row r="1164" spans="1:6" x14ac:dyDescent="0.3">
      <c r="A1164" s="20" t="s">
        <v>236</v>
      </c>
      <c r="B1164" s="20" t="s">
        <v>235</v>
      </c>
      <c r="C1164" s="20" t="s">
        <v>51</v>
      </c>
      <c r="D1164">
        <v>99.655502319999997</v>
      </c>
      <c r="E1164" s="22" cm="1">
        <f t="array" ref="E11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8.5651824539669189E-3</v>
      </c>
      <c r="F1164" s="22">
        <f>VLOOKUP(chart_data[[#This Row],[Metric]],'lines data'!$A$2:$B$21,2,0)</f>
        <v>15.5</v>
      </c>
    </row>
    <row r="1165" spans="1:6" x14ac:dyDescent="0.3">
      <c r="A1165" s="20" t="s">
        <v>236</v>
      </c>
      <c r="B1165" s="20" t="s">
        <v>235</v>
      </c>
      <c r="C1165" s="20" t="s">
        <v>50</v>
      </c>
      <c r="D1165">
        <v>58.283039090000003</v>
      </c>
      <c r="E1165" s="22" cm="1">
        <f t="array" ref="E11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8.3323498597571571E-3</v>
      </c>
      <c r="F1165" s="22">
        <f>VLOOKUP(chart_data[[#This Row],[Metric]],'lines data'!$A$2:$B$21,2,0)</f>
        <v>14.5</v>
      </c>
    </row>
    <row r="1166" spans="1:6" x14ac:dyDescent="0.3">
      <c r="A1166" s="20" t="s">
        <v>236</v>
      </c>
      <c r="B1166" s="20" t="s">
        <v>235</v>
      </c>
      <c r="C1166" s="20" t="s">
        <v>49</v>
      </c>
      <c r="D1166">
        <v>58.48451996</v>
      </c>
      <c r="E1166" s="22" cm="1">
        <f t="array" ref="E11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0.68964080098701919</v>
      </c>
      <c r="F1166" s="22">
        <f>VLOOKUP(chart_data[[#This Row],[Metric]],'lines data'!$A$2:$B$21,2,0)</f>
        <v>13.5</v>
      </c>
    </row>
    <row r="1167" spans="1:6" x14ac:dyDescent="0.3">
      <c r="A1167" s="20" t="s">
        <v>236</v>
      </c>
      <c r="B1167" s="20" t="s">
        <v>235</v>
      </c>
      <c r="C1167" s="20" t="s">
        <v>9</v>
      </c>
      <c r="D1167">
        <v>55.776463347921201</v>
      </c>
      <c r="E1167" s="22" cm="1">
        <f t="array" ref="E11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0.57226052854783682</v>
      </c>
      <c r="F1167" s="22">
        <f>VLOOKUP(chart_data[[#This Row],[Metric]],'lines data'!$A$2:$B$21,2,0)</f>
        <v>8.5</v>
      </c>
    </row>
    <row r="1168" spans="1:6" x14ac:dyDescent="0.3">
      <c r="A1168" s="20" t="s">
        <v>236</v>
      </c>
      <c r="B1168" s="20" t="s">
        <v>235</v>
      </c>
      <c r="C1168" s="20" t="s">
        <v>8</v>
      </c>
      <c r="D1168">
        <v>5.8726237691466103</v>
      </c>
      <c r="E1168" s="22" cm="1">
        <f t="array" ref="E11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5.87262376914661E-2</v>
      </c>
      <c r="F1168" s="22">
        <f>VLOOKUP(chart_data[[#This Row],[Metric]],'lines data'!$A$2:$B$21,2,0)</f>
        <v>4.5</v>
      </c>
    </row>
    <row r="1169" spans="1:6" x14ac:dyDescent="0.3">
      <c r="A1169" s="20" t="s">
        <v>236</v>
      </c>
      <c r="B1169" s="20" t="s">
        <v>235</v>
      </c>
      <c r="C1169" s="20" t="s">
        <v>7</v>
      </c>
      <c r="D1169">
        <v>25.170097100656498</v>
      </c>
      <c r="E1169" s="22" cm="1">
        <f t="array" ref="E11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0.25170097100656497</v>
      </c>
      <c r="F1169" s="22">
        <f>VLOOKUP(chart_data[[#This Row],[Metric]],'lines data'!$A$2:$B$21,2,0)</f>
        <v>6.5</v>
      </c>
    </row>
    <row r="1170" spans="1:6" x14ac:dyDescent="0.3">
      <c r="A1170" s="20" t="s">
        <v>236</v>
      </c>
      <c r="B1170" s="20" t="s">
        <v>235</v>
      </c>
      <c r="C1170" s="20" t="s">
        <v>5</v>
      </c>
      <c r="D1170">
        <v>8.3980101203501096</v>
      </c>
      <c r="E1170" s="22" cm="1">
        <f t="array" ref="E11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8.4395844278765939E-2</v>
      </c>
      <c r="F1170" s="22">
        <f>VLOOKUP(chart_data[[#This Row],[Metric]],'lines data'!$A$2:$B$21,2,0)</f>
        <v>7.5</v>
      </c>
    </row>
    <row r="1171" spans="1:6" x14ac:dyDescent="0.3">
      <c r="A1171" s="20" t="s">
        <v>236</v>
      </c>
      <c r="B1171" s="20" t="s">
        <v>235</v>
      </c>
      <c r="C1171" s="20" t="s">
        <v>4</v>
      </c>
      <c r="D1171">
        <v>4.7785318654267002</v>
      </c>
      <c r="E1171" s="22" cm="1">
        <f t="array" ref="E11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7.3017399656095119E-2</v>
      </c>
      <c r="F1171" s="22">
        <f>VLOOKUP(chart_data[[#This Row],[Metric]],'lines data'!$A$2:$B$21,2,0)</f>
        <v>3.5</v>
      </c>
    </row>
    <row r="1172" spans="1:6" x14ac:dyDescent="0.3">
      <c r="A1172" s="20" t="s">
        <v>234</v>
      </c>
      <c r="B1172" s="20" t="s">
        <v>233</v>
      </c>
      <c r="C1172" s="20" t="s">
        <v>16</v>
      </c>
      <c r="D1172">
        <v>384951479697.41998</v>
      </c>
      <c r="E1172" s="22" cm="1">
        <f t="array" ref="E11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2.1102104891866969E-2</v>
      </c>
      <c r="F1172" s="22">
        <f>VLOOKUP(chart_data[[#This Row],[Metric]],'lines data'!$A$2:$B$21,2,0)</f>
        <v>18.5</v>
      </c>
    </row>
    <row r="1173" spans="1:6" x14ac:dyDescent="0.3">
      <c r="A1173" s="20" t="s">
        <v>234</v>
      </c>
      <c r="B1173" s="20" t="s">
        <v>233</v>
      </c>
      <c r="C1173" s="20" t="s">
        <v>52</v>
      </c>
      <c r="D1173">
        <v>7.7605791100000001</v>
      </c>
      <c r="E1173" s="22" cm="1">
        <f t="array" ref="E11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0.31954242541862948</v>
      </c>
      <c r="F1173" s="22">
        <f>VLOOKUP(chart_data[[#This Row],[Metric]],'lines data'!$A$2:$B$21,2,0)</f>
        <v>16.5</v>
      </c>
    </row>
    <row r="1174" spans="1:6" x14ac:dyDescent="0.3">
      <c r="A1174" s="20" t="s">
        <v>234</v>
      </c>
      <c r="B1174" s="20" t="s">
        <v>233</v>
      </c>
      <c r="C1174" s="20" t="s">
        <v>15</v>
      </c>
      <c r="D1174">
        <v>75.796000000000006</v>
      </c>
      <c r="E1174" s="22" cm="1">
        <f t="array" ref="E11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0.7448244183845234</v>
      </c>
      <c r="F1174" s="22">
        <f>VLOOKUP(chart_data[[#This Row],[Metric]],'lines data'!$A$2:$B$21,2,0)</f>
        <v>11.5</v>
      </c>
    </row>
    <row r="1175" spans="1:6" x14ac:dyDescent="0.3">
      <c r="A1175" s="20" t="s">
        <v>234</v>
      </c>
      <c r="B1175" s="20" t="s">
        <v>233</v>
      </c>
      <c r="C1175" s="20" t="s">
        <v>14</v>
      </c>
      <c r="D1175">
        <v>7.6724813245156804</v>
      </c>
      <c r="E1175" s="22" cm="1">
        <f t="array" ref="E11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0.23539776725401323</v>
      </c>
      <c r="F1175" s="22">
        <f>VLOOKUP(chart_data[[#This Row],[Metric]],'lines data'!$A$2:$B$21,2,0)</f>
        <v>0.5</v>
      </c>
    </row>
    <row r="1176" spans="1:6" x14ac:dyDescent="0.3">
      <c r="A1176" s="20" t="s">
        <v>234</v>
      </c>
      <c r="B1176" s="20" t="s">
        <v>233</v>
      </c>
      <c r="C1176" s="20" t="s">
        <v>13</v>
      </c>
      <c r="D1176">
        <v>76.921999999999997</v>
      </c>
      <c r="E1176" s="22" cm="1">
        <f t="array" ref="E11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0.69048613182224872</v>
      </c>
      <c r="F1176" s="22">
        <f>VLOOKUP(chart_data[[#This Row],[Metric]],'lines data'!$A$2:$B$21,2,0)</f>
        <v>10.5</v>
      </c>
    </row>
    <row r="1177" spans="1:6" x14ac:dyDescent="0.3">
      <c r="A1177" s="20" t="s">
        <v>234</v>
      </c>
      <c r="B1177" s="20" t="s">
        <v>233</v>
      </c>
      <c r="C1177" s="20" t="s">
        <v>12</v>
      </c>
      <c r="D1177">
        <v>74.754999999999995</v>
      </c>
      <c r="E1177" s="22" cm="1">
        <f t="array" ref="E11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0.8011729152329371</v>
      </c>
      <c r="F1177" s="22">
        <f>VLOOKUP(chart_data[[#This Row],[Metric]],'lines data'!$A$2:$B$21,2,0)</f>
        <v>9.5</v>
      </c>
    </row>
    <row r="1178" spans="1:6" x14ac:dyDescent="0.3">
      <c r="A1178" s="20" t="s">
        <v>234</v>
      </c>
      <c r="B1178" s="20" t="s">
        <v>233</v>
      </c>
      <c r="C1178" s="20" t="s">
        <v>11</v>
      </c>
      <c r="D1178">
        <v>3841.0448777832398</v>
      </c>
      <c r="E1178" s="22" cm="1">
        <f t="array" ref="E11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5.5190379488519924E-2</v>
      </c>
      <c r="F1178" s="22">
        <f>VLOOKUP(chart_data[[#This Row],[Metric]],'lines data'!$A$2:$B$21,2,0)</f>
        <v>17.5</v>
      </c>
    </row>
    <row r="1179" spans="1:6" x14ac:dyDescent="0.3">
      <c r="A1179" s="20" t="s">
        <v>234</v>
      </c>
      <c r="B1179" s="20" t="s">
        <v>233</v>
      </c>
      <c r="C1179" s="20" t="s">
        <v>10</v>
      </c>
      <c r="D1179">
        <v>19.065999999999999</v>
      </c>
      <c r="E1179" s="22" cm="1">
        <f t="array" ref="E11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0.28013771454609887</v>
      </c>
      <c r="F1179" s="22">
        <f>VLOOKUP(chart_data[[#This Row],[Metric]],'lines data'!$A$2:$B$21,2,0)</f>
        <v>12.5</v>
      </c>
    </row>
    <row r="1180" spans="1:6" x14ac:dyDescent="0.3">
      <c r="A1180" s="20" t="s">
        <v>234</v>
      </c>
      <c r="B1180" s="20" t="s">
        <v>233</v>
      </c>
      <c r="C1180" s="20" t="s">
        <v>51</v>
      </c>
      <c r="D1180">
        <v>379.27563477000001</v>
      </c>
      <c r="E1180" s="22" cm="1">
        <f t="array" ref="E11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3.8428490449447836E-2</v>
      </c>
      <c r="F1180" s="22">
        <f>VLOOKUP(chart_data[[#This Row],[Metric]],'lines data'!$A$2:$B$21,2,0)</f>
        <v>15.5</v>
      </c>
    </row>
    <row r="1181" spans="1:6" x14ac:dyDescent="0.3">
      <c r="A1181" s="20" t="s">
        <v>234</v>
      </c>
      <c r="B1181" s="20" t="s">
        <v>233</v>
      </c>
      <c r="C1181" s="20" t="s">
        <v>50</v>
      </c>
      <c r="D1181">
        <v>181.73757935</v>
      </c>
      <c r="E1181" s="22" cm="1">
        <f t="array" ref="E11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2.7644857437843701E-2</v>
      </c>
      <c r="F1181" s="22">
        <f>VLOOKUP(chart_data[[#This Row],[Metric]],'lines data'!$A$2:$B$21,2,0)</f>
        <v>14.5</v>
      </c>
    </row>
    <row r="1182" spans="1:6" x14ac:dyDescent="0.3">
      <c r="A1182" s="20" t="s">
        <v>234</v>
      </c>
      <c r="B1182" s="20" t="s">
        <v>233</v>
      </c>
      <c r="C1182" s="20" t="s">
        <v>49</v>
      </c>
      <c r="D1182">
        <v>47.91702652</v>
      </c>
      <c r="E1182" s="22" cm="1">
        <f t="array" ref="E11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0.55587132853005117</v>
      </c>
      <c r="F1182" s="22">
        <f>VLOOKUP(chart_data[[#This Row],[Metric]],'lines data'!$A$2:$B$21,2,0)</f>
        <v>13.5</v>
      </c>
    </row>
    <row r="1183" spans="1:6" x14ac:dyDescent="0.3">
      <c r="A1183" s="20" t="s">
        <v>234</v>
      </c>
      <c r="B1183" s="20" t="s">
        <v>233</v>
      </c>
      <c r="C1183" s="20" t="s">
        <v>9</v>
      </c>
      <c r="D1183">
        <v>0.164627823527525</v>
      </c>
      <c r="E1183" s="22" cm="1">
        <f t="array" ref="E11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1.6890638030934368E-3</v>
      </c>
      <c r="F1183" s="22">
        <f>VLOOKUP(chart_data[[#This Row],[Metric]],'lines data'!$A$2:$B$21,2,0)</f>
        <v>8.5</v>
      </c>
    </row>
    <row r="1184" spans="1:6" x14ac:dyDescent="0.3">
      <c r="A1184" s="20" t="s">
        <v>234</v>
      </c>
      <c r="B1184" s="20" t="s">
        <v>233</v>
      </c>
      <c r="C1184" s="20" t="s">
        <v>8</v>
      </c>
      <c r="D1184">
        <v>5.02079228030916</v>
      </c>
      <c r="E1184" s="22" cm="1">
        <f t="array" ref="E11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5.0207922803091602E-2</v>
      </c>
      <c r="F1184" s="22">
        <f>VLOOKUP(chart_data[[#This Row],[Metric]],'lines data'!$A$2:$B$21,2,0)</f>
        <v>4.5</v>
      </c>
    </row>
    <row r="1185" spans="1:6" x14ac:dyDescent="0.3">
      <c r="A1185" s="20" t="s">
        <v>234</v>
      </c>
      <c r="B1185" s="20" t="s">
        <v>233</v>
      </c>
      <c r="C1185" s="20" t="s">
        <v>7</v>
      </c>
      <c r="D1185">
        <v>79.266515342101599</v>
      </c>
      <c r="E1185" s="22" cm="1">
        <f t="array" ref="E11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0.79266515342101596</v>
      </c>
      <c r="F1185" s="22">
        <f>VLOOKUP(chart_data[[#This Row],[Metric]],'lines data'!$A$2:$B$21,2,0)</f>
        <v>6.5</v>
      </c>
    </row>
    <row r="1186" spans="1:6" x14ac:dyDescent="0.3">
      <c r="A1186" s="20" t="s">
        <v>234</v>
      </c>
      <c r="B1186" s="20" t="s">
        <v>233</v>
      </c>
      <c r="C1186" s="20" t="s">
        <v>5</v>
      </c>
      <c r="D1186">
        <v>14.4256021209195</v>
      </c>
      <c r="E1186" s="22" cm="1">
        <f t="array" ref="E11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0.14497015992805237</v>
      </c>
      <c r="F1186" s="22">
        <f>VLOOKUP(chart_data[[#This Row],[Metric]],'lines data'!$A$2:$B$21,2,0)</f>
        <v>7.5</v>
      </c>
    </row>
    <row r="1187" spans="1:6" x14ac:dyDescent="0.3">
      <c r="A1187" s="20" t="s">
        <v>234</v>
      </c>
      <c r="B1187" s="20" t="s">
        <v>233</v>
      </c>
      <c r="C1187" s="20" t="s">
        <v>4</v>
      </c>
      <c r="D1187">
        <v>8.40955981655757E-2</v>
      </c>
      <c r="E1187" s="22" cm="1">
        <f t="array" ref="E11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1.285005954444108E-3</v>
      </c>
      <c r="F1187" s="22">
        <f>VLOOKUP(chart_data[[#This Row],[Metric]],'lines data'!$A$2:$B$21,2,0)</f>
        <v>3.5</v>
      </c>
    </row>
    <row r="1188" spans="1:6" x14ac:dyDescent="0.3">
      <c r="A1188" s="20" t="s">
        <v>232</v>
      </c>
      <c r="B1188" s="20" t="s">
        <v>231</v>
      </c>
      <c r="C1188" s="20" t="s">
        <v>16</v>
      </c>
      <c r="D1188">
        <v>166774109673.73199</v>
      </c>
      <c r="E1188" s="22" cm="1">
        <f t="array" ref="E11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9.1394547914224588E-3</v>
      </c>
      <c r="F1188" s="22">
        <f>VLOOKUP(chart_data[[#This Row],[Metric]],'lines data'!$A$2:$B$21,2,0)</f>
        <v>18.5</v>
      </c>
    </row>
    <row r="1189" spans="1:6" x14ac:dyDescent="0.3">
      <c r="A1189" s="20" t="s">
        <v>232</v>
      </c>
      <c r="B1189" s="20" t="s">
        <v>231</v>
      </c>
      <c r="C1189" s="20" t="s">
        <v>52</v>
      </c>
      <c r="D1189">
        <v>3.1427907899999998</v>
      </c>
      <c r="E1189" s="22" cm="1">
        <f t="array" ref="E11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7.1202069932692985E-2</v>
      </c>
      <c r="F1189" s="22">
        <f>VLOOKUP(chart_data[[#This Row],[Metric]],'lines data'!$A$2:$B$21,2,0)</f>
        <v>16.5</v>
      </c>
    </row>
    <row r="1190" spans="1:6" x14ac:dyDescent="0.3">
      <c r="A1190" s="20" t="s">
        <v>232</v>
      </c>
      <c r="B1190" s="20" t="s">
        <v>231</v>
      </c>
      <c r="C1190" s="20" t="s">
        <v>15</v>
      </c>
      <c r="D1190">
        <v>69.929000000000002</v>
      </c>
      <c r="E1190" s="22" cm="1">
        <f t="array" ref="E11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0.56832046561523675</v>
      </c>
      <c r="F1190" s="22">
        <f>VLOOKUP(chart_data[[#This Row],[Metric]],'lines data'!$A$2:$B$21,2,0)</f>
        <v>11.5</v>
      </c>
    </row>
    <row r="1191" spans="1:6" x14ac:dyDescent="0.3">
      <c r="A1191" s="20" t="s">
        <v>232</v>
      </c>
      <c r="B1191" s="20" t="s">
        <v>231</v>
      </c>
      <c r="C1191" s="20" t="s">
        <v>14</v>
      </c>
      <c r="D1191">
        <v>4.55945050904681</v>
      </c>
      <c r="E1191" s="22" cm="1">
        <f t="array" ref="E11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0.13941333923365629</v>
      </c>
      <c r="F1191" s="22">
        <f>VLOOKUP(chart_data[[#This Row],[Metric]],'lines data'!$A$2:$B$21,2,0)</f>
        <v>0.5</v>
      </c>
    </row>
    <row r="1192" spans="1:6" x14ac:dyDescent="0.3">
      <c r="A1192" s="20" t="s">
        <v>232</v>
      </c>
      <c r="B1192" s="20" t="s">
        <v>231</v>
      </c>
      <c r="C1192" s="20" t="s">
        <v>13</v>
      </c>
      <c r="D1192">
        <v>71.992999999999995</v>
      </c>
      <c r="E1192" s="22" cm="1">
        <f t="array" ref="E11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0.54348344765881285</v>
      </c>
      <c r="F1192" s="22">
        <f>VLOOKUP(chart_data[[#This Row],[Metric]],'lines data'!$A$2:$B$21,2,0)</f>
        <v>10.5</v>
      </c>
    </row>
    <row r="1193" spans="1:6" x14ac:dyDescent="0.3">
      <c r="A1193" s="20" t="s">
        <v>232</v>
      </c>
      <c r="B1193" s="20" t="s">
        <v>231</v>
      </c>
      <c r="C1193" s="20" t="s">
        <v>12</v>
      </c>
      <c r="D1193">
        <v>67.878</v>
      </c>
      <c r="E1193" s="22" cm="1">
        <f t="array" ref="E11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0.59540408725053107</v>
      </c>
      <c r="F1193" s="22">
        <f>VLOOKUP(chart_data[[#This Row],[Metric]],'lines data'!$A$2:$B$21,2,0)</f>
        <v>9.5</v>
      </c>
    </row>
    <row r="1194" spans="1:6" x14ac:dyDescent="0.3">
      <c r="A1194" s="20" t="s">
        <v>232</v>
      </c>
      <c r="B1194" s="20" t="s">
        <v>231</v>
      </c>
      <c r="C1194" s="20" t="s">
        <v>11</v>
      </c>
      <c r="D1194">
        <v>3989.63733363045</v>
      </c>
      <c r="E1194" s="22" cm="1">
        <f t="array" ref="E11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5.7455458204026574E-2</v>
      </c>
      <c r="F1194" s="22">
        <f>VLOOKUP(chart_data[[#This Row],[Metric]],'lines data'!$A$2:$B$21,2,0)</f>
        <v>17.5</v>
      </c>
    </row>
    <row r="1195" spans="1:6" x14ac:dyDescent="0.3">
      <c r="A1195" s="20" t="s">
        <v>232</v>
      </c>
      <c r="B1195" s="20" t="s">
        <v>231</v>
      </c>
      <c r="C1195" s="20" t="s">
        <v>10</v>
      </c>
      <c r="D1195">
        <v>31.109000000000002</v>
      </c>
      <c r="E1195" s="22" cm="1">
        <f t="array" ref="E11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0.58500835400739204</v>
      </c>
      <c r="F1195" s="22">
        <f>VLOOKUP(chart_data[[#This Row],[Metric]],'lines data'!$A$2:$B$21,2,0)</f>
        <v>12.5</v>
      </c>
    </row>
    <row r="1196" spans="1:6" x14ac:dyDescent="0.3">
      <c r="A1196" s="20" t="s">
        <v>232</v>
      </c>
      <c r="B1196" s="20" t="s">
        <v>231</v>
      </c>
      <c r="C1196" s="20" t="s">
        <v>51</v>
      </c>
      <c r="D1196">
        <v>156.83723449999999</v>
      </c>
      <c r="E1196" s="22" cm="1">
        <f t="array" ref="E11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1.4672166471334808E-2</v>
      </c>
      <c r="F1196" s="22">
        <f>VLOOKUP(chart_data[[#This Row],[Metric]],'lines data'!$A$2:$B$21,2,0)</f>
        <v>15.5</v>
      </c>
    </row>
    <row r="1197" spans="1:6" x14ac:dyDescent="0.3">
      <c r="A1197" s="20" t="s">
        <v>232</v>
      </c>
      <c r="B1197" s="20" t="s">
        <v>231</v>
      </c>
      <c r="C1197" s="20" t="s">
        <v>50</v>
      </c>
      <c r="D1197">
        <v>119.96439362</v>
      </c>
      <c r="E1197" s="22" cm="1">
        <f t="array" ref="E11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1.7981420880381502E-2</v>
      </c>
      <c r="F1197" s="22">
        <f>VLOOKUP(chart_data[[#This Row],[Metric]],'lines data'!$A$2:$B$21,2,0)</f>
        <v>14.5</v>
      </c>
    </row>
    <row r="1198" spans="1:6" x14ac:dyDescent="0.3">
      <c r="A1198" s="20" t="s">
        <v>232</v>
      </c>
      <c r="B1198" s="20" t="s">
        <v>231</v>
      </c>
      <c r="C1198" s="20" t="s">
        <v>49</v>
      </c>
      <c r="D1198">
        <v>76.489738459999998</v>
      </c>
      <c r="E1198" s="22" cm="1">
        <f t="array" ref="E11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0.9175613191205455</v>
      </c>
      <c r="F1198" s="22">
        <f>VLOOKUP(chart_data[[#This Row],[Metric]],'lines data'!$A$2:$B$21,2,0)</f>
        <v>13.5</v>
      </c>
    </row>
    <row r="1199" spans="1:6" x14ac:dyDescent="0.3">
      <c r="A1199" s="20" t="s">
        <v>232</v>
      </c>
      <c r="B1199" s="20" t="s">
        <v>231</v>
      </c>
      <c r="C1199" s="20" t="s">
        <v>9</v>
      </c>
      <c r="D1199">
        <v>0</v>
      </c>
      <c r="E1199" s="22" cm="1">
        <f t="array" ref="E11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199" s="22">
        <f>VLOOKUP(chart_data[[#This Row],[Metric]],'lines data'!$A$2:$B$21,2,0)</f>
        <v>8.5</v>
      </c>
    </row>
    <row r="1200" spans="1:6" x14ac:dyDescent="0.3">
      <c r="A1200" s="20" t="s">
        <v>232</v>
      </c>
      <c r="B1200" s="20" t="s">
        <v>231</v>
      </c>
      <c r="C1200" s="20" t="s">
        <v>8</v>
      </c>
      <c r="D1200">
        <v>3.7317547372391999</v>
      </c>
      <c r="E1200" s="22" cm="1">
        <f t="array" ref="E12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3.7317547372391999E-2</v>
      </c>
      <c r="F1200" s="22">
        <f>VLOOKUP(chart_data[[#This Row],[Metric]],'lines data'!$A$2:$B$21,2,0)</f>
        <v>4.5</v>
      </c>
    </row>
    <row r="1201" spans="1:6" x14ac:dyDescent="0.3">
      <c r="A1201" s="20" t="s">
        <v>232</v>
      </c>
      <c r="B1201" s="20" t="s">
        <v>231</v>
      </c>
      <c r="C1201" s="20" t="s">
        <v>7</v>
      </c>
      <c r="D1201">
        <v>24.4174574156293</v>
      </c>
      <c r="E1201" s="22" cm="1">
        <f t="array" ref="E12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0.24417457415629301</v>
      </c>
      <c r="F1201" s="22">
        <f>VLOOKUP(chart_data[[#This Row],[Metric]],'lines data'!$A$2:$B$21,2,0)</f>
        <v>6.5</v>
      </c>
    </row>
    <row r="1202" spans="1:6" x14ac:dyDescent="0.3">
      <c r="A1202" s="20" t="s">
        <v>232</v>
      </c>
      <c r="B1202" s="20" t="s">
        <v>231</v>
      </c>
      <c r="C1202" s="20" t="s">
        <v>5</v>
      </c>
      <c r="D1202">
        <v>25.7319868837236</v>
      </c>
      <c r="E1202" s="22" cm="1">
        <f t="array" ref="E12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0.25859372957405397</v>
      </c>
      <c r="F1202" s="22">
        <f>VLOOKUP(chart_data[[#This Row],[Metric]],'lines data'!$A$2:$B$21,2,0)</f>
        <v>7.5</v>
      </c>
    </row>
    <row r="1203" spans="1:6" x14ac:dyDescent="0.3">
      <c r="A1203" s="20" t="s">
        <v>232</v>
      </c>
      <c r="B1203" s="20" t="s">
        <v>231</v>
      </c>
      <c r="C1203" s="20" t="s">
        <v>4</v>
      </c>
      <c r="D1203">
        <v>0</v>
      </c>
      <c r="E1203" s="22" cm="1">
        <f t="array" ref="E12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03" s="22">
        <f>VLOOKUP(chart_data[[#This Row],[Metric]],'lines data'!$A$2:$B$21,2,0)</f>
        <v>3.5</v>
      </c>
    </row>
    <row r="1204" spans="1:6" x14ac:dyDescent="0.3">
      <c r="A1204" s="20" t="s">
        <v>230</v>
      </c>
      <c r="B1204" s="20" t="s">
        <v>229</v>
      </c>
      <c r="C1204" s="20" t="s">
        <v>16</v>
      </c>
      <c r="D1204">
        <v>291639154650.16803</v>
      </c>
      <c r="E1204" s="22" cm="1">
        <f t="array" ref="E12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1.5985796566773378E-2</v>
      </c>
      <c r="F1204" s="22">
        <f>VLOOKUP(chart_data[[#This Row],[Metric]],'lines data'!$A$2:$B$21,2,0)</f>
        <v>18.5</v>
      </c>
    </row>
    <row r="1205" spans="1:6" x14ac:dyDescent="0.3">
      <c r="A1205" s="20" t="s">
        <v>230</v>
      </c>
      <c r="B1205" s="20" t="s">
        <v>229</v>
      </c>
      <c r="C1205" s="20" t="s">
        <v>52</v>
      </c>
      <c r="D1205">
        <v>7.3171629899999999</v>
      </c>
      <c r="E1205" s="22" cm="1">
        <f t="array" ref="E12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0.29569591942092827</v>
      </c>
      <c r="F1205" s="22">
        <f>VLOOKUP(chart_data[[#This Row],[Metric]],'lines data'!$A$2:$B$21,2,0)</f>
        <v>16.5</v>
      </c>
    </row>
    <row r="1206" spans="1:6" x14ac:dyDescent="0.3">
      <c r="A1206" s="20" t="s">
        <v>230</v>
      </c>
      <c r="B1206" s="20" t="s">
        <v>229</v>
      </c>
      <c r="C1206" s="20" t="s">
        <v>15</v>
      </c>
      <c r="D1206">
        <v>81.453658536585394</v>
      </c>
      <c r="E1206" s="22" cm="1">
        <f t="array" ref="E12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0.91503050243535322</v>
      </c>
      <c r="F1206" s="22">
        <f>VLOOKUP(chart_data[[#This Row],[Metric]],'lines data'!$A$2:$B$21,2,0)</f>
        <v>11.5</v>
      </c>
    </row>
    <row r="1207" spans="1:6" x14ac:dyDescent="0.3">
      <c r="A1207" s="20" t="s">
        <v>230</v>
      </c>
      <c r="B1207" s="20" t="s">
        <v>229</v>
      </c>
      <c r="C1207" s="20" t="s">
        <v>14</v>
      </c>
      <c r="D1207">
        <v>7.8669371072513004</v>
      </c>
      <c r="E1207" s="22" cm="1">
        <f t="array" ref="E12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0.24139344419636244</v>
      </c>
      <c r="F1207" s="22">
        <f>VLOOKUP(chart_data[[#This Row],[Metric]],'lines data'!$A$2:$B$21,2,0)</f>
        <v>0.5</v>
      </c>
    </row>
    <row r="1208" spans="1:6" x14ac:dyDescent="0.3">
      <c r="A1208" s="20" t="s">
        <v>230</v>
      </c>
      <c r="B1208" s="20" t="s">
        <v>229</v>
      </c>
      <c r="C1208" s="20" t="s">
        <v>13</v>
      </c>
      <c r="D1208">
        <v>83.4</v>
      </c>
      <c r="E1208" s="22" cm="1">
        <f t="array" ref="E12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0.88368625111840171</v>
      </c>
      <c r="F1208" s="22">
        <f>VLOOKUP(chart_data[[#This Row],[Metric]],'lines data'!$A$2:$B$21,2,0)</f>
        <v>10.5</v>
      </c>
    </row>
    <row r="1209" spans="1:6" x14ac:dyDescent="0.3">
      <c r="A1209" s="20" t="s">
        <v>230</v>
      </c>
      <c r="B1209" s="20" t="s">
        <v>229</v>
      </c>
      <c r="C1209" s="20" t="s">
        <v>12</v>
      </c>
      <c r="D1209">
        <v>79.599999999999994</v>
      </c>
      <c r="E1209" s="22" cm="1">
        <f t="array" ref="E12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0.94614164746716101</v>
      </c>
      <c r="F1209" s="22">
        <f>VLOOKUP(chart_data[[#This Row],[Metric]],'lines data'!$A$2:$B$21,2,0)</f>
        <v>9.5</v>
      </c>
    </row>
    <row r="1210" spans="1:6" x14ac:dyDescent="0.3">
      <c r="A1210" s="20" t="s">
        <v>230</v>
      </c>
      <c r="B1210" s="20" t="s">
        <v>229</v>
      </c>
      <c r="C1210" s="20" t="s">
        <v>11</v>
      </c>
      <c r="D1210">
        <v>34376.005204564797</v>
      </c>
      <c r="E1210" s="22" cm="1">
        <f t="array" ref="E12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0.52065202302007874</v>
      </c>
      <c r="F1210" s="22">
        <f>VLOOKUP(chart_data[[#This Row],[Metric]],'lines data'!$A$2:$B$21,2,0)</f>
        <v>17.5</v>
      </c>
    </row>
    <row r="1211" spans="1:6" x14ac:dyDescent="0.3">
      <c r="A1211" s="20" t="s">
        <v>230</v>
      </c>
      <c r="B1211" s="20" t="s">
        <v>229</v>
      </c>
      <c r="C1211" s="20" t="s">
        <v>10</v>
      </c>
      <c r="D1211">
        <v>13.9</v>
      </c>
      <c r="E1211" s="22" cm="1">
        <f t="array" ref="E12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0.1493595260999443</v>
      </c>
      <c r="F1211" s="22">
        <f>VLOOKUP(chart_data[[#This Row],[Metric]],'lines data'!$A$2:$B$21,2,0)</f>
        <v>12.5</v>
      </c>
    </row>
    <row r="1212" spans="1:6" x14ac:dyDescent="0.3">
      <c r="A1212" s="20" t="s">
        <v>230</v>
      </c>
      <c r="B1212" s="20" t="s">
        <v>229</v>
      </c>
      <c r="C1212" s="20" t="s">
        <v>51</v>
      </c>
      <c r="D1212">
        <v>4561.7377929699996</v>
      </c>
      <c r="E1212" s="22" cm="1">
        <f t="array" ref="E12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0.48511362186467111</v>
      </c>
      <c r="F1212" s="22">
        <f>VLOOKUP(chart_data[[#This Row],[Metric]],'lines data'!$A$2:$B$21,2,0)</f>
        <v>15.5</v>
      </c>
    </row>
    <row r="1213" spans="1:6" x14ac:dyDescent="0.3">
      <c r="A1213" s="20" t="s">
        <v>230</v>
      </c>
      <c r="B1213" s="20" t="s">
        <v>229</v>
      </c>
      <c r="C1213" s="20" t="s">
        <v>50</v>
      </c>
      <c r="D1213">
        <v>1275.4835205100001</v>
      </c>
      <c r="E1213" s="22" cm="1">
        <f t="array" ref="E12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0.19874408742702107</v>
      </c>
      <c r="F1213" s="22">
        <f>VLOOKUP(chart_data[[#This Row],[Metric]],'lines data'!$A$2:$B$21,2,0)</f>
        <v>14.5</v>
      </c>
    </row>
    <row r="1214" spans="1:6" x14ac:dyDescent="0.3">
      <c r="A1214" s="20" t="s">
        <v>230</v>
      </c>
      <c r="B1214" s="20" t="s">
        <v>229</v>
      </c>
      <c r="C1214" s="20" t="s">
        <v>49</v>
      </c>
      <c r="D1214">
        <v>27.96047592</v>
      </c>
      <c r="E1214" s="22" cm="1">
        <f t="array" ref="E12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0.30324971480678881</v>
      </c>
      <c r="F1214" s="22">
        <f>VLOOKUP(chart_data[[#This Row],[Metric]],'lines data'!$A$2:$B$21,2,0)</f>
        <v>13.5</v>
      </c>
    </row>
    <row r="1215" spans="1:6" x14ac:dyDescent="0.3">
      <c r="A1215" s="20" t="s">
        <v>230</v>
      </c>
      <c r="B1215" s="20" t="s">
        <v>229</v>
      </c>
      <c r="C1215" s="20" t="s">
        <v>9</v>
      </c>
      <c r="D1215">
        <v>17.345813018256901</v>
      </c>
      <c r="E1215" s="22" cm="1">
        <f t="array" ref="E12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0.17796618017893026</v>
      </c>
      <c r="F1215" s="22">
        <f>VLOOKUP(chart_data[[#This Row],[Metric]],'lines data'!$A$2:$B$21,2,0)</f>
        <v>8.5</v>
      </c>
    </row>
    <row r="1216" spans="1:6" x14ac:dyDescent="0.3">
      <c r="A1216" s="20" t="s">
        <v>230</v>
      </c>
      <c r="B1216" s="20" t="s">
        <v>229</v>
      </c>
      <c r="C1216" s="20" t="s">
        <v>8</v>
      </c>
      <c r="D1216">
        <v>2.8719883269867301</v>
      </c>
      <c r="E1216" s="22" cm="1">
        <f t="array" ref="E12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2.87198832698673E-2</v>
      </c>
      <c r="F1216" s="22">
        <f>VLOOKUP(chart_data[[#This Row],[Metric]],'lines data'!$A$2:$B$21,2,0)</f>
        <v>4.5</v>
      </c>
    </row>
    <row r="1217" spans="1:6" x14ac:dyDescent="0.3">
      <c r="A1217" s="20" t="s">
        <v>230</v>
      </c>
      <c r="B1217" s="20" t="s">
        <v>229</v>
      </c>
      <c r="C1217" s="20" t="s">
        <v>7</v>
      </c>
      <c r="D1217">
        <v>44.012242428556199</v>
      </c>
      <c r="E1217" s="22" cm="1">
        <f t="array" ref="E12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0.44012242428556198</v>
      </c>
      <c r="F1217" s="22">
        <f>VLOOKUP(chart_data[[#This Row],[Metric]],'lines data'!$A$2:$B$21,2,0)</f>
        <v>6.5</v>
      </c>
    </row>
    <row r="1218" spans="1:6" x14ac:dyDescent="0.3">
      <c r="A1218" s="20" t="s">
        <v>230</v>
      </c>
      <c r="B1218" s="20" t="s">
        <v>229</v>
      </c>
      <c r="C1218" s="20" t="s">
        <v>6</v>
      </c>
      <c r="D1218">
        <v>0</v>
      </c>
      <c r="E1218" s="22" cm="1">
        <f t="array" ref="E12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18" s="22">
        <f>VLOOKUP(chart_data[[#This Row],[Metric]],'lines data'!$A$2:$B$21,2,0)</f>
        <v>5.5</v>
      </c>
    </row>
    <row r="1219" spans="1:6" x14ac:dyDescent="0.3">
      <c r="A1219" s="20" t="s">
        <v>230</v>
      </c>
      <c r="B1219" s="20" t="s">
        <v>229</v>
      </c>
      <c r="C1219" s="20" t="s">
        <v>5</v>
      </c>
      <c r="D1219">
        <v>1.44845012278017</v>
      </c>
      <c r="E1219" s="22" cm="1">
        <f t="array" ref="E12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1.4556206679424479E-2</v>
      </c>
      <c r="F1219" s="22">
        <f>VLOOKUP(chart_data[[#This Row],[Metric]],'lines data'!$A$2:$B$21,2,0)</f>
        <v>7.5</v>
      </c>
    </row>
    <row r="1220" spans="1:6" x14ac:dyDescent="0.3">
      <c r="A1220" s="20" t="s">
        <v>230</v>
      </c>
      <c r="B1220" s="20" t="s">
        <v>229</v>
      </c>
      <c r="C1220" s="20" t="s">
        <v>4</v>
      </c>
      <c r="D1220">
        <v>25.0934196946511</v>
      </c>
      <c r="E1220" s="22" cm="1">
        <f t="array" ref="E12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0.38343497672142363</v>
      </c>
      <c r="F1220" s="22">
        <f>VLOOKUP(chart_data[[#This Row],[Metric]],'lines data'!$A$2:$B$21,2,0)</f>
        <v>3.5</v>
      </c>
    </row>
    <row r="1221" spans="1:6" x14ac:dyDescent="0.3">
      <c r="A1221" s="20" t="s">
        <v>230</v>
      </c>
      <c r="B1221" s="20" t="s">
        <v>229</v>
      </c>
      <c r="C1221" s="20" t="s">
        <v>3</v>
      </c>
      <c r="D1221">
        <v>85.667136915596899</v>
      </c>
      <c r="E1221" s="22" cm="1">
        <f t="array" ref="E12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0.98429351911652319</v>
      </c>
      <c r="F1221" s="22">
        <f>VLOOKUP(chart_data[[#This Row],[Metric]],'lines data'!$A$2:$B$21,2,0)</f>
        <v>2.5</v>
      </c>
    </row>
    <row r="1222" spans="1:6" x14ac:dyDescent="0.3">
      <c r="A1222" s="20" t="s">
        <v>230</v>
      </c>
      <c r="B1222" s="20" t="s">
        <v>229</v>
      </c>
      <c r="C1222" s="20" t="s">
        <v>0</v>
      </c>
      <c r="D1222">
        <v>2819.8758516932398</v>
      </c>
      <c r="E1222" s="22" cm="1">
        <f t="array" ref="E12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8.0456911177210863E-2</v>
      </c>
      <c r="F1222" s="22">
        <f>VLOOKUP(chart_data[[#This Row],[Metric]],'lines data'!$A$2:$B$21,2,0)</f>
        <v>1.5</v>
      </c>
    </row>
    <row r="1223" spans="1:6" x14ac:dyDescent="0.3">
      <c r="A1223" s="20" t="s">
        <v>228</v>
      </c>
      <c r="B1223" s="20" t="s">
        <v>227</v>
      </c>
      <c r="C1223" s="20" t="s">
        <v>16</v>
      </c>
      <c r="D1223">
        <v>300122499721.28101</v>
      </c>
      <c r="E1223" s="22" cm="1">
        <f t="array" ref="E12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1.6450937789971903E-2</v>
      </c>
      <c r="F1223" s="22">
        <f>VLOOKUP(chart_data[[#This Row],[Metric]],'lines data'!$A$2:$B$21,2,0)</f>
        <v>18.5</v>
      </c>
    </row>
    <row r="1224" spans="1:6" x14ac:dyDescent="0.3">
      <c r="A1224" s="20" t="s">
        <v>228</v>
      </c>
      <c r="B1224" s="20" t="s">
        <v>227</v>
      </c>
      <c r="C1224" s="20" t="s">
        <v>52</v>
      </c>
      <c r="D1224">
        <v>7.1065239900000003</v>
      </c>
      <c r="E1224" s="22" cm="1">
        <f t="array" ref="E12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0.28436795016069977</v>
      </c>
      <c r="F1224" s="22">
        <f>VLOOKUP(chart_data[[#This Row],[Metric]],'lines data'!$A$2:$B$21,2,0)</f>
        <v>16.5</v>
      </c>
    </row>
    <row r="1225" spans="1:6" x14ac:dyDescent="0.3">
      <c r="A1225" s="20" t="s">
        <v>228</v>
      </c>
      <c r="B1225" s="20" t="s">
        <v>227</v>
      </c>
      <c r="C1225" s="20" t="s">
        <v>15</v>
      </c>
      <c r="D1225">
        <v>82.051219512195104</v>
      </c>
      <c r="E1225" s="22" cm="1">
        <f t="array" ref="E12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0.93300764138469439</v>
      </c>
      <c r="F1225" s="22">
        <f>VLOOKUP(chart_data[[#This Row],[Metric]],'lines data'!$A$2:$B$21,2,0)</f>
        <v>11.5</v>
      </c>
    </row>
    <row r="1226" spans="1:6" x14ac:dyDescent="0.3">
      <c r="A1226" s="20" t="s">
        <v>228</v>
      </c>
      <c r="B1226" s="20" t="s">
        <v>227</v>
      </c>
      <c r="C1226" s="20" t="s">
        <v>14</v>
      </c>
      <c r="D1226">
        <v>7.8925072493168296</v>
      </c>
      <c r="E1226" s="22" cm="1">
        <f t="array" ref="E12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0.24218185125239394</v>
      </c>
      <c r="F1226" s="22">
        <f>VLOOKUP(chart_data[[#This Row],[Metric]],'lines data'!$A$2:$B$21,2,0)</f>
        <v>0.5</v>
      </c>
    </row>
    <row r="1227" spans="1:6" x14ac:dyDescent="0.3">
      <c r="A1227" s="20" t="s">
        <v>228</v>
      </c>
      <c r="B1227" s="20" t="s">
        <v>227</v>
      </c>
      <c r="C1227" s="20" t="s">
        <v>13</v>
      </c>
      <c r="D1227">
        <v>84.1</v>
      </c>
      <c r="E1227" s="22" cm="1">
        <f t="array" ref="E12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0.90456307784073953</v>
      </c>
      <c r="F1227" s="22">
        <f>VLOOKUP(chart_data[[#This Row],[Metric]],'lines data'!$A$2:$B$21,2,0)</f>
        <v>10.5</v>
      </c>
    </row>
    <row r="1228" spans="1:6" x14ac:dyDescent="0.3">
      <c r="A1228" s="20" t="s">
        <v>228</v>
      </c>
      <c r="B1228" s="20" t="s">
        <v>227</v>
      </c>
      <c r="C1228" s="20" t="s">
        <v>12</v>
      </c>
      <c r="D1228">
        <v>80.099999999999994</v>
      </c>
      <c r="E1228" s="22" cm="1">
        <f t="array" ref="E12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0.96110230094850513</v>
      </c>
      <c r="F1228" s="22">
        <f>VLOOKUP(chart_data[[#This Row],[Metric]],'lines data'!$A$2:$B$21,2,0)</f>
        <v>9.5</v>
      </c>
    </row>
    <row r="1229" spans="1:6" x14ac:dyDescent="0.3">
      <c r="A1229" s="20" t="s">
        <v>228</v>
      </c>
      <c r="B1229" s="20" t="s">
        <v>227</v>
      </c>
      <c r="C1229" s="20" t="s">
        <v>11</v>
      </c>
      <c r="D1229">
        <v>30772.051652247799</v>
      </c>
      <c r="E1229" s="22" cm="1">
        <f t="array" ref="E12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0.46571492384849189</v>
      </c>
      <c r="F1229" s="22">
        <f>VLOOKUP(chart_data[[#This Row],[Metric]],'lines data'!$A$2:$B$21,2,0)</f>
        <v>17.5</v>
      </c>
    </row>
    <row r="1230" spans="1:6" x14ac:dyDescent="0.3">
      <c r="A1230" s="20" t="s">
        <v>228</v>
      </c>
      <c r="B1230" s="20" t="s">
        <v>227</v>
      </c>
      <c r="C1230" s="20" t="s">
        <v>10</v>
      </c>
      <c r="D1230">
        <v>21.3</v>
      </c>
      <c r="E1230" s="22" cm="1">
        <f t="array" ref="E12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0.33669181307275581</v>
      </c>
      <c r="F1230" s="22">
        <f>VLOOKUP(chart_data[[#This Row],[Metric]],'lines data'!$A$2:$B$21,2,0)</f>
        <v>12.5</v>
      </c>
    </row>
    <row r="1231" spans="1:6" x14ac:dyDescent="0.3">
      <c r="A1231" s="20" t="s">
        <v>228</v>
      </c>
      <c r="B1231" s="20" t="s">
        <v>227</v>
      </c>
      <c r="C1231" s="20" t="s">
        <v>51</v>
      </c>
      <c r="D1231">
        <v>2670.4667968799999</v>
      </c>
      <c r="E1231" s="22" cm="1">
        <f t="array" ref="E12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0.2831267056713066</v>
      </c>
      <c r="F1231" s="22">
        <f>VLOOKUP(chart_data[[#This Row],[Metric]],'lines data'!$A$2:$B$21,2,0)</f>
        <v>15.5</v>
      </c>
    </row>
    <row r="1232" spans="1:6" x14ac:dyDescent="0.3">
      <c r="A1232" s="20" t="s">
        <v>228</v>
      </c>
      <c r="B1232" s="20" t="s">
        <v>227</v>
      </c>
      <c r="C1232" s="20" t="s">
        <v>50</v>
      </c>
      <c r="D1232">
        <v>939.43908691000001</v>
      </c>
      <c r="E1232" s="22" cm="1">
        <f t="array" ref="E12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0.14617525798740788</v>
      </c>
      <c r="F1232" s="22">
        <f>VLOOKUP(chart_data[[#This Row],[Metric]],'lines data'!$A$2:$B$21,2,0)</f>
        <v>14.5</v>
      </c>
    </row>
    <row r="1233" spans="1:6" x14ac:dyDescent="0.3">
      <c r="A1233" s="20" t="s">
        <v>228</v>
      </c>
      <c r="B1233" s="20" t="s">
        <v>227</v>
      </c>
      <c r="C1233" s="20" t="s">
        <v>49</v>
      </c>
      <c r="D1233">
        <v>35.178833009999998</v>
      </c>
      <c r="E1233" s="22" cm="1">
        <f t="array" ref="E12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0.39462387325010972</v>
      </c>
      <c r="F1233" s="22">
        <f>VLOOKUP(chart_data[[#This Row],[Metric]],'lines data'!$A$2:$B$21,2,0)</f>
        <v>13.5</v>
      </c>
    </row>
    <row r="1234" spans="1:6" x14ac:dyDescent="0.3">
      <c r="A1234" s="20" t="s">
        <v>228</v>
      </c>
      <c r="B1234" s="20" t="s">
        <v>227</v>
      </c>
      <c r="C1234" s="20" t="s">
        <v>9</v>
      </c>
      <c r="D1234">
        <v>45.403730576402097</v>
      </c>
      <c r="E1234" s="22" cm="1">
        <f t="array" ref="E12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0.46583740341550051</v>
      </c>
      <c r="F1234" s="22">
        <f>VLOOKUP(chart_data[[#This Row],[Metric]],'lines data'!$A$2:$B$21,2,0)</f>
        <v>8.5</v>
      </c>
    </row>
    <row r="1235" spans="1:6" x14ac:dyDescent="0.3">
      <c r="A1235" s="20" t="s">
        <v>228</v>
      </c>
      <c r="B1235" s="20" t="s">
        <v>227</v>
      </c>
      <c r="C1235" s="20" t="s">
        <v>8</v>
      </c>
      <c r="D1235">
        <v>3.7368044094292001E-2</v>
      </c>
      <c r="E1235" s="22" cm="1">
        <f t="array" ref="E12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3.7368044094292002E-4</v>
      </c>
      <c r="F1235" s="22">
        <f>VLOOKUP(chart_data[[#This Row],[Metric]],'lines data'!$A$2:$B$21,2,0)</f>
        <v>4.5</v>
      </c>
    </row>
    <row r="1236" spans="1:6" x14ac:dyDescent="0.3">
      <c r="A1236" s="20" t="s">
        <v>228</v>
      </c>
      <c r="B1236" s="20" t="s">
        <v>227</v>
      </c>
      <c r="C1236" s="20" t="s">
        <v>7</v>
      </c>
      <c r="D1236">
        <v>51.613053903403603</v>
      </c>
      <c r="E1236" s="22" cm="1">
        <f t="array" ref="E12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0.51613053903403605</v>
      </c>
      <c r="F1236" s="22">
        <f>VLOOKUP(chart_data[[#This Row],[Metric]],'lines data'!$A$2:$B$21,2,0)</f>
        <v>6.5</v>
      </c>
    </row>
    <row r="1237" spans="1:6" x14ac:dyDescent="0.3">
      <c r="A1237" s="20" t="s">
        <v>228</v>
      </c>
      <c r="B1237" s="20" t="s">
        <v>227</v>
      </c>
      <c r="C1237" s="20" t="s">
        <v>6</v>
      </c>
      <c r="D1237">
        <v>0</v>
      </c>
      <c r="E1237" s="22" cm="1">
        <f t="array" ref="E12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37" s="22">
        <f>VLOOKUP(chart_data[[#This Row],[Metric]],'lines data'!$A$2:$B$21,2,0)</f>
        <v>5.5</v>
      </c>
    </row>
    <row r="1238" spans="1:6" x14ac:dyDescent="0.3">
      <c r="A1238" s="20" t="s">
        <v>228</v>
      </c>
      <c r="B1238" s="20" t="s">
        <v>227</v>
      </c>
      <c r="C1238" s="20" t="s">
        <v>5</v>
      </c>
      <c r="D1238">
        <v>0.65238376981284796</v>
      </c>
      <c r="E1238" s="22" cm="1">
        <f t="array" ref="E12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6.5561339243568372E-3</v>
      </c>
      <c r="F1238" s="22">
        <f>VLOOKUP(chart_data[[#This Row],[Metric]],'lines data'!$A$2:$B$21,2,0)</f>
        <v>7.5</v>
      </c>
    </row>
    <row r="1239" spans="1:6" x14ac:dyDescent="0.3">
      <c r="A1239" s="20" t="s">
        <v>228</v>
      </c>
      <c r="B1239" s="20" t="s">
        <v>227</v>
      </c>
      <c r="C1239" s="20" t="s">
        <v>4</v>
      </c>
      <c r="D1239">
        <v>1.8528321863419801</v>
      </c>
      <c r="E1239" s="22" cm="1">
        <f t="array" ref="E12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2.8311831343982932E-2</v>
      </c>
      <c r="F1239" s="22">
        <f>VLOOKUP(chart_data[[#This Row],[Metric]],'lines data'!$A$2:$B$21,2,0)</f>
        <v>3.5</v>
      </c>
    </row>
    <row r="1240" spans="1:6" x14ac:dyDescent="0.3">
      <c r="A1240" s="20" t="s">
        <v>228</v>
      </c>
      <c r="B1240" s="20" t="s">
        <v>227</v>
      </c>
      <c r="C1240" s="20" t="s">
        <v>3</v>
      </c>
      <c r="D1240">
        <v>64.967363325535601</v>
      </c>
      <c r="E1240" s="22" cm="1">
        <f t="array" ref="E12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0.9537474408667862</v>
      </c>
      <c r="F1240" s="22">
        <f>VLOOKUP(chart_data[[#This Row],[Metric]],'lines data'!$A$2:$B$21,2,0)</f>
        <v>2.5</v>
      </c>
    </row>
    <row r="1241" spans="1:6" x14ac:dyDescent="0.3">
      <c r="A1241" s="20" t="s">
        <v>228</v>
      </c>
      <c r="B1241" s="20" t="s">
        <v>227</v>
      </c>
      <c r="C1241" s="20" t="s">
        <v>0</v>
      </c>
      <c r="D1241">
        <v>2777.87532368349</v>
      </c>
      <c r="E1241" s="22" cm="1">
        <f t="array" ref="E12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7.782226693262502E-2</v>
      </c>
      <c r="F1241" s="22">
        <f>VLOOKUP(chart_data[[#This Row],[Metric]],'lines data'!$A$2:$B$21,2,0)</f>
        <v>1.5</v>
      </c>
    </row>
    <row r="1242" spans="1:6" x14ac:dyDescent="0.3">
      <c r="A1242" s="20" t="s">
        <v>226</v>
      </c>
      <c r="B1242" s="20" t="s">
        <v>225</v>
      </c>
      <c r="C1242" s="20" t="s">
        <v>16</v>
      </c>
      <c r="D1242">
        <v>1836637711060.55</v>
      </c>
      <c r="E1242" s="22" cm="1">
        <f t="array" ref="E12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0.10069796050028593</v>
      </c>
      <c r="F1242" s="22">
        <f>VLOOKUP(chart_data[[#This Row],[Metric]],'lines data'!$A$2:$B$21,2,0)</f>
        <v>18.5</v>
      </c>
    </row>
    <row r="1243" spans="1:6" x14ac:dyDescent="0.3">
      <c r="A1243" s="20" t="s">
        <v>226</v>
      </c>
      <c r="B1243" s="20" t="s">
        <v>225</v>
      </c>
      <c r="C1243" s="20" t="s">
        <v>52</v>
      </c>
      <c r="D1243">
        <v>8.8568916299999998</v>
      </c>
      <c r="E1243" s="22" cm="1">
        <f t="array" ref="E12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0.37850109179173053</v>
      </c>
      <c r="F1243" s="22">
        <f>VLOOKUP(chart_data[[#This Row],[Metric]],'lines data'!$A$2:$B$21,2,0)</f>
        <v>16.5</v>
      </c>
    </row>
    <row r="1244" spans="1:6" x14ac:dyDescent="0.3">
      <c r="A1244" s="20" t="s">
        <v>226</v>
      </c>
      <c r="B1244" s="20" t="s">
        <v>225</v>
      </c>
      <c r="C1244" s="20" t="s">
        <v>15</v>
      </c>
      <c r="D1244">
        <v>82.543902439024393</v>
      </c>
      <c r="E1244" s="22" cm="1">
        <f t="array" ref="E12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0.94782960900823465</v>
      </c>
      <c r="F1244" s="22">
        <f>VLOOKUP(chart_data[[#This Row],[Metric]],'lines data'!$A$2:$B$21,2,0)</f>
        <v>11.5</v>
      </c>
    </row>
    <row r="1245" spans="1:6" x14ac:dyDescent="0.3">
      <c r="A1245" s="20" t="s">
        <v>226</v>
      </c>
      <c r="B1245" s="20" t="s">
        <v>225</v>
      </c>
      <c r="C1245" s="20" t="s">
        <v>14</v>
      </c>
      <c r="D1245">
        <v>5.5632597099102403</v>
      </c>
      <c r="E1245" s="22" cm="1">
        <f t="array" ref="E12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0.17036390082388461</v>
      </c>
      <c r="F1245" s="22">
        <f>VLOOKUP(chart_data[[#This Row],[Metric]],'lines data'!$A$2:$B$21,2,0)</f>
        <v>0.5</v>
      </c>
    </row>
    <row r="1246" spans="1:6" x14ac:dyDescent="0.3">
      <c r="A1246" s="20" t="s">
        <v>226</v>
      </c>
      <c r="B1246" s="20" t="s">
        <v>225</v>
      </c>
      <c r="C1246" s="20" t="s">
        <v>13</v>
      </c>
      <c r="D1246">
        <v>84.9</v>
      </c>
      <c r="E1246" s="22" cm="1">
        <f t="array" ref="E12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0.92842230838055495</v>
      </c>
      <c r="F1246" s="22">
        <f>VLOOKUP(chart_data[[#This Row],[Metric]],'lines data'!$A$2:$B$21,2,0)</f>
        <v>10.5</v>
      </c>
    </row>
    <row r="1247" spans="1:6" x14ac:dyDescent="0.3">
      <c r="A1247" s="20" t="s">
        <v>226</v>
      </c>
      <c r="B1247" s="20" t="s">
        <v>225</v>
      </c>
      <c r="C1247" s="20" t="s">
        <v>12</v>
      </c>
      <c r="D1247">
        <v>80.3</v>
      </c>
      <c r="E1247" s="22" cm="1">
        <f t="array" ref="E12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0.96708656234104284</v>
      </c>
      <c r="F1247" s="22">
        <f>VLOOKUP(chart_data[[#This Row],[Metric]],'lines data'!$A$2:$B$21,2,0)</f>
        <v>9.5</v>
      </c>
    </row>
    <row r="1248" spans="1:6" x14ac:dyDescent="0.3">
      <c r="A1248" s="20" t="s">
        <v>226</v>
      </c>
      <c r="B1248" s="20" t="s">
        <v>225</v>
      </c>
      <c r="C1248" s="20" t="s">
        <v>11</v>
      </c>
      <c r="D1248">
        <v>24525.6246433958</v>
      </c>
      <c r="E1248" s="22" cm="1">
        <f t="array" ref="E12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0.37049710955874843</v>
      </c>
      <c r="F1248" s="22">
        <f>VLOOKUP(chart_data[[#This Row],[Metric]],'lines data'!$A$2:$B$21,2,0)</f>
        <v>17.5</v>
      </c>
    </row>
    <row r="1249" spans="1:6" x14ac:dyDescent="0.3">
      <c r="A1249" s="20" t="s">
        <v>226</v>
      </c>
      <c r="B1249" s="20" t="s">
        <v>225</v>
      </c>
      <c r="C1249" s="20" t="s">
        <v>10</v>
      </c>
      <c r="D1249">
        <v>8</v>
      </c>
      <c r="E1249" s="22" cm="1">
        <f t="array" ref="E12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49" s="22">
        <f>VLOOKUP(chart_data[[#This Row],[Metric]],'lines data'!$A$2:$B$21,2,0)</f>
        <v>12.5</v>
      </c>
    </row>
    <row r="1250" spans="1:6" x14ac:dyDescent="0.3">
      <c r="A1250" s="20" t="s">
        <v>226</v>
      </c>
      <c r="B1250" s="20" t="s">
        <v>225</v>
      </c>
      <c r="C1250" s="20" t="s">
        <v>51</v>
      </c>
      <c r="D1250">
        <v>2675.6716308599998</v>
      </c>
      <c r="E1250" s="22" cm="1">
        <f t="array" ref="E12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0.28368257966667376</v>
      </c>
      <c r="F1250" s="22">
        <f>VLOOKUP(chart_data[[#This Row],[Metric]],'lines data'!$A$2:$B$21,2,0)</f>
        <v>15.5</v>
      </c>
    </row>
    <row r="1251" spans="1:6" x14ac:dyDescent="0.3">
      <c r="A1251" s="20" t="s">
        <v>226</v>
      </c>
      <c r="B1251" s="20" t="s">
        <v>225</v>
      </c>
      <c r="C1251" s="20" t="s">
        <v>50</v>
      </c>
      <c r="D1251">
        <v>684.02423095999995</v>
      </c>
      <c r="E1251" s="22" cm="1">
        <f t="array" ref="E12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0.10621964897779348</v>
      </c>
      <c r="F1251" s="22">
        <f>VLOOKUP(chart_data[[#This Row],[Metric]],'lines data'!$A$2:$B$21,2,0)</f>
        <v>14.5</v>
      </c>
    </row>
    <row r="1252" spans="1:6" x14ac:dyDescent="0.3">
      <c r="A1252" s="20" t="s">
        <v>226</v>
      </c>
      <c r="B1252" s="20" t="s">
        <v>225</v>
      </c>
      <c r="C1252" s="20" t="s">
        <v>49</v>
      </c>
      <c r="D1252">
        <v>25.564580920000001</v>
      </c>
      <c r="E1252" s="22" cm="1">
        <f t="array" ref="E12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0.27292108370500434</v>
      </c>
      <c r="F1252" s="22">
        <f>VLOOKUP(chart_data[[#This Row],[Metric]],'lines data'!$A$2:$B$21,2,0)</f>
        <v>13.5</v>
      </c>
    </row>
    <row r="1253" spans="1:6" x14ac:dyDescent="0.3">
      <c r="A1253" s="20" t="s">
        <v>226</v>
      </c>
      <c r="B1253" s="20" t="s">
        <v>225</v>
      </c>
      <c r="C1253" s="20" t="s">
        <v>9</v>
      </c>
      <c r="D1253">
        <v>16.120073021217401</v>
      </c>
      <c r="E1253" s="22" cm="1">
        <f t="array" ref="E12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0.16539021934411352</v>
      </c>
      <c r="F1253" s="22">
        <f>VLOOKUP(chart_data[[#This Row],[Metric]],'lines data'!$A$2:$B$21,2,0)</f>
        <v>8.5</v>
      </c>
    </row>
    <row r="1254" spans="1:6" x14ac:dyDescent="0.3">
      <c r="A1254" s="20" t="s">
        <v>226</v>
      </c>
      <c r="B1254" s="20" t="s">
        <v>225</v>
      </c>
      <c r="C1254" s="20" t="s">
        <v>8</v>
      </c>
      <c r="D1254">
        <v>16.173347255666599</v>
      </c>
      <c r="E1254" s="22" cm="1">
        <f t="array" ref="E12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0.16173347255666598</v>
      </c>
      <c r="F1254" s="22">
        <f>VLOOKUP(chart_data[[#This Row],[Metric]],'lines data'!$A$2:$B$21,2,0)</f>
        <v>4.5</v>
      </c>
    </row>
    <row r="1255" spans="1:6" x14ac:dyDescent="0.3">
      <c r="A1255" s="20" t="s">
        <v>226</v>
      </c>
      <c r="B1255" s="20" t="s">
        <v>225</v>
      </c>
      <c r="C1255" s="20" t="s">
        <v>7</v>
      </c>
      <c r="D1255">
        <v>39.373210873626398</v>
      </c>
      <c r="E1255" s="22" cm="1">
        <f t="array" ref="E12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0.39373210873626396</v>
      </c>
      <c r="F1255" s="22">
        <f>VLOOKUP(chart_data[[#This Row],[Metric]],'lines data'!$A$2:$B$21,2,0)</f>
        <v>6.5</v>
      </c>
    </row>
    <row r="1256" spans="1:6" x14ac:dyDescent="0.3">
      <c r="A1256" s="20" t="s">
        <v>226</v>
      </c>
      <c r="B1256" s="20" t="s">
        <v>225</v>
      </c>
      <c r="C1256" s="20" t="s">
        <v>6</v>
      </c>
      <c r="D1256">
        <v>0</v>
      </c>
      <c r="E1256" s="22" cm="1">
        <f t="array" ref="E12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56" s="22">
        <f>VLOOKUP(chart_data[[#This Row],[Metric]],'lines data'!$A$2:$B$21,2,0)</f>
        <v>5.5</v>
      </c>
    </row>
    <row r="1257" spans="1:6" x14ac:dyDescent="0.3">
      <c r="A1257" s="20" t="s">
        <v>226</v>
      </c>
      <c r="B1257" s="20" t="s">
        <v>225</v>
      </c>
      <c r="C1257" s="20" t="s">
        <v>5</v>
      </c>
      <c r="D1257">
        <v>4.7534823591251696</v>
      </c>
      <c r="E1257" s="22" cm="1">
        <f t="array" ref="E12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4.7770144500119273E-2</v>
      </c>
      <c r="F1257" s="22">
        <f>VLOOKUP(chart_data[[#This Row],[Metric]],'lines data'!$A$2:$B$21,2,0)</f>
        <v>7.5</v>
      </c>
    </row>
    <row r="1258" spans="1:6" x14ac:dyDescent="0.3">
      <c r="A1258" s="20" t="s">
        <v>226</v>
      </c>
      <c r="B1258" s="20" t="s">
        <v>225</v>
      </c>
      <c r="C1258" s="20" t="s">
        <v>4</v>
      </c>
      <c r="D1258">
        <v>22.505877923867601</v>
      </c>
      <c r="E1258" s="22" cm="1">
        <f t="array" ref="E12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0.34389656263840529</v>
      </c>
      <c r="F1258" s="22">
        <f>VLOOKUP(chart_data[[#This Row],[Metric]],'lines data'!$A$2:$B$21,2,0)</f>
        <v>3.5</v>
      </c>
    </row>
    <row r="1259" spans="1:6" x14ac:dyDescent="0.3">
      <c r="A1259" s="20" t="s">
        <v>226</v>
      </c>
      <c r="B1259" s="20" t="s">
        <v>225</v>
      </c>
      <c r="C1259" s="20" t="s">
        <v>3</v>
      </c>
      <c r="D1259">
        <v>76.417982106551506</v>
      </c>
      <c r="E1259" s="22" cm="1">
        <f t="array" ref="E12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0.97064479946691873</v>
      </c>
      <c r="F1259" s="22">
        <f>VLOOKUP(chart_data[[#This Row],[Metric]],'lines data'!$A$2:$B$21,2,0)</f>
        <v>2.5</v>
      </c>
    </row>
    <row r="1260" spans="1:6" x14ac:dyDescent="0.3">
      <c r="A1260" s="20" t="s">
        <v>226</v>
      </c>
      <c r="B1260" s="20" t="s">
        <v>225</v>
      </c>
      <c r="C1260" s="20" t="s">
        <v>0</v>
      </c>
      <c r="D1260">
        <v>2481.7546454601702</v>
      </c>
      <c r="E1260" s="22" cm="1">
        <f t="array" ref="E12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5.9246961393541756E-2</v>
      </c>
      <c r="F1260" s="22">
        <f>VLOOKUP(chart_data[[#This Row],[Metric]],'lines data'!$A$2:$B$21,2,0)</f>
        <v>1.5</v>
      </c>
    </row>
    <row r="1261" spans="1:6" x14ac:dyDescent="0.3">
      <c r="A1261" s="20" t="s">
        <v>224</v>
      </c>
      <c r="B1261" s="20" t="s">
        <v>223</v>
      </c>
      <c r="C1261" s="20" t="s">
        <v>16</v>
      </c>
      <c r="D1261">
        <v>14188935947.569401</v>
      </c>
      <c r="E1261" s="22" cm="1">
        <f t="array" ref="E12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7.7322027496714034E-4</v>
      </c>
      <c r="F1261" s="22">
        <f>VLOOKUP(chart_data[[#This Row],[Metric]],'lines data'!$A$2:$B$21,2,0)</f>
        <v>18.5</v>
      </c>
    </row>
    <row r="1262" spans="1:6" x14ac:dyDescent="0.3">
      <c r="A1262" s="20" t="s">
        <v>224</v>
      </c>
      <c r="B1262" s="20" t="s">
        <v>223</v>
      </c>
      <c r="C1262" s="20" t="s">
        <v>52</v>
      </c>
      <c r="D1262">
        <v>5.6256260899999999</v>
      </c>
      <c r="E1262" s="22" cm="1">
        <f t="array" ref="E12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0.20472664020035561</v>
      </c>
      <c r="F1262" s="22">
        <f>VLOOKUP(chart_data[[#This Row],[Metric]],'lines data'!$A$2:$B$21,2,0)</f>
        <v>16.5</v>
      </c>
    </row>
    <row r="1263" spans="1:6" x14ac:dyDescent="0.3">
      <c r="A1263" s="20" t="s">
        <v>224</v>
      </c>
      <c r="B1263" s="20" t="s">
        <v>223</v>
      </c>
      <c r="C1263" s="20" t="s">
        <v>15</v>
      </c>
      <c r="D1263">
        <v>74.097999999999999</v>
      </c>
      <c r="E1263" s="22" cm="1">
        <f t="array" ref="E12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0.69374146085899935</v>
      </c>
      <c r="F1263" s="22">
        <f>VLOOKUP(chart_data[[#This Row],[Metric]],'lines data'!$A$2:$B$21,2,0)</f>
        <v>11.5</v>
      </c>
    </row>
    <row r="1264" spans="1:6" x14ac:dyDescent="0.3">
      <c r="A1264" s="20" t="s">
        <v>224</v>
      </c>
      <c r="B1264" s="20" t="s">
        <v>223</v>
      </c>
      <c r="C1264" s="20" t="s">
        <v>14</v>
      </c>
      <c r="D1264">
        <v>2.5215978836564501</v>
      </c>
      <c r="E1264" s="22" cm="1">
        <f t="array" ref="E12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7.6580000846539903E-2</v>
      </c>
      <c r="F1264" s="22">
        <f>VLOOKUP(chart_data[[#This Row],[Metric]],'lines data'!$A$2:$B$21,2,0)</f>
        <v>0.5</v>
      </c>
    </row>
    <row r="1265" spans="1:6" x14ac:dyDescent="0.3">
      <c r="A1265" s="20" t="s">
        <v>224</v>
      </c>
      <c r="B1265" s="20" t="s">
        <v>223</v>
      </c>
      <c r="C1265" s="20" t="s">
        <v>13</v>
      </c>
      <c r="D1265">
        <v>75.686999999999998</v>
      </c>
      <c r="E1265" s="22" cm="1">
        <f t="array" ref="E12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0.65365344467640918</v>
      </c>
      <c r="F1265" s="22">
        <f>VLOOKUP(chart_data[[#This Row],[Metric]],'lines data'!$A$2:$B$21,2,0)</f>
        <v>10.5</v>
      </c>
    </row>
    <row r="1266" spans="1:6" x14ac:dyDescent="0.3">
      <c r="A1266" s="20" t="s">
        <v>224</v>
      </c>
      <c r="B1266" s="20" t="s">
        <v>223</v>
      </c>
      <c r="C1266" s="20" t="s">
        <v>12</v>
      </c>
      <c r="D1266">
        <v>72.573999999999998</v>
      </c>
      <c r="E1266" s="22" cm="1">
        <f t="array" ref="E12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0.73591454474731444</v>
      </c>
      <c r="F1266" s="22">
        <f>VLOOKUP(chart_data[[#This Row],[Metric]],'lines data'!$A$2:$B$21,2,0)</f>
        <v>9.5</v>
      </c>
    </row>
    <row r="1267" spans="1:6" x14ac:dyDescent="0.3">
      <c r="A1267" s="20" t="s">
        <v>224</v>
      </c>
      <c r="B1267" s="20" t="s">
        <v>223</v>
      </c>
      <c r="C1267" s="20" t="s">
        <v>11</v>
      </c>
      <c r="D1267">
        <v>4363.5277532548298</v>
      </c>
      <c r="E1267" s="22" cm="1">
        <f t="array" ref="E12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6.3154881008464558E-2</v>
      </c>
      <c r="F1267" s="22">
        <f>VLOOKUP(chart_data[[#This Row],[Metric]],'lines data'!$A$2:$B$21,2,0)</f>
        <v>17.5</v>
      </c>
    </row>
    <row r="1268" spans="1:6" x14ac:dyDescent="0.3">
      <c r="A1268" s="20" t="s">
        <v>224</v>
      </c>
      <c r="B1268" s="20" t="s">
        <v>223</v>
      </c>
      <c r="C1268" s="20" t="s">
        <v>10</v>
      </c>
      <c r="D1268">
        <v>16.632999999999999</v>
      </c>
      <c r="E1268" s="22" cm="1">
        <f t="array" ref="E12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0.2185458964103083</v>
      </c>
      <c r="F1268" s="22">
        <f>VLOOKUP(chart_data[[#This Row],[Metric]],'lines data'!$A$2:$B$21,2,0)</f>
        <v>12.5</v>
      </c>
    </row>
    <row r="1269" spans="1:6" x14ac:dyDescent="0.3">
      <c r="A1269" s="20" t="s">
        <v>224</v>
      </c>
      <c r="B1269" s="20" t="s">
        <v>223</v>
      </c>
      <c r="C1269" s="20" t="s">
        <v>51</v>
      </c>
      <c r="D1269">
        <v>276.05673217999998</v>
      </c>
      <c r="E1269" s="22" cm="1">
        <f t="array" ref="E12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2.7404756743321004E-2</v>
      </c>
      <c r="F1269" s="22">
        <f>VLOOKUP(chart_data[[#This Row],[Metric]],'lines data'!$A$2:$B$21,2,0)</f>
        <v>15.5</v>
      </c>
    </row>
    <row r="1270" spans="1:6" x14ac:dyDescent="0.3">
      <c r="A1270" s="20" t="s">
        <v>224</v>
      </c>
      <c r="B1270" s="20" t="s">
        <v>223</v>
      </c>
      <c r="C1270" s="20" t="s">
        <v>50</v>
      </c>
      <c r="D1270">
        <v>97.521972660000003</v>
      </c>
      <c r="E1270" s="22" cm="1">
        <f t="array" ref="E12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1.4470659559268401E-2</v>
      </c>
      <c r="F1270" s="22">
        <f>VLOOKUP(chart_data[[#This Row],[Metric]],'lines data'!$A$2:$B$21,2,0)</f>
        <v>14.5</v>
      </c>
    </row>
    <row r="1271" spans="1:6" x14ac:dyDescent="0.3">
      <c r="A1271" s="20" t="s">
        <v>224</v>
      </c>
      <c r="B1271" s="20" t="s">
        <v>223</v>
      </c>
      <c r="C1271" s="20" t="s">
        <v>49</v>
      </c>
      <c r="D1271">
        <v>35.326786040000002</v>
      </c>
      <c r="E1271" s="22" cm="1">
        <f t="array" ref="E12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0.39649674867547746</v>
      </c>
      <c r="F1271" s="22">
        <f>VLOOKUP(chart_data[[#This Row],[Metric]],'lines data'!$A$2:$B$21,2,0)</f>
        <v>13.5</v>
      </c>
    </row>
    <row r="1272" spans="1:6" x14ac:dyDescent="0.3">
      <c r="A1272" s="20" t="s">
        <v>224</v>
      </c>
      <c r="B1272" s="20" t="s">
        <v>223</v>
      </c>
      <c r="C1272" s="20" t="s">
        <v>9</v>
      </c>
      <c r="D1272">
        <v>0</v>
      </c>
      <c r="E1272" s="22" cm="1">
        <f t="array" ref="E12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72" s="22">
        <f>VLOOKUP(chart_data[[#This Row],[Metric]],'lines data'!$A$2:$B$21,2,0)</f>
        <v>8.5</v>
      </c>
    </row>
    <row r="1273" spans="1:6" x14ac:dyDescent="0.3">
      <c r="A1273" s="20" t="s">
        <v>224</v>
      </c>
      <c r="B1273" s="20" t="s">
        <v>223</v>
      </c>
      <c r="C1273" s="20" t="s">
        <v>8</v>
      </c>
      <c r="D1273">
        <v>3.1295487627365399</v>
      </c>
      <c r="E1273" s="22" cm="1">
        <f t="array" ref="E12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3.12954876273654E-2</v>
      </c>
      <c r="F1273" s="22">
        <f>VLOOKUP(chart_data[[#This Row],[Metric]],'lines data'!$A$2:$B$21,2,0)</f>
        <v>4.5</v>
      </c>
    </row>
    <row r="1274" spans="1:6" x14ac:dyDescent="0.3">
      <c r="A1274" s="20" t="s">
        <v>224</v>
      </c>
      <c r="B1274" s="20" t="s">
        <v>223</v>
      </c>
      <c r="C1274" s="20" t="s">
        <v>7</v>
      </c>
      <c r="D1274">
        <v>0</v>
      </c>
      <c r="E1274" s="22" cm="1">
        <f t="array" ref="E12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74" s="22">
        <f>VLOOKUP(chart_data[[#This Row],[Metric]],'lines data'!$A$2:$B$21,2,0)</f>
        <v>6.5</v>
      </c>
    </row>
    <row r="1275" spans="1:6" x14ac:dyDescent="0.3">
      <c r="A1275" s="20" t="s">
        <v>224</v>
      </c>
      <c r="B1275" s="20" t="s">
        <v>223</v>
      </c>
      <c r="C1275" s="20" t="s">
        <v>5</v>
      </c>
      <c r="D1275">
        <v>89.737991266375502</v>
      </c>
      <c r="E1275" s="22" cm="1">
        <f t="array" ref="E12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0.90182238747892196</v>
      </c>
      <c r="F1275" s="22">
        <f>VLOOKUP(chart_data[[#This Row],[Metric]],'lines data'!$A$2:$B$21,2,0)</f>
        <v>7.5</v>
      </c>
    </row>
    <row r="1276" spans="1:6" x14ac:dyDescent="0.3">
      <c r="A1276" s="20" t="s">
        <v>224</v>
      </c>
      <c r="B1276" s="20" t="s">
        <v>223</v>
      </c>
      <c r="C1276" s="20" t="s">
        <v>4</v>
      </c>
      <c r="D1276">
        <v>7.1324599708879202</v>
      </c>
      <c r="E1276" s="22" cm="1">
        <f t="array" ref="E12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0.10898612688835119</v>
      </c>
      <c r="F1276" s="22">
        <f>VLOOKUP(chart_data[[#This Row],[Metric]],'lines data'!$A$2:$B$21,2,0)</f>
        <v>3.5</v>
      </c>
    </row>
    <row r="1277" spans="1:6" x14ac:dyDescent="0.3">
      <c r="A1277" s="20" t="s">
        <v>222</v>
      </c>
      <c r="B1277" s="20" t="s">
        <v>221</v>
      </c>
      <c r="C1277" s="20" t="s">
        <v>16</v>
      </c>
      <c r="D1277">
        <v>4389475622588.9702</v>
      </c>
      <c r="E1277" s="22" cm="1">
        <f t="array" ref="E12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0.2406698865320662</v>
      </c>
      <c r="F1277" s="22">
        <f>VLOOKUP(chart_data[[#This Row],[Metric]],'lines data'!$A$2:$B$21,2,0)</f>
        <v>18.5</v>
      </c>
    </row>
    <row r="1278" spans="1:6" x14ac:dyDescent="0.3">
      <c r="A1278" s="20" t="s">
        <v>222</v>
      </c>
      <c r="B1278" s="20" t="s">
        <v>221</v>
      </c>
      <c r="C1278" s="20" t="s">
        <v>52</v>
      </c>
      <c r="D1278">
        <v>10.88550663</v>
      </c>
      <c r="E1278" s="22" cm="1">
        <f t="array" ref="E12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0.48759811732279756</v>
      </c>
      <c r="F1278" s="22">
        <f>VLOOKUP(chart_data[[#This Row],[Metric]],'lines data'!$A$2:$B$21,2,0)</f>
        <v>16.5</v>
      </c>
    </row>
    <row r="1279" spans="1:6" x14ac:dyDescent="0.3">
      <c r="A1279" s="20" t="s">
        <v>222</v>
      </c>
      <c r="B1279" s="20" t="s">
        <v>221</v>
      </c>
      <c r="C1279" s="20" t="s">
        <v>15</v>
      </c>
      <c r="D1279">
        <v>83.793902439024393</v>
      </c>
      <c r="E1279" s="22" cm="1">
        <f t="array" ref="E12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0.98543484864716568</v>
      </c>
      <c r="F1279" s="22">
        <f>VLOOKUP(chart_data[[#This Row],[Metric]],'lines data'!$A$2:$B$21,2,0)</f>
        <v>11.5</v>
      </c>
    </row>
    <row r="1280" spans="1:6" x14ac:dyDescent="0.3">
      <c r="A1280" s="20" t="s">
        <v>222</v>
      </c>
      <c r="B1280" s="20" t="s">
        <v>221</v>
      </c>
      <c r="C1280" s="20" t="s">
        <v>14</v>
      </c>
      <c r="D1280">
        <v>9.2928323672143502</v>
      </c>
      <c r="E1280" s="22" cm="1">
        <f t="array" ref="E12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0.28535823255130127</v>
      </c>
      <c r="F1280" s="22">
        <f>VLOOKUP(chart_data[[#This Row],[Metric]],'lines data'!$A$2:$B$21,2,0)</f>
        <v>0.5</v>
      </c>
    </row>
    <row r="1281" spans="1:6" x14ac:dyDescent="0.3">
      <c r="A1281" s="20" t="s">
        <v>222</v>
      </c>
      <c r="B1281" s="20" t="s">
        <v>221</v>
      </c>
      <c r="C1281" s="20" t="s">
        <v>13</v>
      </c>
      <c r="D1281">
        <v>86.99</v>
      </c>
      <c r="E1281" s="22" cm="1">
        <f t="array" ref="E12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0.99075454816582154</v>
      </c>
      <c r="F1281" s="22">
        <f>VLOOKUP(chart_data[[#This Row],[Metric]],'lines data'!$A$2:$B$21,2,0)</f>
        <v>10.5</v>
      </c>
    </row>
    <row r="1282" spans="1:6" x14ac:dyDescent="0.3">
      <c r="A1282" s="20" t="s">
        <v>222</v>
      </c>
      <c r="B1282" s="20" t="s">
        <v>221</v>
      </c>
      <c r="C1282" s="20" t="s">
        <v>12</v>
      </c>
      <c r="D1282">
        <v>80.75</v>
      </c>
      <c r="E1282" s="22" cm="1">
        <f t="array" ref="E12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0.98055115047425256</v>
      </c>
      <c r="F1282" s="22">
        <f>VLOOKUP(chart_data[[#This Row],[Metric]],'lines data'!$A$2:$B$21,2,0)</f>
        <v>9.5</v>
      </c>
    </row>
    <row r="1283" spans="1:6" x14ac:dyDescent="0.3">
      <c r="A1283" s="20" t="s">
        <v>222</v>
      </c>
      <c r="B1283" s="20" t="s">
        <v>221</v>
      </c>
      <c r="C1283" s="20" t="s">
        <v>11</v>
      </c>
      <c r="D1283">
        <v>28059.8925052306</v>
      </c>
      <c r="E1283" s="22" cm="1">
        <f t="array" ref="E12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0.42437195039839876</v>
      </c>
      <c r="F1283" s="22">
        <f>VLOOKUP(chart_data[[#This Row],[Metric]],'lines data'!$A$2:$B$21,2,0)</f>
        <v>17.5</v>
      </c>
    </row>
    <row r="1284" spans="1:6" x14ac:dyDescent="0.3">
      <c r="A1284" s="20" t="s">
        <v>222</v>
      </c>
      <c r="B1284" s="20" t="s">
        <v>221</v>
      </c>
      <c r="C1284" s="20" t="s">
        <v>10</v>
      </c>
      <c r="D1284">
        <v>8</v>
      </c>
      <c r="E1284" s="22" cm="1">
        <f t="array" ref="E12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284" s="22">
        <f>VLOOKUP(chart_data[[#This Row],[Metric]],'lines data'!$A$2:$B$21,2,0)</f>
        <v>12.5</v>
      </c>
    </row>
    <row r="1285" spans="1:6" x14ac:dyDescent="0.3">
      <c r="A1285" s="20" t="s">
        <v>222</v>
      </c>
      <c r="B1285" s="20" t="s">
        <v>221</v>
      </c>
      <c r="C1285" s="20" t="s">
        <v>51</v>
      </c>
      <c r="D1285">
        <v>3733.3764648400002</v>
      </c>
      <c r="E1285" s="22" cm="1">
        <f t="array" ref="E12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0.39664499388447649</v>
      </c>
      <c r="F1285" s="22">
        <f>VLOOKUP(chart_data[[#This Row],[Metric]],'lines data'!$A$2:$B$21,2,0)</f>
        <v>15.5</v>
      </c>
    </row>
    <row r="1286" spans="1:6" x14ac:dyDescent="0.3">
      <c r="A1286" s="20" t="s">
        <v>222</v>
      </c>
      <c r="B1286" s="20" t="s">
        <v>221</v>
      </c>
      <c r="C1286" s="20" t="s">
        <v>50</v>
      </c>
      <c r="D1286">
        <v>594.24212646000001</v>
      </c>
      <c r="E1286" s="22" cm="1">
        <f t="array" ref="E12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9.2174660677799738E-2</v>
      </c>
      <c r="F1286" s="22">
        <f>VLOOKUP(chart_data[[#This Row],[Metric]],'lines data'!$A$2:$B$21,2,0)</f>
        <v>14.5</v>
      </c>
    </row>
    <row r="1287" spans="1:6" x14ac:dyDescent="0.3">
      <c r="A1287" s="20" t="s">
        <v>222</v>
      </c>
      <c r="B1287" s="20" t="s">
        <v>221</v>
      </c>
      <c r="C1287" s="20" t="s">
        <v>49</v>
      </c>
      <c r="D1287">
        <v>15.917015080000001</v>
      </c>
      <c r="E1287" s="22" cm="1">
        <f t="array" ref="E12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0.15079658935465196</v>
      </c>
      <c r="F1287" s="22">
        <f>VLOOKUP(chart_data[[#This Row],[Metric]],'lines data'!$A$2:$B$21,2,0)</f>
        <v>13.5</v>
      </c>
    </row>
    <row r="1288" spans="1:6" x14ac:dyDescent="0.3">
      <c r="A1288" s="20" t="s">
        <v>222</v>
      </c>
      <c r="B1288" s="20" t="s">
        <v>221</v>
      </c>
      <c r="C1288" s="20" t="s">
        <v>9</v>
      </c>
      <c r="D1288">
        <v>33.1527356254335</v>
      </c>
      <c r="E1288" s="22" cm="1">
        <f t="array" ref="E12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0.34014350987932201</v>
      </c>
      <c r="F1288" s="22">
        <f>VLOOKUP(chart_data[[#This Row],[Metric]],'lines data'!$A$2:$B$21,2,0)</f>
        <v>8.5</v>
      </c>
    </row>
    <row r="1289" spans="1:6" x14ac:dyDescent="0.3">
      <c r="A1289" s="20" t="s">
        <v>222</v>
      </c>
      <c r="B1289" s="20" t="s">
        <v>221</v>
      </c>
      <c r="C1289" s="20" t="s">
        <v>8</v>
      </c>
      <c r="D1289">
        <v>8.2290928128616194</v>
      </c>
      <c r="E1289" s="22" cm="1">
        <f t="array" ref="E12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8.22909281286162E-2</v>
      </c>
      <c r="F1289" s="22">
        <f>VLOOKUP(chart_data[[#This Row],[Metric]],'lines data'!$A$2:$B$21,2,0)</f>
        <v>4.5</v>
      </c>
    </row>
    <row r="1290" spans="1:6" x14ac:dyDescent="0.3">
      <c r="A1290" s="20" t="s">
        <v>222</v>
      </c>
      <c r="B1290" s="20" t="s">
        <v>221</v>
      </c>
      <c r="C1290" s="20" t="s">
        <v>7</v>
      </c>
      <c r="D1290">
        <v>39.587217198285302</v>
      </c>
      <c r="E1290" s="22" cm="1">
        <f t="array" ref="E12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0.39587217198285302</v>
      </c>
      <c r="F1290" s="22">
        <f>VLOOKUP(chart_data[[#This Row],[Metric]],'lines data'!$A$2:$B$21,2,0)</f>
        <v>6.5</v>
      </c>
    </row>
    <row r="1291" spans="1:6" x14ac:dyDescent="0.3">
      <c r="A1291" s="20" t="s">
        <v>222</v>
      </c>
      <c r="B1291" s="20" t="s">
        <v>221</v>
      </c>
      <c r="C1291" s="20" t="s">
        <v>6</v>
      </c>
      <c r="D1291">
        <v>0.91155316604621395</v>
      </c>
      <c r="E1291" s="22" cm="1">
        <f t="array" ref="E12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1.1742612264145075E-2</v>
      </c>
      <c r="F1291" s="22">
        <f>VLOOKUP(chart_data[[#This Row],[Metric]],'lines data'!$A$2:$B$21,2,0)</f>
        <v>5.5</v>
      </c>
    </row>
    <row r="1292" spans="1:6" x14ac:dyDescent="0.3">
      <c r="A1292" s="20" t="s">
        <v>222</v>
      </c>
      <c r="B1292" s="20" t="s">
        <v>221</v>
      </c>
      <c r="C1292" s="20" t="s">
        <v>5</v>
      </c>
      <c r="D1292">
        <v>7.5194201297057903</v>
      </c>
      <c r="E1292" s="22" cm="1">
        <f t="array" ref="E12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7.5566449818330453E-2</v>
      </c>
      <c r="F1292" s="22">
        <f>VLOOKUP(chart_data[[#This Row],[Metric]],'lines data'!$A$2:$B$21,2,0)</f>
        <v>7.5</v>
      </c>
    </row>
    <row r="1293" spans="1:6" x14ac:dyDescent="0.3">
      <c r="A1293" s="20" t="s">
        <v>222</v>
      </c>
      <c r="B1293" s="20" t="s">
        <v>221</v>
      </c>
      <c r="C1293" s="20" t="s">
        <v>4</v>
      </c>
      <c r="D1293">
        <v>7.7556879101602902</v>
      </c>
      <c r="E1293" s="22" cm="1">
        <f t="array" ref="E12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0.1185092366635398</v>
      </c>
      <c r="F1293" s="22">
        <f>VLOOKUP(chart_data[[#This Row],[Metric]],'lines data'!$A$2:$B$21,2,0)</f>
        <v>3.5</v>
      </c>
    </row>
    <row r="1294" spans="1:6" x14ac:dyDescent="0.3">
      <c r="A1294" s="20" t="s">
        <v>222</v>
      </c>
      <c r="B1294" s="20" t="s">
        <v>221</v>
      </c>
      <c r="C1294" s="20" t="s">
        <v>3</v>
      </c>
      <c r="D1294">
        <v>93.019128139543199</v>
      </c>
      <c r="E1294" s="22" cm="1">
        <f t="array" ref="E12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0.99514264740485736</v>
      </c>
      <c r="F1294" s="22">
        <f>VLOOKUP(chart_data[[#This Row],[Metric]],'lines data'!$A$2:$B$21,2,0)</f>
        <v>2.5</v>
      </c>
    </row>
    <row r="1295" spans="1:6" x14ac:dyDescent="0.3">
      <c r="A1295" s="20" t="s">
        <v>222</v>
      </c>
      <c r="B1295" s="20" t="s">
        <v>221</v>
      </c>
      <c r="C1295" s="20" t="s">
        <v>0</v>
      </c>
      <c r="D1295">
        <v>3428.5572160042798</v>
      </c>
      <c r="E1295" s="22" cm="1">
        <f t="array" ref="E12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0.11863878481690597</v>
      </c>
      <c r="F1295" s="22">
        <f>VLOOKUP(chart_data[[#This Row],[Metric]],'lines data'!$A$2:$B$21,2,0)</f>
        <v>1.5</v>
      </c>
    </row>
    <row r="1296" spans="1:6" x14ac:dyDescent="0.3">
      <c r="A1296" s="20" t="s">
        <v>220</v>
      </c>
      <c r="B1296" s="20" t="s">
        <v>219</v>
      </c>
      <c r="C1296" s="20" t="s">
        <v>16</v>
      </c>
      <c r="D1296">
        <v>38587017887.323898</v>
      </c>
      <c r="E1296" s="22" cm="1">
        <f t="array" ref="E12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2.1109654193676298E-3</v>
      </c>
      <c r="F1296" s="22">
        <f>VLOOKUP(chart_data[[#This Row],[Metric]],'lines data'!$A$2:$B$21,2,0)</f>
        <v>18.5</v>
      </c>
    </row>
    <row r="1297" spans="1:6" x14ac:dyDescent="0.3">
      <c r="A1297" s="20" t="s">
        <v>220</v>
      </c>
      <c r="B1297" s="20" t="s">
        <v>219</v>
      </c>
      <c r="C1297" s="20" t="s">
        <v>52</v>
      </c>
      <c r="D1297">
        <v>7.5931577700000004</v>
      </c>
      <c r="E1297" s="22" cm="1">
        <f t="array" ref="E12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0.31053866166630317</v>
      </c>
      <c r="F1297" s="22">
        <f>VLOOKUP(chart_data[[#This Row],[Metric]],'lines data'!$A$2:$B$21,2,0)</f>
        <v>16.5</v>
      </c>
    </row>
    <row r="1298" spans="1:6" x14ac:dyDescent="0.3">
      <c r="A1298" s="20" t="s">
        <v>220</v>
      </c>
      <c r="B1298" s="20" t="s">
        <v>219</v>
      </c>
      <c r="C1298" s="20" t="s">
        <v>15</v>
      </c>
      <c r="D1298">
        <v>74.078000000000003</v>
      </c>
      <c r="E1298" s="22" cm="1">
        <f t="array" ref="E12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0.69313977702477647</v>
      </c>
      <c r="F1298" s="22">
        <f>VLOOKUP(chart_data[[#This Row],[Metric]],'lines data'!$A$2:$B$21,2,0)</f>
        <v>11.5</v>
      </c>
    </row>
    <row r="1299" spans="1:6" x14ac:dyDescent="0.3">
      <c r="A1299" s="20" t="s">
        <v>220</v>
      </c>
      <c r="B1299" s="20" t="s">
        <v>219</v>
      </c>
      <c r="C1299" s="20" t="s">
        <v>14</v>
      </c>
      <c r="D1299">
        <v>2.7367183099944299</v>
      </c>
      <c r="E1299" s="22" cm="1">
        <f t="array" ref="E12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8.3212833061031291E-2</v>
      </c>
      <c r="F1299" s="22">
        <f>VLOOKUP(chart_data[[#This Row],[Metric]],'lines data'!$A$2:$B$21,2,0)</f>
        <v>0.5</v>
      </c>
    </row>
    <row r="1300" spans="1:6" x14ac:dyDescent="0.3">
      <c r="A1300" s="20" t="s">
        <v>220</v>
      </c>
      <c r="B1300" s="20" t="s">
        <v>219</v>
      </c>
      <c r="C1300" s="20" t="s">
        <v>13</v>
      </c>
      <c r="D1300">
        <v>75.816999999999993</v>
      </c>
      <c r="E1300" s="22" cm="1">
        <f t="array" ref="E13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0.65753056963912893</v>
      </c>
      <c r="F1300" s="22">
        <f>VLOOKUP(chart_data[[#This Row],[Metric]],'lines data'!$A$2:$B$21,2,0)</f>
        <v>10.5</v>
      </c>
    </row>
    <row r="1301" spans="1:6" x14ac:dyDescent="0.3">
      <c r="A1301" s="20" t="s">
        <v>220</v>
      </c>
      <c r="B1301" s="20" t="s">
        <v>219</v>
      </c>
      <c r="C1301" s="20" t="s">
        <v>12</v>
      </c>
      <c r="D1301">
        <v>72.441000000000003</v>
      </c>
      <c r="E1301" s="22" cm="1">
        <f t="array" ref="E13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0.731935010921277</v>
      </c>
      <c r="F1301" s="22">
        <f>VLOOKUP(chart_data[[#This Row],[Metric]],'lines data'!$A$2:$B$21,2,0)</f>
        <v>9.5</v>
      </c>
    </row>
    <row r="1302" spans="1:6" x14ac:dyDescent="0.3">
      <c r="A1302" s="20" t="s">
        <v>220</v>
      </c>
      <c r="B1302" s="20" t="s">
        <v>219</v>
      </c>
      <c r="C1302" s="20" t="s">
        <v>11</v>
      </c>
      <c r="D1302">
        <v>3799.2828028825802</v>
      </c>
      <c r="E1302" s="22" cm="1">
        <f t="array" ref="E13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5.4553776597521572E-2</v>
      </c>
      <c r="F1302" s="22">
        <f>VLOOKUP(chart_data[[#This Row],[Metric]],'lines data'!$A$2:$B$21,2,0)</f>
        <v>17.5</v>
      </c>
    </row>
    <row r="1303" spans="1:6" x14ac:dyDescent="0.3">
      <c r="A1303" s="20" t="s">
        <v>220</v>
      </c>
      <c r="B1303" s="20" t="s">
        <v>219</v>
      </c>
      <c r="C1303" s="20" t="s">
        <v>10</v>
      </c>
      <c r="D1303">
        <v>24.274000000000001</v>
      </c>
      <c r="E1303" s="22" cm="1">
        <f t="array" ref="E13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0.41197914029669386</v>
      </c>
      <c r="F1303" s="22">
        <f>VLOOKUP(chart_data[[#This Row],[Metric]],'lines data'!$A$2:$B$21,2,0)</f>
        <v>12.5</v>
      </c>
    </row>
    <row r="1304" spans="1:6" x14ac:dyDescent="0.3">
      <c r="A1304" s="20" t="s">
        <v>220</v>
      </c>
      <c r="B1304" s="20" t="s">
        <v>219</v>
      </c>
      <c r="C1304" s="20" t="s">
        <v>51</v>
      </c>
      <c r="D1304">
        <v>310.6847229</v>
      </c>
      <c r="E1304" s="22" cm="1">
        <f t="array" ref="E13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3.1103011025211555E-2</v>
      </c>
      <c r="F1304" s="22">
        <f>VLOOKUP(chart_data[[#This Row],[Metric]],'lines data'!$A$2:$B$21,2,0)</f>
        <v>15.5</v>
      </c>
    </row>
    <row r="1305" spans="1:6" x14ac:dyDescent="0.3">
      <c r="A1305" s="20" t="s">
        <v>220</v>
      </c>
      <c r="B1305" s="20" t="s">
        <v>219</v>
      </c>
      <c r="C1305" s="20" t="s">
        <v>50</v>
      </c>
      <c r="D1305">
        <v>141.85545349</v>
      </c>
      <c r="E1305" s="22" cm="1">
        <f t="array" ref="E13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2.1405930491298599E-2</v>
      </c>
      <c r="F1305" s="22">
        <f>VLOOKUP(chart_data[[#This Row],[Metric]],'lines data'!$A$2:$B$21,2,0)</f>
        <v>14.5</v>
      </c>
    </row>
    <row r="1306" spans="1:6" x14ac:dyDescent="0.3">
      <c r="A1306" s="20" t="s">
        <v>220</v>
      </c>
      <c r="B1306" s="20" t="s">
        <v>219</v>
      </c>
      <c r="C1306" s="20" t="s">
        <v>49</v>
      </c>
      <c r="D1306">
        <v>45.658973690000003</v>
      </c>
      <c r="E1306" s="22" cm="1">
        <f t="array" ref="E13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0.52728758371259865</v>
      </c>
      <c r="F1306" s="22">
        <f>VLOOKUP(chart_data[[#This Row],[Metric]],'lines data'!$A$2:$B$21,2,0)</f>
        <v>13.5</v>
      </c>
    </row>
    <row r="1307" spans="1:6" x14ac:dyDescent="0.3">
      <c r="A1307" s="20" t="s">
        <v>220</v>
      </c>
      <c r="B1307" s="20" t="s">
        <v>219</v>
      </c>
      <c r="C1307" s="20" t="s">
        <v>9</v>
      </c>
      <c r="D1307">
        <v>0</v>
      </c>
      <c r="E1307" s="22" cm="1">
        <f t="array" ref="E13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07" s="22">
        <f>VLOOKUP(chart_data[[#This Row],[Metric]],'lines data'!$A$2:$B$21,2,0)</f>
        <v>8.5</v>
      </c>
    </row>
    <row r="1308" spans="1:6" x14ac:dyDescent="0.3">
      <c r="A1308" s="20" t="s">
        <v>220</v>
      </c>
      <c r="B1308" s="20" t="s">
        <v>219</v>
      </c>
      <c r="C1308" s="20" t="s">
        <v>8</v>
      </c>
      <c r="D1308">
        <v>0.278741979593983</v>
      </c>
      <c r="E1308" s="22" cm="1">
        <f t="array" ref="E13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2.7874197959398299E-3</v>
      </c>
      <c r="F1308" s="22">
        <f>VLOOKUP(chart_data[[#This Row],[Metric]],'lines data'!$A$2:$B$21,2,0)</f>
        <v>4.5</v>
      </c>
    </row>
    <row r="1309" spans="1:6" x14ac:dyDescent="0.3">
      <c r="A1309" s="20" t="s">
        <v>220</v>
      </c>
      <c r="B1309" s="20" t="s">
        <v>219</v>
      </c>
      <c r="C1309" s="20" t="s">
        <v>7</v>
      </c>
      <c r="D1309">
        <v>48.443252340380802</v>
      </c>
      <c r="E1309" s="22" cm="1">
        <f t="array" ref="E13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0.48443252340380805</v>
      </c>
      <c r="F1309" s="22">
        <f>VLOOKUP(chart_data[[#This Row],[Metric]],'lines data'!$A$2:$B$21,2,0)</f>
        <v>6.5</v>
      </c>
    </row>
    <row r="1310" spans="1:6" x14ac:dyDescent="0.3">
      <c r="A1310" s="20" t="s">
        <v>220</v>
      </c>
      <c r="B1310" s="20" t="s">
        <v>219</v>
      </c>
      <c r="C1310" s="20" t="s">
        <v>5</v>
      </c>
      <c r="D1310">
        <v>50.589039654991097</v>
      </c>
      <c r="E1310" s="22" cm="1">
        <f t="array" ref="E13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0.50839480445362328</v>
      </c>
      <c r="F1310" s="22">
        <f>VLOOKUP(chart_data[[#This Row],[Metric]],'lines data'!$A$2:$B$21,2,0)</f>
        <v>7.5</v>
      </c>
    </row>
    <row r="1311" spans="1:6" x14ac:dyDescent="0.3">
      <c r="A1311" s="20" t="s">
        <v>220</v>
      </c>
      <c r="B1311" s="20" t="s">
        <v>219</v>
      </c>
      <c r="C1311" s="20" t="s">
        <v>4</v>
      </c>
      <c r="D1311">
        <v>0.68896602503418503</v>
      </c>
      <c r="E1311" s="22" cm="1">
        <f t="array" ref="E13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1.0527607435950454E-2</v>
      </c>
      <c r="F1311" s="22">
        <f>VLOOKUP(chart_data[[#This Row],[Metric]],'lines data'!$A$2:$B$21,2,0)</f>
        <v>3.5</v>
      </c>
    </row>
    <row r="1312" spans="1:6" x14ac:dyDescent="0.3">
      <c r="A1312" s="20" t="s">
        <v>218</v>
      </c>
      <c r="B1312" s="20" t="s">
        <v>217</v>
      </c>
      <c r="C1312" s="20" t="s">
        <v>16</v>
      </c>
      <c r="D1312">
        <v>184388432148.715</v>
      </c>
      <c r="E1312" s="22" cm="1">
        <f t="array" ref="E13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1.0105246873808179E-2</v>
      </c>
      <c r="F1312" s="22">
        <f>VLOOKUP(chart_data[[#This Row],[Metric]],'lines data'!$A$2:$B$21,2,0)</f>
        <v>18.5</v>
      </c>
    </row>
    <row r="1313" spans="1:6" x14ac:dyDescent="0.3">
      <c r="A1313" s="20" t="s">
        <v>218</v>
      </c>
      <c r="B1313" s="20" t="s">
        <v>217</v>
      </c>
      <c r="C1313" s="20" t="s">
        <v>52</v>
      </c>
      <c r="D1313">
        <v>3.0405108900000002</v>
      </c>
      <c r="E1313" s="22" cm="1">
        <f t="array" ref="E13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6.5701552159919477E-2</v>
      </c>
      <c r="F1313" s="22">
        <f>VLOOKUP(chart_data[[#This Row],[Metric]],'lines data'!$A$2:$B$21,2,0)</f>
        <v>16.5</v>
      </c>
    </row>
    <row r="1314" spans="1:6" x14ac:dyDescent="0.3">
      <c r="A1314" s="20" t="s">
        <v>218</v>
      </c>
      <c r="B1314" s="20" t="s">
        <v>217</v>
      </c>
      <c r="C1314" s="20" t="s">
        <v>15</v>
      </c>
      <c r="D1314">
        <v>71.97</v>
      </c>
      <c r="E1314" s="22" cm="1">
        <f t="array" ref="E13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0.62972230089768311</v>
      </c>
      <c r="F1314" s="22">
        <f>VLOOKUP(chart_data[[#This Row],[Metric]],'lines data'!$A$2:$B$21,2,0)</f>
        <v>11.5</v>
      </c>
    </row>
    <row r="1315" spans="1:6" x14ac:dyDescent="0.3">
      <c r="A1315" s="20" t="s">
        <v>218</v>
      </c>
      <c r="B1315" s="20" t="s">
        <v>217</v>
      </c>
      <c r="C1315" s="20" t="s">
        <v>14</v>
      </c>
      <c r="D1315">
        <v>11.779187434438899</v>
      </c>
      <c r="E1315" s="22" cm="1">
        <f t="array" ref="E13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0.36202029699254901</v>
      </c>
      <c r="F1315" s="22">
        <f>VLOOKUP(chart_data[[#This Row],[Metric]],'lines data'!$A$2:$B$21,2,0)</f>
        <v>0.5</v>
      </c>
    </row>
    <row r="1316" spans="1:6" x14ac:dyDescent="0.3">
      <c r="A1316" s="20" t="s">
        <v>218</v>
      </c>
      <c r="B1316" s="20" t="s">
        <v>217</v>
      </c>
      <c r="C1316" s="20" t="s">
        <v>13</v>
      </c>
      <c r="D1316">
        <v>76.260000000000005</v>
      </c>
      <c r="E1316" s="22" cm="1">
        <f t="array" ref="E13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0.67074261855055195</v>
      </c>
      <c r="F1316" s="22">
        <f>VLOOKUP(chart_data[[#This Row],[Metric]],'lines data'!$A$2:$B$21,2,0)</f>
        <v>10.5</v>
      </c>
    </row>
    <row r="1317" spans="1:6" x14ac:dyDescent="0.3">
      <c r="A1317" s="20" t="s">
        <v>218</v>
      </c>
      <c r="B1317" s="20" t="s">
        <v>217</v>
      </c>
      <c r="C1317" s="20" t="s">
        <v>12</v>
      </c>
      <c r="D1317">
        <v>67.489999999999995</v>
      </c>
      <c r="E1317" s="22" cm="1">
        <f t="array" ref="E13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0.58379462014900785</v>
      </c>
      <c r="F1317" s="22">
        <f>VLOOKUP(chart_data[[#This Row],[Metric]],'lines data'!$A$2:$B$21,2,0)</f>
        <v>9.5</v>
      </c>
    </row>
    <row r="1318" spans="1:6" x14ac:dyDescent="0.3">
      <c r="A1318" s="20" t="s">
        <v>218</v>
      </c>
      <c r="B1318" s="20" t="s">
        <v>217</v>
      </c>
      <c r="C1318" s="20" t="s">
        <v>11</v>
      </c>
      <c r="D1318">
        <v>8077.5121455610897</v>
      </c>
      <c r="E1318" s="22" cm="1">
        <f t="array" ref="E13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0.11976924240906571</v>
      </c>
      <c r="F1318" s="22">
        <f>VLOOKUP(chart_data[[#This Row],[Metric]],'lines data'!$A$2:$B$21,2,0)</f>
        <v>17.5</v>
      </c>
    </row>
    <row r="1319" spans="1:6" x14ac:dyDescent="0.3">
      <c r="A1319" s="20" t="s">
        <v>218</v>
      </c>
      <c r="B1319" s="20" t="s">
        <v>217</v>
      </c>
      <c r="C1319" s="20" t="s">
        <v>10</v>
      </c>
      <c r="D1319">
        <v>22.71</v>
      </c>
      <c r="E1319" s="22" cm="1">
        <f t="array" ref="E13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0.37238620829325098</v>
      </c>
      <c r="F1319" s="22">
        <f>VLOOKUP(chart_data[[#This Row],[Metric]],'lines data'!$A$2:$B$21,2,0)</f>
        <v>12.5</v>
      </c>
    </row>
    <row r="1320" spans="1:6" x14ac:dyDescent="0.3">
      <c r="A1320" s="20" t="s">
        <v>218</v>
      </c>
      <c r="B1320" s="20" t="s">
        <v>217</v>
      </c>
      <c r="C1320" s="20" t="s">
        <v>51</v>
      </c>
      <c r="D1320">
        <v>319.04992676000001</v>
      </c>
      <c r="E1320" s="22" cm="1">
        <f t="array" ref="E13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3.1996411143176362E-2</v>
      </c>
      <c r="F1320" s="22">
        <f>VLOOKUP(chart_data[[#This Row],[Metric]],'lines data'!$A$2:$B$21,2,0)</f>
        <v>15.5</v>
      </c>
    </row>
    <row r="1321" spans="1:6" x14ac:dyDescent="0.3">
      <c r="A1321" s="20" t="s">
        <v>218</v>
      </c>
      <c r="B1321" s="20" t="s">
        <v>217</v>
      </c>
      <c r="C1321" s="20" t="s">
        <v>50</v>
      </c>
      <c r="D1321">
        <v>117.32389832</v>
      </c>
      <c r="E1321" s="22" cm="1">
        <f t="array" ref="E13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1.7568357210274634E-2</v>
      </c>
      <c r="F1321" s="22">
        <f>VLOOKUP(chart_data[[#This Row],[Metric]],'lines data'!$A$2:$B$21,2,0)</f>
        <v>14.5</v>
      </c>
    </row>
    <row r="1322" spans="1:6" x14ac:dyDescent="0.3">
      <c r="A1322" s="20" t="s">
        <v>218</v>
      </c>
      <c r="B1322" s="20" t="s">
        <v>217</v>
      </c>
      <c r="C1322" s="20" t="s">
        <v>49</v>
      </c>
      <c r="D1322">
        <v>36.772895810000001</v>
      </c>
      <c r="E1322" s="22" cm="1">
        <f t="array" ref="E13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0.41480244644062003</v>
      </c>
      <c r="F1322" s="22">
        <f>VLOOKUP(chart_data[[#This Row],[Metric]],'lines data'!$A$2:$B$21,2,0)</f>
        <v>13.5</v>
      </c>
    </row>
    <row r="1323" spans="1:6" x14ac:dyDescent="0.3">
      <c r="A1323" s="20" t="s">
        <v>218</v>
      </c>
      <c r="B1323" s="20" t="s">
        <v>217</v>
      </c>
      <c r="C1323" s="20" t="s">
        <v>9</v>
      </c>
      <c r="D1323">
        <v>71.568922117443705</v>
      </c>
      <c r="E1323" s="22" cm="1">
        <f t="array" ref="E13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0.73428946082601965</v>
      </c>
      <c r="F1323" s="22">
        <f>VLOOKUP(chart_data[[#This Row],[Metric]],'lines data'!$A$2:$B$21,2,0)</f>
        <v>8.5</v>
      </c>
    </row>
    <row r="1324" spans="1:6" x14ac:dyDescent="0.3">
      <c r="A1324" s="20" t="s">
        <v>218</v>
      </c>
      <c r="B1324" s="20" t="s">
        <v>217</v>
      </c>
      <c r="C1324" s="20" t="s">
        <v>8</v>
      </c>
      <c r="D1324">
        <v>8.7059022429274506</v>
      </c>
      <c r="E1324" s="22" cm="1">
        <f t="array" ref="E13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8.7059022429274505E-2</v>
      </c>
      <c r="F1324" s="22">
        <f>VLOOKUP(chart_data[[#This Row],[Metric]],'lines data'!$A$2:$B$21,2,0)</f>
        <v>4.5</v>
      </c>
    </row>
    <row r="1325" spans="1:6" x14ac:dyDescent="0.3">
      <c r="A1325" s="20" t="s">
        <v>218</v>
      </c>
      <c r="B1325" s="20" t="s">
        <v>217</v>
      </c>
      <c r="C1325" s="20" t="s">
        <v>7</v>
      </c>
      <c r="D1325">
        <v>18.393320058609198</v>
      </c>
      <c r="E1325" s="22" cm="1">
        <f t="array" ref="E13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0.18393320058609197</v>
      </c>
      <c r="F1325" s="22">
        <f>VLOOKUP(chart_data[[#This Row],[Metric]],'lines data'!$A$2:$B$21,2,0)</f>
        <v>6.5</v>
      </c>
    </row>
    <row r="1326" spans="1:6" x14ac:dyDescent="0.3">
      <c r="A1326" s="20" t="s">
        <v>218</v>
      </c>
      <c r="B1326" s="20" t="s">
        <v>217</v>
      </c>
      <c r="C1326" s="20" t="s">
        <v>5</v>
      </c>
      <c r="D1326">
        <v>1.16372994702634</v>
      </c>
      <c r="E1326" s="22" cm="1">
        <f t="array" ref="E13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1.1694909863680544E-2</v>
      </c>
      <c r="F1326" s="22">
        <f>VLOOKUP(chart_data[[#This Row],[Metric]],'lines data'!$A$2:$B$21,2,0)</f>
        <v>7.5</v>
      </c>
    </row>
    <row r="1327" spans="1:6" x14ac:dyDescent="0.3">
      <c r="A1327" s="20" t="s">
        <v>218</v>
      </c>
      <c r="B1327" s="20" t="s">
        <v>217</v>
      </c>
      <c r="C1327" s="20" t="s">
        <v>4</v>
      </c>
      <c r="D1327">
        <v>0.16812563399331301</v>
      </c>
      <c r="E1327" s="22" cm="1">
        <f t="array" ref="E13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2.5690100967084187E-3</v>
      </c>
      <c r="F1327" s="22">
        <f>VLOOKUP(chart_data[[#This Row],[Metric]],'lines data'!$A$2:$B$21,2,0)</f>
        <v>3.5</v>
      </c>
    </row>
    <row r="1328" spans="1:6" x14ac:dyDescent="0.3">
      <c r="A1328" s="20" t="s">
        <v>216</v>
      </c>
      <c r="B1328" s="20" t="s">
        <v>215</v>
      </c>
      <c r="C1328" s="20" t="s">
        <v>16</v>
      </c>
      <c r="D1328">
        <v>64007750169.334396</v>
      </c>
      <c r="E1328" s="22" cm="1">
        <f t="array" ref="E13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3.504782411266236E-3</v>
      </c>
      <c r="F1328" s="22">
        <f>VLOOKUP(chart_data[[#This Row],[Metric]],'lines data'!$A$2:$B$21,2,0)</f>
        <v>18.5</v>
      </c>
    </row>
    <row r="1329" spans="1:6" x14ac:dyDescent="0.3">
      <c r="A1329" s="20" t="s">
        <v>216</v>
      </c>
      <c r="B1329" s="20" t="s">
        <v>215</v>
      </c>
      <c r="C1329" s="20" t="s">
        <v>52</v>
      </c>
      <c r="D1329">
        <v>5.2193884800000001</v>
      </c>
      <c r="E1329" s="22" cm="1">
        <f t="array" ref="E13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0.18287955984757817</v>
      </c>
      <c r="F1329" s="22">
        <f>VLOOKUP(chart_data[[#This Row],[Metric]],'lines data'!$A$2:$B$21,2,0)</f>
        <v>16.5</v>
      </c>
    </row>
    <row r="1330" spans="1:6" x14ac:dyDescent="0.3">
      <c r="A1330" s="20" t="s">
        <v>216</v>
      </c>
      <c r="B1330" s="20" t="s">
        <v>215</v>
      </c>
      <c r="C1330" s="20" t="s">
        <v>15</v>
      </c>
      <c r="D1330">
        <v>64.798000000000002</v>
      </c>
      <c r="E1330" s="22" cm="1">
        <f t="array" ref="E13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0.41395847794535268</v>
      </c>
      <c r="F1330" s="22">
        <f>VLOOKUP(chart_data[[#This Row],[Metric]],'lines data'!$A$2:$B$21,2,0)</f>
        <v>11.5</v>
      </c>
    </row>
    <row r="1331" spans="1:6" x14ac:dyDescent="0.3">
      <c r="A1331" s="20" t="s">
        <v>216</v>
      </c>
      <c r="B1331" s="20" t="s">
        <v>215</v>
      </c>
      <c r="C1331" s="20" t="s">
        <v>14</v>
      </c>
      <c r="D1331">
        <v>0.35694638445999599</v>
      </c>
      <c r="E1331" s="22" cm="1">
        <f t="array" ref="E13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9.8370585726176782E-3</v>
      </c>
      <c r="F1331" s="22">
        <f>VLOOKUP(chart_data[[#This Row],[Metric]],'lines data'!$A$2:$B$21,2,0)</f>
        <v>0.5</v>
      </c>
    </row>
    <row r="1332" spans="1:6" x14ac:dyDescent="0.3">
      <c r="A1332" s="20" t="s">
        <v>216</v>
      </c>
      <c r="B1332" s="20" t="s">
        <v>215</v>
      </c>
      <c r="C1332" s="20" t="s">
        <v>13</v>
      </c>
      <c r="D1332">
        <v>67.111000000000004</v>
      </c>
      <c r="E1332" s="22" cm="1">
        <f t="array" ref="E13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0.39788249328959152</v>
      </c>
      <c r="F1332" s="22">
        <f>VLOOKUP(chart_data[[#This Row],[Metric]],'lines data'!$A$2:$B$21,2,0)</f>
        <v>10.5</v>
      </c>
    </row>
    <row r="1333" spans="1:6" x14ac:dyDescent="0.3">
      <c r="A1333" s="20" t="s">
        <v>216</v>
      </c>
      <c r="B1333" s="20" t="s">
        <v>215</v>
      </c>
      <c r="C1333" s="20" t="s">
        <v>12</v>
      </c>
      <c r="D1333">
        <v>62.451999999999998</v>
      </c>
      <c r="E1333" s="22" cm="1">
        <f t="array" ref="E13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0.43305107567098522</v>
      </c>
      <c r="F1333" s="22">
        <f>VLOOKUP(chart_data[[#This Row],[Metric]],'lines data'!$A$2:$B$21,2,0)</f>
        <v>9.5</v>
      </c>
    </row>
    <row r="1334" spans="1:6" x14ac:dyDescent="0.3">
      <c r="A1334" s="20" t="s">
        <v>216</v>
      </c>
      <c r="B1334" s="20" t="s">
        <v>215</v>
      </c>
      <c r="C1334" s="20" t="s">
        <v>11</v>
      </c>
      <c r="D1334">
        <v>1125.1320493040901</v>
      </c>
      <c r="E1334" s="22" cm="1">
        <f t="array" ref="E13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1.3790186552176457E-2</v>
      </c>
      <c r="F1334" s="22">
        <f>VLOOKUP(chart_data[[#This Row],[Metric]],'lines data'!$A$2:$B$21,2,0)</f>
        <v>17.5</v>
      </c>
    </row>
    <row r="1335" spans="1:6" x14ac:dyDescent="0.3">
      <c r="A1335" s="20" t="s">
        <v>216</v>
      </c>
      <c r="B1335" s="20" t="s">
        <v>215</v>
      </c>
      <c r="C1335" s="20" t="s">
        <v>10</v>
      </c>
      <c r="D1335">
        <v>30.687999999999999</v>
      </c>
      <c r="E1335" s="22" cm="1">
        <f t="array" ref="E13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0.5743506657890739</v>
      </c>
      <c r="F1335" s="22">
        <f>VLOOKUP(chart_data[[#This Row],[Metric]],'lines data'!$A$2:$B$21,2,0)</f>
        <v>12.5</v>
      </c>
    </row>
    <row r="1336" spans="1:6" x14ac:dyDescent="0.3">
      <c r="A1336" s="20" t="s">
        <v>216</v>
      </c>
      <c r="B1336" s="20" t="s">
        <v>215</v>
      </c>
      <c r="C1336" s="20" t="s">
        <v>51</v>
      </c>
      <c r="D1336">
        <v>69.776679990000005</v>
      </c>
      <c r="E1336" s="22" cm="1">
        <f t="array" ref="E13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5.3741372814860196E-3</v>
      </c>
      <c r="F1336" s="22">
        <f>VLOOKUP(chart_data[[#This Row],[Metric]],'lines data'!$A$2:$B$21,2,0)</f>
        <v>15.5</v>
      </c>
    </row>
    <row r="1337" spans="1:6" x14ac:dyDescent="0.3">
      <c r="A1337" s="20" t="s">
        <v>216</v>
      </c>
      <c r="B1337" s="20" t="s">
        <v>215</v>
      </c>
      <c r="C1337" s="20" t="s">
        <v>50</v>
      </c>
      <c r="D1337">
        <v>29.0961113</v>
      </c>
      <c r="E1337" s="22" cm="1">
        <f t="array" ref="E13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3.7665172630918331E-3</v>
      </c>
      <c r="F1337" s="22">
        <f>VLOOKUP(chart_data[[#This Row],[Metric]],'lines data'!$A$2:$B$21,2,0)</f>
        <v>14.5</v>
      </c>
    </row>
    <row r="1338" spans="1:6" x14ac:dyDescent="0.3">
      <c r="A1338" s="20" t="s">
        <v>216</v>
      </c>
      <c r="B1338" s="20" t="s">
        <v>215</v>
      </c>
      <c r="C1338" s="20" t="s">
        <v>49</v>
      </c>
      <c r="D1338">
        <v>41.698905940000003</v>
      </c>
      <c r="E1338" s="22" cm="1">
        <f t="array" ref="E13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0.47715874504152844</v>
      </c>
      <c r="F1338" s="22">
        <f>VLOOKUP(chart_data[[#This Row],[Metric]],'lines data'!$A$2:$B$21,2,0)</f>
        <v>13.5</v>
      </c>
    </row>
    <row r="1339" spans="1:6" x14ac:dyDescent="0.3">
      <c r="A1339" s="20" t="s">
        <v>216</v>
      </c>
      <c r="B1339" s="20" t="s">
        <v>215</v>
      </c>
      <c r="C1339" s="20" t="s">
        <v>9</v>
      </c>
      <c r="D1339">
        <v>0</v>
      </c>
      <c r="E1339" s="22" cm="1">
        <f t="array" ref="E13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39" s="22">
        <f>VLOOKUP(chart_data[[#This Row],[Metric]],'lines data'!$A$2:$B$21,2,0)</f>
        <v>8.5</v>
      </c>
    </row>
    <row r="1340" spans="1:6" x14ac:dyDescent="0.3">
      <c r="A1340" s="20" t="s">
        <v>216</v>
      </c>
      <c r="B1340" s="20" t="s">
        <v>215</v>
      </c>
      <c r="C1340" s="20" t="s">
        <v>8</v>
      </c>
      <c r="D1340">
        <v>39.239457051082802</v>
      </c>
      <c r="E1340" s="22" cm="1">
        <f t="array" ref="E13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0.39239457051082804</v>
      </c>
      <c r="F1340" s="22">
        <f>VLOOKUP(chart_data[[#This Row],[Metric]],'lines data'!$A$2:$B$21,2,0)</f>
        <v>4.5</v>
      </c>
    </row>
    <row r="1341" spans="1:6" x14ac:dyDescent="0.3">
      <c r="A1341" s="20" t="s">
        <v>216</v>
      </c>
      <c r="B1341" s="20" t="s">
        <v>215</v>
      </c>
      <c r="C1341" s="20" t="s">
        <v>7</v>
      </c>
      <c r="D1341">
        <v>0</v>
      </c>
      <c r="E1341" s="22" cm="1">
        <f t="array" ref="E13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41" s="22">
        <f>VLOOKUP(chart_data[[#This Row],[Metric]],'lines data'!$A$2:$B$21,2,0)</f>
        <v>6.5</v>
      </c>
    </row>
    <row r="1342" spans="1:6" x14ac:dyDescent="0.3">
      <c r="A1342" s="20" t="s">
        <v>216</v>
      </c>
      <c r="B1342" s="20" t="s">
        <v>215</v>
      </c>
      <c r="C1342" s="20" t="s">
        <v>5</v>
      </c>
      <c r="D1342">
        <v>12.4857527717335</v>
      </c>
      <c r="E1342" s="22" cm="1">
        <f t="array" ref="E13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0.12547563429019307</v>
      </c>
      <c r="F1342" s="22">
        <f>VLOOKUP(chart_data[[#This Row],[Metric]],'lines data'!$A$2:$B$21,2,0)</f>
        <v>7.5</v>
      </c>
    </row>
    <row r="1343" spans="1:6" x14ac:dyDescent="0.3">
      <c r="A1343" s="20" t="s">
        <v>216</v>
      </c>
      <c r="B1343" s="20" t="s">
        <v>215</v>
      </c>
      <c r="C1343" s="20" t="s">
        <v>4</v>
      </c>
      <c r="D1343">
        <v>48.274790177183696</v>
      </c>
      <c r="E1343" s="22" cm="1">
        <f t="array" ref="E13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0.73765326818989418</v>
      </c>
      <c r="F1343" s="22">
        <f>VLOOKUP(chart_data[[#This Row],[Metric]],'lines data'!$A$2:$B$21,2,0)</f>
        <v>3.5</v>
      </c>
    </row>
    <row r="1344" spans="1:6" x14ac:dyDescent="0.3">
      <c r="A1344" s="20" t="s">
        <v>214</v>
      </c>
      <c r="B1344" s="20" t="s">
        <v>213</v>
      </c>
      <c r="C1344" s="20" t="s">
        <v>16</v>
      </c>
      <c r="D1344">
        <v>171117872.436331</v>
      </c>
      <c r="E1344" s="22" cm="1">
        <f t="array" ref="E13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4.6242799457638945E-6</v>
      </c>
      <c r="F1344" s="22">
        <f>VLOOKUP(chart_data[[#This Row],[Metric]],'lines data'!$A$2:$B$21,2,0)</f>
        <v>18.5</v>
      </c>
    </row>
    <row r="1345" spans="1:6" x14ac:dyDescent="0.3">
      <c r="A1345" s="20" t="s">
        <v>214</v>
      </c>
      <c r="B1345" s="20" t="s">
        <v>213</v>
      </c>
      <c r="C1345" s="20" t="s">
        <v>52</v>
      </c>
      <c r="D1345">
        <v>7.9881854099999998</v>
      </c>
      <c r="E1345" s="22" cm="1">
        <f t="array" ref="E13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0.33178288027188241</v>
      </c>
      <c r="F1345" s="22">
        <f>VLOOKUP(chart_data[[#This Row],[Metric]],'lines data'!$A$2:$B$21,2,0)</f>
        <v>16.5</v>
      </c>
    </row>
    <row r="1346" spans="1:6" x14ac:dyDescent="0.3">
      <c r="A1346" s="20" t="s">
        <v>214</v>
      </c>
      <c r="B1346" s="20" t="s">
        <v>213</v>
      </c>
      <c r="C1346" s="20" t="s">
        <v>15</v>
      </c>
      <c r="D1346">
        <v>67.290999999999997</v>
      </c>
      <c r="E1346" s="22" cm="1">
        <f t="array" ref="E13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0.48895836788123653</v>
      </c>
      <c r="F1346" s="22">
        <f>VLOOKUP(chart_data[[#This Row],[Metric]],'lines data'!$A$2:$B$21,2,0)</f>
        <v>11.5</v>
      </c>
    </row>
    <row r="1347" spans="1:6" x14ac:dyDescent="0.3">
      <c r="A1347" s="20" t="s">
        <v>214</v>
      </c>
      <c r="B1347" s="20" t="s">
        <v>213</v>
      </c>
      <c r="C1347" s="20" t="s">
        <v>14</v>
      </c>
      <c r="D1347">
        <v>0.54089626511128897</v>
      </c>
      <c r="E1347" s="22" cm="1">
        <f t="array" ref="E13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1.5508805858571853E-2</v>
      </c>
      <c r="F1347" s="22">
        <f>VLOOKUP(chart_data[[#This Row],[Metric]],'lines data'!$A$2:$B$21,2,0)</f>
        <v>0.5</v>
      </c>
    </row>
    <row r="1348" spans="1:6" x14ac:dyDescent="0.3">
      <c r="A1348" s="20" t="s">
        <v>214</v>
      </c>
      <c r="B1348" s="20" t="s">
        <v>213</v>
      </c>
      <c r="C1348" s="20" t="s">
        <v>13</v>
      </c>
      <c r="D1348">
        <v>71.379000000000005</v>
      </c>
      <c r="E1348" s="22" cm="1">
        <f t="array" ref="E13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0.5251714882195051</v>
      </c>
      <c r="F1348" s="22">
        <f>VLOOKUP(chart_data[[#This Row],[Metric]],'lines data'!$A$2:$B$21,2,0)</f>
        <v>10.5</v>
      </c>
    </row>
    <row r="1349" spans="1:6" x14ac:dyDescent="0.3">
      <c r="A1349" s="20" t="s">
        <v>214</v>
      </c>
      <c r="B1349" s="20" t="s">
        <v>213</v>
      </c>
      <c r="C1349" s="20" t="s">
        <v>12</v>
      </c>
      <c r="D1349">
        <v>63.191000000000003</v>
      </c>
      <c r="E1349" s="22" cm="1">
        <f t="array" ref="E13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0.45516292151641186</v>
      </c>
      <c r="F1349" s="22">
        <f>VLOOKUP(chart_data[[#This Row],[Metric]],'lines data'!$A$2:$B$21,2,0)</f>
        <v>9.5</v>
      </c>
    </row>
    <row r="1350" spans="1:6" x14ac:dyDescent="0.3">
      <c r="A1350" s="20" t="s">
        <v>214</v>
      </c>
      <c r="B1350" s="20" t="s">
        <v>213</v>
      </c>
      <c r="C1350" s="20" t="s">
        <v>11</v>
      </c>
      <c r="D1350">
        <v>3060.5155462278399</v>
      </c>
      <c r="E1350" s="22" cm="1">
        <f t="array" ref="E13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4.329233011814896E-2</v>
      </c>
      <c r="F1350" s="22">
        <f>VLOOKUP(chart_data[[#This Row],[Metric]],'lines data'!$A$2:$B$21,2,0)</f>
        <v>17.5</v>
      </c>
    </row>
    <row r="1351" spans="1:6" x14ac:dyDescent="0.3">
      <c r="A1351" s="20" t="s">
        <v>214</v>
      </c>
      <c r="B1351" s="20" t="s">
        <v>213</v>
      </c>
      <c r="C1351" s="20" t="s">
        <v>10</v>
      </c>
      <c r="D1351">
        <v>28.98</v>
      </c>
      <c r="E1351" s="22" cm="1">
        <f t="array" ref="E13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0.53111234874183588</v>
      </c>
      <c r="F1351" s="22">
        <f>VLOOKUP(chart_data[[#This Row],[Metric]],'lines data'!$A$2:$B$21,2,0)</f>
        <v>12.5</v>
      </c>
    </row>
    <row r="1352" spans="1:6" x14ac:dyDescent="0.3">
      <c r="A1352" s="20" t="s">
        <v>214</v>
      </c>
      <c r="B1352" s="20" t="s">
        <v>213</v>
      </c>
      <c r="C1352" s="20" t="s">
        <v>51</v>
      </c>
      <c r="D1352">
        <v>123.3463974</v>
      </c>
      <c r="E1352" s="22" cm="1">
        <f t="array" ref="E13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1.109535969930233E-2</v>
      </c>
      <c r="F1352" s="22">
        <f>VLOOKUP(chart_data[[#This Row],[Metric]],'lines data'!$A$2:$B$21,2,0)</f>
        <v>15.5</v>
      </c>
    </row>
    <row r="1353" spans="1:6" x14ac:dyDescent="0.3">
      <c r="A1353" s="20" t="s">
        <v>214</v>
      </c>
      <c r="B1353" s="20" t="s">
        <v>213</v>
      </c>
      <c r="C1353" s="20" t="s">
        <v>50</v>
      </c>
      <c r="D1353">
        <v>5.0187792800000004</v>
      </c>
      <c r="E1353" s="22" cm="1">
        <f t="array" ref="E13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53" s="22">
        <f>VLOOKUP(chart_data[[#This Row],[Metric]],'lines data'!$A$2:$B$21,2,0)</f>
        <v>14.5</v>
      </c>
    </row>
    <row r="1354" spans="1:6" x14ac:dyDescent="0.3">
      <c r="A1354" s="20" t="s">
        <v>214</v>
      </c>
      <c r="B1354" s="20" t="s">
        <v>213</v>
      </c>
      <c r="C1354" s="20" t="s">
        <v>49</v>
      </c>
      <c r="D1354">
        <v>4.0689573299999999</v>
      </c>
      <c r="E1354" s="22" cm="1">
        <f t="array" ref="E13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8.169897593489321E-4</v>
      </c>
      <c r="F1354" s="22">
        <f>VLOOKUP(chart_data[[#This Row],[Metric]],'lines data'!$A$2:$B$21,2,0)</f>
        <v>13.5</v>
      </c>
    </row>
    <row r="1355" spans="1:6" x14ac:dyDescent="0.3">
      <c r="A1355" s="20" t="s">
        <v>212</v>
      </c>
      <c r="B1355" s="20" t="s">
        <v>211</v>
      </c>
      <c r="C1355" s="20" t="s">
        <v>15</v>
      </c>
      <c r="D1355">
        <v>71.480999999999995</v>
      </c>
      <c r="E1355" s="22" cm="1">
        <f t="array" ref="E13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0.6150111311509332</v>
      </c>
      <c r="F1355" s="22">
        <f>VLOOKUP(chart_data[[#This Row],[Metric]],'lines data'!$A$2:$B$21,2,0)</f>
        <v>11.5</v>
      </c>
    </row>
    <row r="1356" spans="1:6" x14ac:dyDescent="0.3">
      <c r="A1356" s="20" t="s">
        <v>212</v>
      </c>
      <c r="B1356" s="20" t="s">
        <v>211</v>
      </c>
      <c r="C1356" s="20" t="s">
        <v>14</v>
      </c>
      <c r="D1356">
        <v>1.0046128007842501</v>
      </c>
      <c r="E1356" s="22" cm="1">
        <f t="array" ref="E13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2.9806629773124652E-2</v>
      </c>
      <c r="F1356" s="22">
        <f>VLOOKUP(chart_data[[#This Row],[Metric]],'lines data'!$A$2:$B$21,2,0)</f>
        <v>0.5</v>
      </c>
    </row>
    <row r="1357" spans="1:6" x14ac:dyDescent="0.3">
      <c r="A1357" s="20" t="s">
        <v>212</v>
      </c>
      <c r="B1357" s="20" t="s">
        <v>211</v>
      </c>
      <c r="C1357" s="20" t="s">
        <v>13</v>
      </c>
      <c r="D1357">
        <v>74.861000000000004</v>
      </c>
      <c r="E1357" s="22" cm="1">
        <f t="array" ref="E13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0.62901878914405029</v>
      </c>
      <c r="F1357" s="22">
        <f>VLOOKUP(chart_data[[#This Row],[Metric]],'lines data'!$A$2:$B$21,2,0)</f>
        <v>10.5</v>
      </c>
    </row>
    <row r="1358" spans="1:6" x14ac:dyDescent="0.3">
      <c r="A1358" s="20" t="s">
        <v>212</v>
      </c>
      <c r="B1358" s="20" t="s">
        <v>211</v>
      </c>
      <c r="C1358" s="20" t="s">
        <v>12</v>
      </c>
      <c r="D1358">
        <v>67.837999999999994</v>
      </c>
      <c r="E1358" s="22" cm="1">
        <f t="array" ref="E13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0.59420723497202332</v>
      </c>
      <c r="F1358" s="22">
        <f>VLOOKUP(chart_data[[#This Row],[Metric]],'lines data'!$A$2:$B$21,2,0)</f>
        <v>9.5</v>
      </c>
    </row>
    <row r="1359" spans="1:6" x14ac:dyDescent="0.3">
      <c r="A1359" s="20" t="s">
        <v>212</v>
      </c>
      <c r="B1359" s="20" t="s">
        <v>211</v>
      </c>
      <c r="C1359" s="20" t="s">
        <v>10</v>
      </c>
      <c r="D1359">
        <v>13.91</v>
      </c>
      <c r="E1359" s="22" cm="1">
        <f t="array" ref="E13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0.14961267783909674</v>
      </c>
      <c r="F1359" s="22">
        <f>VLOOKUP(chart_data[[#This Row],[Metric]],'lines data'!$A$2:$B$21,2,0)</f>
        <v>12.5</v>
      </c>
    </row>
    <row r="1360" spans="1:6" x14ac:dyDescent="0.3">
      <c r="A1360" s="20" t="s">
        <v>212</v>
      </c>
      <c r="B1360" s="20" t="s">
        <v>211</v>
      </c>
      <c r="C1360" s="20" t="s">
        <v>9</v>
      </c>
      <c r="D1360">
        <v>21.285579092960599</v>
      </c>
      <c r="E1360" s="22" cm="1">
        <f t="array" ref="E13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0.21838775732700527</v>
      </c>
      <c r="F1360" s="22">
        <f>VLOOKUP(chart_data[[#This Row],[Metric]],'lines data'!$A$2:$B$21,2,0)</f>
        <v>8.5</v>
      </c>
    </row>
    <row r="1361" spans="1:6" x14ac:dyDescent="0.3">
      <c r="A1361" s="20" t="s">
        <v>212</v>
      </c>
      <c r="B1361" s="20" t="s">
        <v>211</v>
      </c>
      <c r="C1361" s="20" t="s">
        <v>8</v>
      </c>
      <c r="D1361">
        <v>72.796098129140304</v>
      </c>
      <c r="E1361" s="22" cm="1">
        <f t="array" ref="E13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0.72796098129140308</v>
      </c>
      <c r="F1361" s="22">
        <f>VLOOKUP(chart_data[[#This Row],[Metric]],'lines data'!$A$2:$B$21,2,0)</f>
        <v>4.5</v>
      </c>
    </row>
    <row r="1362" spans="1:6" x14ac:dyDescent="0.3">
      <c r="A1362" s="20" t="s">
        <v>212</v>
      </c>
      <c r="B1362" s="20" t="s">
        <v>211</v>
      </c>
      <c r="C1362" s="20" t="s">
        <v>7</v>
      </c>
      <c r="D1362">
        <v>0</v>
      </c>
      <c r="E1362" s="22" cm="1">
        <f t="array" ref="E13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62" s="22">
        <f>VLOOKUP(chart_data[[#This Row],[Metric]],'lines data'!$A$2:$B$21,2,0)</f>
        <v>6.5</v>
      </c>
    </row>
    <row r="1363" spans="1:6" x14ac:dyDescent="0.3">
      <c r="A1363" s="20" t="s">
        <v>212</v>
      </c>
      <c r="B1363" s="20" t="s">
        <v>211</v>
      </c>
      <c r="C1363" s="20" t="s">
        <v>5</v>
      </c>
      <c r="D1363">
        <v>5.9183227778990997</v>
      </c>
      <c r="E1363" s="22" cm="1">
        <f t="array" ref="E13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5.9476214055124606E-2</v>
      </c>
      <c r="F1363" s="22">
        <f>VLOOKUP(chart_data[[#This Row],[Metric]],'lines data'!$A$2:$B$21,2,0)</f>
        <v>7.5</v>
      </c>
    </row>
    <row r="1364" spans="1:6" x14ac:dyDescent="0.3">
      <c r="A1364" s="20" t="s">
        <v>212</v>
      </c>
      <c r="B1364" s="20" t="s">
        <v>211</v>
      </c>
      <c r="C1364" s="20" t="s">
        <v>4</v>
      </c>
      <c r="D1364">
        <v>0</v>
      </c>
      <c r="E1364" s="22" cm="1">
        <f t="array" ref="E13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64" s="22">
        <f>VLOOKUP(chart_data[[#This Row],[Metric]],'lines data'!$A$2:$B$21,2,0)</f>
        <v>3.5</v>
      </c>
    </row>
    <row r="1365" spans="1:6" x14ac:dyDescent="0.3">
      <c r="A1365" s="20" t="s">
        <v>210</v>
      </c>
      <c r="B1365" s="20" t="s">
        <v>209</v>
      </c>
      <c r="C1365" s="20" t="s">
        <v>16</v>
      </c>
      <c r="D1365">
        <v>1465773245547.1499</v>
      </c>
      <c r="E1365" s="22" cm="1">
        <f t="array" ref="E13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8.0363487520143689E-2</v>
      </c>
      <c r="F1365" s="22">
        <f>VLOOKUP(chart_data[[#This Row],[Metric]],'lines data'!$A$2:$B$21,2,0)</f>
        <v>18.5</v>
      </c>
    </row>
    <row r="1366" spans="1:6" x14ac:dyDescent="0.3">
      <c r="A1366" s="20" t="s">
        <v>210</v>
      </c>
      <c r="B1366" s="20" t="s">
        <v>209</v>
      </c>
      <c r="C1366" s="20" t="s">
        <v>52</v>
      </c>
      <c r="D1366">
        <v>6.6527166400000004</v>
      </c>
      <c r="E1366" s="22" cm="1">
        <f t="array" ref="E13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0.25996261349054017</v>
      </c>
      <c r="F1366" s="22">
        <f>VLOOKUP(chart_data[[#This Row],[Metric]],'lines data'!$A$2:$B$21,2,0)</f>
        <v>16.5</v>
      </c>
    </row>
    <row r="1367" spans="1:6" x14ac:dyDescent="0.3">
      <c r="A1367" s="20" t="s">
        <v>210</v>
      </c>
      <c r="B1367" s="20" t="s">
        <v>209</v>
      </c>
      <c r="C1367" s="20" t="s">
        <v>15</v>
      </c>
      <c r="D1367">
        <v>82.024390243902403</v>
      </c>
      <c r="E1367" s="22" cm="1">
        <f t="array" ref="E13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0.93220050453390702</v>
      </c>
      <c r="F1367" s="22">
        <f>VLOOKUP(chart_data[[#This Row],[Metric]],'lines data'!$A$2:$B$21,2,0)</f>
        <v>11.5</v>
      </c>
    </row>
    <row r="1368" spans="1:6" x14ac:dyDescent="0.3">
      <c r="A1368" s="20" t="s">
        <v>210</v>
      </c>
      <c r="B1368" s="20" t="s">
        <v>209</v>
      </c>
      <c r="C1368" s="20" t="s">
        <v>14</v>
      </c>
      <c r="D1368">
        <v>11.8888685702251</v>
      </c>
      <c r="E1368" s="22" cm="1">
        <f t="array" ref="E13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0.36540210774454951</v>
      </c>
      <c r="F1368" s="22">
        <f>VLOOKUP(chart_data[[#This Row],[Metric]],'lines data'!$A$2:$B$21,2,0)</f>
        <v>0.5</v>
      </c>
    </row>
    <row r="1369" spans="1:6" x14ac:dyDescent="0.3">
      <c r="A1369" s="20" t="s">
        <v>210</v>
      </c>
      <c r="B1369" s="20" t="s">
        <v>209</v>
      </c>
      <c r="C1369" s="20" t="s">
        <v>13</v>
      </c>
      <c r="D1369">
        <v>85.2</v>
      </c>
      <c r="E1369" s="22" cm="1">
        <f t="array" ref="E13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0.93736951983298555</v>
      </c>
      <c r="F1369" s="22">
        <f>VLOOKUP(chart_data[[#This Row],[Metric]],'lines data'!$A$2:$B$21,2,0)</f>
        <v>10.5</v>
      </c>
    </row>
    <row r="1370" spans="1:6" x14ac:dyDescent="0.3">
      <c r="A1370" s="20" t="s">
        <v>210</v>
      </c>
      <c r="B1370" s="20" t="s">
        <v>209</v>
      </c>
      <c r="C1370" s="20" t="s">
        <v>12</v>
      </c>
      <c r="D1370">
        <v>79</v>
      </c>
      <c r="E1370" s="22" cm="1">
        <f t="array" ref="E13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0.9281888632895483</v>
      </c>
      <c r="F1370" s="22">
        <f>VLOOKUP(chart_data[[#This Row],[Metric]],'lines data'!$A$2:$B$21,2,0)</f>
        <v>9.5</v>
      </c>
    </row>
    <row r="1371" spans="1:6" x14ac:dyDescent="0.3">
      <c r="A1371" s="20" t="s">
        <v>210</v>
      </c>
      <c r="B1371" s="20" t="s">
        <v>209</v>
      </c>
      <c r="C1371" s="20" t="s">
        <v>11</v>
      </c>
      <c r="D1371">
        <v>23455.362312907</v>
      </c>
      <c r="E1371" s="22" cm="1">
        <f t="array" ref="E13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0.35418249647171901</v>
      </c>
      <c r="F1371" s="22">
        <f>VLOOKUP(chart_data[[#This Row],[Metric]],'lines data'!$A$2:$B$21,2,0)</f>
        <v>17.5</v>
      </c>
    </row>
    <row r="1372" spans="1:6" x14ac:dyDescent="0.3">
      <c r="A1372" s="20" t="s">
        <v>210</v>
      </c>
      <c r="B1372" s="20" t="s">
        <v>209</v>
      </c>
      <c r="C1372" s="20" t="s">
        <v>10</v>
      </c>
      <c r="D1372">
        <v>8.6</v>
      </c>
      <c r="E1372" s="22" cm="1">
        <f t="array" ref="E13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1.518910434914687E-2</v>
      </c>
      <c r="F1372" s="22">
        <f>VLOOKUP(chart_data[[#This Row],[Metric]],'lines data'!$A$2:$B$21,2,0)</f>
        <v>12.5</v>
      </c>
    </row>
    <row r="1373" spans="1:6" x14ac:dyDescent="0.3">
      <c r="A1373" s="20" t="s">
        <v>210</v>
      </c>
      <c r="B1373" s="20" t="s">
        <v>209</v>
      </c>
      <c r="C1373" s="20" t="s">
        <v>51</v>
      </c>
      <c r="D1373">
        <v>1918.6896972699999</v>
      </c>
      <c r="E1373" s="22" cm="1">
        <f t="array" ref="E13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0.20283723984174146</v>
      </c>
      <c r="F1373" s="22">
        <f>VLOOKUP(chart_data[[#This Row],[Metric]],'lines data'!$A$2:$B$21,2,0)</f>
        <v>15.5</v>
      </c>
    </row>
    <row r="1374" spans="1:6" x14ac:dyDescent="0.3">
      <c r="A1374" s="20" t="s">
        <v>210</v>
      </c>
      <c r="B1374" s="20" t="s">
        <v>209</v>
      </c>
      <c r="C1374" s="20" t="s">
        <v>50</v>
      </c>
      <c r="D1374">
        <v>818.21441649999997</v>
      </c>
      <c r="E1374" s="22" cm="1">
        <f t="array" ref="E13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0.12721157823117038</v>
      </c>
      <c r="F1374" s="22">
        <f>VLOOKUP(chart_data[[#This Row],[Metric]],'lines data'!$A$2:$B$21,2,0)</f>
        <v>14.5</v>
      </c>
    </row>
    <row r="1375" spans="1:6" x14ac:dyDescent="0.3">
      <c r="A1375" s="20" t="s">
        <v>210</v>
      </c>
      <c r="B1375" s="20" t="s">
        <v>209</v>
      </c>
      <c r="C1375" s="20" t="s">
        <v>49</v>
      </c>
      <c r="D1375">
        <v>42.644435880000003</v>
      </c>
      <c r="E1375" s="22" cm="1">
        <f t="array" ref="E13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0.48912781244471282</v>
      </c>
      <c r="F1375" s="22">
        <f>VLOOKUP(chart_data[[#This Row],[Metric]],'lines data'!$A$2:$B$21,2,0)</f>
        <v>13.5</v>
      </c>
    </row>
    <row r="1376" spans="1:6" x14ac:dyDescent="0.3">
      <c r="A1376" s="20" t="s">
        <v>210</v>
      </c>
      <c r="B1376" s="20" t="s">
        <v>209</v>
      </c>
      <c r="C1376" s="20" t="s">
        <v>9</v>
      </c>
      <c r="D1376">
        <v>43.076256404467401</v>
      </c>
      <c r="E1376" s="22" cm="1">
        <f t="array" ref="E13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0.44195776817393712</v>
      </c>
      <c r="F1376" s="22">
        <f>VLOOKUP(chart_data[[#This Row],[Metric]],'lines data'!$A$2:$B$21,2,0)</f>
        <v>8.5</v>
      </c>
    </row>
    <row r="1377" spans="1:6" x14ac:dyDescent="0.3">
      <c r="A1377" s="20" t="s">
        <v>210</v>
      </c>
      <c r="B1377" s="20" t="s">
        <v>209</v>
      </c>
      <c r="C1377" s="20" t="s">
        <v>8</v>
      </c>
      <c r="D1377">
        <v>0.390731684224709</v>
      </c>
      <c r="E1377" s="22" cm="1">
        <f t="array" ref="E13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3.9073168422470899E-3</v>
      </c>
      <c r="F1377" s="22">
        <f>VLOOKUP(chart_data[[#This Row],[Metric]],'lines data'!$A$2:$B$21,2,0)</f>
        <v>4.5</v>
      </c>
    </row>
    <row r="1378" spans="1:6" x14ac:dyDescent="0.3">
      <c r="A1378" s="20" t="s">
        <v>210</v>
      </c>
      <c r="B1378" s="20" t="s">
        <v>209</v>
      </c>
      <c r="C1378" s="20" t="s">
        <v>7</v>
      </c>
      <c r="D1378">
        <v>22.3689337358392</v>
      </c>
      <c r="E1378" s="22" cm="1">
        <f t="array" ref="E13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0.223689337358392</v>
      </c>
      <c r="F1378" s="22">
        <f>VLOOKUP(chart_data[[#This Row],[Metric]],'lines data'!$A$2:$B$21,2,0)</f>
        <v>6.5</v>
      </c>
    </row>
    <row r="1379" spans="1:6" x14ac:dyDescent="0.3">
      <c r="A1379" s="20" t="s">
        <v>210</v>
      </c>
      <c r="B1379" s="20" t="s">
        <v>209</v>
      </c>
      <c r="C1379" s="20" t="s">
        <v>6</v>
      </c>
      <c r="D1379">
        <v>29.998943968420999</v>
      </c>
      <c r="E1379" s="22" cm="1">
        <f t="array" ref="E13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0.38644588212326186</v>
      </c>
      <c r="F1379" s="22">
        <f>VLOOKUP(chart_data[[#This Row],[Metric]],'lines data'!$A$2:$B$21,2,0)</f>
        <v>5.5</v>
      </c>
    </row>
    <row r="1380" spans="1:6" x14ac:dyDescent="0.3">
      <c r="A1380" s="20" t="s">
        <v>210</v>
      </c>
      <c r="B1380" s="20" t="s">
        <v>209</v>
      </c>
      <c r="C1380" s="20" t="s">
        <v>5</v>
      </c>
      <c r="D1380">
        <v>2.27920746650741</v>
      </c>
      <c r="E1380" s="22" cm="1">
        <f t="array" ref="E13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2.2904906717871494E-2</v>
      </c>
      <c r="F1380" s="22">
        <f>VLOOKUP(chart_data[[#This Row],[Metric]],'lines data'!$A$2:$B$21,2,0)</f>
        <v>7.5</v>
      </c>
    </row>
    <row r="1381" spans="1:6" x14ac:dyDescent="0.3">
      <c r="A1381" s="20" t="s">
        <v>210</v>
      </c>
      <c r="B1381" s="20" t="s">
        <v>209</v>
      </c>
      <c r="C1381" s="20" t="s">
        <v>4</v>
      </c>
      <c r="D1381">
        <v>1.50393462800377</v>
      </c>
      <c r="E1381" s="22" cm="1">
        <f t="array" ref="E13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2.2980572042242981E-2</v>
      </c>
      <c r="F1381" s="22">
        <f>VLOOKUP(chart_data[[#This Row],[Metric]],'lines data'!$A$2:$B$21,2,0)</f>
        <v>3.5</v>
      </c>
    </row>
    <row r="1382" spans="1:6" x14ac:dyDescent="0.3">
      <c r="A1382" s="20" t="s">
        <v>210</v>
      </c>
      <c r="B1382" s="20" t="s">
        <v>209</v>
      </c>
      <c r="C1382" s="20" t="s">
        <v>3</v>
      </c>
      <c r="D1382">
        <v>81.448329173173306</v>
      </c>
      <c r="E1382" s="22" cm="1">
        <f t="array" ref="E13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0.97806794225888349</v>
      </c>
      <c r="F1382" s="22">
        <f>VLOOKUP(chart_data[[#This Row],[Metric]],'lines data'!$A$2:$B$21,2,0)</f>
        <v>2.5</v>
      </c>
    </row>
    <row r="1383" spans="1:6" x14ac:dyDescent="0.3">
      <c r="A1383" s="20" t="s">
        <v>210</v>
      </c>
      <c r="B1383" s="20" t="s">
        <v>209</v>
      </c>
      <c r="C1383" s="20" t="s">
        <v>0</v>
      </c>
      <c r="D1383">
        <v>5413.34785665856</v>
      </c>
      <c r="E1383" s="22" cm="1">
        <f t="array" ref="E13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0.24314239193569667</v>
      </c>
      <c r="F1383" s="22">
        <f>VLOOKUP(chart_data[[#This Row],[Metric]],'lines data'!$A$2:$B$21,2,0)</f>
        <v>1.5</v>
      </c>
    </row>
    <row r="1384" spans="1:6" x14ac:dyDescent="0.3">
      <c r="A1384" s="20" t="s">
        <v>208</v>
      </c>
      <c r="B1384" s="20" t="s">
        <v>207</v>
      </c>
      <c r="C1384" s="20" t="s">
        <v>16</v>
      </c>
      <c r="D1384">
        <v>6442915788.3057804</v>
      </c>
      <c r="E1384" s="22" cm="1">
        <f t="array" ref="E13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3.4850652566216186E-4</v>
      </c>
      <c r="F1384" s="22">
        <f>VLOOKUP(chart_data[[#This Row],[Metric]],'lines data'!$A$2:$B$21,2,0)</f>
        <v>18.5</v>
      </c>
    </row>
    <row r="1385" spans="1:6" x14ac:dyDescent="0.3">
      <c r="A1385" s="20" t="s">
        <v>208</v>
      </c>
      <c r="B1385" s="20" t="s">
        <v>207</v>
      </c>
      <c r="C1385" s="20" t="s">
        <v>15</v>
      </c>
      <c r="D1385">
        <v>71.495121951219502</v>
      </c>
      <c r="E1385" s="22" cm="1">
        <f t="array" ref="E13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0.61543597863875632</v>
      </c>
      <c r="F1385" s="22">
        <f>VLOOKUP(chart_data[[#This Row],[Metric]],'lines data'!$A$2:$B$21,2,0)</f>
        <v>11.5</v>
      </c>
    </row>
    <row r="1386" spans="1:6" x14ac:dyDescent="0.3">
      <c r="A1386" s="20" t="s">
        <v>208</v>
      </c>
      <c r="B1386" s="20" t="s">
        <v>207</v>
      </c>
      <c r="C1386" s="20" t="s">
        <v>13</v>
      </c>
      <c r="D1386">
        <v>73.8</v>
      </c>
      <c r="E1386" s="22" cm="1">
        <f t="array" ref="E13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0.59737548464062029</v>
      </c>
      <c r="F1386" s="22">
        <f>VLOOKUP(chart_data[[#This Row],[Metric]],'lines data'!$A$2:$B$21,2,0)</f>
        <v>10.5</v>
      </c>
    </row>
    <row r="1387" spans="1:6" x14ac:dyDescent="0.3">
      <c r="A1387" s="20" t="s">
        <v>208</v>
      </c>
      <c r="B1387" s="20" t="s">
        <v>207</v>
      </c>
      <c r="C1387" s="20" t="s">
        <v>12</v>
      </c>
      <c r="D1387">
        <v>69.3</v>
      </c>
      <c r="E1387" s="22" cm="1">
        <f t="array" ref="E13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0.63795218575147339</v>
      </c>
      <c r="F1387" s="22">
        <f>VLOOKUP(chart_data[[#This Row],[Metric]],'lines data'!$A$2:$B$21,2,0)</f>
        <v>9.5</v>
      </c>
    </row>
    <row r="1388" spans="1:6" x14ac:dyDescent="0.3">
      <c r="A1388" s="20" t="s">
        <v>208</v>
      </c>
      <c r="B1388" s="20" t="s">
        <v>207</v>
      </c>
      <c r="C1388" s="20" t="s">
        <v>10</v>
      </c>
      <c r="D1388">
        <v>16.899999999999999</v>
      </c>
      <c r="E1388" s="22" cm="1">
        <f t="array" ref="E13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0.22530504784567865</v>
      </c>
      <c r="F1388" s="22">
        <f>VLOOKUP(chart_data[[#This Row],[Metric]],'lines data'!$A$2:$B$21,2,0)</f>
        <v>12.5</v>
      </c>
    </row>
    <row r="1389" spans="1:6" x14ac:dyDescent="0.3">
      <c r="A1389" s="20" t="s">
        <v>208</v>
      </c>
      <c r="B1389" s="20" t="s">
        <v>207</v>
      </c>
      <c r="C1389" s="20" t="s">
        <v>9</v>
      </c>
      <c r="D1389">
        <v>97.466906357247893</v>
      </c>
      <c r="E1389" s="22" cm="1">
        <f t="array" ref="E13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389" s="22">
        <f>VLOOKUP(chart_data[[#This Row],[Metric]],'lines data'!$A$2:$B$21,2,0)</f>
        <v>8.5</v>
      </c>
    </row>
    <row r="1390" spans="1:6" x14ac:dyDescent="0.3">
      <c r="A1390" s="20" t="s">
        <v>208</v>
      </c>
      <c r="B1390" s="20" t="s">
        <v>207</v>
      </c>
      <c r="C1390" s="20" t="s">
        <v>8</v>
      </c>
      <c r="D1390">
        <v>2.2879555482921998</v>
      </c>
      <c r="E1390" s="22" cm="1">
        <f t="array" ref="E13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2.2879555482921997E-2</v>
      </c>
      <c r="F1390" s="22">
        <f>VLOOKUP(chart_data[[#This Row],[Metric]],'lines data'!$A$2:$B$21,2,0)</f>
        <v>4.5</v>
      </c>
    </row>
    <row r="1391" spans="1:6" x14ac:dyDescent="0.3">
      <c r="A1391" s="20" t="s">
        <v>208</v>
      </c>
      <c r="B1391" s="20" t="s">
        <v>207</v>
      </c>
      <c r="C1391" s="20" t="s">
        <v>7</v>
      </c>
      <c r="D1391">
        <v>0</v>
      </c>
      <c r="E1391" s="22" cm="1">
        <f t="array" ref="E13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91" s="22">
        <f>VLOOKUP(chart_data[[#This Row],[Metric]],'lines data'!$A$2:$B$21,2,0)</f>
        <v>6.5</v>
      </c>
    </row>
    <row r="1392" spans="1:6" x14ac:dyDescent="0.3">
      <c r="A1392" s="20" t="s">
        <v>208</v>
      </c>
      <c r="B1392" s="20" t="s">
        <v>207</v>
      </c>
      <c r="C1392" s="20" t="s">
        <v>5</v>
      </c>
      <c r="D1392">
        <v>0.245138094459879</v>
      </c>
      <c r="E1392" s="22" cm="1">
        <f t="array" ref="E13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2.4635164938294767E-3</v>
      </c>
      <c r="F1392" s="22">
        <f>VLOOKUP(chart_data[[#This Row],[Metric]],'lines data'!$A$2:$B$21,2,0)</f>
        <v>7.5</v>
      </c>
    </row>
    <row r="1393" spans="1:6" x14ac:dyDescent="0.3">
      <c r="A1393" s="20" t="s">
        <v>208</v>
      </c>
      <c r="B1393" s="20" t="s">
        <v>207</v>
      </c>
      <c r="C1393" s="20" t="s">
        <v>4</v>
      </c>
      <c r="D1393">
        <v>0</v>
      </c>
      <c r="E1393" s="22" cm="1">
        <f t="array" ref="E13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393" s="22">
        <f>VLOOKUP(chart_data[[#This Row],[Metric]],'lines data'!$A$2:$B$21,2,0)</f>
        <v>3.5</v>
      </c>
    </row>
    <row r="1394" spans="1:6" x14ac:dyDescent="0.3">
      <c r="A1394" s="20" t="s">
        <v>206</v>
      </c>
      <c r="B1394" s="20" t="s">
        <v>205</v>
      </c>
      <c r="C1394" s="20" t="s">
        <v>16</v>
      </c>
      <c r="D1394">
        <v>114567298105.683</v>
      </c>
      <c r="E1394" s="22" cm="1">
        <f t="array" ref="E13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6.2769589258769055E-3</v>
      </c>
      <c r="F1394" s="22">
        <f>VLOOKUP(chart_data[[#This Row],[Metric]],'lines data'!$A$2:$B$21,2,0)</f>
        <v>18.5</v>
      </c>
    </row>
    <row r="1395" spans="1:6" x14ac:dyDescent="0.3">
      <c r="A1395" s="20" t="s">
        <v>206</v>
      </c>
      <c r="B1395" s="20" t="s">
        <v>205</v>
      </c>
      <c r="C1395" s="20" t="s">
        <v>52</v>
      </c>
      <c r="D1395">
        <v>4.0147361799999999</v>
      </c>
      <c r="E1395" s="22" cm="1">
        <f t="array" ref="E13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0.11809448099863017</v>
      </c>
      <c r="F1395" s="22">
        <f>VLOOKUP(chart_data[[#This Row],[Metric]],'lines data'!$A$2:$B$21,2,0)</f>
        <v>16.5</v>
      </c>
    </row>
    <row r="1396" spans="1:6" x14ac:dyDescent="0.3">
      <c r="A1396" s="20" t="s">
        <v>206</v>
      </c>
      <c r="B1396" s="20" t="s">
        <v>205</v>
      </c>
      <c r="C1396" s="20" t="s">
        <v>15</v>
      </c>
      <c r="D1396">
        <v>75.13</v>
      </c>
      <c r="E1396" s="22" cm="1">
        <f t="array" ref="E13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0.72478834670490067</v>
      </c>
      <c r="F1396" s="22">
        <f>VLOOKUP(chart_data[[#This Row],[Metric]],'lines data'!$A$2:$B$21,2,0)</f>
        <v>11.5</v>
      </c>
    </row>
    <row r="1397" spans="1:6" x14ac:dyDescent="0.3">
      <c r="A1397" s="20" t="s">
        <v>206</v>
      </c>
      <c r="B1397" s="20" t="s">
        <v>205</v>
      </c>
      <c r="C1397" s="20" t="s">
        <v>14</v>
      </c>
      <c r="D1397">
        <v>22.953455897765899</v>
      </c>
      <c r="E1397" s="22" cm="1">
        <f t="array" ref="E13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0.70655776885718635</v>
      </c>
      <c r="F1397" s="22">
        <f>VLOOKUP(chart_data[[#This Row],[Metric]],'lines data'!$A$2:$B$21,2,0)</f>
        <v>0.5</v>
      </c>
    </row>
    <row r="1398" spans="1:6" x14ac:dyDescent="0.3">
      <c r="A1398" s="20" t="s">
        <v>206</v>
      </c>
      <c r="B1398" s="20" t="s">
        <v>205</v>
      </c>
      <c r="C1398" s="20" t="s">
        <v>13</v>
      </c>
      <c r="D1398">
        <v>76.173000000000002</v>
      </c>
      <c r="E1398" s="22" cm="1">
        <f t="array" ref="E13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0.66814792722934691</v>
      </c>
      <c r="F1398" s="22">
        <f>VLOOKUP(chart_data[[#This Row],[Metric]],'lines data'!$A$2:$B$21,2,0)</f>
        <v>10.5</v>
      </c>
    </row>
    <row r="1399" spans="1:6" x14ac:dyDescent="0.3">
      <c r="A1399" s="20" t="s">
        <v>206</v>
      </c>
      <c r="B1399" s="20" t="s">
        <v>205</v>
      </c>
      <c r="C1399" s="20" t="s">
        <v>12</v>
      </c>
      <c r="D1399">
        <v>74.396000000000001</v>
      </c>
      <c r="E1399" s="22" cm="1">
        <f t="array" ref="E13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0.79043116603333219</v>
      </c>
      <c r="F1399" s="22">
        <f>VLOOKUP(chart_data[[#This Row],[Metric]],'lines data'!$A$2:$B$21,2,0)</f>
        <v>9.5</v>
      </c>
    </row>
    <row r="1400" spans="1:6" x14ac:dyDescent="0.3">
      <c r="A1400" s="20" t="s">
        <v>206</v>
      </c>
      <c r="B1400" s="20" t="s">
        <v>205</v>
      </c>
      <c r="C1400" s="20" t="s">
        <v>11</v>
      </c>
      <c r="D1400">
        <v>28061.3201019771</v>
      </c>
      <c r="E1400" s="22" cm="1">
        <f t="array" ref="E14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0.42439371206177789</v>
      </c>
      <c r="F1400" s="22">
        <f>VLOOKUP(chart_data[[#This Row],[Metric]],'lines data'!$A$2:$B$21,2,0)</f>
        <v>17.5</v>
      </c>
    </row>
    <row r="1401" spans="1:6" x14ac:dyDescent="0.3">
      <c r="A1401" s="20" t="s">
        <v>206</v>
      </c>
      <c r="B1401" s="20" t="s">
        <v>205</v>
      </c>
      <c r="C1401" s="20" t="s">
        <v>10</v>
      </c>
      <c r="D1401">
        <v>16.085999999999999</v>
      </c>
      <c r="E1401" s="22" cm="1">
        <f t="array" ref="E14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0.20469849627866937</v>
      </c>
      <c r="F1401" s="22">
        <f>VLOOKUP(chart_data[[#This Row],[Metric]],'lines data'!$A$2:$B$21,2,0)</f>
        <v>12.5</v>
      </c>
    </row>
    <row r="1402" spans="1:6" x14ac:dyDescent="0.3">
      <c r="A1402" s="20" t="s">
        <v>206</v>
      </c>
      <c r="B1402" s="20" t="s">
        <v>205</v>
      </c>
      <c r="C1402" s="20" t="s">
        <v>51</v>
      </c>
      <c r="D1402">
        <v>1199.3635253899999</v>
      </c>
      <c r="E1402" s="22" cm="1">
        <f t="array" ref="E14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0.12601351891777021</v>
      </c>
      <c r="F1402" s="22">
        <f>VLOOKUP(chart_data[[#This Row],[Metric]],'lines data'!$A$2:$B$21,2,0)</f>
        <v>15.5</v>
      </c>
    </row>
    <row r="1403" spans="1:6" x14ac:dyDescent="0.3">
      <c r="A1403" s="20" t="s">
        <v>206</v>
      </c>
      <c r="B1403" s="20" t="s">
        <v>205</v>
      </c>
      <c r="C1403" s="20" t="s">
        <v>50</v>
      </c>
      <c r="D1403">
        <v>190.65026854999999</v>
      </c>
      <c r="E1403" s="22" cm="1">
        <f t="array" ref="E14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2.9039106505991581E-2</v>
      </c>
      <c r="F1403" s="22">
        <f>VLOOKUP(chart_data[[#This Row],[Metric]],'lines data'!$A$2:$B$21,2,0)</f>
        <v>14.5</v>
      </c>
    </row>
    <row r="1404" spans="1:6" x14ac:dyDescent="0.3">
      <c r="A1404" s="20" t="s">
        <v>206</v>
      </c>
      <c r="B1404" s="20" t="s">
        <v>205</v>
      </c>
      <c r="C1404" s="20" t="s">
        <v>49</v>
      </c>
      <c r="D1404">
        <v>15.89595413</v>
      </c>
      <c r="E1404" s="22" cm="1">
        <f t="array" ref="E14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0.15052998761158598</v>
      </c>
      <c r="F1404" s="22">
        <f>VLOOKUP(chart_data[[#This Row],[Metric]],'lines data'!$A$2:$B$21,2,0)</f>
        <v>13.5</v>
      </c>
    </row>
    <row r="1405" spans="1:6" x14ac:dyDescent="0.3">
      <c r="A1405" s="20" t="s">
        <v>206</v>
      </c>
      <c r="B1405" s="20" t="s">
        <v>205</v>
      </c>
      <c r="C1405" s="20" t="s">
        <v>9</v>
      </c>
      <c r="D1405">
        <v>0</v>
      </c>
      <c r="E1405" s="22" cm="1">
        <f t="array" ref="E14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05" s="22">
        <f>VLOOKUP(chart_data[[#This Row],[Metric]],'lines data'!$A$2:$B$21,2,0)</f>
        <v>8.5</v>
      </c>
    </row>
    <row r="1406" spans="1:6" x14ac:dyDescent="0.3">
      <c r="A1406" s="20" t="s">
        <v>206</v>
      </c>
      <c r="B1406" s="20" t="s">
        <v>205</v>
      </c>
      <c r="C1406" s="20" t="s">
        <v>8</v>
      </c>
      <c r="D1406">
        <v>0</v>
      </c>
      <c r="E1406" s="22" cm="1">
        <f t="array" ref="E14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06" s="22">
        <f>VLOOKUP(chart_data[[#This Row],[Metric]],'lines data'!$A$2:$B$21,2,0)</f>
        <v>4.5</v>
      </c>
    </row>
    <row r="1407" spans="1:6" x14ac:dyDescent="0.3">
      <c r="A1407" s="20" t="s">
        <v>206</v>
      </c>
      <c r="B1407" s="20" t="s">
        <v>205</v>
      </c>
      <c r="C1407" s="20" t="s">
        <v>7</v>
      </c>
      <c r="D1407">
        <v>36.4189169292382</v>
      </c>
      <c r="E1407" s="22" cm="1">
        <f t="array" ref="E14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0.36418916929238199</v>
      </c>
      <c r="F1407" s="22">
        <f>VLOOKUP(chart_data[[#This Row],[Metric]],'lines data'!$A$2:$B$21,2,0)</f>
        <v>6.5</v>
      </c>
    </row>
    <row r="1408" spans="1:6" x14ac:dyDescent="0.3">
      <c r="A1408" s="20" t="s">
        <v>206</v>
      </c>
      <c r="B1408" s="20" t="s">
        <v>205</v>
      </c>
      <c r="C1408" s="20" t="s">
        <v>5</v>
      </c>
      <c r="D1408">
        <v>63.5810830707618</v>
      </c>
      <c r="E1408" s="22" cm="1">
        <f t="array" ref="E14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0.6389584090774576</v>
      </c>
      <c r="F1408" s="22">
        <f>VLOOKUP(chart_data[[#This Row],[Metric]],'lines data'!$A$2:$B$21,2,0)</f>
        <v>7.5</v>
      </c>
    </row>
    <row r="1409" spans="1:6" x14ac:dyDescent="0.3">
      <c r="A1409" s="20" t="s">
        <v>206</v>
      </c>
      <c r="B1409" s="20" t="s">
        <v>205</v>
      </c>
      <c r="C1409" s="20" t="s">
        <v>4</v>
      </c>
      <c r="D1409">
        <v>0</v>
      </c>
      <c r="E1409" s="22" cm="1">
        <f t="array" ref="E14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09" s="22">
        <f>VLOOKUP(chart_data[[#This Row],[Metric]],'lines data'!$A$2:$B$21,2,0)</f>
        <v>3.5</v>
      </c>
    </row>
    <row r="1410" spans="1:6" x14ac:dyDescent="0.3">
      <c r="A1410" s="20" t="s">
        <v>204</v>
      </c>
      <c r="B1410" s="20" t="s">
        <v>203</v>
      </c>
      <c r="C1410" s="20" t="s">
        <v>16</v>
      </c>
      <c r="D1410">
        <v>6678178340.45121</v>
      </c>
      <c r="E1410" s="22" cm="1">
        <f t="array" ref="E14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3.6140595511604054E-4</v>
      </c>
      <c r="F1410" s="22">
        <f>VLOOKUP(chart_data[[#This Row],[Metric]],'lines data'!$A$2:$B$21,2,0)</f>
        <v>18.5</v>
      </c>
    </row>
    <row r="1411" spans="1:6" x14ac:dyDescent="0.3">
      <c r="A1411" s="20" t="s">
        <v>204</v>
      </c>
      <c r="B1411" s="20" t="s">
        <v>203</v>
      </c>
      <c r="C1411" s="20" t="s">
        <v>52</v>
      </c>
      <c r="D1411">
        <v>7.1493091599999996</v>
      </c>
      <c r="E1411" s="22" cm="1">
        <f t="array" ref="E14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0.28666889675916274</v>
      </c>
      <c r="F1411" s="22">
        <f>VLOOKUP(chart_data[[#This Row],[Metric]],'lines data'!$A$2:$B$21,2,0)</f>
        <v>16.5</v>
      </c>
    </row>
    <row r="1412" spans="1:6" x14ac:dyDescent="0.3">
      <c r="A1412" s="20" t="s">
        <v>204</v>
      </c>
      <c r="B1412" s="20" t="s">
        <v>203</v>
      </c>
      <c r="C1412" s="20" t="s">
        <v>15</v>
      </c>
      <c r="D1412">
        <v>70.651219512195098</v>
      </c>
      <c r="E1412" s="22" cm="1">
        <f t="array" ref="E14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0.59004785587764341</v>
      </c>
      <c r="F1412" s="22">
        <f>VLOOKUP(chart_data[[#This Row],[Metric]],'lines data'!$A$2:$B$21,2,0)</f>
        <v>11.5</v>
      </c>
    </row>
    <row r="1413" spans="1:6" x14ac:dyDescent="0.3">
      <c r="A1413" s="20" t="s">
        <v>204</v>
      </c>
      <c r="B1413" s="20" t="s">
        <v>203</v>
      </c>
      <c r="C1413" s="20" t="s">
        <v>14</v>
      </c>
      <c r="D1413">
        <v>1.72405110040457</v>
      </c>
      <c r="E1413" s="22" cm="1">
        <f t="array" ref="E14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5.1989151494996486E-2</v>
      </c>
      <c r="F1413" s="22">
        <f>VLOOKUP(chart_data[[#This Row],[Metric]],'lines data'!$A$2:$B$21,2,0)</f>
        <v>0.5</v>
      </c>
    </row>
    <row r="1414" spans="1:6" x14ac:dyDescent="0.3">
      <c r="A1414" s="20" t="s">
        <v>204</v>
      </c>
      <c r="B1414" s="20" t="s">
        <v>203</v>
      </c>
      <c r="C1414" s="20" t="s">
        <v>13</v>
      </c>
      <c r="D1414">
        <v>74.8</v>
      </c>
      <c r="E1414" s="22" cm="1">
        <f t="array" ref="E14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0.62719952281538915</v>
      </c>
      <c r="F1414" s="22">
        <f>VLOOKUP(chart_data[[#This Row],[Metric]],'lines data'!$A$2:$B$21,2,0)</f>
        <v>10.5</v>
      </c>
    </row>
    <row r="1415" spans="1:6" x14ac:dyDescent="0.3">
      <c r="A1415" s="20" t="s">
        <v>204</v>
      </c>
      <c r="B1415" s="20" t="s">
        <v>203</v>
      </c>
      <c r="C1415" s="20" t="s">
        <v>12</v>
      </c>
      <c r="D1415">
        <v>66.7</v>
      </c>
      <c r="E1415" s="22" cm="1">
        <f t="array" ref="E14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0.56015678764848453</v>
      </c>
      <c r="F1415" s="22">
        <f>VLOOKUP(chart_data[[#This Row],[Metric]],'lines data'!$A$2:$B$21,2,0)</f>
        <v>9.5</v>
      </c>
    </row>
    <row r="1416" spans="1:6" x14ac:dyDescent="0.3">
      <c r="A1416" s="20" t="s">
        <v>204</v>
      </c>
      <c r="B1416" s="20" t="s">
        <v>203</v>
      </c>
      <c r="C1416" s="20" t="s">
        <v>11</v>
      </c>
      <c r="D1416">
        <v>849.36968495365397</v>
      </c>
      <c r="E1416" s="22" cm="1">
        <f t="array" ref="E14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9.5865851077650954E-3</v>
      </c>
      <c r="F1416" s="22">
        <f>VLOOKUP(chart_data[[#This Row],[Metric]],'lines data'!$A$2:$B$21,2,0)</f>
        <v>17.5</v>
      </c>
    </row>
    <row r="1417" spans="1:6" x14ac:dyDescent="0.3">
      <c r="A1417" s="20" t="s">
        <v>204</v>
      </c>
      <c r="B1417" s="20" t="s">
        <v>203</v>
      </c>
      <c r="C1417" s="20" t="s">
        <v>10</v>
      </c>
      <c r="D1417">
        <v>27.4</v>
      </c>
      <c r="E1417" s="22" cm="1">
        <f t="array" ref="E14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0.49111437395574903</v>
      </c>
      <c r="F1417" s="22">
        <f>VLOOKUP(chart_data[[#This Row],[Metric]],'lines data'!$A$2:$B$21,2,0)</f>
        <v>12.5</v>
      </c>
    </row>
    <row r="1418" spans="1:6" x14ac:dyDescent="0.3">
      <c r="A1418" s="20" t="s">
        <v>204</v>
      </c>
      <c r="B1418" s="20" t="s">
        <v>203</v>
      </c>
      <c r="C1418" s="20" t="s">
        <v>51</v>
      </c>
      <c r="D1418">
        <v>80.119728089999995</v>
      </c>
      <c r="E1418" s="22" cm="1">
        <f t="array" ref="E14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6.4787703002748406E-3</v>
      </c>
      <c r="F1418" s="22">
        <f>VLOOKUP(chart_data[[#This Row],[Metric]],'lines data'!$A$2:$B$21,2,0)</f>
        <v>15.5</v>
      </c>
    </row>
    <row r="1419" spans="1:6" x14ac:dyDescent="0.3">
      <c r="A1419" s="20" t="s">
        <v>204</v>
      </c>
      <c r="B1419" s="20" t="s">
        <v>203</v>
      </c>
      <c r="C1419" s="20" t="s">
        <v>50</v>
      </c>
      <c r="D1419">
        <v>43.71963882</v>
      </c>
      <c r="E1419" s="22" cm="1">
        <f t="array" ref="E14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6.0541365394147289E-3</v>
      </c>
      <c r="F1419" s="22">
        <f>VLOOKUP(chart_data[[#This Row],[Metric]],'lines data'!$A$2:$B$21,2,0)</f>
        <v>14.5</v>
      </c>
    </row>
    <row r="1420" spans="1:6" x14ac:dyDescent="0.3">
      <c r="A1420" s="20" t="s">
        <v>204</v>
      </c>
      <c r="B1420" s="20" t="s">
        <v>203</v>
      </c>
      <c r="C1420" s="20" t="s">
        <v>49</v>
      </c>
      <c r="D1420">
        <v>54.567878720000003</v>
      </c>
      <c r="E1420" s="22" cm="1">
        <f t="array" ref="E14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0.64006168031353572</v>
      </c>
      <c r="F1420" s="22">
        <f>VLOOKUP(chart_data[[#This Row],[Metric]],'lines data'!$A$2:$B$21,2,0)</f>
        <v>13.5</v>
      </c>
    </row>
    <row r="1421" spans="1:6" x14ac:dyDescent="0.3">
      <c r="A1421" s="20" t="s">
        <v>204</v>
      </c>
      <c r="B1421" s="20" t="s">
        <v>203</v>
      </c>
      <c r="C1421" s="20" t="s">
        <v>9</v>
      </c>
      <c r="D1421">
        <v>13.2156561780507</v>
      </c>
      <c r="E1421" s="22" cm="1">
        <f t="array" ref="E14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0.13559121420773348</v>
      </c>
      <c r="F1421" s="22">
        <f>VLOOKUP(chart_data[[#This Row],[Metric]],'lines data'!$A$2:$B$21,2,0)</f>
        <v>8.5</v>
      </c>
    </row>
    <row r="1422" spans="1:6" x14ac:dyDescent="0.3">
      <c r="A1422" s="20" t="s">
        <v>204</v>
      </c>
      <c r="B1422" s="20" t="s">
        <v>203</v>
      </c>
      <c r="C1422" s="20" t="s">
        <v>8</v>
      </c>
      <c r="D1422">
        <v>85.188027628549506</v>
      </c>
      <c r="E1422" s="22" cm="1">
        <f t="array" ref="E14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0.85188027628549501</v>
      </c>
      <c r="F1422" s="22">
        <f>VLOOKUP(chart_data[[#This Row],[Metric]],'lines data'!$A$2:$B$21,2,0)</f>
        <v>4.5</v>
      </c>
    </row>
    <row r="1423" spans="1:6" x14ac:dyDescent="0.3">
      <c r="A1423" s="20" t="s">
        <v>204</v>
      </c>
      <c r="B1423" s="20" t="s">
        <v>203</v>
      </c>
      <c r="C1423" s="20" t="s">
        <v>7</v>
      </c>
      <c r="D1423">
        <v>1.30468150422103</v>
      </c>
      <c r="E1423" s="22" cm="1">
        <f t="array" ref="E14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1.3046815042210301E-2</v>
      </c>
      <c r="F1423" s="22">
        <f>VLOOKUP(chart_data[[#This Row],[Metric]],'lines data'!$A$2:$B$21,2,0)</f>
        <v>6.5</v>
      </c>
    </row>
    <row r="1424" spans="1:6" x14ac:dyDescent="0.3">
      <c r="A1424" s="20" t="s">
        <v>204</v>
      </c>
      <c r="B1424" s="20" t="s">
        <v>203</v>
      </c>
      <c r="C1424" s="20" t="s">
        <v>5</v>
      </c>
      <c r="D1424">
        <v>0.29163468917881802</v>
      </c>
      <c r="E1424" s="22" cm="1">
        <f t="array" ref="E14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2.9307842526386163E-3</v>
      </c>
      <c r="F1424" s="22">
        <f>VLOOKUP(chart_data[[#This Row],[Metric]],'lines data'!$A$2:$B$21,2,0)</f>
        <v>7.5</v>
      </c>
    </row>
    <row r="1425" spans="1:6" x14ac:dyDescent="0.3">
      <c r="A1425" s="20" t="s">
        <v>204</v>
      </c>
      <c r="B1425" s="20" t="s">
        <v>203</v>
      </c>
      <c r="C1425" s="20" t="s">
        <v>4</v>
      </c>
      <c r="D1425">
        <v>0</v>
      </c>
      <c r="E1425" s="22" cm="1">
        <f t="array" ref="E14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25" s="22">
        <f>VLOOKUP(chart_data[[#This Row],[Metric]],'lines data'!$A$2:$B$21,2,0)</f>
        <v>3.5</v>
      </c>
    </row>
    <row r="1426" spans="1:6" x14ac:dyDescent="0.3">
      <c r="A1426" s="20" t="s">
        <v>202</v>
      </c>
      <c r="B1426" s="20" t="s">
        <v>201</v>
      </c>
      <c r="C1426" s="20" t="s">
        <v>16</v>
      </c>
      <c r="D1426">
        <v>14390442307.399599</v>
      </c>
      <c r="E1426" s="22" cm="1">
        <f t="array" ref="E14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7.8426885473231582E-4</v>
      </c>
      <c r="F1426" s="22">
        <f>VLOOKUP(chart_data[[#This Row],[Metric]],'lines data'!$A$2:$B$21,2,0)</f>
        <v>18.5</v>
      </c>
    </row>
    <row r="1427" spans="1:6" x14ac:dyDescent="0.3">
      <c r="A1427" s="20" t="s">
        <v>202</v>
      </c>
      <c r="B1427" s="20" t="s">
        <v>201</v>
      </c>
      <c r="C1427" s="20" t="s">
        <v>52</v>
      </c>
      <c r="D1427">
        <v>2.4536645400000001</v>
      </c>
      <c r="E1427" s="22" cm="1">
        <f t="array" ref="E14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3.4141501963719845E-2</v>
      </c>
      <c r="F1427" s="22">
        <f>VLOOKUP(chart_data[[#This Row],[Metric]],'lines data'!$A$2:$B$21,2,0)</f>
        <v>16.5</v>
      </c>
    </row>
    <row r="1428" spans="1:6" x14ac:dyDescent="0.3">
      <c r="A1428" s="20" t="s">
        <v>202</v>
      </c>
      <c r="B1428" s="20" t="s">
        <v>201</v>
      </c>
      <c r="C1428" s="20" t="s">
        <v>15</v>
      </c>
      <c r="D1428">
        <v>66.546000000000006</v>
      </c>
      <c r="E1428" s="22" cm="1">
        <f t="array" ref="E14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0.46654564505643392</v>
      </c>
      <c r="F1428" s="22">
        <f>VLOOKUP(chart_data[[#This Row],[Metric]],'lines data'!$A$2:$B$21,2,0)</f>
        <v>11.5</v>
      </c>
    </row>
    <row r="1429" spans="1:6" x14ac:dyDescent="0.3">
      <c r="A1429" s="20" t="s">
        <v>202</v>
      </c>
      <c r="B1429" s="20" t="s">
        <v>201</v>
      </c>
      <c r="C1429" s="20" t="s">
        <v>14</v>
      </c>
      <c r="D1429">
        <v>1.2846453726064999</v>
      </c>
      <c r="E1429" s="22" cm="1">
        <f t="array" ref="E14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3.8440905444237734E-2</v>
      </c>
      <c r="F1429" s="22">
        <f>VLOOKUP(chart_data[[#This Row],[Metric]],'lines data'!$A$2:$B$21,2,0)</f>
        <v>0.5</v>
      </c>
    </row>
    <row r="1430" spans="1:6" x14ac:dyDescent="0.3">
      <c r="A1430" s="20" t="s">
        <v>202</v>
      </c>
      <c r="B1430" s="20" t="s">
        <v>201</v>
      </c>
      <c r="C1430" s="20" t="s">
        <v>13</v>
      </c>
      <c r="D1430">
        <v>68.331000000000003</v>
      </c>
      <c r="E1430" s="22" cm="1">
        <f t="array" ref="E14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0.43426781986280949</v>
      </c>
      <c r="F1430" s="22">
        <f>VLOOKUP(chart_data[[#This Row],[Metric]],'lines data'!$A$2:$B$21,2,0)</f>
        <v>10.5</v>
      </c>
    </row>
    <row r="1431" spans="1:6" x14ac:dyDescent="0.3">
      <c r="A1431" s="20" t="s">
        <v>202</v>
      </c>
      <c r="B1431" s="20" t="s">
        <v>201</v>
      </c>
      <c r="C1431" s="20" t="s">
        <v>12</v>
      </c>
      <c r="D1431">
        <v>64.765000000000001</v>
      </c>
      <c r="E1431" s="22" cm="1">
        <f t="array" ref="E14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0.50225905867568288</v>
      </c>
      <c r="F1431" s="22">
        <f>VLOOKUP(chart_data[[#This Row],[Metric]],'lines data'!$A$2:$B$21,2,0)</f>
        <v>9.5</v>
      </c>
    </row>
    <row r="1432" spans="1:6" x14ac:dyDescent="0.3">
      <c r="A1432" s="20" t="s">
        <v>202</v>
      </c>
      <c r="B1432" s="20" t="s">
        <v>201</v>
      </c>
      <c r="C1432" s="20" t="s">
        <v>11</v>
      </c>
      <c r="D1432">
        <v>1710.6993122517299</v>
      </c>
      <c r="E1432" s="22" cm="1">
        <f t="array" ref="E14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2.2716319014540558E-2</v>
      </c>
      <c r="F1432" s="22">
        <f>VLOOKUP(chart_data[[#This Row],[Metric]],'lines data'!$A$2:$B$21,2,0)</f>
        <v>17.5</v>
      </c>
    </row>
    <row r="1433" spans="1:6" x14ac:dyDescent="0.3">
      <c r="A1433" s="20" t="s">
        <v>202</v>
      </c>
      <c r="B1433" s="20" t="s">
        <v>201</v>
      </c>
      <c r="C1433" s="20" t="s">
        <v>10</v>
      </c>
      <c r="D1433">
        <v>24.71</v>
      </c>
      <c r="E1433" s="22" cm="1">
        <f t="array" ref="E14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0.42301655612374056</v>
      </c>
      <c r="F1433" s="22">
        <f>VLOOKUP(chart_data[[#This Row],[Metric]],'lines data'!$A$2:$B$21,2,0)</f>
        <v>12.5</v>
      </c>
    </row>
    <row r="1434" spans="1:6" x14ac:dyDescent="0.3">
      <c r="A1434" s="20" t="s">
        <v>202</v>
      </c>
      <c r="B1434" s="20" t="s">
        <v>201</v>
      </c>
      <c r="C1434" s="20" t="s">
        <v>51</v>
      </c>
      <c r="D1434">
        <v>52.378482820000002</v>
      </c>
      <c r="E1434" s="22" cm="1">
        <f t="array" ref="E14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3.5160174240157411E-3</v>
      </c>
      <c r="F1434" s="22">
        <f>VLOOKUP(chart_data[[#This Row],[Metric]],'lines data'!$A$2:$B$21,2,0)</f>
        <v>15.5</v>
      </c>
    </row>
    <row r="1435" spans="1:6" x14ac:dyDescent="0.3">
      <c r="A1435" s="20" t="s">
        <v>202</v>
      </c>
      <c r="B1435" s="20" t="s">
        <v>201</v>
      </c>
      <c r="C1435" s="20" t="s">
        <v>50</v>
      </c>
      <c r="D1435">
        <v>25.052303309999999</v>
      </c>
      <c r="E1435" s="22" cm="1">
        <f t="array" ref="E14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3.1339275479891839E-3</v>
      </c>
      <c r="F1435" s="22">
        <f>VLOOKUP(chart_data[[#This Row],[Metric]],'lines data'!$A$2:$B$21,2,0)</f>
        <v>14.5</v>
      </c>
    </row>
    <row r="1436" spans="1:6" x14ac:dyDescent="0.3">
      <c r="A1436" s="20" t="s">
        <v>202</v>
      </c>
      <c r="B1436" s="20" t="s">
        <v>201</v>
      </c>
      <c r="C1436" s="20" t="s">
        <v>49</v>
      </c>
      <c r="D1436">
        <v>47.829380039999997</v>
      </c>
      <c r="E1436" s="22" cm="1">
        <f t="array" ref="E14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0.55476184845713894</v>
      </c>
      <c r="F1436" s="22">
        <f>VLOOKUP(chart_data[[#This Row],[Metric]],'lines data'!$A$2:$B$21,2,0)</f>
        <v>13.5</v>
      </c>
    </row>
    <row r="1437" spans="1:6" x14ac:dyDescent="0.3">
      <c r="A1437" s="20" t="s">
        <v>200</v>
      </c>
      <c r="B1437" s="20" t="s">
        <v>199</v>
      </c>
      <c r="C1437" s="20" t="s">
        <v>16</v>
      </c>
      <c r="D1437">
        <v>27250610746.068001</v>
      </c>
      <c r="E1437" s="22" cm="1">
        <f t="array" ref="E14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1.4893910002961154E-3</v>
      </c>
      <c r="F1437" s="22">
        <f>VLOOKUP(chart_data[[#This Row],[Metric]],'lines data'!$A$2:$B$21,2,0)</f>
        <v>18.5</v>
      </c>
    </row>
    <row r="1438" spans="1:6" x14ac:dyDescent="0.3">
      <c r="A1438" s="20" t="s">
        <v>200</v>
      </c>
      <c r="B1438" s="20" t="s">
        <v>199</v>
      </c>
      <c r="C1438" s="20" t="s">
        <v>52</v>
      </c>
      <c r="D1438">
        <v>5.6859245300000003</v>
      </c>
      <c r="E1438" s="22" cm="1">
        <f t="array" ref="E14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0.20796943415000282</v>
      </c>
      <c r="F1438" s="22">
        <f>VLOOKUP(chart_data[[#This Row],[Metric]],'lines data'!$A$2:$B$21,2,0)</f>
        <v>16.5</v>
      </c>
    </row>
    <row r="1439" spans="1:6" x14ac:dyDescent="0.3">
      <c r="A1439" s="20" t="s">
        <v>200</v>
      </c>
      <c r="B1439" s="20" t="s">
        <v>199</v>
      </c>
      <c r="C1439" s="20" t="s">
        <v>15</v>
      </c>
      <c r="D1439">
        <v>74.480487804878095</v>
      </c>
      <c r="E1439" s="22" cm="1">
        <f t="array" ref="E14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0.70524829730812688</v>
      </c>
      <c r="F1439" s="22">
        <f>VLOOKUP(chart_data[[#This Row],[Metric]],'lines data'!$A$2:$B$21,2,0)</f>
        <v>11.5</v>
      </c>
    </row>
    <row r="1440" spans="1:6" x14ac:dyDescent="0.3">
      <c r="A1440" s="20" t="s">
        <v>200</v>
      </c>
      <c r="B1440" s="20" t="s">
        <v>199</v>
      </c>
      <c r="C1440" s="20" t="s">
        <v>14</v>
      </c>
      <c r="D1440">
        <v>3.7015929491733899</v>
      </c>
      <c r="E1440" s="22" cm="1">
        <f t="array" ref="E14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0.11296292094732541</v>
      </c>
      <c r="F1440" s="22">
        <f>VLOOKUP(chart_data[[#This Row],[Metric]],'lines data'!$A$2:$B$21,2,0)</f>
        <v>0.5</v>
      </c>
    </row>
    <row r="1441" spans="1:6" x14ac:dyDescent="0.3">
      <c r="A1441" s="20" t="s">
        <v>200</v>
      </c>
      <c r="B1441" s="20" t="s">
        <v>199</v>
      </c>
      <c r="C1441" s="20" t="s">
        <v>13</v>
      </c>
      <c r="D1441">
        <v>79.5</v>
      </c>
      <c r="E1441" s="22" cm="1">
        <f t="array" ref="E14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0.76737250223680287</v>
      </c>
      <c r="F1441" s="22">
        <f>VLOOKUP(chart_data[[#This Row],[Metric]],'lines data'!$A$2:$B$21,2,0)</f>
        <v>10.5</v>
      </c>
    </row>
    <row r="1442" spans="1:6" x14ac:dyDescent="0.3">
      <c r="A1442" s="20" t="s">
        <v>200</v>
      </c>
      <c r="B1442" s="20" t="s">
        <v>199</v>
      </c>
      <c r="C1442" s="20" t="s">
        <v>12</v>
      </c>
      <c r="D1442">
        <v>69.7</v>
      </c>
      <c r="E1442" s="22" cm="1">
        <f t="array" ref="E14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0.64992070853654882</v>
      </c>
      <c r="F1442" s="22">
        <f>VLOOKUP(chart_data[[#This Row],[Metric]],'lines data'!$A$2:$B$21,2,0)</f>
        <v>9.5</v>
      </c>
    </row>
    <row r="1443" spans="1:6" x14ac:dyDescent="0.3">
      <c r="A1443" s="20" t="s">
        <v>200</v>
      </c>
      <c r="B1443" s="20" t="s">
        <v>199</v>
      </c>
      <c r="C1443" s="20" t="s">
        <v>11</v>
      </c>
      <c r="D1443">
        <v>10452.0371613434</v>
      </c>
      <c r="E1443" s="22" cm="1">
        <f t="array" ref="E14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0.15596546813277964</v>
      </c>
      <c r="F1443" s="22">
        <f>VLOOKUP(chart_data[[#This Row],[Metric]],'lines data'!$A$2:$B$21,2,0)</f>
        <v>17.5</v>
      </c>
    </row>
    <row r="1444" spans="1:6" x14ac:dyDescent="0.3">
      <c r="A1444" s="20" t="s">
        <v>200</v>
      </c>
      <c r="B1444" s="20" t="s">
        <v>199</v>
      </c>
      <c r="C1444" s="20" t="s">
        <v>10</v>
      </c>
      <c r="D1444">
        <v>11.1</v>
      </c>
      <c r="E1444" s="22" cm="1">
        <f t="array" ref="E14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7.8477039137258855E-2</v>
      </c>
      <c r="F1444" s="22">
        <f>VLOOKUP(chart_data[[#This Row],[Metric]],'lines data'!$A$2:$B$21,2,0)</f>
        <v>12.5</v>
      </c>
    </row>
    <row r="1445" spans="1:6" x14ac:dyDescent="0.3">
      <c r="A1445" s="20" t="s">
        <v>200</v>
      </c>
      <c r="B1445" s="20" t="s">
        <v>199</v>
      </c>
      <c r="C1445" s="20" t="s">
        <v>51</v>
      </c>
      <c r="D1445">
        <v>775.86431885000002</v>
      </c>
      <c r="E1445" s="22" cm="1">
        <f t="array" ref="E14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8.0783988662085623E-2</v>
      </c>
      <c r="F1445" s="22">
        <f>VLOOKUP(chart_data[[#This Row],[Metric]],'lines data'!$A$2:$B$21,2,0)</f>
        <v>15.5</v>
      </c>
    </row>
    <row r="1446" spans="1:6" x14ac:dyDescent="0.3">
      <c r="A1446" s="20" t="s">
        <v>200</v>
      </c>
      <c r="B1446" s="20" t="s">
        <v>199</v>
      </c>
      <c r="C1446" s="20" t="s">
        <v>50</v>
      </c>
      <c r="D1446">
        <v>320.77133178999998</v>
      </c>
      <c r="E1446" s="22" cm="1">
        <f t="array" ref="E14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4.9394486021388739E-2</v>
      </c>
      <c r="F1446" s="22">
        <f>VLOOKUP(chart_data[[#This Row],[Metric]],'lines data'!$A$2:$B$21,2,0)</f>
        <v>14.5</v>
      </c>
    </row>
    <row r="1447" spans="1:6" x14ac:dyDescent="0.3">
      <c r="A1447" s="20" t="s">
        <v>200</v>
      </c>
      <c r="B1447" s="20" t="s">
        <v>199</v>
      </c>
      <c r="C1447" s="20" t="s">
        <v>49</v>
      </c>
      <c r="D1447">
        <v>41.33909225</v>
      </c>
      <c r="E1447" s="22" cm="1">
        <f t="array" ref="E14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0.47260401427520443</v>
      </c>
      <c r="F1447" s="22">
        <f>VLOOKUP(chart_data[[#This Row],[Metric]],'lines data'!$A$2:$B$21,2,0)</f>
        <v>13.5</v>
      </c>
    </row>
    <row r="1448" spans="1:6" x14ac:dyDescent="0.3">
      <c r="A1448" s="20" t="s">
        <v>200</v>
      </c>
      <c r="B1448" s="20" t="s">
        <v>199</v>
      </c>
      <c r="C1448" s="20" t="s">
        <v>9</v>
      </c>
      <c r="D1448">
        <v>0</v>
      </c>
      <c r="E1448" s="22" cm="1">
        <f t="array" ref="E14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48" s="22">
        <f>VLOOKUP(chart_data[[#This Row],[Metric]],'lines data'!$A$2:$B$21,2,0)</f>
        <v>8.5</v>
      </c>
    </row>
    <row r="1449" spans="1:6" x14ac:dyDescent="0.3">
      <c r="A1449" s="20" t="s">
        <v>200</v>
      </c>
      <c r="B1449" s="20" t="s">
        <v>199</v>
      </c>
      <c r="C1449" s="20" t="s">
        <v>8</v>
      </c>
      <c r="D1449">
        <v>33.616482920657901</v>
      </c>
      <c r="E1449" s="22" cm="1">
        <f t="array" ref="E14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0.33616482920657903</v>
      </c>
      <c r="F1449" s="22">
        <f>VLOOKUP(chart_data[[#This Row],[Metric]],'lines data'!$A$2:$B$21,2,0)</f>
        <v>4.5</v>
      </c>
    </row>
    <row r="1450" spans="1:6" x14ac:dyDescent="0.3">
      <c r="A1450" s="20" t="s">
        <v>200</v>
      </c>
      <c r="B1450" s="20" t="s">
        <v>199</v>
      </c>
      <c r="C1450" s="20" t="s">
        <v>7</v>
      </c>
      <c r="D1450">
        <v>49.810229531899502</v>
      </c>
      <c r="E1450" s="22" cm="1">
        <f t="array" ref="E14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0.49810229531899503</v>
      </c>
      <c r="F1450" s="22">
        <f>VLOOKUP(chart_data[[#This Row],[Metric]],'lines data'!$A$2:$B$21,2,0)</f>
        <v>6.5</v>
      </c>
    </row>
    <row r="1451" spans="1:6" x14ac:dyDescent="0.3">
      <c r="A1451" s="20" t="s">
        <v>200</v>
      </c>
      <c r="B1451" s="20" t="s">
        <v>199</v>
      </c>
      <c r="C1451" s="20" t="s">
        <v>5</v>
      </c>
      <c r="D1451">
        <v>1.8073377914332198E-2</v>
      </c>
      <c r="E1451" s="22" cm="1">
        <f t="array" ref="E14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1.8162850082224929E-4</v>
      </c>
      <c r="F1451" s="22">
        <f>VLOOKUP(chart_data[[#This Row],[Metric]],'lines data'!$A$2:$B$21,2,0)</f>
        <v>7.5</v>
      </c>
    </row>
    <row r="1452" spans="1:6" x14ac:dyDescent="0.3">
      <c r="A1452" s="20" t="s">
        <v>200</v>
      </c>
      <c r="B1452" s="20" t="s">
        <v>199</v>
      </c>
      <c r="C1452" s="20" t="s">
        <v>4</v>
      </c>
      <c r="D1452">
        <v>16.555214169528298</v>
      </c>
      <c r="E1452" s="22" cm="1">
        <f t="array" ref="E14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0.25296863627815419</v>
      </c>
      <c r="F1452" s="22">
        <f>VLOOKUP(chart_data[[#This Row],[Metric]],'lines data'!$A$2:$B$21,2,0)</f>
        <v>3.5</v>
      </c>
    </row>
    <row r="1453" spans="1:6" x14ac:dyDescent="0.3">
      <c r="A1453" s="20" t="s">
        <v>198</v>
      </c>
      <c r="B1453" s="20" t="s">
        <v>197</v>
      </c>
      <c r="C1453" s="20" t="s">
        <v>16</v>
      </c>
      <c r="D1453">
        <v>49939374832.703102</v>
      </c>
      <c r="E1453" s="22" cm="1">
        <f t="array" ref="E14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2.7334143650954933E-3</v>
      </c>
      <c r="F1453" s="22">
        <f>VLOOKUP(chart_data[[#This Row],[Metric]],'lines data'!$A$2:$B$21,2,0)</f>
        <v>18.5</v>
      </c>
    </row>
    <row r="1454" spans="1:6" x14ac:dyDescent="0.3">
      <c r="A1454" s="20" t="s">
        <v>198</v>
      </c>
      <c r="B1454" s="20" t="s">
        <v>197</v>
      </c>
      <c r="C1454" s="20" t="s">
        <v>52</v>
      </c>
      <c r="D1454">
        <v>7.6793422700000002</v>
      </c>
      <c r="E1454" s="22" cm="1">
        <f t="array" ref="E14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0.31517358381608629</v>
      </c>
      <c r="F1454" s="22">
        <f>VLOOKUP(chart_data[[#This Row],[Metric]],'lines data'!$A$2:$B$21,2,0)</f>
        <v>16.5</v>
      </c>
    </row>
    <row r="1455" spans="1:6" x14ac:dyDescent="0.3">
      <c r="A1455" s="20" t="s">
        <v>198</v>
      </c>
      <c r="B1455" s="20" t="s">
        <v>197</v>
      </c>
      <c r="C1455" s="20" t="s">
        <v>15</v>
      </c>
      <c r="D1455">
        <v>78.768000000000001</v>
      </c>
      <c r="E1455" s="22" cm="1">
        <f t="array" ref="E14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0.83423463615004556</v>
      </c>
      <c r="F1455" s="22">
        <f>VLOOKUP(chart_data[[#This Row],[Metric]],'lines data'!$A$2:$B$21,2,0)</f>
        <v>11.5</v>
      </c>
    </row>
    <row r="1456" spans="1:6" x14ac:dyDescent="0.3">
      <c r="A1456" s="20" t="s">
        <v>198</v>
      </c>
      <c r="B1456" s="20" t="s">
        <v>197</v>
      </c>
      <c r="C1456" s="20" t="s">
        <v>14</v>
      </c>
      <c r="D1456">
        <v>4.1407195606214398</v>
      </c>
      <c r="E1456" s="22" cm="1">
        <f t="array" ref="E14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0.12650256097238255</v>
      </c>
      <c r="F1456" s="22">
        <f>VLOOKUP(chart_data[[#This Row],[Metric]],'lines data'!$A$2:$B$21,2,0)</f>
        <v>0.5</v>
      </c>
    </row>
    <row r="1457" spans="1:6" x14ac:dyDescent="0.3">
      <c r="A1457" s="20" t="s">
        <v>198</v>
      </c>
      <c r="B1457" s="20" t="s">
        <v>197</v>
      </c>
      <c r="C1457" s="20" t="s">
        <v>13</v>
      </c>
      <c r="D1457">
        <v>80.730999999999995</v>
      </c>
      <c r="E1457" s="22" cm="1">
        <f t="array" ref="E14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0.80408589322994317</v>
      </c>
      <c r="F1457" s="22">
        <f>VLOOKUP(chart_data[[#This Row],[Metric]],'lines data'!$A$2:$B$21,2,0)</f>
        <v>10.5</v>
      </c>
    </row>
    <row r="1458" spans="1:6" x14ac:dyDescent="0.3">
      <c r="A1458" s="20" t="s">
        <v>198</v>
      </c>
      <c r="B1458" s="20" t="s">
        <v>197</v>
      </c>
      <c r="C1458" s="20" t="s">
        <v>12</v>
      </c>
      <c r="D1458">
        <v>76.966999999999999</v>
      </c>
      <c r="E1458" s="22" cm="1">
        <f t="array" ref="E14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0.86735884623440329</v>
      </c>
      <c r="F1458" s="22">
        <f>VLOOKUP(chart_data[[#This Row],[Metric]],'lines data'!$A$2:$B$21,2,0)</f>
        <v>9.5</v>
      </c>
    </row>
    <row r="1459" spans="1:6" x14ac:dyDescent="0.3">
      <c r="A1459" s="20" t="s">
        <v>198</v>
      </c>
      <c r="B1459" s="20" t="s">
        <v>197</v>
      </c>
      <c r="C1459" s="20" t="s">
        <v>11</v>
      </c>
      <c r="D1459">
        <v>6188.3480789424402</v>
      </c>
      <c r="E1459" s="22" cm="1">
        <f t="array" ref="E14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9.0971647719616078E-2</v>
      </c>
      <c r="F1459" s="22">
        <f>VLOOKUP(chart_data[[#This Row],[Metric]],'lines data'!$A$2:$B$21,2,0)</f>
        <v>17.5</v>
      </c>
    </row>
    <row r="1460" spans="1:6" x14ac:dyDescent="0.3">
      <c r="A1460" s="20" t="s">
        <v>198</v>
      </c>
      <c r="B1460" s="20" t="s">
        <v>197</v>
      </c>
      <c r="C1460" s="20" t="s">
        <v>10</v>
      </c>
      <c r="D1460">
        <v>17.736999999999998</v>
      </c>
      <c r="E1460" s="22" cm="1">
        <f t="array" ref="E14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0.24649384841273853</v>
      </c>
      <c r="F1460" s="22">
        <f>VLOOKUP(chart_data[[#This Row],[Metric]],'lines data'!$A$2:$B$21,2,0)</f>
        <v>12.5</v>
      </c>
    </row>
    <row r="1461" spans="1:6" x14ac:dyDescent="0.3">
      <c r="A1461" s="20" t="s">
        <v>198</v>
      </c>
      <c r="B1461" s="20" t="s">
        <v>197</v>
      </c>
      <c r="C1461" s="20" t="s">
        <v>51</v>
      </c>
      <c r="D1461">
        <v>587.45690918000003</v>
      </c>
      <c r="E1461" s="22" cm="1">
        <f t="array" ref="E14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6.0662159613842644E-2</v>
      </c>
      <c r="F1461" s="22">
        <f>VLOOKUP(chart_data[[#This Row],[Metric]],'lines data'!$A$2:$B$21,2,0)</f>
        <v>15.5</v>
      </c>
    </row>
    <row r="1462" spans="1:6" x14ac:dyDescent="0.3">
      <c r="A1462" s="20" t="s">
        <v>198</v>
      </c>
      <c r="B1462" s="20" t="s">
        <v>197</v>
      </c>
      <c r="C1462" s="20" t="s">
        <v>50</v>
      </c>
      <c r="D1462">
        <v>287.52935790999999</v>
      </c>
      <c r="E1462" s="22" cm="1">
        <f t="array" ref="E14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4.4194305686862299E-2</v>
      </c>
      <c r="F1462" s="22">
        <f>VLOOKUP(chart_data[[#This Row],[Metric]],'lines data'!$A$2:$B$21,2,0)</f>
        <v>14.5</v>
      </c>
    </row>
    <row r="1463" spans="1:6" x14ac:dyDescent="0.3">
      <c r="A1463" s="20" t="s">
        <v>198</v>
      </c>
      <c r="B1463" s="20" t="s">
        <v>197</v>
      </c>
      <c r="C1463" s="20" t="s">
        <v>49</v>
      </c>
      <c r="D1463">
        <v>48.944763180000002</v>
      </c>
      <c r="E1463" s="22" cm="1">
        <f t="array" ref="E14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0.56888101636316579</v>
      </c>
      <c r="F1463" s="22">
        <f>VLOOKUP(chart_data[[#This Row],[Metric]],'lines data'!$A$2:$B$21,2,0)</f>
        <v>13.5</v>
      </c>
    </row>
    <row r="1464" spans="1:6" x14ac:dyDescent="0.3">
      <c r="A1464" s="20" t="s">
        <v>198</v>
      </c>
      <c r="B1464" s="20" t="s">
        <v>197</v>
      </c>
      <c r="C1464" s="20" t="s">
        <v>9</v>
      </c>
      <c r="D1464">
        <v>0</v>
      </c>
      <c r="E1464" s="22" cm="1">
        <f t="array" ref="E14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64" s="22">
        <f>VLOOKUP(chart_data[[#This Row],[Metric]],'lines data'!$A$2:$B$21,2,0)</f>
        <v>8.5</v>
      </c>
    </row>
    <row r="1465" spans="1:6" x14ac:dyDescent="0.3">
      <c r="A1465" s="20" t="s">
        <v>198</v>
      </c>
      <c r="B1465" s="20" t="s">
        <v>197</v>
      </c>
      <c r="C1465" s="20" t="s">
        <v>8</v>
      </c>
      <c r="D1465">
        <v>2.6038269188954102</v>
      </c>
      <c r="E1465" s="22" cm="1">
        <f t="array" ref="E14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2.6038269188954102E-2</v>
      </c>
      <c r="F1465" s="22">
        <f>VLOOKUP(chart_data[[#This Row],[Metric]],'lines data'!$A$2:$B$21,2,0)</f>
        <v>4.5</v>
      </c>
    </row>
    <row r="1466" spans="1:6" x14ac:dyDescent="0.3">
      <c r="A1466" s="20" t="s">
        <v>198</v>
      </c>
      <c r="B1466" s="20" t="s">
        <v>197</v>
      </c>
      <c r="C1466" s="20" t="s">
        <v>7</v>
      </c>
      <c r="D1466">
        <v>0</v>
      </c>
      <c r="E1466" s="22" cm="1">
        <f t="array" ref="E14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66" s="22">
        <f>VLOOKUP(chart_data[[#This Row],[Metric]],'lines data'!$A$2:$B$21,2,0)</f>
        <v>6.5</v>
      </c>
    </row>
    <row r="1467" spans="1:6" x14ac:dyDescent="0.3">
      <c r="A1467" s="20" t="s">
        <v>198</v>
      </c>
      <c r="B1467" s="20" t="s">
        <v>197</v>
      </c>
      <c r="C1467" s="20" t="s">
        <v>5</v>
      </c>
      <c r="D1467">
        <v>97.396173081104607</v>
      </c>
      <c r="E1467" s="22" cm="1">
        <f t="array" ref="E14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0.97878332353783326</v>
      </c>
      <c r="F1467" s="22">
        <f>VLOOKUP(chart_data[[#This Row],[Metric]],'lines data'!$A$2:$B$21,2,0)</f>
        <v>7.5</v>
      </c>
    </row>
    <row r="1468" spans="1:6" x14ac:dyDescent="0.3">
      <c r="A1468" s="20" t="s">
        <v>198</v>
      </c>
      <c r="B1468" s="20" t="s">
        <v>197</v>
      </c>
      <c r="C1468" s="20" t="s">
        <v>4</v>
      </c>
      <c r="D1468">
        <v>0</v>
      </c>
      <c r="E1468" s="22" cm="1">
        <f t="array" ref="E14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68" s="22">
        <f>VLOOKUP(chart_data[[#This Row],[Metric]],'lines data'!$A$2:$B$21,2,0)</f>
        <v>3.5</v>
      </c>
    </row>
    <row r="1469" spans="1:6" x14ac:dyDescent="0.3">
      <c r="A1469" s="20" t="s">
        <v>196</v>
      </c>
      <c r="B1469" s="20" t="s">
        <v>195</v>
      </c>
      <c r="C1469" s="20" t="s">
        <v>16</v>
      </c>
      <c r="D1469">
        <v>2359759799.0422401</v>
      </c>
      <c r="E1469" s="22" cm="1">
        <f t="array" ref="E14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1.2462736532673911E-4</v>
      </c>
      <c r="F1469" s="22">
        <f>VLOOKUP(chart_data[[#This Row],[Metric]],'lines data'!$A$2:$B$21,2,0)</f>
        <v>18.5</v>
      </c>
    </row>
    <row r="1470" spans="1:6" x14ac:dyDescent="0.3">
      <c r="A1470" s="20" t="s">
        <v>196</v>
      </c>
      <c r="B1470" s="20" t="s">
        <v>195</v>
      </c>
      <c r="C1470" s="20" t="s">
        <v>52</v>
      </c>
      <c r="D1470">
        <v>8.4919643399999991</v>
      </c>
      <c r="E1470" s="22" cm="1">
        <f t="array" ref="E14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0.35887564197788552</v>
      </c>
      <c r="F1470" s="22">
        <f>VLOOKUP(chart_data[[#This Row],[Metric]],'lines data'!$A$2:$B$21,2,0)</f>
        <v>16.5</v>
      </c>
    </row>
    <row r="1471" spans="1:6" x14ac:dyDescent="0.3">
      <c r="A1471" s="20" t="s">
        <v>196</v>
      </c>
      <c r="B1471" s="20" t="s">
        <v>195</v>
      </c>
      <c r="C1471" s="20" t="s">
        <v>15</v>
      </c>
      <c r="D1471">
        <v>51.037999999999997</v>
      </c>
      <c r="E1471" s="22" cm="1">
        <f t="array" ref="E14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71" s="22">
        <f>VLOOKUP(chart_data[[#This Row],[Metric]],'lines data'!$A$2:$B$21,2,0)</f>
        <v>11.5</v>
      </c>
    </row>
    <row r="1472" spans="1:6" x14ac:dyDescent="0.3">
      <c r="A1472" s="20" t="s">
        <v>196</v>
      </c>
      <c r="B1472" s="20" t="s">
        <v>195</v>
      </c>
      <c r="C1472" s="20" t="s">
        <v>14</v>
      </c>
      <c r="D1472">
        <v>1.08304423822894</v>
      </c>
      <c r="E1472" s="22" cm="1">
        <f t="array" ref="E14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3.2224915073910891E-2</v>
      </c>
      <c r="F1472" s="22">
        <f>VLOOKUP(chart_data[[#This Row],[Metric]],'lines data'!$A$2:$B$21,2,0)</f>
        <v>0.5</v>
      </c>
    </row>
    <row r="1473" spans="1:6" x14ac:dyDescent="0.3">
      <c r="A1473" s="20" t="s">
        <v>196</v>
      </c>
      <c r="B1473" s="20" t="s">
        <v>195</v>
      </c>
      <c r="C1473" s="20" t="s">
        <v>13</v>
      </c>
      <c r="D1473">
        <v>54.265999999999998</v>
      </c>
      <c r="E1473" s="22" cm="1">
        <f t="array" ref="E14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1.4792722934685212E-2</v>
      </c>
      <c r="F1473" s="22">
        <f>VLOOKUP(chart_data[[#This Row],[Metric]],'lines data'!$A$2:$B$21,2,0)</f>
        <v>10.5</v>
      </c>
    </row>
    <row r="1474" spans="1:6" x14ac:dyDescent="0.3">
      <c r="A1474" s="20" t="s">
        <v>196</v>
      </c>
      <c r="B1474" s="20" t="s">
        <v>195</v>
      </c>
      <c r="C1474" s="20" t="s">
        <v>12</v>
      </c>
      <c r="D1474">
        <v>47.978999999999999</v>
      </c>
      <c r="E1474" s="22" cm="1">
        <f t="array" ref="E14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74" s="22">
        <f>VLOOKUP(chart_data[[#This Row],[Metric]],'lines data'!$A$2:$B$21,2,0)</f>
        <v>9.5</v>
      </c>
    </row>
    <row r="1475" spans="1:6" x14ac:dyDescent="0.3">
      <c r="A1475" s="20" t="s">
        <v>196</v>
      </c>
      <c r="B1475" s="20" t="s">
        <v>195</v>
      </c>
      <c r="C1475" s="20" t="s">
        <v>11</v>
      </c>
      <c r="D1475">
        <v>1100.1687442274499</v>
      </c>
      <c r="E1475" s="22" cm="1">
        <f t="array" ref="E14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1.3409656795969062E-2</v>
      </c>
      <c r="F1475" s="22">
        <f>VLOOKUP(chart_data[[#This Row],[Metric]],'lines data'!$A$2:$B$21,2,0)</f>
        <v>17.5</v>
      </c>
    </row>
    <row r="1476" spans="1:6" x14ac:dyDescent="0.3">
      <c r="A1476" s="20" t="s">
        <v>196</v>
      </c>
      <c r="B1476" s="20" t="s">
        <v>195</v>
      </c>
      <c r="C1476" s="20" t="s">
        <v>10</v>
      </c>
      <c r="D1476">
        <v>27.798999999999999</v>
      </c>
      <c r="E1476" s="22" cm="1">
        <f t="array" ref="E14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0.50121512834793169</v>
      </c>
      <c r="F1476" s="22">
        <f>VLOOKUP(chart_data[[#This Row],[Metric]],'lines data'!$A$2:$B$21,2,0)</f>
        <v>12.5</v>
      </c>
    </row>
    <row r="1477" spans="1:6" x14ac:dyDescent="0.3">
      <c r="A1477" s="20" t="s">
        <v>196</v>
      </c>
      <c r="B1477" s="20" t="s">
        <v>195</v>
      </c>
      <c r="C1477" s="20" t="s">
        <v>51</v>
      </c>
      <c r="D1477">
        <v>103.63265228</v>
      </c>
      <c r="E1477" s="22" cm="1">
        <f t="array" ref="E14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8.9899403323036396E-3</v>
      </c>
      <c r="F1477" s="22">
        <f>VLOOKUP(chart_data[[#This Row],[Metric]],'lines data'!$A$2:$B$21,2,0)</f>
        <v>15.5</v>
      </c>
    </row>
    <row r="1478" spans="1:6" x14ac:dyDescent="0.3">
      <c r="A1478" s="20" t="s">
        <v>196</v>
      </c>
      <c r="B1478" s="20" t="s">
        <v>195</v>
      </c>
      <c r="C1478" s="20" t="s">
        <v>50</v>
      </c>
      <c r="D1478">
        <v>16.832027440000001</v>
      </c>
      <c r="E1478" s="22" cm="1">
        <f t="array" ref="E14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1.8479955790312616E-3</v>
      </c>
      <c r="F1478" s="22">
        <f>VLOOKUP(chart_data[[#This Row],[Metric]],'lines data'!$A$2:$B$21,2,0)</f>
        <v>14.5</v>
      </c>
    </row>
    <row r="1479" spans="1:6" x14ac:dyDescent="0.3">
      <c r="A1479" s="20" t="s">
        <v>196</v>
      </c>
      <c r="B1479" s="20" t="s">
        <v>195</v>
      </c>
      <c r="C1479" s="20" t="s">
        <v>49</v>
      </c>
      <c r="D1479">
        <v>16.24201012</v>
      </c>
      <c r="E1479" s="22" cm="1">
        <f t="array" ref="E14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0.1549105654170711</v>
      </c>
      <c r="F1479" s="22">
        <f>VLOOKUP(chart_data[[#This Row],[Metric]],'lines data'!$A$2:$B$21,2,0)</f>
        <v>13.5</v>
      </c>
    </row>
    <row r="1480" spans="1:6" x14ac:dyDescent="0.3">
      <c r="A1480" s="20" t="s">
        <v>194</v>
      </c>
      <c r="B1480" s="20" t="s">
        <v>193</v>
      </c>
      <c r="C1480" s="20" t="s">
        <v>16</v>
      </c>
      <c r="D1480">
        <v>3177000000</v>
      </c>
      <c r="E1480" s="22" cm="1">
        <f t="array" ref="E14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1.6943658899193039E-4</v>
      </c>
      <c r="F1480" s="22">
        <f>VLOOKUP(chart_data[[#This Row],[Metric]],'lines data'!$A$2:$B$21,2,0)</f>
        <v>18.5</v>
      </c>
    </row>
    <row r="1481" spans="1:6" x14ac:dyDescent="0.3">
      <c r="A1481" s="20" t="s">
        <v>194</v>
      </c>
      <c r="B1481" s="20" t="s">
        <v>193</v>
      </c>
      <c r="C1481" s="20" t="s">
        <v>52</v>
      </c>
      <c r="D1481">
        <v>10.377739910000001</v>
      </c>
      <c r="E1481" s="22" cm="1">
        <f t="array" ref="E14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0.46029089598426559</v>
      </c>
      <c r="F1481" s="22">
        <f>VLOOKUP(chart_data[[#This Row],[Metric]],'lines data'!$A$2:$B$21,2,0)</f>
        <v>16.5</v>
      </c>
    </row>
    <row r="1482" spans="1:6" x14ac:dyDescent="0.3">
      <c r="A1482" s="20" t="s">
        <v>194</v>
      </c>
      <c r="B1482" s="20" t="s">
        <v>193</v>
      </c>
      <c r="C1482" s="20" t="s">
        <v>15</v>
      </c>
      <c r="D1482">
        <v>62.268999999999998</v>
      </c>
      <c r="E1482" s="22" cm="1">
        <f t="array" ref="E14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0.33787555710786737</v>
      </c>
      <c r="F1482" s="22">
        <f>VLOOKUP(chart_data[[#This Row],[Metric]],'lines data'!$A$2:$B$21,2,0)</f>
        <v>11.5</v>
      </c>
    </row>
    <row r="1483" spans="1:6" x14ac:dyDescent="0.3">
      <c r="A1483" s="20" t="s">
        <v>194</v>
      </c>
      <c r="B1483" s="20" t="s">
        <v>193</v>
      </c>
      <c r="C1483" s="20" t="s">
        <v>14</v>
      </c>
      <c r="D1483">
        <v>0.28173870345190299</v>
      </c>
      <c r="E1483" s="22" cm="1">
        <f t="array" ref="E14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7.5181717153374001E-3</v>
      </c>
      <c r="F1483" s="22">
        <f>VLOOKUP(chart_data[[#This Row],[Metric]],'lines data'!$A$2:$B$21,2,0)</f>
        <v>0.5</v>
      </c>
    </row>
    <row r="1484" spans="1:6" x14ac:dyDescent="0.3">
      <c r="A1484" s="20" t="s">
        <v>194</v>
      </c>
      <c r="B1484" s="20" t="s">
        <v>193</v>
      </c>
      <c r="C1484" s="20" t="s">
        <v>13</v>
      </c>
      <c r="D1484">
        <v>63.688000000000002</v>
      </c>
      <c r="E1484" s="22" cm="1">
        <f t="array" ref="E14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0.29579481061735763</v>
      </c>
      <c r="F1484" s="22">
        <f>VLOOKUP(chart_data[[#This Row],[Metric]],'lines data'!$A$2:$B$21,2,0)</f>
        <v>10.5</v>
      </c>
    </row>
    <row r="1485" spans="1:6" x14ac:dyDescent="0.3">
      <c r="A1485" s="20" t="s">
        <v>194</v>
      </c>
      <c r="B1485" s="20" t="s">
        <v>193</v>
      </c>
      <c r="C1485" s="20" t="s">
        <v>12</v>
      </c>
      <c r="D1485">
        <v>60.856000000000002</v>
      </c>
      <c r="E1485" s="22" cm="1">
        <f t="array" ref="E14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0.38529666975853505</v>
      </c>
      <c r="F1485" s="22">
        <f>VLOOKUP(chart_data[[#This Row],[Metric]],'lines data'!$A$2:$B$21,2,0)</f>
        <v>9.5</v>
      </c>
    </row>
    <row r="1486" spans="1:6" x14ac:dyDescent="0.3">
      <c r="A1486" s="20" t="s">
        <v>194</v>
      </c>
      <c r="B1486" s="20" t="s">
        <v>193</v>
      </c>
      <c r="C1486" s="20" t="s">
        <v>11</v>
      </c>
      <c r="D1486">
        <v>475.72434114646001</v>
      </c>
      <c r="E1486" s="22" cm="1">
        <f t="array" ref="E14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3.8908981324042172E-3</v>
      </c>
      <c r="F1486" s="22">
        <f>VLOOKUP(chart_data[[#This Row],[Metric]],'lines data'!$A$2:$B$21,2,0)</f>
        <v>17.5</v>
      </c>
    </row>
    <row r="1487" spans="1:6" x14ac:dyDescent="0.3">
      <c r="A1487" s="20" t="s">
        <v>194</v>
      </c>
      <c r="B1487" s="20" t="s">
        <v>193</v>
      </c>
      <c r="C1487" s="20" t="s">
        <v>10</v>
      </c>
      <c r="D1487">
        <v>34.296999999999997</v>
      </c>
      <c r="E1487" s="22" cm="1">
        <f t="array" ref="E14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0.66571312844919228</v>
      </c>
      <c r="F1487" s="22">
        <f>VLOOKUP(chart_data[[#This Row],[Metric]],'lines data'!$A$2:$B$21,2,0)</f>
        <v>12.5</v>
      </c>
    </row>
    <row r="1488" spans="1:6" x14ac:dyDescent="0.3">
      <c r="A1488" s="20" t="s">
        <v>194</v>
      </c>
      <c r="B1488" s="20" t="s">
        <v>193</v>
      </c>
      <c r="C1488" s="20" t="s">
        <v>51</v>
      </c>
      <c r="D1488">
        <v>73.396926879999995</v>
      </c>
      <c r="E1488" s="22" cm="1">
        <f t="array" ref="E14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5.7607780678574499E-3</v>
      </c>
      <c r="F1488" s="22">
        <f>VLOOKUP(chart_data[[#This Row],[Metric]],'lines data'!$A$2:$B$21,2,0)</f>
        <v>15.5</v>
      </c>
    </row>
    <row r="1489" spans="1:6" x14ac:dyDescent="0.3">
      <c r="A1489" s="20" t="s">
        <v>194</v>
      </c>
      <c r="B1489" s="20" t="s">
        <v>193</v>
      </c>
      <c r="C1489" s="20" t="s">
        <v>50</v>
      </c>
      <c r="D1489">
        <v>40.645755770000001</v>
      </c>
      <c r="E1489" s="22" cm="1">
        <f t="array" ref="E14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5.5732762197192934E-3</v>
      </c>
      <c r="F1489" s="22">
        <f>VLOOKUP(chart_data[[#This Row],[Metric]],'lines data'!$A$2:$B$21,2,0)</f>
        <v>14.5</v>
      </c>
    </row>
    <row r="1490" spans="1:6" x14ac:dyDescent="0.3">
      <c r="A1490" s="20" t="s">
        <v>194</v>
      </c>
      <c r="B1490" s="20" t="s">
        <v>193</v>
      </c>
      <c r="C1490" s="20" t="s">
        <v>49</v>
      </c>
      <c r="D1490">
        <v>55.378013609999996</v>
      </c>
      <c r="E1490" s="22" cm="1">
        <f t="array" ref="E14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0.65031683849930533</v>
      </c>
      <c r="F1490" s="22">
        <f>VLOOKUP(chart_data[[#This Row],[Metric]],'lines data'!$A$2:$B$21,2,0)</f>
        <v>13.5</v>
      </c>
    </row>
    <row r="1491" spans="1:6" x14ac:dyDescent="0.3">
      <c r="A1491" s="20" t="s">
        <v>192</v>
      </c>
      <c r="B1491" s="20" t="s">
        <v>191</v>
      </c>
      <c r="C1491" s="20" t="s">
        <v>16</v>
      </c>
      <c r="D1491">
        <v>27842131479.872601</v>
      </c>
      <c r="E1491" s="22" cm="1">
        <f t="array" ref="E14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1.5218240411971691E-3</v>
      </c>
      <c r="F1491" s="22">
        <f>VLOOKUP(chart_data[[#This Row],[Metric]],'lines data'!$A$2:$B$21,2,0)</f>
        <v>18.5</v>
      </c>
    </row>
    <row r="1492" spans="1:6" x14ac:dyDescent="0.3">
      <c r="A1492" s="20" t="s">
        <v>192</v>
      </c>
      <c r="B1492" s="20" t="s">
        <v>191</v>
      </c>
      <c r="C1492" s="20" t="s">
        <v>15</v>
      </c>
      <c r="D1492">
        <v>72.120999999999995</v>
      </c>
      <c r="E1492" s="22" cm="1">
        <f t="array" ref="E14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0.63426501384606593</v>
      </c>
      <c r="F1492" s="22">
        <f>VLOOKUP(chart_data[[#This Row],[Metric]],'lines data'!$A$2:$B$21,2,0)</f>
        <v>11.5</v>
      </c>
    </row>
    <row r="1493" spans="1:6" x14ac:dyDescent="0.3">
      <c r="A1493" s="20" t="s">
        <v>192</v>
      </c>
      <c r="B1493" s="20" t="s">
        <v>191</v>
      </c>
      <c r="C1493" s="20" t="s">
        <v>14</v>
      </c>
      <c r="D1493">
        <v>8.38849448803931</v>
      </c>
      <c r="E1493" s="22" cm="1">
        <f t="array" ref="E14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0.25747468137075019</v>
      </c>
      <c r="F1493" s="22">
        <f>VLOOKUP(chart_data[[#This Row],[Metric]],'lines data'!$A$2:$B$21,2,0)</f>
        <v>0.5</v>
      </c>
    </row>
    <row r="1494" spans="1:6" x14ac:dyDescent="0.3">
      <c r="A1494" s="20" t="s">
        <v>192</v>
      </c>
      <c r="B1494" s="20" t="s">
        <v>191</v>
      </c>
      <c r="C1494" s="20" t="s">
        <v>13</v>
      </c>
      <c r="D1494">
        <v>75.290000000000006</v>
      </c>
      <c r="E1494" s="22" cm="1">
        <f t="array" ref="E14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0.64181330152102611</v>
      </c>
      <c r="F1494" s="22">
        <f>VLOOKUP(chart_data[[#This Row],[Metric]],'lines data'!$A$2:$B$21,2,0)</f>
        <v>10.5</v>
      </c>
    </row>
    <row r="1495" spans="1:6" x14ac:dyDescent="0.3">
      <c r="A1495" s="20" t="s">
        <v>192</v>
      </c>
      <c r="B1495" s="20" t="s">
        <v>191</v>
      </c>
      <c r="C1495" s="20" t="s">
        <v>12</v>
      </c>
      <c r="D1495">
        <v>69.239000000000004</v>
      </c>
      <c r="E1495" s="22" cm="1">
        <f t="array" ref="E14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0.63612698602674966</v>
      </c>
      <c r="F1495" s="22">
        <f>VLOOKUP(chart_data[[#This Row],[Metric]],'lines data'!$A$2:$B$21,2,0)</f>
        <v>9.5</v>
      </c>
    </row>
    <row r="1496" spans="1:6" x14ac:dyDescent="0.3">
      <c r="A1496" s="20" t="s">
        <v>192</v>
      </c>
      <c r="B1496" s="20" t="s">
        <v>191</v>
      </c>
      <c r="C1496" s="20" t="s">
        <v>11</v>
      </c>
      <c r="D1496">
        <v>4062.48407461242</v>
      </c>
      <c r="E1496" s="22" cm="1">
        <f t="array" ref="E14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5.8565902213794818E-2</v>
      </c>
      <c r="F1496" s="22">
        <f>VLOOKUP(chart_data[[#This Row],[Metric]],'lines data'!$A$2:$B$21,2,0)</f>
        <v>17.5</v>
      </c>
    </row>
    <row r="1497" spans="1:6" x14ac:dyDescent="0.3">
      <c r="A1497" s="20" t="s">
        <v>192</v>
      </c>
      <c r="B1497" s="20" t="s">
        <v>191</v>
      </c>
      <c r="C1497" s="20" t="s">
        <v>10</v>
      </c>
      <c r="D1497">
        <v>20.465</v>
      </c>
      <c r="E1497" s="22" cm="1">
        <f t="array" ref="E14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0.31555364285352638</v>
      </c>
      <c r="F1497" s="22">
        <f>VLOOKUP(chart_data[[#This Row],[Metric]],'lines data'!$A$2:$B$21,2,0)</f>
        <v>12.5</v>
      </c>
    </row>
    <row r="1498" spans="1:6" x14ac:dyDescent="0.3">
      <c r="A1498" s="20" t="s">
        <v>192</v>
      </c>
      <c r="B1498" s="20" t="s">
        <v>191</v>
      </c>
      <c r="C1498" s="20" t="s">
        <v>9</v>
      </c>
      <c r="D1498">
        <v>0</v>
      </c>
      <c r="E1498" s="22" cm="1">
        <f t="array" ref="E14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98" s="22">
        <f>VLOOKUP(chart_data[[#This Row],[Metric]],'lines data'!$A$2:$B$21,2,0)</f>
        <v>8.5</v>
      </c>
    </row>
    <row r="1499" spans="1:6" x14ac:dyDescent="0.3">
      <c r="A1499" s="20" t="s">
        <v>192</v>
      </c>
      <c r="B1499" s="20" t="s">
        <v>191</v>
      </c>
      <c r="C1499" s="20" t="s">
        <v>8</v>
      </c>
      <c r="D1499">
        <v>0</v>
      </c>
      <c r="E1499" s="22" cm="1">
        <f t="array" ref="E14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499" s="22">
        <f>VLOOKUP(chart_data[[#This Row],[Metric]],'lines data'!$A$2:$B$21,2,0)</f>
        <v>4.5</v>
      </c>
    </row>
    <row r="1500" spans="1:6" x14ac:dyDescent="0.3">
      <c r="A1500" s="20" t="s">
        <v>192</v>
      </c>
      <c r="B1500" s="20" t="s">
        <v>191</v>
      </c>
      <c r="C1500" s="20" t="s">
        <v>7</v>
      </c>
      <c r="D1500">
        <v>53.7003155410601</v>
      </c>
      <c r="E1500" s="22" cm="1">
        <f t="array" ref="E15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0.53700315541060095</v>
      </c>
      <c r="F1500" s="22">
        <f>VLOOKUP(chart_data[[#This Row],[Metric]],'lines data'!$A$2:$B$21,2,0)</f>
        <v>6.5</v>
      </c>
    </row>
    <row r="1501" spans="1:6" x14ac:dyDescent="0.3">
      <c r="A1501" s="20" t="s">
        <v>192</v>
      </c>
      <c r="B1501" s="20" t="s">
        <v>191</v>
      </c>
      <c r="C1501" s="20" t="s">
        <v>5</v>
      </c>
      <c r="D1501">
        <v>46.2996844589399</v>
      </c>
      <c r="E1501" s="22" cm="1">
        <f t="array" ref="E15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0.46528890817647517</v>
      </c>
      <c r="F1501" s="22">
        <f>VLOOKUP(chart_data[[#This Row],[Metric]],'lines data'!$A$2:$B$21,2,0)</f>
        <v>7.5</v>
      </c>
    </row>
    <row r="1502" spans="1:6" x14ac:dyDescent="0.3">
      <c r="A1502" s="20" t="s">
        <v>192</v>
      </c>
      <c r="B1502" s="20" t="s">
        <v>191</v>
      </c>
      <c r="C1502" s="20" t="s">
        <v>4</v>
      </c>
      <c r="D1502">
        <v>0</v>
      </c>
      <c r="E1502" s="22" cm="1">
        <f t="array" ref="E15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502" s="22">
        <f>VLOOKUP(chart_data[[#This Row],[Metric]],'lines data'!$A$2:$B$21,2,0)</f>
        <v>3.5</v>
      </c>
    </row>
    <row r="1503" spans="1:6" x14ac:dyDescent="0.3">
      <c r="A1503" s="20" t="s">
        <v>190</v>
      </c>
      <c r="B1503" s="20" t="s">
        <v>189</v>
      </c>
      <c r="C1503" s="20" t="s">
        <v>16</v>
      </c>
      <c r="D1503">
        <v>6268391521.19701</v>
      </c>
      <c r="E1503" s="22" cm="1">
        <f t="array" ref="E15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3.3893737217373149E-4</v>
      </c>
      <c r="F1503" s="22">
        <f>VLOOKUP(chart_data[[#This Row],[Metric]],'lines data'!$A$2:$B$21,2,0)</f>
        <v>18.5</v>
      </c>
    </row>
    <row r="1504" spans="1:6" x14ac:dyDescent="0.3">
      <c r="A1504" s="20" t="s">
        <v>190</v>
      </c>
      <c r="B1504" s="20" t="s">
        <v>189</v>
      </c>
      <c r="C1504" s="20" t="s">
        <v>15</v>
      </c>
      <c r="D1504">
        <v>82.656097560975596</v>
      </c>
      <c r="E1504" s="22" cm="1">
        <f t="array" ref="E15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0.95120490856606987</v>
      </c>
      <c r="F1504" s="22">
        <f>VLOOKUP(chart_data[[#This Row],[Metric]],'lines data'!$A$2:$B$21,2,0)</f>
        <v>11.5</v>
      </c>
    </row>
    <row r="1505" spans="1:6" x14ac:dyDescent="0.3">
      <c r="A1505" s="20" t="s">
        <v>190</v>
      </c>
      <c r="B1505" s="20" t="s">
        <v>189</v>
      </c>
      <c r="C1505" s="20" t="s">
        <v>14</v>
      </c>
      <c r="D1505">
        <v>4.2706526091018304</v>
      </c>
      <c r="E1505" s="22" cm="1">
        <f t="array" ref="E15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0.13050880121817759</v>
      </c>
      <c r="F1505" s="22">
        <f>VLOOKUP(chart_data[[#This Row],[Metric]],'lines data'!$A$2:$B$21,2,0)</f>
        <v>0.5</v>
      </c>
    </row>
    <row r="1506" spans="1:6" x14ac:dyDescent="0.3">
      <c r="A1506" s="20" t="s">
        <v>190</v>
      </c>
      <c r="B1506" s="20" t="s">
        <v>189</v>
      </c>
      <c r="C1506" s="20" t="s">
        <v>13</v>
      </c>
      <c r="D1506">
        <v>84.5</v>
      </c>
      <c r="E1506" s="22" cm="1">
        <f t="array" ref="E15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0.91649269311064729</v>
      </c>
      <c r="F1506" s="22">
        <f>VLOOKUP(chart_data[[#This Row],[Metric]],'lines data'!$A$2:$B$21,2,0)</f>
        <v>10.5</v>
      </c>
    </row>
    <row r="1507" spans="1:6" x14ac:dyDescent="0.3">
      <c r="A1507" s="20" t="s">
        <v>190</v>
      </c>
      <c r="B1507" s="20" t="s">
        <v>189</v>
      </c>
      <c r="C1507" s="20" t="s">
        <v>12</v>
      </c>
      <c r="D1507">
        <v>80.900000000000006</v>
      </c>
      <c r="E1507" s="22" cm="1">
        <f t="array" ref="E15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0.98503934651865599</v>
      </c>
      <c r="F1507" s="22">
        <f>VLOOKUP(chart_data[[#This Row],[Metric]],'lines data'!$A$2:$B$21,2,0)</f>
        <v>9.5</v>
      </c>
    </row>
    <row r="1508" spans="1:6" x14ac:dyDescent="0.3">
      <c r="A1508" s="20" t="s">
        <v>190</v>
      </c>
      <c r="B1508" s="20" t="s">
        <v>189</v>
      </c>
      <c r="C1508" s="20" t="s">
        <v>10</v>
      </c>
      <c r="D1508">
        <v>8.6999999999999993</v>
      </c>
      <c r="E1508" s="22" cm="1">
        <f t="array" ref="E15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1.7720621740671339E-2</v>
      </c>
      <c r="F1508" s="22">
        <f>VLOOKUP(chart_data[[#This Row],[Metric]],'lines data'!$A$2:$B$21,2,0)</f>
        <v>12.5</v>
      </c>
    </row>
    <row r="1509" spans="1:6" x14ac:dyDescent="0.3">
      <c r="A1509" s="20" t="s">
        <v>188</v>
      </c>
      <c r="B1509" s="20" t="s">
        <v>187</v>
      </c>
      <c r="C1509" s="20" t="s">
        <v>16</v>
      </c>
      <c r="D1509">
        <v>41435533340.388298</v>
      </c>
      <c r="E1509" s="22" cm="1">
        <f t="array" ref="E15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2.2671493245408334E-3</v>
      </c>
      <c r="F1509" s="22">
        <f>VLOOKUP(chart_data[[#This Row],[Metric]],'lines data'!$A$2:$B$21,2,0)</f>
        <v>18.5</v>
      </c>
    </row>
    <row r="1510" spans="1:6" x14ac:dyDescent="0.3">
      <c r="A1510" s="20" t="s">
        <v>188</v>
      </c>
      <c r="B1510" s="20" t="s">
        <v>187</v>
      </c>
      <c r="C1510" s="20" t="s">
        <v>52</v>
      </c>
      <c r="D1510">
        <v>6.4945912400000001</v>
      </c>
      <c r="E1510" s="22" cm="1">
        <f t="array" ref="E15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0.25145877673447248</v>
      </c>
      <c r="F1510" s="22">
        <f>VLOOKUP(chart_data[[#This Row],[Metric]],'lines data'!$A$2:$B$21,2,0)</f>
        <v>16.5</v>
      </c>
    </row>
    <row r="1511" spans="1:6" x14ac:dyDescent="0.3">
      <c r="A1511" s="20" t="s">
        <v>188</v>
      </c>
      <c r="B1511" s="20" t="s">
        <v>187</v>
      </c>
      <c r="C1511" s="20" t="s">
        <v>15</v>
      </c>
      <c r="D1511">
        <v>74.321951219512201</v>
      </c>
      <c r="E1511" s="22" cm="1">
        <f t="array" ref="E15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0.70047885228074902</v>
      </c>
      <c r="F1511" s="22">
        <f>VLOOKUP(chart_data[[#This Row],[Metric]],'lines data'!$A$2:$B$21,2,0)</f>
        <v>11.5</v>
      </c>
    </row>
    <row r="1512" spans="1:6" x14ac:dyDescent="0.3">
      <c r="A1512" s="20" t="s">
        <v>188</v>
      </c>
      <c r="B1512" s="20" t="s">
        <v>187</v>
      </c>
      <c r="C1512" s="20" t="s">
        <v>14</v>
      </c>
      <c r="D1512">
        <v>3.8107893187740798</v>
      </c>
      <c r="E1512" s="22" cm="1">
        <f t="array" ref="E15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0.11632978484919883</v>
      </c>
      <c r="F1512" s="22">
        <f>VLOOKUP(chart_data[[#This Row],[Metric]],'lines data'!$A$2:$B$21,2,0)</f>
        <v>0.5</v>
      </c>
    </row>
    <row r="1513" spans="1:6" x14ac:dyDescent="0.3">
      <c r="A1513" s="20" t="s">
        <v>188</v>
      </c>
      <c r="B1513" s="20" t="s">
        <v>187</v>
      </c>
      <c r="C1513" s="20" t="s">
        <v>13</v>
      </c>
      <c r="D1513">
        <v>79.7</v>
      </c>
      <c r="E1513" s="22" cm="1">
        <f t="array" ref="E15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0.77333730987175675</v>
      </c>
      <c r="F1513" s="22">
        <f>VLOOKUP(chart_data[[#This Row],[Metric]],'lines data'!$A$2:$B$21,2,0)</f>
        <v>10.5</v>
      </c>
    </row>
    <row r="1514" spans="1:6" x14ac:dyDescent="0.3">
      <c r="A1514" s="20" t="s">
        <v>188</v>
      </c>
      <c r="B1514" s="20" t="s">
        <v>187</v>
      </c>
      <c r="C1514" s="20" t="s">
        <v>12</v>
      </c>
      <c r="D1514">
        <v>69.2</v>
      </c>
      <c r="E1514" s="22" cm="1">
        <f t="array" ref="E15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0.63496005505520481</v>
      </c>
      <c r="F1514" s="22">
        <f>VLOOKUP(chart_data[[#This Row],[Metric]],'lines data'!$A$2:$B$21,2,0)</f>
        <v>9.5</v>
      </c>
    </row>
    <row r="1515" spans="1:6" x14ac:dyDescent="0.3">
      <c r="A1515" s="20" t="s">
        <v>188</v>
      </c>
      <c r="B1515" s="20" t="s">
        <v>187</v>
      </c>
      <c r="C1515" s="20" t="s">
        <v>11</v>
      </c>
      <c r="D1515">
        <v>11838.3085511724</v>
      </c>
      <c r="E1515" s="22" cm="1">
        <f t="array" ref="E15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0.17709718576349306</v>
      </c>
      <c r="F1515" s="22">
        <f>VLOOKUP(chart_data[[#This Row],[Metric]],'lines data'!$A$2:$B$21,2,0)</f>
        <v>17.5</v>
      </c>
    </row>
    <row r="1516" spans="1:6" x14ac:dyDescent="0.3">
      <c r="A1516" s="20" t="s">
        <v>188</v>
      </c>
      <c r="B1516" s="20" t="s">
        <v>187</v>
      </c>
      <c r="C1516" s="20" t="s">
        <v>10</v>
      </c>
      <c r="D1516">
        <v>10.8</v>
      </c>
      <c r="E1516" s="22" cm="1">
        <f t="array" ref="E15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7.0882486962685454E-2</v>
      </c>
      <c r="F1516" s="22">
        <f>VLOOKUP(chart_data[[#This Row],[Metric]],'lines data'!$A$2:$B$21,2,0)</f>
        <v>12.5</v>
      </c>
    </row>
    <row r="1517" spans="1:6" x14ac:dyDescent="0.3">
      <c r="A1517" s="20" t="s">
        <v>188</v>
      </c>
      <c r="B1517" s="20" t="s">
        <v>187</v>
      </c>
      <c r="C1517" s="20" t="s">
        <v>51</v>
      </c>
      <c r="D1517">
        <v>920.19976807</v>
      </c>
      <c r="E1517" s="22" cm="1">
        <f t="array" ref="E15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9.619895158680887E-2</v>
      </c>
      <c r="F1517" s="22">
        <f>VLOOKUP(chart_data[[#This Row],[Metric]],'lines data'!$A$2:$B$21,2,0)</f>
        <v>15.5</v>
      </c>
    </row>
    <row r="1518" spans="1:6" x14ac:dyDescent="0.3">
      <c r="A1518" s="20" t="s">
        <v>188</v>
      </c>
      <c r="B1518" s="20" t="s">
        <v>187</v>
      </c>
      <c r="C1518" s="20" t="s">
        <v>50</v>
      </c>
      <c r="D1518">
        <v>309.36538696000002</v>
      </c>
      <c r="E1518" s="22" cm="1">
        <f t="array" ref="E15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4.7610206597556305E-2</v>
      </c>
      <c r="F1518" s="22">
        <f>VLOOKUP(chart_data[[#This Row],[Metric]],'lines data'!$A$2:$B$21,2,0)</f>
        <v>14.5</v>
      </c>
    </row>
    <row r="1519" spans="1:6" x14ac:dyDescent="0.3">
      <c r="A1519" s="20" t="s">
        <v>188</v>
      </c>
      <c r="B1519" s="20" t="s">
        <v>187</v>
      </c>
      <c r="C1519" s="20" t="s">
        <v>49</v>
      </c>
      <c r="D1519">
        <v>33.619373320000001</v>
      </c>
      <c r="E1519" s="22" cm="1">
        <f t="array" ref="E15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0.37488332633293969</v>
      </c>
      <c r="F1519" s="22">
        <f>VLOOKUP(chart_data[[#This Row],[Metric]],'lines data'!$A$2:$B$21,2,0)</f>
        <v>13.5</v>
      </c>
    </row>
    <row r="1520" spans="1:6" x14ac:dyDescent="0.3">
      <c r="A1520" s="20" t="s">
        <v>188</v>
      </c>
      <c r="B1520" s="20" t="s">
        <v>187</v>
      </c>
      <c r="C1520" s="20" t="s">
        <v>9</v>
      </c>
      <c r="D1520">
        <v>0</v>
      </c>
      <c r="E1520" s="22" cm="1">
        <f t="array" ref="E15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520" s="22">
        <f>VLOOKUP(chart_data[[#This Row],[Metric]],'lines data'!$A$2:$B$21,2,0)</f>
        <v>8.5</v>
      </c>
    </row>
    <row r="1521" spans="1:6" x14ac:dyDescent="0.3">
      <c r="A1521" s="20" t="s">
        <v>188</v>
      </c>
      <c r="B1521" s="20" t="s">
        <v>187</v>
      </c>
      <c r="C1521" s="20" t="s">
        <v>8</v>
      </c>
      <c r="D1521">
        <v>8.1963363081258809</v>
      </c>
      <c r="E1521" s="22" cm="1">
        <f t="array" ref="E15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8.1963363081258803E-2</v>
      </c>
      <c r="F1521" s="22">
        <f>VLOOKUP(chart_data[[#This Row],[Metric]],'lines data'!$A$2:$B$21,2,0)</f>
        <v>4.5</v>
      </c>
    </row>
    <row r="1522" spans="1:6" x14ac:dyDescent="0.3">
      <c r="A1522" s="20" t="s">
        <v>188</v>
      </c>
      <c r="B1522" s="20" t="s">
        <v>187</v>
      </c>
      <c r="C1522" s="20" t="s">
        <v>7</v>
      </c>
      <c r="D1522">
        <v>46.477219351808401</v>
      </c>
      <c r="E1522" s="22" cm="1">
        <f t="array" ref="E15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0.46477219351808402</v>
      </c>
      <c r="F1522" s="22">
        <f>VLOOKUP(chart_data[[#This Row],[Metric]],'lines data'!$A$2:$B$21,2,0)</f>
        <v>6.5</v>
      </c>
    </row>
    <row r="1523" spans="1:6" x14ac:dyDescent="0.3">
      <c r="A1523" s="20" t="s">
        <v>188</v>
      </c>
      <c r="B1523" s="20" t="s">
        <v>187</v>
      </c>
      <c r="C1523" s="20" t="s">
        <v>5</v>
      </c>
      <c r="D1523">
        <v>6.4584311883513399</v>
      </c>
      <c r="E1523" s="22" cm="1">
        <f t="array" ref="E15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6.4904036199768408E-2</v>
      </c>
      <c r="F1523" s="22">
        <f>VLOOKUP(chart_data[[#This Row],[Metric]],'lines data'!$A$2:$B$21,2,0)</f>
        <v>7.5</v>
      </c>
    </row>
    <row r="1524" spans="1:6" x14ac:dyDescent="0.3">
      <c r="A1524" s="20" t="s">
        <v>188</v>
      </c>
      <c r="B1524" s="20" t="s">
        <v>187</v>
      </c>
      <c r="C1524" s="20" t="s">
        <v>4</v>
      </c>
      <c r="D1524">
        <v>31.211836542977899</v>
      </c>
      <c r="E1524" s="22" cm="1">
        <f t="array" ref="E15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0.47692622065539519</v>
      </c>
      <c r="F1524" s="22">
        <f>VLOOKUP(chart_data[[#This Row],[Metric]],'lines data'!$A$2:$B$21,2,0)</f>
        <v>3.5</v>
      </c>
    </row>
    <row r="1525" spans="1:6" x14ac:dyDescent="0.3">
      <c r="A1525" s="20" t="s">
        <v>186</v>
      </c>
      <c r="B1525" s="20" t="s">
        <v>185</v>
      </c>
      <c r="C1525" s="20" t="s">
        <v>16</v>
      </c>
      <c r="D1525">
        <v>57767685136.806198</v>
      </c>
      <c r="E1525" s="22" cm="1">
        <f t="array" ref="E15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3.1626400773475116E-3</v>
      </c>
      <c r="F1525" s="22">
        <f>VLOOKUP(chart_data[[#This Row],[Metric]],'lines data'!$A$2:$B$21,2,0)</f>
        <v>18.5</v>
      </c>
    </row>
    <row r="1526" spans="1:6" x14ac:dyDescent="0.3">
      <c r="A1526" s="20" t="s">
        <v>186</v>
      </c>
      <c r="B1526" s="20" t="s">
        <v>185</v>
      </c>
      <c r="C1526" s="20" t="s">
        <v>52</v>
      </c>
      <c r="D1526">
        <v>5.2837824800000002</v>
      </c>
      <c r="E1526" s="22" cm="1">
        <f t="array" ref="E15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0.18634260919999227</v>
      </c>
      <c r="F1526" s="22">
        <f>VLOOKUP(chart_data[[#This Row],[Metric]],'lines data'!$A$2:$B$21,2,0)</f>
        <v>16.5</v>
      </c>
    </row>
    <row r="1527" spans="1:6" x14ac:dyDescent="0.3">
      <c r="A1527" s="20" t="s">
        <v>186</v>
      </c>
      <c r="B1527" s="20" t="s">
        <v>185</v>
      </c>
      <c r="C1527" s="20" t="s">
        <v>15</v>
      </c>
      <c r="D1527">
        <v>82.292682926829301</v>
      </c>
      <c r="E1527" s="22" cm="1">
        <f t="array" ref="E15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0.94027187304177728</v>
      </c>
      <c r="F1527" s="22">
        <f>VLOOKUP(chart_data[[#This Row],[Metric]],'lines data'!$A$2:$B$21,2,0)</f>
        <v>11.5</v>
      </c>
    </row>
    <row r="1528" spans="1:6" x14ac:dyDescent="0.3">
      <c r="A1528" s="20" t="s">
        <v>186</v>
      </c>
      <c r="B1528" s="20" t="s">
        <v>185</v>
      </c>
      <c r="C1528" s="20" t="s">
        <v>14</v>
      </c>
      <c r="D1528">
        <v>16.028679573879401</v>
      </c>
      <c r="E1528" s="22" cm="1">
        <f t="array" ref="E15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0.49304536438166374</v>
      </c>
      <c r="F1528" s="22">
        <f>VLOOKUP(chart_data[[#This Row],[Metric]],'lines data'!$A$2:$B$21,2,0)</f>
        <v>0.5</v>
      </c>
    </row>
    <row r="1529" spans="1:6" x14ac:dyDescent="0.3">
      <c r="A1529" s="20" t="s">
        <v>186</v>
      </c>
      <c r="B1529" s="20" t="s">
        <v>185</v>
      </c>
      <c r="C1529" s="20" t="s">
        <v>13</v>
      </c>
      <c r="D1529">
        <v>84.7</v>
      </c>
      <c r="E1529" s="22" cm="1">
        <f t="array" ref="E15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0.92245750074560107</v>
      </c>
      <c r="F1529" s="22">
        <f>VLOOKUP(chart_data[[#This Row],[Metric]],'lines data'!$A$2:$B$21,2,0)</f>
        <v>10.5</v>
      </c>
    </row>
    <row r="1530" spans="1:6" x14ac:dyDescent="0.3">
      <c r="A1530" s="20" t="s">
        <v>186</v>
      </c>
      <c r="B1530" s="20" t="s">
        <v>185</v>
      </c>
      <c r="C1530" s="20" t="s">
        <v>12</v>
      </c>
      <c r="D1530">
        <v>80</v>
      </c>
      <c r="E1530" s="22" cm="1">
        <f t="array" ref="E15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0.95811017025223644</v>
      </c>
      <c r="F1530" s="22">
        <f>VLOOKUP(chart_data[[#This Row],[Metric]],'lines data'!$A$2:$B$21,2,0)</f>
        <v>9.5</v>
      </c>
    </row>
    <row r="1531" spans="1:6" x14ac:dyDescent="0.3">
      <c r="A1531" s="20" t="s">
        <v>186</v>
      </c>
      <c r="B1531" s="20" t="s">
        <v>185</v>
      </c>
      <c r="C1531" s="20" t="s">
        <v>11</v>
      </c>
      <c r="D1531">
        <v>53985.971640082098</v>
      </c>
      <c r="E1531" s="22" cm="1">
        <f t="array" ref="E15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0.81957781525924167</v>
      </c>
      <c r="F1531" s="22">
        <f>VLOOKUP(chart_data[[#This Row],[Metric]],'lines data'!$A$2:$B$21,2,0)</f>
        <v>17.5</v>
      </c>
    </row>
    <row r="1532" spans="1:6" x14ac:dyDescent="0.3">
      <c r="A1532" s="20" t="s">
        <v>186</v>
      </c>
      <c r="B1532" s="20" t="s">
        <v>185</v>
      </c>
      <c r="C1532" s="20" t="s">
        <v>10</v>
      </c>
      <c r="D1532">
        <v>10.7</v>
      </c>
      <c r="E1532" s="22" cm="1">
        <f t="array" ref="E15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6.8350969571160936E-2</v>
      </c>
      <c r="F1532" s="22">
        <f>VLOOKUP(chart_data[[#This Row],[Metric]],'lines data'!$A$2:$B$21,2,0)</f>
        <v>12.5</v>
      </c>
    </row>
    <row r="1533" spans="1:6" x14ac:dyDescent="0.3">
      <c r="A1533" s="20" t="s">
        <v>186</v>
      </c>
      <c r="B1533" s="20" t="s">
        <v>185</v>
      </c>
      <c r="C1533" s="20" t="s">
        <v>51</v>
      </c>
      <c r="D1533">
        <v>5421.9321289099998</v>
      </c>
      <c r="E1533" s="22" cm="1">
        <f t="array" ref="E15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0.57698200117293796</v>
      </c>
      <c r="F1533" s="22">
        <f>VLOOKUP(chart_data[[#This Row],[Metric]],'lines data'!$A$2:$B$21,2,0)</f>
        <v>15.5</v>
      </c>
    </row>
    <row r="1534" spans="1:6" x14ac:dyDescent="0.3">
      <c r="A1534" s="20" t="s">
        <v>186</v>
      </c>
      <c r="B1534" s="20" t="s">
        <v>185</v>
      </c>
      <c r="C1534" s="20" t="s">
        <v>50</v>
      </c>
      <c r="D1534">
        <v>765.01580810999997</v>
      </c>
      <c r="E1534" s="22" cm="1">
        <f t="array" ref="E15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0.11888949849629961</v>
      </c>
      <c r="F1534" s="22">
        <f>VLOOKUP(chart_data[[#This Row],[Metric]],'lines data'!$A$2:$B$21,2,0)</f>
        <v>14.5</v>
      </c>
    </row>
    <row r="1535" spans="1:6" x14ac:dyDescent="0.3">
      <c r="A1535" s="20" t="s">
        <v>186</v>
      </c>
      <c r="B1535" s="20" t="s">
        <v>185</v>
      </c>
      <c r="C1535" s="20" t="s">
        <v>49</v>
      </c>
      <c r="D1535">
        <v>14.10965157</v>
      </c>
      <c r="E1535" s="22" cm="1">
        <f t="array" ref="E15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0.12791793183351005</v>
      </c>
      <c r="F1535" s="22">
        <f>VLOOKUP(chart_data[[#This Row],[Metric]],'lines data'!$A$2:$B$21,2,0)</f>
        <v>13.5</v>
      </c>
    </row>
    <row r="1536" spans="1:6" x14ac:dyDescent="0.3">
      <c r="A1536" s="20" t="s">
        <v>186</v>
      </c>
      <c r="B1536" s="20" t="s">
        <v>185</v>
      </c>
      <c r="C1536" s="20" t="s">
        <v>9</v>
      </c>
      <c r="D1536">
        <v>0</v>
      </c>
      <c r="E1536" s="22" cm="1">
        <f t="array" ref="E15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536" s="22">
        <f>VLOOKUP(chart_data[[#This Row],[Metric]],'lines data'!$A$2:$B$21,2,0)</f>
        <v>8.5</v>
      </c>
    </row>
    <row r="1537" spans="1:6" x14ac:dyDescent="0.3">
      <c r="A1537" s="20" t="s">
        <v>186</v>
      </c>
      <c r="B1537" s="20" t="s">
        <v>185</v>
      </c>
      <c r="C1537" s="20" t="s">
        <v>8</v>
      </c>
      <c r="D1537">
        <v>7.4380165289256199</v>
      </c>
      <c r="E1537" s="22" cm="1">
        <f t="array" ref="E15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7.43801652892562E-2</v>
      </c>
      <c r="F1537" s="22">
        <f>VLOOKUP(chart_data[[#This Row],[Metric]],'lines data'!$A$2:$B$21,2,0)</f>
        <v>4.5</v>
      </c>
    </row>
    <row r="1538" spans="1:6" x14ac:dyDescent="0.3">
      <c r="A1538" s="20" t="s">
        <v>186</v>
      </c>
      <c r="B1538" s="20" t="s">
        <v>185</v>
      </c>
      <c r="C1538" s="20" t="s">
        <v>7</v>
      </c>
      <c r="D1538">
        <v>62.659654395191602</v>
      </c>
      <c r="E1538" s="22" cm="1">
        <f t="array" ref="E15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0.626596543951916</v>
      </c>
      <c r="F1538" s="22">
        <f>VLOOKUP(chart_data[[#This Row],[Metric]],'lines data'!$A$2:$B$21,2,0)</f>
        <v>6.5</v>
      </c>
    </row>
    <row r="1539" spans="1:6" x14ac:dyDescent="0.3">
      <c r="A1539" s="20" t="s">
        <v>186</v>
      </c>
      <c r="B1539" s="20" t="s">
        <v>185</v>
      </c>
      <c r="C1539" s="20" t="s">
        <v>6</v>
      </c>
      <c r="D1539">
        <v>0</v>
      </c>
      <c r="E1539" s="22" cm="1">
        <f t="array" ref="E15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539" s="22">
        <f>VLOOKUP(chart_data[[#This Row],[Metric]],'lines data'!$A$2:$B$21,2,0)</f>
        <v>5.5</v>
      </c>
    </row>
    <row r="1540" spans="1:6" x14ac:dyDescent="0.3">
      <c r="A1540" s="20" t="s">
        <v>186</v>
      </c>
      <c r="B1540" s="20" t="s">
        <v>185</v>
      </c>
      <c r="C1540" s="20" t="s">
        <v>5</v>
      </c>
      <c r="D1540">
        <v>0</v>
      </c>
      <c r="E1540" s="22" cm="1">
        <f t="array" ref="E15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540" s="22">
        <f>VLOOKUP(chart_data[[#This Row],[Metric]],'lines data'!$A$2:$B$21,2,0)</f>
        <v>7.5</v>
      </c>
    </row>
    <row r="1541" spans="1:6" x14ac:dyDescent="0.3">
      <c r="A1541" s="20" t="s">
        <v>186</v>
      </c>
      <c r="B1541" s="20" t="s">
        <v>185</v>
      </c>
      <c r="C1541" s="20" t="s">
        <v>4</v>
      </c>
      <c r="D1541">
        <v>24.943651389932398</v>
      </c>
      <c r="E1541" s="22" cm="1">
        <f t="array" ref="E15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0.38114647212012914</v>
      </c>
      <c r="F1541" s="22">
        <f>VLOOKUP(chart_data[[#This Row],[Metric]],'lines data'!$A$2:$B$21,2,0)</f>
        <v>3.5</v>
      </c>
    </row>
    <row r="1542" spans="1:6" x14ac:dyDescent="0.3">
      <c r="A1542" s="20" t="s">
        <v>186</v>
      </c>
      <c r="B1542" s="20" t="s">
        <v>185</v>
      </c>
      <c r="C1542" s="20" t="s">
        <v>3</v>
      </c>
      <c r="D1542">
        <v>96.310748692090499</v>
      </c>
      <c r="E1542" s="22" cm="1">
        <f t="array" ref="E15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542" s="22">
        <f>VLOOKUP(chart_data[[#This Row],[Metric]],'lines data'!$A$2:$B$21,2,0)</f>
        <v>2.5</v>
      </c>
    </row>
    <row r="1543" spans="1:6" x14ac:dyDescent="0.3">
      <c r="A1543" s="20" t="s">
        <v>186</v>
      </c>
      <c r="B1543" s="20" t="s">
        <v>185</v>
      </c>
      <c r="C1543" s="20" t="s">
        <v>0</v>
      </c>
      <c r="D1543">
        <v>6548.4055589497302</v>
      </c>
      <c r="E1543" s="22" cm="1">
        <f t="array" ref="E15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0.31434324069455205</v>
      </c>
      <c r="F1543" s="22">
        <f>VLOOKUP(chart_data[[#This Row],[Metric]],'lines data'!$A$2:$B$21,2,0)</f>
        <v>1.5</v>
      </c>
    </row>
    <row r="1544" spans="1:6" x14ac:dyDescent="0.3">
      <c r="A1544" s="20" t="s">
        <v>184</v>
      </c>
      <c r="B1544" s="20" t="s">
        <v>183</v>
      </c>
      <c r="C1544" s="20" t="s">
        <v>16</v>
      </c>
      <c r="D1544">
        <v>45060237946.149002</v>
      </c>
      <c r="E1544" s="22" cm="1">
        <f t="array" ref="E15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2.4658916272437999E-3</v>
      </c>
      <c r="F1544" s="22">
        <f>VLOOKUP(chart_data[[#This Row],[Metric]],'lines data'!$A$2:$B$21,2,0)</f>
        <v>18.5</v>
      </c>
    </row>
    <row r="1545" spans="1:6" x14ac:dyDescent="0.3">
      <c r="A1545" s="20" t="s">
        <v>184</v>
      </c>
      <c r="B1545" s="20" t="s">
        <v>183</v>
      </c>
      <c r="C1545" s="20" t="s">
        <v>15</v>
      </c>
      <c r="D1545">
        <v>83.706999999999994</v>
      </c>
      <c r="E1545" s="22" cm="1">
        <f t="array" ref="E15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0.98282045901138959</v>
      </c>
      <c r="F1545" s="22">
        <f>VLOOKUP(chart_data[[#This Row],[Metric]],'lines data'!$A$2:$B$21,2,0)</f>
        <v>11.5</v>
      </c>
    </row>
    <row r="1546" spans="1:6" x14ac:dyDescent="0.3">
      <c r="A1546" s="20" t="s">
        <v>184</v>
      </c>
      <c r="B1546" s="20" t="s">
        <v>183</v>
      </c>
      <c r="C1546" s="20" t="s">
        <v>13</v>
      </c>
      <c r="D1546">
        <v>86.631</v>
      </c>
      <c r="E1546" s="22" cm="1">
        <f t="array" ref="E15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0.98004771846107974</v>
      </c>
      <c r="F1546" s="22">
        <f>VLOOKUP(chart_data[[#This Row],[Metric]],'lines data'!$A$2:$B$21,2,0)</f>
        <v>10.5</v>
      </c>
    </row>
    <row r="1547" spans="1:6" x14ac:dyDescent="0.3">
      <c r="A1547" s="20" t="s">
        <v>184</v>
      </c>
      <c r="B1547" s="20" t="s">
        <v>183</v>
      </c>
      <c r="C1547" s="20" t="s">
        <v>12</v>
      </c>
      <c r="D1547">
        <v>80.718000000000004</v>
      </c>
      <c r="E1547" s="22" cm="1">
        <f t="array" ref="E15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0.97959366865144659</v>
      </c>
      <c r="F1547" s="22">
        <f>VLOOKUP(chart_data[[#This Row],[Metric]],'lines data'!$A$2:$B$21,2,0)</f>
        <v>9.5</v>
      </c>
    </row>
    <row r="1548" spans="1:6" x14ac:dyDescent="0.3">
      <c r="A1548" s="20" t="s">
        <v>184</v>
      </c>
      <c r="B1548" s="20" t="s">
        <v>183</v>
      </c>
      <c r="C1548" s="20" t="s">
        <v>10</v>
      </c>
      <c r="D1548">
        <v>11.36</v>
      </c>
      <c r="E1548" s="22" cm="1">
        <f t="array" ref="E15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8.5058984355222494E-2</v>
      </c>
      <c r="F1548" s="22">
        <f>VLOOKUP(chart_data[[#This Row],[Metric]],'lines data'!$A$2:$B$21,2,0)</f>
        <v>12.5</v>
      </c>
    </row>
    <row r="1549" spans="1:6" x14ac:dyDescent="0.3">
      <c r="A1549" s="20" t="s">
        <v>182</v>
      </c>
      <c r="B1549" s="20" t="s">
        <v>181</v>
      </c>
      <c r="C1549" s="20" t="s">
        <v>16</v>
      </c>
      <c r="D1549">
        <v>11323023786.569799</v>
      </c>
      <c r="E1549" s="22" cm="1">
        <f t="array" ref="E15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6.160825095017084E-4</v>
      </c>
      <c r="F1549" s="22">
        <f>VLOOKUP(chart_data[[#This Row],[Metric]],'lines data'!$A$2:$B$21,2,0)</f>
        <v>18.5</v>
      </c>
    </row>
    <row r="1550" spans="1:6" x14ac:dyDescent="0.3">
      <c r="A1550" s="20" t="s">
        <v>182</v>
      </c>
      <c r="B1550" s="20" t="s">
        <v>181</v>
      </c>
      <c r="C1550" s="20" t="s">
        <v>52</v>
      </c>
      <c r="D1550">
        <v>5.7211680400000002</v>
      </c>
      <c r="E1550" s="22" cm="1">
        <f t="array" ref="E15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0.20986479729691557</v>
      </c>
      <c r="F1550" s="22">
        <f>VLOOKUP(chart_data[[#This Row],[Metric]],'lines data'!$A$2:$B$21,2,0)</f>
        <v>16.5</v>
      </c>
    </row>
    <row r="1551" spans="1:6" x14ac:dyDescent="0.3">
      <c r="A1551" s="20" t="s">
        <v>182</v>
      </c>
      <c r="B1551" s="20" t="s">
        <v>181</v>
      </c>
      <c r="C1551" s="20" t="s">
        <v>15</v>
      </c>
      <c r="D1551">
        <v>65.539000000000001</v>
      </c>
      <c r="E1551" s="22" cm="1">
        <f t="array" ref="E15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0.43625086400331098</v>
      </c>
      <c r="F1551" s="22">
        <f>VLOOKUP(chart_data[[#This Row],[Metric]],'lines data'!$A$2:$B$21,2,0)</f>
        <v>11.5</v>
      </c>
    </row>
    <row r="1552" spans="1:6" x14ac:dyDescent="0.3">
      <c r="A1552" s="20" t="s">
        <v>182</v>
      </c>
      <c r="B1552" s="20" t="s">
        <v>181</v>
      </c>
      <c r="C1552" s="20" t="s">
        <v>14</v>
      </c>
      <c r="D1552">
        <v>0.13699715442055199</v>
      </c>
      <c r="E1552" s="22" cm="1">
        <f t="array" ref="E15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3.0553393124200571E-3</v>
      </c>
      <c r="F1552" s="22">
        <f>VLOOKUP(chart_data[[#This Row],[Metric]],'lines data'!$A$2:$B$21,2,0)</f>
        <v>0.5</v>
      </c>
    </row>
    <row r="1553" spans="1:6" x14ac:dyDescent="0.3">
      <c r="A1553" s="20" t="s">
        <v>182</v>
      </c>
      <c r="B1553" s="20" t="s">
        <v>181</v>
      </c>
      <c r="C1553" s="20" t="s">
        <v>13</v>
      </c>
      <c r="D1553">
        <v>67.090999999999994</v>
      </c>
      <c r="E1553" s="22" cm="1">
        <f t="array" ref="E15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0.39728601252609586</v>
      </c>
      <c r="F1553" s="22">
        <f>VLOOKUP(chart_data[[#This Row],[Metric]],'lines data'!$A$2:$B$21,2,0)</f>
        <v>10.5</v>
      </c>
    </row>
    <row r="1554" spans="1:6" x14ac:dyDescent="0.3">
      <c r="A1554" s="20" t="s">
        <v>182</v>
      </c>
      <c r="B1554" s="20" t="s">
        <v>181</v>
      </c>
      <c r="C1554" s="20" t="s">
        <v>12</v>
      </c>
      <c r="D1554">
        <v>63.999000000000002</v>
      </c>
      <c r="E1554" s="22" cm="1">
        <f t="array" ref="E15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0.47933933754226382</v>
      </c>
      <c r="F1554" s="22">
        <f>VLOOKUP(chart_data[[#This Row],[Metric]],'lines data'!$A$2:$B$21,2,0)</f>
        <v>9.5</v>
      </c>
    </row>
    <row r="1555" spans="1:6" x14ac:dyDescent="0.3">
      <c r="A1555" s="20" t="s">
        <v>182</v>
      </c>
      <c r="B1555" s="20" t="s">
        <v>181</v>
      </c>
      <c r="C1555" s="20" t="s">
        <v>11</v>
      </c>
      <c r="D1555">
        <v>401.03138815511397</v>
      </c>
      <c r="E1555" s="22" cm="1">
        <f t="array" ref="E15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2.752311270410352E-3</v>
      </c>
      <c r="F1555" s="22">
        <f>VLOOKUP(chart_data[[#This Row],[Metric]],'lines data'!$A$2:$B$21,2,0)</f>
        <v>17.5</v>
      </c>
    </row>
    <row r="1556" spans="1:6" x14ac:dyDescent="0.3">
      <c r="A1556" s="20" t="s">
        <v>182</v>
      </c>
      <c r="B1556" s="20" t="s">
        <v>181</v>
      </c>
      <c r="C1556" s="20" t="s">
        <v>10</v>
      </c>
      <c r="D1556">
        <v>33.392000000000003</v>
      </c>
      <c r="E1556" s="22" cm="1">
        <f t="array" ref="E15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0.64280289605589591</v>
      </c>
      <c r="F1556" s="22">
        <f>VLOOKUP(chart_data[[#This Row],[Metric]],'lines data'!$A$2:$B$21,2,0)</f>
        <v>12.5</v>
      </c>
    </row>
    <row r="1557" spans="1:6" x14ac:dyDescent="0.3">
      <c r="A1557" s="20" t="s">
        <v>182</v>
      </c>
      <c r="B1557" s="20" t="s">
        <v>181</v>
      </c>
      <c r="C1557" s="20" t="s">
        <v>51</v>
      </c>
      <c r="D1557">
        <v>22.905822749999999</v>
      </c>
      <c r="E1557" s="22" cm="1">
        <f t="array" ref="E15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3.6835020347358069E-4</v>
      </c>
      <c r="F1557" s="22">
        <f>VLOOKUP(chart_data[[#This Row],[Metric]],'lines data'!$A$2:$B$21,2,0)</f>
        <v>15.5</v>
      </c>
    </row>
    <row r="1558" spans="1:6" x14ac:dyDescent="0.3">
      <c r="A1558" s="20" t="s">
        <v>182</v>
      </c>
      <c r="B1558" s="20" t="s">
        <v>181</v>
      </c>
      <c r="C1558" s="20" t="s">
        <v>50</v>
      </c>
      <c r="D1558">
        <v>7.0107188200000001</v>
      </c>
      <c r="E1558" s="22" cm="1">
        <f t="array" ref="E15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3.1160739313695787E-4</v>
      </c>
      <c r="F1558" s="22">
        <f>VLOOKUP(chart_data[[#This Row],[Metric]],'lines data'!$A$2:$B$21,2,0)</f>
        <v>14.5</v>
      </c>
    </row>
    <row r="1559" spans="1:6" x14ac:dyDescent="0.3">
      <c r="A1559" s="20" t="s">
        <v>182</v>
      </c>
      <c r="B1559" s="20" t="s">
        <v>181</v>
      </c>
      <c r="C1559" s="20" t="s">
        <v>49</v>
      </c>
      <c r="D1559">
        <v>30.60671043</v>
      </c>
      <c r="E1559" s="22" cm="1">
        <f t="array" ref="E15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0.33674728889188077</v>
      </c>
      <c r="F1559" s="22">
        <f>VLOOKUP(chart_data[[#This Row],[Metric]],'lines data'!$A$2:$B$21,2,0)</f>
        <v>13.5</v>
      </c>
    </row>
    <row r="1560" spans="1:6" x14ac:dyDescent="0.3">
      <c r="A1560" s="20" t="s">
        <v>180</v>
      </c>
      <c r="B1560" s="20" t="s">
        <v>179</v>
      </c>
      <c r="C1560" s="20" t="s">
        <v>16</v>
      </c>
      <c r="D1560">
        <v>6373212640.8460398</v>
      </c>
      <c r="E1560" s="22" cm="1">
        <f t="array" ref="E15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3.4468470691042771E-4</v>
      </c>
      <c r="F1560" s="22">
        <f>VLOOKUP(chart_data[[#This Row],[Metric]],'lines data'!$A$2:$B$21,2,0)</f>
        <v>18.5</v>
      </c>
    </row>
    <row r="1561" spans="1:6" x14ac:dyDescent="0.3">
      <c r="A1561" s="20" t="s">
        <v>180</v>
      </c>
      <c r="B1561" s="20" t="s">
        <v>179</v>
      </c>
      <c r="C1561" s="20" t="s">
        <v>52</v>
      </c>
      <c r="D1561">
        <v>9.3333377800000008</v>
      </c>
      <c r="E1561" s="22" cm="1">
        <f t="array" ref="E15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0.40412392204327097</v>
      </c>
      <c r="F1561" s="22">
        <f>VLOOKUP(chart_data[[#This Row],[Metric]],'lines data'!$A$2:$B$21,2,0)</f>
        <v>16.5</v>
      </c>
    </row>
    <row r="1562" spans="1:6" x14ac:dyDescent="0.3">
      <c r="A1562" s="20" t="s">
        <v>180</v>
      </c>
      <c r="B1562" s="20" t="s">
        <v>179</v>
      </c>
      <c r="C1562" s="20" t="s">
        <v>15</v>
      </c>
      <c r="D1562">
        <v>61.953000000000003</v>
      </c>
      <c r="E1562" s="22" cm="1">
        <f t="array" ref="E15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0.32836895252714576</v>
      </c>
      <c r="F1562" s="22">
        <f>VLOOKUP(chart_data[[#This Row],[Metric]],'lines data'!$A$2:$B$21,2,0)</f>
        <v>11.5</v>
      </c>
    </row>
    <row r="1563" spans="1:6" x14ac:dyDescent="0.3">
      <c r="A1563" s="20" t="s">
        <v>180</v>
      </c>
      <c r="B1563" s="20" t="s">
        <v>179</v>
      </c>
      <c r="C1563" s="20" t="s">
        <v>14</v>
      </c>
      <c r="D1563">
        <v>7.1661877762154796E-2</v>
      </c>
      <c r="E1563" s="22" cm="1">
        <f t="array" ref="E15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1.0408494048848825E-3</v>
      </c>
      <c r="F1563" s="22">
        <f>VLOOKUP(chart_data[[#This Row],[Metric]],'lines data'!$A$2:$B$21,2,0)</f>
        <v>0.5</v>
      </c>
    </row>
    <row r="1564" spans="1:6" x14ac:dyDescent="0.3">
      <c r="A1564" s="20" t="s">
        <v>180</v>
      </c>
      <c r="B1564" s="20" t="s">
        <v>179</v>
      </c>
      <c r="C1564" s="20" t="s">
        <v>13</v>
      </c>
      <c r="D1564">
        <v>65.016000000000005</v>
      </c>
      <c r="E1564" s="22" cm="1">
        <f t="array" ref="E15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0.33540113331345078</v>
      </c>
      <c r="F1564" s="22">
        <f>VLOOKUP(chart_data[[#This Row],[Metric]],'lines data'!$A$2:$B$21,2,0)</f>
        <v>10.5</v>
      </c>
    </row>
    <row r="1565" spans="1:6" x14ac:dyDescent="0.3">
      <c r="A1565" s="20" t="s">
        <v>180</v>
      </c>
      <c r="B1565" s="20" t="s">
        <v>179</v>
      </c>
      <c r="C1565" s="20" t="s">
        <v>12</v>
      </c>
      <c r="D1565">
        <v>58.898000000000003</v>
      </c>
      <c r="E1565" s="22" cm="1">
        <f t="array" ref="E15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0.32671075072559175</v>
      </c>
      <c r="F1565" s="22">
        <f>VLOOKUP(chart_data[[#This Row],[Metric]],'lines data'!$A$2:$B$21,2,0)</f>
        <v>9.5</v>
      </c>
    </row>
    <row r="1566" spans="1:6" x14ac:dyDescent="0.3">
      <c r="A1566" s="20" t="s">
        <v>180</v>
      </c>
      <c r="B1566" s="20" t="s">
        <v>179</v>
      </c>
      <c r="C1566" s="20" t="s">
        <v>11</v>
      </c>
      <c r="D1566">
        <v>310.83464053297001</v>
      </c>
      <c r="E1566" s="22" cm="1">
        <f t="array" ref="E15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1.3773913117758601E-3</v>
      </c>
      <c r="F1566" s="22">
        <f>VLOOKUP(chart_data[[#This Row],[Metric]],'lines data'!$A$2:$B$21,2,0)</f>
        <v>17.5</v>
      </c>
    </row>
    <row r="1567" spans="1:6" x14ac:dyDescent="0.3">
      <c r="A1567" s="20" t="s">
        <v>180</v>
      </c>
      <c r="B1567" s="20" t="s">
        <v>179</v>
      </c>
      <c r="C1567" s="20" t="s">
        <v>10</v>
      </c>
      <c r="D1567">
        <v>35.838999999999999</v>
      </c>
      <c r="E1567" s="22" cm="1">
        <f t="array" ref="E15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0.7047491266264998</v>
      </c>
      <c r="F1567" s="22">
        <f>VLOOKUP(chart_data[[#This Row],[Metric]],'lines data'!$A$2:$B$21,2,0)</f>
        <v>12.5</v>
      </c>
    </row>
    <row r="1568" spans="1:6" x14ac:dyDescent="0.3">
      <c r="A1568" s="20" t="s">
        <v>180</v>
      </c>
      <c r="B1568" s="20" t="s">
        <v>179</v>
      </c>
      <c r="C1568" s="20" t="s">
        <v>51</v>
      </c>
      <c r="D1568">
        <v>35.683803560000001</v>
      </c>
      <c r="E1568" s="22" cm="1">
        <f t="array" ref="E15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1.7330329720063825E-3</v>
      </c>
      <c r="F1568" s="22">
        <f>VLOOKUP(chart_data[[#This Row],[Metric]],'lines data'!$A$2:$B$21,2,0)</f>
        <v>15.5</v>
      </c>
    </row>
    <row r="1569" spans="1:6" x14ac:dyDescent="0.3">
      <c r="A1569" s="20" t="s">
        <v>180</v>
      </c>
      <c r="B1569" s="20" t="s">
        <v>179</v>
      </c>
      <c r="C1569" s="20" t="s">
        <v>50</v>
      </c>
      <c r="D1569">
        <v>6.3692688899999998</v>
      </c>
      <c r="E1569" s="22" cm="1">
        <f t="array" ref="E15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2.1126271072998874E-4</v>
      </c>
      <c r="F1569" s="22">
        <f>VLOOKUP(chart_data[[#This Row],[Metric]],'lines data'!$A$2:$B$21,2,0)</f>
        <v>14.5</v>
      </c>
    </row>
    <row r="1570" spans="1:6" x14ac:dyDescent="0.3">
      <c r="A1570" s="20" t="s">
        <v>180</v>
      </c>
      <c r="B1570" s="20" t="s">
        <v>179</v>
      </c>
      <c r="C1570" s="20" t="s">
        <v>49</v>
      </c>
      <c r="D1570">
        <v>17.849189760000002</v>
      </c>
      <c r="E1570" s="22" cm="1">
        <f t="array" ref="E15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0.17525517919015332</v>
      </c>
      <c r="F1570" s="22">
        <f>VLOOKUP(chart_data[[#This Row],[Metric]],'lines data'!$A$2:$B$21,2,0)</f>
        <v>13.5</v>
      </c>
    </row>
    <row r="1571" spans="1:6" x14ac:dyDescent="0.3">
      <c r="A1571" s="20" t="s">
        <v>178</v>
      </c>
      <c r="B1571" s="20" t="s">
        <v>177</v>
      </c>
      <c r="C1571" s="20" t="s">
        <v>16</v>
      </c>
      <c r="D1571">
        <v>301354803994.367</v>
      </c>
      <c r="E1571" s="22" cm="1">
        <f t="array" ref="E15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1.6518504947989298E-2</v>
      </c>
      <c r="F1571" s="22">
        <f>VLOOKUP(chart_data[[#This Row],[Metric]],'lines data'!$A$2:$B$21,2,0)</f>
        <v>18.5</v>
      </c>
    </row>
    <row r="1572" spans="1:6" x14ac:dyDescent="0.3">
      <c r="A1572" s="20" t="s">
        <v>178</v>
      </c>
      <c r="B1572" s="20" t="s">
        <v>177</v>
      </c>
      <c r="C1572" s="20" t="s">
        <v>52</v>
      </c>
      <c r="D1572">
        <v>3.8160853399999999</v>
      </c>
      <c r="E1572" s="22" cm="1">
        <f t="array" ref="E15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0.10741122381910233</v>
      </c>
      <c r="F1572" s="22">
        <f>VLOOKUP(chart_data[[#This Row],[Metric]],'lines data'!$A$2:$B$21,2,0)</f>
        <v>16.5</v>
      </c>
    </row>
    <row r="1573" spans="1:6" x14ac:dyDescent="0.3">
      <c r="A1573" s="20" t="s">
        <v>178</v>
      </c>
      <c r="B1573" s="20" t="s">
        <v>177</v>
      </c>
      <c r="C1573" s="20" t="s">
        <v>15</v>
      </c>
      <c r="D1573">
        <v>75.460999999999999</v>
      </c>
      <c r="E1573" s="22" cm="1">
        <f t="array" ref="E15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0.7347462141612896</v>
      </c>
      <c r="F1573" s="22">
        <f>VLOOKUP(chart_data[[#This Row],[Metric]],'lines data'!$A$2:$B$21,2,0)</f>
        <v>11.5</v>
      </c>
    </row>
    <row r="1574" spans="1:6" x14ac:dyDescent="0.3">
      <c r="A1574" s="20" t="s">
        <v>178</v>
      </c>
      <c r="B1574" s="20" t="s">
        <v>177</v>
      </c>
      <c r="C1574" s="20" t="s">
        <v>14</v>
      </c>
      <c r="D1574">
        <v>7.6822790419796698</v>
      </c>
      <c r="E1574" s="22" cm="1">
        <f t="array" ref="E15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0.23569986137464097</v>
      </c>
      <c r="F1574" s="22">
        <f>VLOOKUP(chart_data[[#This Row],[Metric]],'lines data'!$A$2:$B$21,2,0)</f>
        <v>0.5</v>
      </c>
    </row>
    <row r="1575" spans="1:6" x14ac:dyDescent="0.3">
      <c r="A1575" s="20" t="s">
        <v>178</v>
      </c>
      <c r="B1575" s="20" t="s">
        <v>177</v>
      </c>
      <c r="C1575" s="20" t="s">
        <v>13</v>
      </c>
      <c r="D1575">
        <v>77.662999999999997</v>
      </c>
      <c r="E1575" s="22" cm="1">
        <f t="array" ref="E15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0.71258574410975239</v>
      </c>
      <c r="F1575" s="22">
        <f>VLOOKUP(chart_data[[#This Row],[Metric]],'lines data'!$A$2:$B$21,2,0)</f>
        <v>10.5</v>
      </c>
    </row>
    <row r="1576" spans="1:6" x14ac:dyDescent="0.3">
      <c r="A1576" s="20" t="s">
        <v>178</v>
      </c>
      <c r="B1576" s="20" t="s">
        <v>177</v>
      </c>
      <c r="C1576" s="20" t="s">
        <v>12</v>
      </c>
      <c r="D1576">
        <v>73.521000000000001</v>
      </c>
      <c r="E1576" s="22" cm="1">
        <f t="array" ref="E15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0.76425002244098017</v>
      </c>
      <c r="F1576" s="22">
        <f>VLOOKUP(chart_data[[#This Row],[Metric]],'lines data'!$A$2:$B$21,2,0)</f>
        <v>9.5</v>
      </c>
    </row>
    <row r="1577" spans="1:6" x14ac:dyDescent="0.3">
      <c r="A1577" s="20" t="s">
        <v>178</v>
      </c>
      <c r="B1577" s="20" t="s">
        <v>177</v>
      </c>
      <c r="C1577" s="20" t="s">
        <v>11</v>
      </c>
      <c r="D1577">
        <v>7260.7716469665202</v>
      </c>
      <c r="E1577" s="22" cm="1">
        <f t="array" ref="E15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0.10731920577085918</v>
      </c>
      <c r="F1577" s="22">
        <f>VLOOKUP(chart_data[[#This Row],[Metric]],'lines data'!$A$2:$B$21,2,0)</f>
        <v>17.5</v>
      </c>
    </row>
    <row r="1578" spans="1:6" x14ac:dyDescent="0.3">
      <c r="A1578" s="20" t="s">
        <v>178</v>
      </c>
      <c r="B1578" s="20" t="s">
        <v>177</v>
      </c>
      <c r="C1578" s="20" t="s">
        <v>10</v>
      </c>
      <c r="D1578">
        <v>17.024000000000001</v>
      </c>
      <c r="E1578" s="22" cm="1">
        <f t="array" ref="E15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0.22844412941116907</v>
      </c>
      <c r="F1578" s="22">
        <f>VLOOKUP(chart_data[[#This Row],[Metric]],'lines data'!$A$2:$B$21,2,0)</f>
        <v>12.5</v>
      </c>
    </row>
    <row r="1579" spans="1:6" x14ac:dyDescent="0.3">
      <c r="A1579" s="20" t="s">
        <v>178</v>
      </c>
      <c r="B1579" s="20" t="s">
        <v>177</v>
      </c>
      <c r="C1579" s="20" t="s">
        <v>51</v>
      </c>
      <c r="D1579">
        <v>379.90048217999998</v>
      </c>
      <c r="E1579" s="22" cm="1">
        <f t="array" ref="E15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3.8495223879875431E-2</v>
      </c>
      <c r="F1579" s="22">
        <f>VLOOKUP(chart_data[[#This Row],[Metric]],'lines data'!$A$2:$B$21,2,0)</f>
        <v>15.5</v>
      </c>
    </row>
    <row r="1580" spans="1:6" x14ac:dyDescent="0.3">
      <c r="A1580" s="20" t="s">
        <v>178</v>
      </c>
      <c r="B1580" s="20" t="s">
        <v>177</v>
      </c>
      <c r="C1580" s="20" t="s">
        <v>50</v>
      </c>
      <c r="D1580">
        <v>177.24421692000001</v>
      </c>
      <c r="E1580" s="22" cm="1">
        <f t="array" ref="E15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2.6941942050546432E-2</v>
      </c>
      <c r="F1580" s="22">
        <f>VLOOKUP(chart_data[[#This Row],[Metric]],'lines data'!$A$2:$B$21,2,0)</f>
        <v>14.5</v>
      </c>
    </row>
    <row r="1581" spans="1:6" x14ac:dyDescent="0.3">
      <c r="A1581" s="20" t="s">
        <v>178</v>
      </c>
      <c r="B1581" s="20" t="s">
        <v>177</v>
      </c>
      <c r="C1581" s="20" t="s">
        <v>49</v>
      </c>
      <c r="D1581">
        <v>46.655437470000003</v>
      </c>
      <c r="E1581" s="22" cm="1">
        <f t="array" ref="E15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0.53990140125882236</v>
      </c>
      <c r="F1581" s="22">
        <f>VLOOKUP(chart_data[[#This Row],[Metric]],'lines data'!$A$2:$B$21,2,0)</f>
        <v>13.5</v>
      </c>
    </row>
    <row r="1582" spans="1:6" x14ac:dyDescent="0.3">
      <c r="A1582" s="20" t="s">
        <v>178</v>
      </c>
      <c r="B1582" s="20" t="s">
        <v>177</v>
      </c>
      <c r="C1582" s="20" t="s">
        <v>9</v>
      </c>
      <c r="D1582">
        <v>42.281329309965798</v>
      </c>
      <c r="E1582" s="22" cm="1">
        <f t="array" ref="E15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0.43380190148839837</v>
      </c>
      <c r="F1582" s="22">
        <f>VLOOKUP(chart_data[[#This Row],[Metric]],'lines data'!$A$2:$B$21,2,0)</f>
        <v>8.5</v>
      </c>
    </row>
    <row r="1583" spans="1:6" x14ac:dyDescent="0.3">
      <c r="A1583" s="20" t="s">
        <v>178</v>
      </c>
      <c r="B1583" s="20" t="s">
        <v>177</v>
      </c>
      <c r="C1583" s="20" t="s">
        <v>8</v>
      </c>
      <c r="D1583">
        <v>9.2750611165510897</v>
      </c>
      <c r="E1583" s="22" cm="1">
        <f t="array" ref="E15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9.2750611165510893E-2</v>
      </c>
      <c r="F1583" s="22">
        <f>VLOOKUP(chart_data[[#This Row],[Metric]],'lines data'!$A$2:$B$21,2,0)</f>
        <v>4.5</v>
      </c>
    </row>
    <row r="1584" spans="1:6" x14ac:dyDescent="0.3">
      <c r="A1584" s="20" t="s">
        <v>178</v>
      </c>
      <c r="B1584" s="20" t="s">
        <v>177</v>
      </c>
      <c r="C1584" s="20" t="s">
        <v>7</v>
      </c>
      <c r="D1584">
        <v>46.603118775937098</v>
      </c>
      <c r="E1584" s="22" cm="1">
        <f t="array" ref="E15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0.46603118775937097</v>
      </c>
      <c r="F1584" s="22">
        <f>VLOOKUP(chart_data[[#This Row],[Metric]],'lines data'!$A$2:$B$21,2,0)</f>
        <v>6.5</v>
      </c>
    </row>
    <row r="1585" spans="1:6" x14ac:dyDescent="0.3">
      <c r="A1585" s="20" t="s">
        <v>178</v>
      </c>
      <c r="B1585" s="20" t="s">
        <v>177</v>
      </c>
      <c r="C1585" s="20" t="s">
        <v>5</v>
      </c>
      <c r="D1585">
        <v>1.1583834588970401</v>
      </c>
      <c r="E1585" s="22" cm="1">
        <f t="array" ref="E15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1.1641180304757382E-2</v>
      </c>
      <c r="F1585" s="22">
        <f>VLOOKUP(chart_data[[#This Row],[Metric]],'lines data'!$A$2:$B$21,2,0)</f>
        <v>7.5</v>
      </c>
    </row>
    <row r="1586" spans="1:6" x14ac:dyDescent="0.3">
      <c r="A1586" s="20" t="s">
        <v>178</v>
      </c>
      <c r="B1586" s="20" t="s">
        <v>177</v>
      </c>
      <c r="C1586" s="20" t="s">
        <v>4</v>
      </c>
      <c r="D1586">
        <v>0.68210733864897499</v>
      </c>
      <c r="E1586" s="22" cm="1">
        <f t="array" ref="E15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1.0422804651537092E-2</v>
      </c>
      <c r="F1586" s="22">
        <f>VLOOKUP(chart_data[[#This Row],[Metric]],'lines data'!$A$2:$B$21,2,0)</f>
        <v>3.5</v>
      </c>
    </row>
    <row r="1587" spans="1:6" x14ac:dyDescent="0.3">
      <c r="A1587" s="20" t="s">
        <v>176</v>
      </c>
      <c r="B1587" s="20" t="s">
        <v>175</v>
      </c>
      <c r="C1587" s="20" t="s">
        <v>16</v>
      </c>
      <c r="D1587">
        <v>4109447297.0070901</v>
      </c>
      <c r="E1587" s="22" cm="1">
        <f t="array" ref="E15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2.2056260976113299E-4</v>
      </c>
      <c r="F1587" s="22">
        <f>VLOOKUP(chart_data[[#This Row],[Metric]],'lines data'!$A$2:$B$21,2,0)</f>
        <v>18.5</v>
      </c>
    </row>
    <row r="1588" spans="1:6" x14ac:dyDescent="0.3">
      <c r="A1588" s="20" t="s">
        <v>176</v>
      </c>
      <c r="B1588" s="20" t="s">
        <v>175</v>
      </c>
      <c r="C1588" s="20" t="s">
        <v>52</v>
      </c>
      <c r="D1588">
        <v>8.6903018999999997</v>
      </c>
      <c r="E1588" s="22" cm="1">
        <f t="array" ref="E15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0.36954205125075873</v>
      </c>
      <c r="F1588" s="22">
        <f>VLOOKUP(chart_data[[#This Row],[Metric]],'lines data'!$A$2:$B$21,2,0)</f>
        <v>16.5</v>
      </c>
    </row>
    <row r="1589" spans="1:6" x14ac:dyDescent="0.3">
      <c r="A1589" s="20" t="s">
        <v>176</v>
      </c>
      <c r="B1589" s="20" t="s">
        <v>175</v>
      </c>
      <c r="C1589" s="20" t="s">
        <v>15</v>
      </c>
      <c r="D1589">
        <v>77.691000000000003</v>
      </c>
      <c r="E1589" s="22" cm="1">
        <f t="array" ref="E15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0.80183396167714271</v>
      </c>
      <c r="F1589" s="22">
        <f>VLOOKUP(chart_data[[#This Row],[Metric]],'lines data'!$A$2:$B$21,2,0)</f>
        <v>11.5</v>
      </c>
    </row>
    <row r="1590" spans="1:6" x14ac:dyDescent="0.3">
      <c r="A1590" s="20" t="s">
        <v>176</v>
      </c>
      <c r="B1590" s="20" t="s">
        <v>175</v>
      </c>
      <c r="C1590" s="20" t="s">
        <v>14</v>
      </c>
      <c r="D1590">
        <v>2.9675938748862398</v>
      </c>
      <c r="E1590" s="22" cm="1">
        <f t="array" ref="E15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9.0331445228280099E-2</v>
      </c>
      <c r="F1590" s="22">
        <f>VLOOKUP(chart_data[[#This Row],[Metric]],'lines data'!$A$2:$B$21,2,0)</f>
        <v>0.5</v>
      </c>
    </row>
    <row r="1591" spans="1:6" x14ac:dyDescent="0.3">
      <c r="A1591" s="20" t="s">
        <v>176</v>
      </c>
      <c r="B1591" s="20" t="s">
        <v>175</v>
      </c>
      <c r="C1591" s="20" t="s">
        <v>13</v>
      </c>
      <c r="D1591">
        <v>79.489999999999995</v>
      </c>
      <c r="E1591" s="22" cm="1">
        <f t="array" ref="E15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0.76707426185505512</v>
      </c>
      <c r="F1591" s="22">
        <f>VLOOKUP(chart_data[[#This Row],[Metric]],'lines data'!$A$2:$B$21,2,0)</f>
        <v>10.5</v>
      </c>
    </row>
    <row r="1592" spans="1:6" x14ac:dyDescent="0.3">
      <c r="A1592" s="20" t="s">
        <v>176</v>
      </c>
      <c r="B1592" s="20" t="s">
        <v>175</v>
      </c>
      <c r="C1592" s="20" t="s">
        <v>12</v>
      </c>
      <c r="D1592">
        <v>76.322999999999993</v>
      </c>
      <c r="E1592" s="22" cm="1">
        <f t="array" ref="E15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0.84808952455043207</v>
      </c>
      <c r="F1592" s="22">
        <f>VLOOKUP(chart_data[[#This Row],[Metric]],'lines data'!$A$2:$B$21,2,0)</f>
        <v>9.5</v>
      </c>
    </row>
    <row r="1593" spans="1:6" x14ac:dyDescent="0.3">
      <c r="A1593" s="20" t="s">
        <v>176</v>
      </c>
      <c r="B1593" s="20" t="s">
        <v>175</v>
      </c>
      <c r="C1593" s="20" t="s">
        <v>11</v>
      </c>
      <c r="D1593">
        <v>7325.6224971002703</v>
      </c>
      <c r="E1593" s="22" cm="1">
        <f t="array" ref="E15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0.10830776390110175</v>
      </c>
      <c r="F1593" s="22">
        <f>VLOOKUP(chart_data[[#This Row],[Metric]],'lines data'!$A$2:$B$21,2,0)</f>
        <v>17.5</v>
      </c>
    </row>
    <row r="1594" spans="1:6" x14ac:dyDescent="0.3">
      <c r="A1594" s="20" t="s">
        <v>176</v>
      </c>
      <c r="B1594" s="20" t="s">
        <v>175</v>
      </c>
      <c r="C1594" s="20" t="s">
        <v>10</v>
      </c>
      <c r="D1594">
        <v>16.420999999999999</v>
      </c>
      <c r="E1594" s="22" cm="1">
        <f t="array" ref="E15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0.2131790795402764</v>
      </c>
      <c r="F1594" s="22">
        <f>VLOOKUP(chart_data[[#This Row],[Metric]],'lines data'!$A$2:$B$21,2,0)</f>
        <v>12.5</v>
      </c>
    </row>
    <row r="1595" spans="1:6" x14ac:dyDescent="0.3">
      <c r="A1595" s="20" t="s">
        <v>176</v>
      </c>
      <c r="B1595" s="20" t="s">
        <v>175</v>
      </c>
      <c r="C1595" s="20" t="s">
        <v>51</v>
      </c>
      <c r="D1595">
        <v>785.03161621000004</v>
      </c>
      <c r="E1595" s="22" cm="1">
        <f t="array" ref="E15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8.176305201546126E-2</v>
      </c>
      <c r="F1595" s="22">
        <f>VLOOKUP(chart_data[[#This Row],[Metric]],'lines data'!$A$2:$B$21,2,0)</f>
        <v>15.5</v>
      </c>
    </row>
    <row r="1596" spans="1:6" x14ac:dyDescent="0.3">
      <c r="A1596" s="20" t="s">
        <v>176</v>
      </c>
      <c r="B1596" s="20" t="s">
        <v>175</v>
      </c>
      <c r="C1596" s="20" t="s">
        <v>50</v>
      </c>
      <c r="D1596">
        <v>218.75437926999999</v>
      </c>
      <c r="E1596" s="22" cm="1">
        <f t="array" ref="E15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3.3435549521471673E-2</v>
      </c>
      <c r="F1596" s="22">
        <f>VLOOKUP(chart_data[[#This Row],[Metric]],'lines data'!$A$2:$B$21,2,0)</f>
        <v>14.5</v>
      </c>
    </row>
    <row r="1597" spans="1:6" x14ac:dyDescent="0.3">
      <c r="A1597" s="20" t="s">
        <v>176</v>
      </c>
      <c r="B1597" s="20" t="s">
        <v>175</v>
      </c>
      <c r="C1597" s="20" t="s">
        <v>49</v>
      </c>
      <c r="D1597">
        <v>27.86567879</v>
      </c>
      <c r="E1597" s="22" cm="1">
        <f t="array" ref="E15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0.30204971765112132</v>
      </c>
      <c r="F1597" s="22">
        <f>VLOOKUP(chart_data[[#This Row],[Metric]],'lines data'!$A$2:$B$21,2,0)</f>
        <v>13.5</v>
      </c>
    </row>
    <row r="1598" spans="1:6" x14ac:dyDescent="0.3">
      <c r="A1598" s="20" t="s">
        <v>174</v>
      </c>
      <c r="B1598" s="20" t="s">
        <v>173</v>
      </c>
      <c r="C1598" s="20" t="s">
        <v>16</v>
      </c>
      <c r="D1598">
        <v>13104764333.994101</v>
      </c>
      <c r="E1598" s="22" cm="1">
        <f t="array" ref="E15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7.1377522041988128E-4</v>
      </c>
      <c r="F1598" s="22">
        <f>VLOOKUP(chart_data[[#This Row],[Metric]],'lines data'!$A$2:$B$21,2,0)</f>
        <v>18.5</v>
      </c>
    </row>
    <row r="1599" spans="1:6" x14ac:dyDescent="0.3">
      <c r="A1599" s="20" t="s">
        <v>174</v>
      </c>
      <c r="B1599" s="20" t="s">
        <v>173</v>
      </c>
      <c r="C1599" s="20" t="s">
        <v>52</v>
      </c>
      <c r="D1599">
        <v>4.1114335100000003</v>
      </c>
      <c r="E1599" s="22" cm="1">
        <f t="array" ref="E15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0.12329477335563042</v>
      </c>
      <c r="F1599" s="22">
        <f>VLOOKUP(chart_data[[#This Row],[Metric]],'lines data'!$A$2:$B$21,2,0)</f>
        <v>16.5</v>
      </c>
    </row>
    <row r="1600" spans="1:6" x14ac:dyDescent="0.3">
      <c r="A1600" s="20" t="s">
        <v>174</v>
      </c>
      <c r="B1600" s="20" t="s">
        <v>173</v>
      </c>
      <c r="C1600" s="20" t="s">
        <v>15</v>
      </c>
      <c r="D1600">
        <v>57.509</v>
      </c>
      <c r="E1600" s="22" cm="1">
        <f t="array" ref="E16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0.19467480456281816</v>
      </c>
      <c r="F1600" s="22">
        <f>VLOOKUP(chart_data[[#This Row],[Metric]],'lines data'!$A$2:$B$21,2,0)</f>
        <v>11.5</v>
      </c>
    </row>
    <row r="1601" spans="1:6" x14ac:dyDescent="0.3">
      <c r="A1601" s="20" t="s">
        <v>174</v>
      </c>
      <c r="B1601" s="20" t="s">
        <v>173</v>
      </c>
      <c r="C1601" s="20" t="s">
        <v>14</v>
      </c>
      <c r="D1601">
        <v>0.19554129155424499</v>
      </c>
      <c r="E1601" s="22" cm="1">
        <f t="array" ref="E16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4.8604372538859865E-3</v>
      </c>
      <c r="F1601" s="22">
        <f>VLOOKUP(chart_data[[#This Row],[Metric]],'lines data'!$A$2:$B$21,2,0)</f>
        <v>0.5</v>
      </c>
    </row>
    <row r="1602" spans="1:6" x14ac:dyDescent="0.3">
      <c r="A1602" s="20" t="s">
        <v>174</v>
      </c>
      <c r="B1602" s="20" t="s">
        <v>173</v>
      </c>
      <c r="C1602" s="20" t="s">
        <v>13</v>
      </c>
      <c r="D1602">
        <v>58.194000000000003</v>
      </c>
      <c r="E1602" s="22" cm="1">
        <f t="array" ref="E16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0.13194154488517745</v>
      </c>
      <c r="F1602" s="22">
        <f>VLOOKUP(chart_data[[#This Row],[Metric]],'lines data'!$A$2:$B$21,2,0)</f>
        <v>10.5</v>
      </c>
    </row>
    <row r="1603" spans="1:6" x14ac:dyDescent="0.3">
      <c r="A1603" s="20" t="s">
        <v>174</v>
      </c>
      <c r="B1603" s="20" t="s">
        <v>173</v>
      </c>
      <c r="C1603" s="20" t="s">
        <v>12</v>
      </c>
      <c r="D1603">
        <v>56.817999999999998</v>
      </c>
      <c r="E1603" s="22" cm="1">
        <f t="array" ref="E16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0.26447443224320027</v>
      </c>
      <c r="F1603" s="22">
        <f>VLOOKUP(chart_data[[#This Row],[Metric]],'lines data'!$A$2:$B$21,2,0)</f>
        <v>9.5</v>
      </c>
    </row>
    <row r="1604" spans="1:6" x14ac:dyDescent="0.3">
      <c r="A1604" s="20" t="s">
        <v>174</v>
      </c>
      <c r="B1604" s="20" t="s">
        <v>173</v>
      </c>
      <c r="C1604" s="20" t="s">
        <v>11</v>
      </c>
      <c r="D1604">
        <v>647.05777348426204</v>
      </c>
      <c r="E1604" s="22" cm="1">
        <f t="array" ref="E16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6.5026303945192009E-3</v>
      </c>
      <c r="F1604" s="22">
        <f>VLOOKUP(chart_data[[#This Row],[Metric]],'lines data'!$A$2:$B$21,2,0)</f>
        <v>17.5</v>
      </c>
    </row>
    <row r="1605" spans="1:6" x14ac:dyDescent="0.3">
      <c r="A1605" s="20" t="s">
        <v>174</v>
      </c>
      <c r="B1605" s="20" t="s">
        <v>173</v>
      </c>
      <c r="C1605" s="20" t="s">
        <v>10</v>
      </c>
      <c r="D1605">
        <v>43.225999999999999</v>
      </c>
      <c r="E1605" s="22" cm="1">
        <f t="array" ref="E16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0.89175231633841312</v>
      </c>
      <c r="F1605" s="22">
        <f>VLOOKUP(chart_data[[#This Row],[Metric]],'lines data'!$A$2:$B$21,2,0)</f>
        <v>12.5</v>
      </c>
    </row>
    <row r="1606" spans="1:6" x14ac:dyDescent="0.3">
      <c r="A1606" s="20" t="s">
        <v>174</v>
      </c>
      <c r="B1606" s="20" t="s">
        <v>173</v>
      </c>
      <c r="C1606" s="20" t="s">
        <v>51</v>
      </c>
      <c r="D1606">
        <v>30.8840313</v>
      </c>
      <c r="E1606" s="22" cm="1">
        <f t="array" ref="E16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1.220419391386696E-3</v>
      </c>
      <c r="F1606" s="22">
        <f>VLOOKUP(chart_data[[#This Row],[Metric]],'lines data'!$A$2:$B$21,2,0)</f>
        <v>15.5</v>
      </c>
    </row>
    <row r="1607" spans="1:6" x14ac:dyDescent="0.3">
      <c r="A1607" s="20" t="s">
        <v>174</v>
      </c>
      <c r="B1607" s="20" t="s">
        <v>173</v>
      </c>
      <c r="C1607" s="20" t="s">
        <v>50</v>
      </c>
      <c r="D1607">
        <v>11.21882153</v>
      </c>
      <c r="E1607" s="22" cm="1">
        <f t="array" ref="E16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9.6989841512031981E-4</v>
      </c>
      <c r="F1607" s="22">
        <f>VLOOKUP(chart_data[[#This Row],[Metric]],'lines data'!$A$2:$B$21,2,0)</f>
        <v>14.5</v>
      </c>
    </row>
    <row r="1608" spans="1:6" x14ac:dyDescent="0.3">
      <c r="A1608" s="20" t="s">
        <v>174</v>
      </c>
      <c r="B1608" s="20" t="s">
        <v>173</v>
      </c>
      <c r="C1608" s="20" t="s">
        <v>49</v>
      </c>
      <c r="D1608">
        <v>36.325637819999997</v>
      </c>
      <c r="E1608" s="22" cm="1">
        <f t="array" ref="E16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0.40914079491330535</v>
      </c>
      <c r="F1608" s="22">
        <f>VLOOKUP(chart_data[[#This Row],[Metric]],'lines data'!$A$2:$B$21,2,0)</f>
        <v>13.5</v>
      </c>
    </row>
    <row r="1609" spans="1:6" x14ac:dyDescent="0.3">
      <c r="A1609" s="20" t="s">
        <v>172</v>
      </c>
      <c r="B1609" s="20" t="s">
        <v>171</v>
      </c>
      <c r="C1609" s="20" t="s">
        <v>16</v>
      </c>
      <c r="D1609">
        <v>11091434483.5238</v>
      </c>
      <c r="E1609" s="22" cm="1">
        <f t="array" ref="E16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6.0338448404176131E-4</v>
      </c>
      <c r="F1609" s="22">
        <f>VLOOKUP(chart_data[[#This Row],[Metric]],'lines data'!$A$2:$B$21,2,0)</f>
        <v>18.5</v>
      </c>
    </row>
    <row r="1610" spans="1:6" x14ac:dyDescent="0.3">
      <c r="A1610" s="20" t="s">
        <v>172</v>
      </c>
      <c r="B1610" s="20" t="s">
        <v>171</v>
      </c>
      <c r="C1610" s="20" t="s">
        <v>52</v>
      </c>
      <c r="D1610">
        <v>9.2089614900000001</v>
      </c>
      <c r="E1610" s="22" cm="1">
        <f t="array" ref="E16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0.39743508099379166</v>
      </c>
      <c r="F1610" s="22">
        <f>VLOOKUP(chart_data[[#This Row],[Metric]],'lines data'!$A$2:$B$21,2,0)</f>
        <v>16.5</v>
      </c>
    </row>
    <row r="1611" spans="1:6" x14ac:dyDescent="0.3">
      <c r="A1611" s="20" t="s">
        <v>172</v>
      </c>
      <c r="B1611" s="20" t="s">
        <v>171</v>
      </c>
      <c r="C1611" s="20" t="s">
        <v>15</v>
      </c>
      <c r="D1611">
        <v>81.897560975609693</v>
      </c>
      <c r="E1611" s="22" cm="1">
        <f t="array" ref="E16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0.92838494851200493</v>
      </c>
      <c r="F1611" s="22">
        <f>VLOOKUP(chart_data[[#This Row],[Metric]],'lines data'!$A$2:$B$21,2,0)</f>
        <v>11.5</v>
      </c>
    </row>
    <row r="1612" spans="1:6" x14ac:dyDescent="0.3">
      <c r="A1612" s="20" t="s">
        <v>172</v>
      </c>
      <c r="B1612" s="20" t="s">
        <v>171</v>
      </c>
      <c r="C1612" s="20" t="s">
        <v>14</v>
      </c>
      <c r="D1612">
        <v>3.7074236102217002</v>
      </c>
      <c r="E1612" s="22" cm="1">
        <f t="array" ref="E16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0.11314269837288821</v>
      </c>
      <c r="F1612" s="22">
        <f>VLOOKUP(chart_data[[#This Row],[Metric]],'lines data'!$A$2:$B$21,2,0)</f>
        <v>0.5</v>
      </c>
    </row>
    <row r="1613" spans="1:6" x14ac:dyDescent="0.3">
      <c r="A1613" s="20" t="s">
        <v>172</v>
      </c>
      <c r="B1613" s="20" t="s">
        <v>171</v>
      </c>
      <c r="C1613" s="20" t="s">
        <v>13</v>
      </c>
      <c r="D1613">
        <v>84.1</v>
      </c>
      <c r="E1613" s="22" cm="1">
        <f t="array" ref="E16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0.90456307784073953</v>
      </c>
      <c r="F1613" s="22">
        <f>VLOOKUP(chart_data[[#This Row],[Metric]],'lines data'!$A$2:$B$21,2,0)</f>
        <v>10.5</v>
      </c>
    </row>
    <row r="1614" spans="1:6" x14ac:dyDescent="0.3">
      <c r="A1614" s="20" t="s">
        <v>172</v>
      </c>
      <c r="B1614" s="20" t="s">
        <v>171</v>
      </c>
      <c r="C1614" s="20" t="s">
        <v>12</v>
      </c>
      <c r="D1614">
        <v>79.8</v>
      </c>
      <c r="E1614" s="22" cm="1">
        <f t="array" ref="E16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0.95212590885969872</v>
      </c>
      <c r="F1614" s="22">
        <f>VLOOKUP(chart_data[[#This Row],[Metric]],'lines data'!$A$2:$B$21,2,0)</f>
        <v>9.5</v>
      </c>
    </row>
    <row r="1615" spans="1:6" x14ac:dyDescent="0.3">
      <c r="A1615" s="20" t="s">
        <v>172</v>
      </c>
      <c r="B1615" s="20" t="s">
        <v>171</v>
      </c>
      <c r="C1615" s="20" t="s">
        <v>10</v>
      </c>
      <c r="D1615">
        <v>9.6999999999999993</v>
      </c>
      <c r="E1615" s="22" cm="1">
        <f t="array" ref="E16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4.3035795655916136E-2</v>
      </c>
      <c r="F1615" s="22">
        <f>VLOOKUP(chart_data[[#This Row],[Metric]],'lines data'!$A$2:$B$21,2,0)</f>
        <v>12.5</v>
      </c>
    </row>
    <row r="1616" spans="1:6" x14ac:dyDescent="0.3">
      <c r="A1616" s="20" t="s">
        <v>172</v>
      </c>
      <c r="B1616" s="20" t="s">
        <v>171</v>
      </c>
      <c r="C1616" s="20" t="s">
        <v>51</v>
      </c>
      <c r="D1616">
        <v>2243.4670410200001</v>
      </c>
      <c r="E1616" s="22" cm="1">
        <f t="array" ref="E16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0.23752331827743753</v>
      </c>
      <c r="F1616" s="22">
        <f>VLOOKUP(chart_data[[#This Row],[Metric]],'lines data'!$A$2:$B$21,2,0)</f>
        <v>15.5</v>
      </c>
    </row>
    <row r="1617" spans="1:6" x14ac:dyDescent="0.3">
      <c r="A1617" s="20" t="s">
        <v>172</v>
      </c>
      <c r="B1617" s="20" t="s">
        <v>171</v>
      </c>
      <c r="C1617" s="20" t="s">
        <v>50</v>
      </c>
      <c r="D1617">
        <v>878.43103026999995</v>
      </c>
      <c r="E1617" s="22" cm="1">
        <f t="array" ref="E16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0.13663151375813157</v>
      </c>
      <c r="F1617" s="22">
        <f>VLOOKUP(chart_data[[#This Row],[Metric]],'lines data'!$A$2:$B$21,2,0)</f>
        <v>14.5</v>
      </c>
    </row>
    <row r="1618" spans="1:6" x14ac:dyDescent="0.3">
      <c r="A1618" s="20" t="s">
        <v>172</v>
      </c>
      <c r="B1618" s="20" t="s">
        <v>171</v>
      </c>
      <c r="C1618" s="20" t="s">
        <v>49</v>
      </c>
      <c r="D1618">
        <v>39.155067440000003</v>
      </c>
      <c r="E1618" s="22" cm="1">
        <f t="array" ref="E16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0.44495735915065399</v>
      </c>
      <c r="F1618" s="22">
        <f>VLOOKUP(chart_data[[#This Row],[Metric]],'lines data'!$A$2:$B$21,2,0)</f>
        <v>13.5</v>
      </c>
    </row>
    <row r="1619" spans="1:6" x14ac:dyDescent="0.3">
      <c r="A1619" s="20" t="s">
        <v>172</v>
      </c>
      <c r="B1619" s="20" t="s">
        <v>171</v>
      </c>
      <c r="C1619" s="20" t="s">
        <v>9</v>
      </c>
      <c r="D1619">
        <v>0</v>
      </c>
      <c r="E1619" s="22" cm="1">
        <f t="array" ref="E16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19" s="22">
        <f>VLOOKUP(chart_data[[#This Row],[Metric]],'lines data'!$A$2:$B$21,2,0)</f>
        <v>8.5</v>
      </c>
    </row>
    <row r="1620" spans="1:6" x14ac:dyDescent="0.3">
      <c r="A1620" s="20" t="s">
        <v>172</v>
      </c>
      <c r="B1620" s="20" t="s">
        <v>171</v>
      </c>
      <c r="C1620" s="20" t="s">
        <v>8</v>
      </c>
      <c r="D1620">
        <v>0</v>
      </c>
      <c r="E1620" s="22" cm="1">
        <f t="array" ref="E16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20" s="22">
        <f>VLOOKUP(chart_data[[#This Row],[Metric]],'lines data'!$A$2:$B$21,2,0)</f>
        <v>4.5</v>
      </c>
    </row>
    <row r="1621" spans="1:6" x14ac:dyDescent="0.3">
      <c r="A1621" s="20" t="s">
        <v>172</v>
      </c>
      <c r="B1621" s="20" t="s">
        <v>171</v>
      </c>
      <c r="C1621" s="20" t="s">
        <v>7</v>
      </c>
      <c r="D1621">
        <v>0</v>
      </c>
      <c r="E1621" s="22" cm="1">
        <f t="array" ref="E16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21" s="22">
        <f>VLOOKUP(chart_data[[#This Row],[Metric]],'lines data'!$A$2:$B$21,2,0)</f>
        <v>6.5</v>
      </c>
    </row>
    <row r="1622" spans="1:6" x14ac:dyDescent="0.3">
      <c r="A1622" s="20" t="s">
        <v>172</v>
      </c>
      <c r="B1622" s="20" t="s">
        <v>171</v>
      </c>
      <c r="C1622" s="20" t="s">
        <v>5</v>
      </c>
      <c r="D1622">
        <v>92.325402916346903</v>
      </c>
      <c r="E1622" s="22" cm="1">
        <f t="array" ref="E16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0.92782459366427816</v>
      </c>
      <c r="F1622" s="22">
        <f>VLOOKUP(chart_data[[#This Row],[Metric]],'lines data'!$A$2:$B$21,2,0)</f>
        <v>7.5</v>
      </c>
    </row>
    <row r="1623" spans="1:6" x14ac:dyDescent="0.3">
      <c r="A1623" s="20" t="s">
        <v>172</v>
      </c>
      <c r="B1623" s="20" t="s">
        <v>171</v>
      </c>
      <c r="C1623" s="20" t="s">
        <v>4</v>
      </c>
      <c r="D1623">
        <v>7.6745970836531097</v>
      </c>
      <c r="E1623" s="22" cm="1">
        <f t="array" ref="E16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0.11727014452095989</v>
      </c>
      <c r="F1623" s="22">
        <f>VLOOKUP(chart_data[[#This Row],[Metric]],'lines data'!$A$2:$B$21,2,0)</f>
        <v>3.5</v>
      </c>
    </row>
    <row r="1624" spans="1:6" x14ac:dyDescent="0.3">
      <c r="A1624" s="20" t="s">
        <v>170</v>
      </c>
      <c r="B1624" s="20" t="s">
        <v>169</v>
      </c>
      <c r="C1624" s="20" t="s">
        <v>16</v>
      </c>
      <c r="D1624">
        <v>6166857628.6221199</v>
      </c>
      <c r="E1624" s="22" cm="1">
        <f t="array" ref="E16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3.3337027587003297E-4</v>
      </c>
      <c r="F1624" s="22">
        <f>VLOOKUP(chart_data[[#This Row],[Metric]],'lines data'!$A$2:$B$21,2,0)</f>
        <v>18.5</v>
      </c>
    </row>
    <row r="1625" spans="1:6" x14ac:dyDescent="0.3">
      <c r="A1625" s="20" t="s">
        <v>170</v>
      </c>
      <c r="B1625" s="20" t="s">
        <v>169</v>
      </c>
      <c r="C1625" s="20" t="s">
        <v>52</v>
      </c>
      <c r="D1625">
        <v>4.7012538900000003</v>
      </c>
      <c r="E1625" s="22" cm="1">
        <f t="array" ref="E16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0.1550147641156335</v>
      </c>
      <c r="F1625" s="22">
        <f>VLOOKUP(chart_data[[#This Row],[Metric]],'lines data'!$A$2:$B$21,2,0)</f>
        <v>16.5</v>
      </c>
    </row>
    <row r="1626" spans="1:6" x14ac:dyDescent="0.3">
      <c r="A1626" s="20" t="s">
        <v>170</v>
      </c>
      <c r="B1626" s="20" t="s">
        <v>169</v>
      </c>
      <c r="C1626" s="20" t="s">
        <v>15</v>
      </c>
      <c r="D1626">
        <v>63.936</v>
      </c>
      <c r="E1626" s="22" cm="1">
        <f t="array" ref="E16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0.38802590469034581</v>
      </c>
      <c r="F1626" s="22">
        <f>VLOOKUP(chart_data[[#This Row],[Metric]],'lines data'!$A$2:$B$21,2,0)</f>
        <v>11.5</v>
      </c>
    </row>
    <row r="1627" spans="1:6" x14ac:dyDescent="0.3">
      <c r="A1627" s="20" t="s">
        <v>170</v>
      </c>
      <c r="B1627" s="20" t="s">
        <v>169</v>
      </c>
      <c r="C1627" s="20" t="s">
        <v>14</v>
      </c>
      <c r="D1627">
        <v>0.72906039684610902</v>
      </c>
      <c r="E1627" s="22" cm="1">
        <f t="array" ref="E16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2.1310491620488595E-2</v>
      </c>
      <c r="F1627" s="22">
        <f>VLOOKUP(chart_data[[#This Row],[Metric]],'lines data'!$A$2:$B$21,2,0)</f>
        <v>0.5</v>
      </c>
    </row>
    <row r="1628" spans="1:6" x14ac:dyDescent="0.3">
      <c r="A1628" s="20" t="s">
        <v>170</v>
      </c>
      <c r="B1628" s="20" t="s">
        <v>169</v>
      </c>
      <c r="C1628" s="20" t="s">
        <v>13</v>
      </c>
      <c r="D1628">
        <v>65.58</v>
      </c>
      <c r="E1628" s="22" cm="1">
        <f t="array" ref="E16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0.35222189084402022</v>
      </c>
      <c r="F1628" s="22">
        <f>VLOOKUP(chart_data[[#This Row],[Metric]],'lines data'!$A$2:$B$21,2,0)</f>
        <v>10.5</v>
      </c>
    </row>
    <row r="1629" spans="1:6" x14ac:dyDescent="0.3">
      <c r="A1629" s="20" t="s">
        <v>170</v>
      </c>
      <c r="B1629" s="20" t="s">
        <v>169</v>
      </c>
      <c r="C1629" s="20" t="s">
        <v>12</v>
      </c>
      <c r="D1629">
        <v>62.250999999999998</v>
      </c>
      <c r="E1629" s="22" cm="1">
        <f t="array" ref="E16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0.42703689297148484</v>
      </c>
      <c r="F1629" s="22">
        <f>VLOOKUP(chart_data[[#This Row],[Metric]],'lines data'!$A$2:$B$21,2,0)</f>
        <v>9.5</v>
      </c>
    </row>
    <row r="1630" spans="1:6" x14ac:dyDescent="0.3">
      <c r="A1630" s="20" t="s">
        <v>170</v>
      </c>
      <c r="B1630" s="20" t="s">
        <v>169</v>
      </c>
      <c r="C1630" s="20" t="s">
        <v>11</v>
      </c>
      <c r="D1630">
        <v>1275.70409562138</v>
      </c>
      <c r="E1630" s="22" cm="1">
        <f t="array" ref="E16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1.6085441283104834E-2</v>
      </c>
      <c r="F1630" s="22">
        <f>VLOOKUP(chart_data[[#This Row],[Metric]],'lines data'!$A$2:$B$21,2,0)</f>
        <v>17.5</v>
      </c>
    </row>
    <row r="1631" spans="1:6" x14ac:dyDescent="0.3">
      <c r="A1631" s="20" t="s">
        <v>170</v>
      </c>
      <c r="B1631" s="20" t="s">
        <v>169</v>
      </c>
      <c r="C1631" s="20" t="s">
        <v>10</v>
      </c>
      <c r="D1631">
        <v>34.991</v>
      </c>
      <c r="E1631" s="22" cm="1">
        <f t="array" ref="E16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0.68328185914637229</v>
      </c>
      <c r="F1631" s="22">
        <f>VLOOKUP(chart_data[[#This Row],[Metric]],'lines data'!$A$2:$B$21,2,0)</f>
        <v>12.5</v>
      </c>
    </row>
    <row r="1632" spans="1:6" x14ac:dyDescent="0.3">
      <c r="A1632" s="20" t="s">
        <v>170</v>
      </c>
      <c r="B1632" s="20" t="s">
        <v>169</v>
      </c>
      <c r="C1632" s="20" t="s">
        <v>51</v>
      </c>
      <c r="D1632">
        <v>55.989086149999999</v>
      </c>
      <c r="E1632" s="22" cm="1">
        <f t="array" ref="E16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3.9016282823918962E-3</v>
      </c>
      <c r="F1632" s="22">
        <f>VLOOKUP(chart_data[[#This Row],[Metric]],'lines data'!$A$2:$B$21,2,0)</f>
        <v>15.5</v>
      </c>
    </row>
    <row r="1633" spans="1:6" x14ac:dyDescent="0.3">
      <c r="A1633" s="20" t="s">
        <v>170</v>
      </c>
      <c r="B1633" s="20" t="s">
        <v>169</v>
      </c>
      <c r="C1633" s="20" t="s">
        <v>50</v>
      </c>
      <c r="D1633">
        <v>29.52873421</v>
      </c>
      <c r="E1633" s="22" cm="1">
        <f t="array" ref="E16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3.8341942655757662E-3</v>
      </c>
      <c r="F1633" s="22">
        <f>VLOOKUP(chart_data[[#This Row],[Metric]],'lines data'!$A$2:$B$21,2,0)</f>
        <v>14.5</v>
      </c>
    </row>
    <row r="1634" spans="1:6" x14ac:dyDescent="0.3">
      <c r="A1634" s="20" t="s">
        <v>170</v>
      </c>
      <c r="B1634" s="20" t="s">
        <v>169</v>
      </c>
      <c r="C1634" s="20" t="s">
        <v>49</v>
      </c>
      <c r="D1634">
        <v>52.740161899999997</v>
      </c>
      <c r="E1634" s="22" cm="1">
        <f t="array" ref="E16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0.61692537876763875</v>
      </c>
      <c r="F1634" s="22">
        <f>VLOOKUP(chart_data[[#This Row],[Metric]],'lines data'!$A$2:$B$21,2,0)</f>
        <v>13.5</v>
      </c>
    </row>
    <row r="1635" spans="1:6" x14ac:dyDescent="0.3">
      <c r="A1635" s="20" t="s">
        <v>168</v>
      </c>
      <c r="B1635" s="20" t="s">
        <v>167</v>
      </c>
      <c r="C1635" s="20" t="s">
        <v>16</v>
      </c>
      <c r="D1635">
        <v>1171867608197.72</v>
      </c>
      <c r="E1635" s="22" cm="1">
        <f t="array" ref="E16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6.4248661762652717E-2</v>
      </c>
      <c r="F1635" s="22">
        <f>VLOOKUP(chart_data[[#This Row],[Metric]],'lines data'!$A$2:$B$21,2,0)</f>
        <v>18.5</v>
      </c>
    </row>
    <row r="1636" spans="1:6" x14ac:dyDescent="0.3">
      <c r="A1636" s="20" t="s">
        <v>168</v>
      </c>
      <c r="B1636" s="20" t="s">
        <v>167</v>
      </c>
      <c r="C1636" s="20" t="s">
        <v>52</v>
      </c>
      <c r="D1636">
        <v>5.7970871900000001</v>
      </c>
      <c r="E1636" s="22" cm="1">
        <f t="array" ref="E16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0.21394765848341318</v>
      </c>
      <c r="F1636" s="22">
        <f>VLOOKUP(chart_data[[#This Row],[Metric]],'lines data'!$A$2:$B$21,2,0)</f>
        <v>16.5</v>
      </c>
    </row>
    <row r="1637" spans="1:6" x14ac:dyDescent="0.3">
      <c r="A1637" s="20" t="s">
        <v>168</v>
      </c>
      <c r="B1637" s="20" t="s">
        <v>167</v>
      </c>
      <c r="C1637" s="20" t="s">
        <v>15</v>
      </c>
      <c r="D1637">
        <v>74.903999999999996</v>
      </c>
      <c r="E1637" s="22" cm="1">
        <f t="array" ref="E16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0.71798931937818189</v>
      </c>
      <c r="F1637" s="22">
        <f>VLOOKUP(chart_data[[#This Row],[Metric]],'lines data'!$A$2:$B$21,2,0)</f>
        <v>11.5</v>
      </c>
    </row>
    <row r="1638" spans="1:6" x14ac:dyDescent="0.3">
      <c r="A1638" s="20" t="s">
        <v>168</v>
      </c>
      <c r="B1638" s="20" t="s">
        <v>167</v>
      </c>
      <c r="C1638" s="20" t="s">
        <v>14</v>
      </c>
      <c r="D1638">
        <v>3.8781945097833401</v>
      </c>
      <c r="E1638" s="22" cm="1">
        <f t="array" ref="E16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0.11840809665789588</v>
      </c>
      <c r="F1638" s="22">
        <f>VLOOKUP(chart_data[[#This Row],[Metric]],'lines data'!$A$2:$B$21,2,0)</f>
        <v>0.5</v>
      </c>
    </row>
    <row r="1639" spans="1:6" x14ac:dyDescent="0.3">
      <c r="A1639" s="20" t="s">
        <v>168</v>
      </c>
      <c r="B1639" s="20" t="s">
        <v>167</v>
      </c>
      <c r="C1639" s="20" t="s">
        <v>13</v>
      </c>
      <c r="D1639">
        <v>77.837000000000003</v>
      </c>
      <c r="E1639" s="22" cm="1">
        <f t="array" ref="E16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0.71777512675216237</v>
      </c>
      <c r="F1639" s="22">
        <f>VLOOKUP(chart_data[[#This Row],[Metric]],'lines data'!$A$2:$B$21,2,0)</f>
        <v>10.5</v>
      </c>
    </row>
    <row r="1640" spans="1:6" x14ac:dyDescent="0.3">
      <c r="A1640" s="20" t="s">
        <v>168</v>
      </c>
      <c r="B1640" s="20" t="s">
        <v>167</v>
      </c>
      <c r="C1640" s="20" t="s">
        <v>12</v>
      </c>
      <c r="D1640">
        <v>71.953999999999994</v>
      </c>
      <c r="E1640" s="22" cm="1">
        <f t="array" ref="E16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0.71736333443044764</v>
      </c>
      <c r="F1640" s="22">
        <f>VLOOKUP(chart_data[[#This Row],[Metric]],'lines data'!$A$2:$B$21,2,0)</f>
        <v>9.5</v>
      </c>
    </row>
    <row r="1641" spans="1:6" x14ac:dyDescent="0.3">
      <c r="A1641" s="20" t="s">
        <v>168</v>
      </c>
      <c r="B1641" s="20" t="s">
        <v>167</v>
      </c>
      <c r="C1641" s="20" t="s">
        <v>11</v>
      </c>
      <c r="D1641">
        <v>7638.8650913281199</v>
      </c>
      <c r="E1641" s="22" cm="1">
        <f t="array" ref="E16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0.11308269765483923</v>
      </c>
      <c r="F1641" s="22">
        <f>VLOOKUP(chart_data[[#This Row],[Metric]],'lines data'!$A$2:$B$21,2,0)</f>
        <v>17.5</v>
      </c>
    </row>
    <row r="1642" spans="1:6" x14ac:dyDescent="0.3">
      <c r="A1642" s="20" t="s">
        <v>168</v>
      </c>
      <c r="B1642" s="20" t="s">
        <v>167</v>
      </c>
      <c r="C1642" s="20" t="s">
        <v>10</v>
      </c>
      <c r="D1642">
        <v>18.573</v>
      </c>
      <c r="E1642" s="22" cm="1">
        <f t="array" ref="E16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0.26765733380588325</v>
      </c>
      <c r="F1642" s="22">
        <f>VLOOKUP(chart_data[[#This Row],[Metric]],'lines data'!$A$2:$B$21,2,0)</f>
        <v>12.5</v>
      </c>
    </row>
    <row r="1643" spans="1:6" x14ac:dyDescent="0.3">
      <c r="A1643" s="20" t="s">
        <v>168</v>
      </c>
      <c r="B1643" s="20" t="s">
        <v>167</v>
      </c>
      <c r="C1643" s="20" t="s">
        <v>51</v>
      </c>
      <c r="D1643">
        <v>556.86657715000001</v>
      </c>
      <c r="E1643" s="22" cm="1">
        <f t="array" ref="E16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5.7395125516219982E-2</v>
      </c>
      <c r="F1643" s="22">
        <f>VLOOKUP(chart_data[[#This Row],[Metric]],'lines data'!$A$2:$B$21,2,0)</f>
        <v>15.5</v>
      </c>
    </row>
    <row r="1644" spans="1:6" x14ac:dyDescent="0.3">
      <c r="A1644" s="20" t="s">
        <v>168</v>
      </c>
      <c r="B1644" s="20" t="s">
        <v>167</v>
      </c>
      <c r="C1644" s="20" t="s">
        <v>50</v>
      </c>
      <c r="D1644">
        <v>261.26016234999997</v>
      </c>
      <c r="E1644" s="22" cm="1">
        <f t="array" ref="E16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4.0084906087185415E-2</v>
      </c>
      <c r="F1644" s="22">
        <f>VLOOKUP(chart_data[[#This Row],[Metric]],'lines data'!$A$2:$B$21,2,0)</f>
        <v>14.5</v>
      </c>
    </row>
    <row r="1645" spans="1:6" x14ac:dyDescent="0.3">
      <c r="A1645" s="20" t="s">
        <v>168</v>
      </c>
      <c r="B1645" s="20" t="s">
        <v>167</v>
      </c>
      <c r="C1645" s="20" t="s">
        <v>49</v>
      </c>
      <c r="D1645">
        <v>46.91611099</v>
      </c>
      <c r="E1645" s="22" cm="1">
        <f t="array" ref="E16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0.54320115814553216</v>
      </c>
      <c r="F1645" s="22">
        <f>VLOOKUP(chart_data[[#This Row],[Metric]],'lines data'!$A$2:$B$21,2,0)</f>
        <v>13.5</v>
      </c>
    </row>
    <row r="1646" spans="1:6" x14ac:dyDescent="0.3">
      <c r="A1646" s="20" t="s">
        <v>168</v>
      </c>
      <c r="B1646" s="20" t="s">
        <v>167</v>
      </c>
      <c r="C1646" s="20" t="s">
        <v>9</v>
      </c>
      <c r="D1646">
        <v>10.865918017085701</v>
      </c>
      <c r="E1646" s="22" cm="1">
        <f t="array" ref="E16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0.11148315282787964</v>
      </c>
      <c r="F1646" s="22">
        <f>VLOOKUP(chart_data[[#This Row],[Metric]],'lines data'!$A$2:$B$21,2,0)</f>
        <v>8.5</v>
      </c>
    </row>
    <row r="1647" spans="1:6" x14ac:dyDescent="0.3">
      <c r="A1647" s="20" t="s">
        <v>168</v>
      </c>
      <c r="B1647" s="20" t="s">
        <v>167</v>
      </c>
      <c r="C1647" s="20" t="s">
        <v>8</v>
      </c>
      <c r="D1647">
        <v>9.9039654429867099</v>
      </c>
      <c r="E1647" s="22" cm="1">
        <f t="array" ref="E16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9.9039654429867105E-2</v>
      </c>
      <c r="F1647" s="22">
        <f>VLOOKUP(chart_data[[#This Row],[Metric]],'lines data'!$A$2:$B$21,2,0)</f>
        <v>4.5</v>
      </c>
    </row>
    <row r="1648" spans="1:6" x14ac:dyDescent="0.3">
      <c r="A1648" s="20" t="s">
        <v>168</v>
      </c>
      <c r="B1648" s="20" t="s">
        <v>167</v>
      </c>
      <c r="C1648" s="20" t="s">
        <v>7</v>
      </c>
      <c r="D1648">
        <v>59.861219137488803</v>
      </c>
      <c r="E1648" s="22" cm="1">
        <f t="array" ref="E16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0.59861219137488808</v>
      </c>
      <c r="F1648" s="22">
        <f>VLOOKUP(chart_data[[#This Row],[Metric]],'lines data'!$A$2:$B$21,2,0)</f>
        <v>6.5</v>
      </c>
    </row>
    <row r="1649" spans="1:6" x14ac:dyDescent="0.3">
      <c r="A1649" s="20" t="s">
        <v>168</v>
      </c>
      <c r="B1649" s="20" t="s">
        <v>167</v>
      </c>
      <c r="C1649" s="20" t="s">
        <v>6</v>
      </c>
      <c r="D1649">
        <v>3.7208569830750302</v>
      </c>
      <c r="E1649" s="22" cm="1">
        <f t="array" ref="E16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4.7932015893378588E-2</v>
      </c>
      <c r="F1649" s="22">
        <f>VLOOKUP(chart_data[[#This Row],[Metric]],'lines data'!$A$2:$B$21,2,0)</f>
        <v>5.5</v>
      </c>
    </row>
    <row r="1650" spans="1:6" x14ac:dyDescent="0.3">
      <c r="A1650" s="20" t="s">
        <v>168</v>
      </c>
      <c r="B1650" s="20" t="s">
        <v>167</v>
      </c>
      <c r="C1650" s="20" t="s">
        <v>5</v>
      </c>
      <c r="D1650">
        <v>10.1488728474182</v>
      </c>
      <c r="E1650" s="22" cm="1">
        <f t="array" ref="E16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0.10199114792207398</v>
      </c>
      <c r="F1650" s="22">
        <f>VLOOKUP(chart_data[[#This Row],[Metric]],'lines data'!$A$2:$B$21,2,0)</f>
        <v>7.5</v>
      </c>
    </row>
    <row r="1651" spans="1:6" x14ac:dyDescent="0.3">
      <c r="A1651" s="20" t="s">
        <v>168</v>
      </c>
      <c r="B1651" s="20" t="s">
        <v>167</v>
      </c>
      <c r="C1651" s="20" t="s">
        <v>4</v>
      </c>
      <c r="D1651">
        <v>5.4901683497354901</v>
      </c>
      <c r="E1651" s="22" cm="1">
        <f t="array" ref="E16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8.3891418507069854E-2</v>
      </c>
      <c r="F1651" s="22">
        <f>VLOOKUP(chart_data[[#This Row],[Metric]],'lines data'!$A$2:$B$21,2,0)</f>
        <v>3.5</v>
      </c>
    </row>
    <row r="1652" spans="1:6" x14ac:dyDescent="0.3">
      <c r="A1652" s="20" t="s">
        <v>168</v>
      </c>
      <c r="B1652" s="20" t="s">
        <v>167</v>
      </c>
      <c r="C1652" s="20" t="s">
        <v>3</v>
      </c>
      <c r="D1652">
        <v>-4.6664853127365298</v>
      </c>
      <c r="E1652" s="22" cm="1">
        <f t="array" ref="E16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0.85099071359725331</v>
      </c>
      <c r="F1652" s="22">
        <f>VLOOKUP(chart_data[[#This Row],[Metric]],'lines data'!$A$2:$B$21,2,0)</f>
        <v>2.5</v>
      </c>
    </row>
    <row r="1653" spans="1:6" x14ac:dyDescent="0.3">
      <c r="A1653" s="20" t="s">
        <v>168</v>
      </c>
      <c r="B1653" s="20" t="s">
        <v>167</v>
      </c>
      <c r="C1653" s="20" t="s">
        <v>0</v>
      </c>
      <c r="D1653">
        <v>1537.2614120319199</v>
      </c>
      <c r="E1653" s="22" cm="1">
        <f t="array" ref="E16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53" s="22">
        <f>VLOOKUP(chart_data[[#This Row],[Metric]],'lines data'!$A$2:$B$21,2,0)</f>
        <v>1.5</v>
      </c>
    </row>
    <row r="1654" spans="1:6" x14ac:dyDescent="0.3">
      <c r="A1654" s="20" t="s">
        <v>166</v>
      </c>
      <c r="B1654" s="20" t="s">
        <v>165</v>
      </c>
      <c r="C1654" s="20" t="s">
        <v>16</v>
      </c>
      <c r="D1654">
        <v>7745231660.3342505</v>
      </c>
      <c r="E1654" s="22" cm="1">
        <f t="array" ref="E16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4.1991241480474523E-4</v>
      </c>
      <c r="F1654" s="22">
        <f>VLOOKUP(chart_data[[#This Row],[Metric]],'lines data'!$A$2:$B$21,2,0)</f>
        <v>18.5</v>
      </c>
    </row>
    <row r="1655" spans="1:6" x14ac:dyDescent="0.3">
      <c r="A1655" s="20" t="s">
        <v>166</v>
      </c>
      <c r="B1655" s="20" t="s">
        <v>165</v>
      </c>
      <c r="C1655" s="20" t="s">
        <v>52</v>
      </c>
      <c r="D1655">
        <v>8.5576353100000002</v>
      </c>
      <c r="E1655" s="22" cm="1">
        <f t="array" ref="E16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0.36240736558770803</v>
      </c>
      <c r="F1655" s="22">
        <f>VLOOKUP(chart_data[[#This Row],[Metric]],'lines data'!$A$2:$B$21,2,0)</f>
        <v>16.5</v>
      </c>
    </row>
    <row r="1656" spans="1:6" x14ac:dyDescent="0.3">
      <c r="A1656" s="20" t="s">
        <v>166</v>
      </c>
      <c r="B1656" s="20" t="s">
        <v>165</v>
      </c>
      <c r="C1656" s="20" t="s">
        <v>15</v>
      </c>
      <c r="D1656">
        <v>71.477999999999994</v>
      </c>
      <c r="E1656" s="22" cm="1">
        <f t="array" ref="E16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0.6149208785757998</v>
      </c>
      <c r="F1656" s="22">
        <f>VLOOKUP(chart_data[[#This Row],[Metric]],'lines data'!$A$2:$B$21,2,0)</f>
        <v>11.5</v>
      </c>
    </row>
    <row r="1657" spans="1:6" x14ac:dyDescent="0.3">
      <c r="A1657" s="20" t="s">
        <v>166</v>
      </c>
      <c r="B1657" s="20" t="s">
        <v>165</v>
      </c>
      <c r="C1657" s="20" t="s">
        <v>14</v>
      </c>
      <c r="D1657">
        <v>2.8293932327405198</v>
      </c>
      <c r="E1657" s="22" cm="1">
        <f t="array" ref="E16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8.6070289340427097E-2</v>
      </c>
      <c r="F1657" s="22">
        <f>VLOOKUP(chart_data[[#This Row],[Metric]],'lines data'!$A$2:$B$21,2,0)</f>
        <v>0.5</v>
      </c>
    </row>
    <row r="1658" spans="1:6" x14ac:dyDescent="0.3">
      <c r="A1658" s="20" t="s">
        <v>166</v>
      </c>
      <c r="B1658" s="20" t="s">
        <v>165</v>
      </c>
      <c r="C1658" s="20" t="s">
        <v>13</v>
      </c>
      <c r="D1658">
        <v>75.760000000000005</v>
      </c>
      <c r="E1658" s="22" cm="1">
        <f t="array" ref="E16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0.65583059946316746</v>
      </c>
      <c r="F1658" s="22">
        <f>VLOOKUP(chart_data[[#This Row],[Metric]],'lines data'!$A$2:$B$21,2,0)</f>
        <v>10.5</v>
      </c>
    </row>
    <row r="1659" spans="1:6" x14ac:dyDescent="0.3">
      <c r="A1659" s="20" t="s">
        <v>166</v>
      </c>
      <c r="B1659" s="20" t="s">
        <v>165</v>
      </c>
      <c r="C1659" s="20" t="s">
        <v>12</v>
      </c>
      <c r="D1659">
        <v>67.207999999999998</v>
      </c>
      <c r="E1659" s="22" cm="1">
        <f t="array" ref="E16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0.57535681158552987</v>
      </c>
      <c r="F1659" s="22">
        <f>VLOOKUP(chart_data[[#This Row],[Metric]],'lines data'!$A$2:$B$21,2,0)</f>
        <v>9.5</v>
      </c>
    </row>
    <row r="1660" spans="1:6" x14ac:dyDescent="0.3">
      <c r="A1660" s="20" t="s">
        <v>166</v>
      </c>
      <c r="B1660" s="20" t="s">
        <v>165</v>
      </c>
      <c r="C1660" s="20" t="s">
        <v>11</v>
      </c>
      <c r="D1660">
        <v>2436.3339769163099</v>
      </c>
      <c r="E1660" s="22" cm="1">
        <f t="array" ref="E16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3.3777577978155761E-2</v>
      </c>
      <c r="F1660" s="22">
        <f>VLOOKUP(chart_data[[#This Row],[Metric]],'lines data'!$A$2:$B$21,2,0)</f>
        <v>17.5</v>
      </c>
    </row>
    <row r="1661" spans="1:6" x14ac:dyDescent="0.3">
      <c r="A1661" s="20" t="s">
        <v>166</v>
      </c>
      <c r="B1661" s="20" t="s">
        <v>165</v>
      </c>
      <c r="C1661" s="20" t="s">
        <v>10</v>
      </c>
      <c r="D1661">
        <v>10.609</v>
      </c>
      <c r="E1661" s="22" cm="1">
        <f t="array" ref="E16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6.6047288744873672E-2</v>
      </c>
      <c r="F1661" s="22">
        <f>VLOOKUP(chart_data[[#This Row],[Metric]],'lines data'!$A$2:$B$21,2,0)</f>
        <v>12.5</v>
      </c>
    </row>
    <row r="1662" spans="1:6" x14ac:dyDescent="0.3">
      <c r="A1662" s="20" t="s">
        <v>166</v>
      </c>
      <c r="B1662" s="20" t="s">
        <v>165</v>
      </c>
      <c r="C1662" s="20" t="s">
        <v>51</v>
      </c>
      <c r="D1662">
        <v>186.43643187999999</v>
      </c>
      <c r="E1662" s="22" cm="1">
        <f t="array" ref="E16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1.7833347821307993E-2</v>
      </c>
      <c r="F1662" s="22">
        <f>VLOOKUP(chart_data[[#This Row],[Metric]],'lines data'!$A$2:$B$21,2,0)</f>
        <v>15.5</v>
      </c>
    </row>
    <row r="1663" spans="1:6" x14ac:dyDescent="0.3">
      <c r="A1663" s="20" t="s">
        <v>166</v>
      </c>
      <c r="B1663" s="20" t="s">
        <v>165</v>
      </c>
      <c r="C1663" s="20" t="s">
        <v>50</v>
      </c>
      <c r="D1663">
        <v>87.963600159999999</v>
      </c>
      <c r="E1663" s="22" cm="1">
        <f t="array" ref="E16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1.2975403565024225E-2</v>
      </c>
      <c r="F1663" s="22">
        <f>VLOOKUP(chart_data[[#This Row],[Metric]],'lines data'!$A$2:$B$21,2,0)</f>
        <v>14.5</v>
      </c>
    </row>
    <row r="1664" spans="1:6" x14ac:dyDescent="0.3">
      <c r="A1664" s="20" t="s">
        <v>166</v>
      </c>
      <c r="B1664" s="20" t="s">
        <v>165</v>
      </c>
      <c r="C1664" s="20" t="s">
        <v>49</v>
      </c>
      <c r="D1664">
        <v>47.181549070000003</v>
      </c>
      <c r="E1664" s="22" cm="1">
        <f t="array" ref="E16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0.5465612276012829</v>
      </c>
      <c r="F1664" s="22">
        <f>VLOOKUP(chart_data[[#This Row],[Metric]],'lines data'!$A$2:$B$21,2,0)</f>
        <v>13.5</v>
      </c>
    </row>
    <row r="1665" spans="1:6" x14ac:dyDescent="0.3">
      <c r="A1665" s="20" t="s">
        <v>166</v>
      </c>
      <c r="B1665" s="20" t="s">
        <v>165</v>
      </c>
      <c r="C1665" s="20" t="s">
        <v>9</v>
      </c>
      <c r="D1665">
        <v>0</v>
      </c>
      <c r="E1665" s="22" cm="1">
        <f t="array" ref="E16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65" s="22">
        <f>VLOOKUP(chart_data[[#This Row],[Metric]],'lines data'!$A$2:$B$21,2,0)</f>
        <v>8.5</v>
      </c>
    </row>
    <row r="1666" spans="1:6" x14ac:dyDescent="0.3">
      <c r="A1666" s="20" t="s">
        <v>166</v>
      </c>
      <c r="B1666" s="20" t="s">
        <v>165</v>
      </c>
      <c r="C1666" s="20" t="s">
        <v>8</v>
      </c>
      <c r="D1666">
        <v>5.0566409456575299</v>
      </c>
      <c r="E1666" s="22" cm="1">
        <f t="array" ref="E16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5.0566409456575298E-2</v>
      </c>
      <c r="F1666" s="22">
        <f>VLOOKUP(chart_data[[#This Row],[Metric]],'lines data'!$A$2:$B$21,2,0)</f>
        <v>4.5</v>
      </c>
    </row>
    <row r="1667" spans="1:6" x14ac:dyDescent="0.3">
      <c r="A1667" s="20" t="s">
        <v>166</v>
      </c>
      <c r="B1667" s="20" t="s">
        <v>165</v>
      </c>
      <c r="C1667" s="20" t="s">
        <v>7</v>
      </c>
      <c r="D1667">
        <v>94.483664422919105</v>
      </c>
      <c r="E1667" s="22" cm="1">
        <f t="array" ref="E16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0.944836644229191</v>
      </c>
      <c r="F1667" s="22">
        <f>VLOOKUP(chart_data[[#This Row],[Metric]],'lines data'!$A$2:$B$21,2,0)</f>
        <v>6.5</v>
      </c>
    </row>
    <row r="1668" spans="1:6" x14ac:dyDescent="0.3">
      <c r="A1668" s="20" t="s">
        <v>166</v>
      </c>
      <c r="B1668" s="20" t="s">
        <v>165</v>
      </c>
      <c r="C1668" s="20" t="s">
        <v>5</v>
      </c>
      <c r="D1668">
        <v>0.147758988671811</v>
      </c>
      <c r="E1668" s="22" cm="1">
        <f t="array" ref="E16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1.4849046881375064E-3</v>
      </c>
      <c r="F1668" s="22">
        <f>VLOOKUP(chart_data[[#This Row],[Metric]],'lines data'!$A$2:$B$21,2,0)</f>
        <v>7.5</v>
      </c>
    </row>
    <row r="1669" spans="1:6" x14ac:dyDescent="0.3">
      <c r="A1669" s="20" t="s">
        <v>166</v>
      </c>
      <c r="B1669" s="20" t="s">
        <v>165</v>
      </c>
      <c r="C1669" s="20" t="s">
        <v>4</v>
      </c>
      <c r="D1669">
        <v>0.31193564275160102</v>
      </c>
      <c r="E1669" s="22" cm="1">
        <f t="array" ref="E16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4.7664701492454546E-3</v>
      </c>
      <c r="F1669" s="22">
        <f>VLOOKUP(chart_data[[#This Row],[Metric]],'lines data'!$A$2:$B$21,2,0)</f>
        <v>3.5</v>
      </c>
    </row>
    <row r="1670" spans="1:6" x14ac:dyDescent="0.3">
      <c r="A1670" s="20" t="s">
        <v>164</v>
      </c>
      <c r="B1670" s="20" t="s">
        <v>163</v>
      </c>
      <c r="C1670" s="20" t="s">
        <v>16</v>
      </c>
      <c r="D1670">
        <v>6261622101.4090796</v>
      </c>
      <c r="E1670" s="22" cm="1">
        <f t="array" ref="E16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3.385662053552056E-4</v>
      </c>
      <c r="F1670" s="22">
        <f>VLOOKUP(chart_data[[#This Row],[Metric]],'lines data'!$A$2:$B$21,2,0)</f>
        <v>18.5</v>
      </c>
    </row>
    <row r="1671" spans="1:6" x14ac:dyDescent="0.3">
      <c r="A1671" s="20" t="s">
        <v>164</v>
      </c>
      <c r="B1671" s="20" t="s">
        <v>163</v>
      </c>
      <c r="C1671" s="20" t="s">
        <v>52</v>
      </c>
      <c r="D1671">
        <v>2.02833343</v>
      </c>
      <c r="E1671" s="22" cm="1">
        <f t="array" ref="E16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1.1267590961963924E-2</v>
      </c>
      <c r="F1671" s="22">
        <f>VLOOKUP(chart_data[[#This Row],[Metric]],'lines data'!$A$2:$B$21,2,0)</f>
        <v>16.5</v>
      </c>
    </row>
    <row r="1672" spans="1:6" x14ac:dyDescent="0.3">
      <c r="A1672" s="20" t="s">
        <v>164</v>
      </c>
      <c r="B1672" s="20" t="s">
        <v>163</v>
      </c>
      <c r="C1672" s="20" t="s">
        <v>10</v>
      </c>
      <c r="D1672">
        <v>8.1</v>
      </c>
      <c r="E1672" s="22" cm="1">
        <f t="array" ref="E16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2.5315173915244705E-3</v>
      </c>
      <c r="F1672" s="22">
        <f>VLOOKUP(chart_data[[#This Row],[Metric]],'lines data'!$A$2:$B$21,2,0)</f>
        <v>12.5</v>
      </c>
    </row>
    <row r="1673" spans="1:6" x14ac:dyDescent="0.3">
      <c r="A1673" s="20" t="s">
        <v>164</v>
      </c>
      <c r="B1673" s="20" t="s">
        <v>163</v>
      </c>
      <c r="C1673" s="20" t="s">
        <v>51</v>
      </c>
      <c r="D1673">
        <v>3365.9272460900002</v>
      </c>
      <c r="E1673" s="22" cm="1">
        <f t="array" ref="E16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0.35740157783970272</v>
      </c>
      <c r="F1673" s="22">
        <f>VLOOKUP(chart_data[[#This Row],[Metric]],'lines data'!$A$2:$B$21,2,0)</f>
        <v>15.5</v>
      </c>
    </row>
    <row r="1674" spans="1:6" x14ac:dyDescent="0.3">
      <c r="A1674" s="20" t="s">
        <v>164</v>
      </c>
      <c r="B1674" s="20" t="s">
        <v>163</v>
      </c>
      <c r="C1674" s="20" t="s">
        <v>50</v>
      </c>
      <c r="D1674">
        <v>643.32244873000002</v>
      </c>
      <c r="E1674" s="22" cm="1">
        <f t="array" ref="E16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9.9852499773697451E-2</v>
      </c>
      <c r="F1674" s="22">
        <f>VLOOKUP(chart_data[[#This Row],[Metric]],'lines data'!$A$2:$B$21,2,0)</f>
        <v>14.5</v>
      </c>
    </row>
    <row r="1675" spans="1:6" x14ac:dyDescent="0.3">
      <c r="A1675" s="20" t="s">
        <v>164</v>
      </c>
      <c r="B1675" s="20" t="s">
        <v>163</v>
      </c>
      <c r="C1675" s="20" t="s">
        <v>49</v>
      </c>
      <c r="D1675">
        <v>19.11278725</v>
      </c>
      <c r="E1675" s="22" cm="1">
        <f t="array" ref="E16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0.19125053046195395</v>
      </c>
      <c r="F1675" s="22">
        <f>VLOOKUP(chart_data[[#This Row],[Metric]],'lines data'!$A$2:$B$21,2,0)</f>
        <v>13.5</v>
      </c>
    </row>
    <row r="1676" spans="1:6" x14ac:dyDescent="0.3">
      <c r="A1676" s="20" t="s">
        <v>162</v>
      </c>
      <c r="B1676" s="20" t="s">
        <v>161</v>
      </c>
      <c r="C1676" s="20" t="s">
        <v>16</v>
      </c>
      <c r="D1676">
        <v>11749620619.596201</v>
      </c>
      <c r="E1676" s="22" cm="1">
        <f t="array" ref="E16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6.3947278433588821E-4</v>
      </c>
      <c r="F1676" s="22">
        <f>VLOOKUP(chart_data[[#This Row],[Metric]],'lines data'!$A$2:$B$21,2,0)</f>
        <v>18.5</v>
      </c>
    </row>
    <row r="1677" spans="1:6" x14ac:dyDescent="0.3">
      <c r="A1677" s="20" t="s">
        <v>162</v>
      </c>
      <c r="B1677" s="20" t="s">
        <v>161</v>
      </c>
      <c r="C1677" s="20" t="s">
        <v>52</v>
      </c>
      <c r="D1677">
        <v>4.2383413299999999</v>
      </c>
      <c r="E1677" s="22" cm="1">
        <f t="array" ref="E16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0.13011975773099588</v>
      </c>
      <c r="F1677" s="22">
        <f>VLOOKUP(chart_data[[#This Row],[Metric]],'lines data'!$A$2:$B$21,2,0)</f>
        <v>16.5</v>
      </c>
    </row>
    <row r="1678" spans="1:6" x14ac:dyDescent="0.3">
      <c r="A1678" s="20" t="s">
        <v>162</v>
      </c>
      <c r="B1678" s="20" t="s">
        <v>161</v>
      </c>
      <c r="C1678" s="20" t="s">
        <v>15</v>
      </c>
      <c r="D1678">
        <v>69.111000000000004</v>
      </c>
      <c r="E1678" s="22" cm="1">
        <f t="array" ref="E16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0.54371159679552028</v>
      </c>
      <c r="F1678" s="22">
        <f>VLOOKUP(chart_data[[#This Row],[Metric]],'lines data'!$A$2:$B$21,2,0)</f>
        <v>11.5</v>
      </c>
    </row>
    <row r="1679" spans="1:6" x14ac:dyDescent="0.3">
      <c r="A1679" s="20" t="s">
        <v>162</v>
      </c>
      <c r="B1679" s="20" t="s">
        <v>161</v>
      </c>
      <c r="C1679" s="20" t="s">
        <v>14</v>
      </c>
      <c r="D1679">
        <v>5.7696803630429603</v>
      </c>
      <c r="E1679" s="22" cm="1">
        <f t="array" ref="E16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0.17672849195612769</v>
      </c>
      <c r="F1679" s="22">
        <f>VLOOKUP(chart_data[[#This Row],[Metric]],'lines data'!$A$2:$B$21,2,0)</f>
        <v>0.5</v>
      </c>
    </row>
    <row r="1680" spans="1:6" x14ac:dyDescent="0.3">
      <c r="A1680" s="20" t="s">
        <v>162</v>
      </c>
      <c r="B1680" s="20" t="s">
        <v>161</v>
      </c>
      <c r="C1680" s="20" t="s">
        <v>13</v>
      </c>
      <c r="D1680">
        <v>73.373000000000005</v>
      </c>
      <c r="E1680" s="22" cm="1">
        <f t="array" ref="E16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0.5846406203399942</v>
      </c>
      <c r="F1680" s="22">
        <f>VLOOKUP(chart_data[[#This Row],[Metric]],'lines data'!$A$2:$B$21,2,0)</f>
        <v>10.5</v>
      </c>
    </row>
    <row r="1681" spans="1:6" x14ac:dyDescent="0.3">
      <c r="A1681" s="20" t="s">
        <v>162</v>
      </c>
      <c r="B1681" s="20" t="s">
        <v>161</v>
      </c>
      <c r="C1681" s="20" t="s">
        <v>12</v>
      </c>
      <c r="D1681">
        <v>65.102999999999994</v>
      </c>
      <c r="E1681" s="22" cm="1">
        <f t="array" ref="E16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0.51237246042907125</v>
      </c>
      <c r="F1681" s="22">
        <f>VLOOKUP(chart_data[[#This Row],[Metric]],'lines data'!$A$2:$B$21,2,0)</f>
        <v>9.5</v>
      </c>
    </row>
    <row r="1682" spans="1:6" x14ac:dyDescent="0.3">
      <c r="A1682" s="20" t="s">
        <v>162</v>
      </c>
      <c r="B1682" s="20" t="s">
        <v>161</v>
      </c>
      <c r="C1682" s="20" t="s">
        <v>11</v>
      </c>
      <c r="D1682">
        <v>3073.5054768575601</v>
      </c>
      <c r="E1682" s="22" cm="1">
        <f t="array" ref="E16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4.3490342966227481E-2</v>
      </c>
      <c r="F1682" s="22">
        <f>VLOOKUP(chart_data[[#This Row],[Metric]],'lines data'!$A$2:$B$21,2,0)</f>
        <v>17.5</v>
      </c>
    </row>
    <row r="1683" spans="1:6" x14ac:dyDescent="0.3">
      <c r="A1683" s="20" t="s">
        <v>162</v>
      </c>
      <c r="B1683" s="20" t="s">
        <v>161</v>
      </c>
      <c r="C1683" s="20" t="s">
        <v>10</v>
      </c>
      <c r="D1683">
        <v>25.849</v>
      </c>
      <c r="E1683" s="22" cm="1">
        <f t="array" ref="E16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0.45185053921320439</v>
      </c>
      <c r="F1683" s="22">
        <f>VLOOKUP(chart_data[[#This Row],[Metric]],'lines data'!$A$2:$B$21,2,0)</f>
        <v>12.5</v>
      </c>
    </row>
    <row r="1684" spans="1:6" x14ac:dyDescent="0.3">
      <c r="A1684" s="20" t="s">
        <v>162</v>
      </c>
      <c r="B1684" s="20" t="s">
        <v>161</v>
      </c>
      <c r="C1684" s="20" t="s">
        <v>51</v>
      </c>
      <c r="D1684">
        <v>166.08277892999999</v>
      </c>
      <c r="E1684" s="22" cm="1">
        <f t="array" ref="E16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1.5659586577604745E-2</v>
      </c>
      <c r="F1684" s="22">
        <f>VLOOKUP(chart_data[[#This Row],[Metric]],'lines data'!$A$2:$B$21,2,0)</f>
        <v>15.5</v>
      </c>
    </row>
    <row r="1685" spans="1:6" x14ac:dyDescent="0.3">
      <c r="A1685" s="20" t="s">
        <v>162</v>
      </c>
      <c r="B1685" s="20" t="s">
        <v>161</v>
      </c>
      <c r="C1685" s="20" t="s">
        <v>50</v>
      </c>
      <c r="D1685">
        <v>65.154808040000006</v>
      </c>
      <c r="E1685" s="22" cm="1">
        <f t="array" ref="E16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9.4073292784341879E-3</v>
      </c>
      <c r="F1685" s="22">
        <f>VLOOKUP(chart_data[[#This Row],[Metric]],'lines data'!$A$2:$B$21,2,0)</f>
        <v>14.5</v>
      </c>
    </row>
    <row r="1686" spans="1:6" x14ac:dyDescent="0.3">
      <c r="A1686" s="20" t="s">
        <v>162</v>
      </c>
      <c r="B1686" s="20" t="s">
        <v>161</v>
      </c>
      <c r="C1686" s="20" t="s">
        <v>49</v>
      </c>
      <c r="D1686">
        <v>39.230327610000003</v>
      </c>
      <c r="E1686" s="22" cm="1">
        <f t="array" ref="E16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0.44591004611422608</v>
      </c>
      <c r="F1686" s="22">
        <f>VLOOKUP(chart_data[[#This Row],[Metric]],'lines data'!$A$2:$B$21,2,0)</f>
        <v>13.5</v>
      </c>
    </row>
    <row r="1687" spans="1:6" x14ac:dyDescent="0.3">
      <c r="A1687" s="20" t="s">
        <v>162</v>
      </c>
      <c r="B1687" s="20" t="s">
        <v>161</v>
      </c>
      <c r="C1687" s="20" t="s">
        <v>9</v>
      </c>
      <c r="D1687">
        <v>92.744422274623602</v>
      </c>
      <c r="E1687" s="22" cm="1">
        <f t="array" ref="E16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0.95154782008454386</v>
      </c>
      <c r="F1687" s="22">
        <f>VLOOKUP(chart_data[[#This Row],[Metric]],'lines data'!$A$2:$B$21,2,0)</f>
        <v>8.5</v>
      </c>
    </row>
    <row r="1688" spans="1:6" x14ac:dyDescent="0.3">
      <c r="A1688" s="20" t="s">
        <v>162</v>
      </c>
      <c r="B1688" s="20" t="s">
        <v>161</v>
      </c>
      <c r="C1688" s="20" t="s">
        <v>8</v>
      </c>
      <c r="D1688">
        <v>0</v>
      </c>
      <c r="E1688" s="22" cm="1">
        <f t="array" ref="E16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88" s="22">
        <f>VLOOKUP(chart_data[[#This Row],[Metric]],'lines data'!$A$2:$B$21,2,0)</f>
        <v>4.5</v>
      </c>
    </row>
    <row r="1689" spans="1:6" x14ac:dyDescent="0.3">
      <c r="A1689" s="20" t="s">
        <v>162</v>
      </c>
      <c r="B1689" s="20" t="s">
        <v>161</v>
      </c>
      <c r="C1689" s="20" t="s">
        <v>7</v>
      </c>
      <c r="D1689">
        <v>0</v>
      </c>
      <c r="E1689" s="22" cm="1">
        <f t="array" ref="E16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689" s="22">
        <f>VLOOKUP(chart_data[[#This Row],[Metric]],'lines data'!$A$2:$B$21,2,0)</f>
        <v>6.5</v>
      </c>
    </row>
    <row r="1690" spans="1:6" x14ac:dyDescent="0.3">
      <c r="A1690" s="20" t="s">
        <v>162</v>
      </c>
      <c r="B1690" s="20" t="s">
        <v>161</v>
      </c>
      <c r="C1690" s="20" t="s">
        <v>5</v>
      </c>
      <c r="D1690">
        <v>4.17195719209142</v>
      </c>
      <c r="E1690" s="22" cm="1">
        <f t="array" ref="E16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4.1926104455176146E-2</v>
      </c>
      <c r="F1690" s="22">
        <f>VLOOKUP(chart_data[[#This Row],[Metric]],'lines data'!$A$2:$B$21,2,0)</f>
        <v>7.5</v>
      </c>
    </row>
    <row r="1691" spans="1:6" x14ac:dyDescent="0.3">
      <c r="A1691" s="20" t="s">
        <v>162</v>
      </c>
      <c r="B1691" s="20" t="s">
        <v>161</v>
      </c>
      <c r="C1691" s="20" t="s">
        <v>4</v>
      </c>
      <c r="D1691">
        <v>3.08362053328496</v>
      </c>
      <c r="E1691" s="22" cm="1">
        <f t="array" ref="E16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4.7118646313872296E-2</v>
      </c>
      <c r="F1691" s="22">
        <f>VLOOKUP(chart_data[[#This Row],[Metric]],'lines data'!$A$2:$B$21,2,0)</f>
        <v>3.5</v>
      </c>
    </row>
    <row r="1692" spans="1:6" x14ac:dyDescent="0.3">
      <c r="A1692" s="20" t="s">
        <v>160</v>
      </c>
      <c r="B1692" s="20" t="s">
        <v>159</v>
      </c>
      <c r="C1692" s="20" t="s">
        <v>16</v>
      </c>
      <c r="D1692">
        <v>4054712082.54743</v>
      </c>
      <c r="E1692" s="22" cm="1">
        <f t="array" ref="E16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2.1756148174000684E-4</v>
      </c>
      <c r="F1692" s="22">
        <f>VLOOKUP(chart_data[[#This Row],[Metric]],'lines data'!$A$2:$B$21,2,0)</f>
        <v>18.5</v>
      </c>
    </row>
    <row r="1693" spans="1:6" x14ac:dyDescent="0.3">
      <c r="A1693" s="20" t="s">
        <v>160</v>
      </c>
      <c r="B1693" s="20" t="s">
        <v>159</v>
      </c>
      <c r="C1693" s="20" t="s">
        <v>15</v>
      </c>
      <c r="D1693">
        <v>76.451999999999998</v>
      </c>
      <c r="E1693" s="22" cm="1">
        <f t="array" ref="E16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0.76455964814703414</v>
      </c>
      <c r="F1693" s="22">
        <f>VLOOKUP(chart_data[[#This Row],[Metric]],'lines data'!$A$2:$B$21,2,0)</f>
        <v>11.5</v>
      </c>
    </row>
    <row r="1694" spans="1:6" x14ac:dyDescent="0.3">
      <c r="A1694" s="20" t="s">
        <v>160</v>
      </c>
      <c r="B1694" s="20" t="s">
        <v>159</v>
      </c>
      <c r="C1694" s="20" t="s">
        <v>14</v>
      </c>
      <c r="D1694">
        <v>3.7932425633961699</v>
      </c>
      <c r="E1694" s="22" cm="1">
        <f t="array" ref="E16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0.11578876377411251</v>
      </c>
      <c r="F1694" s="22">
        <f>VLOOKUP(chart_data[[#This Row],[Metric]],'lines data'!$A$2:$B$21,2,0)</f>
        <v>0.5</v>
      </c>
    </row>
    <row r="1695" spans="1:6" x14ac:dyDescent="0.3">
      <c r="A1695" s="20" t="s">
        <v>160</v>
      </c>
      <c r="B1695" s="20" t="s">
        <v>159</v>
      </c>
      <c r="C1695" s="20" t="s">
        <v>13</v>
      </c>
      <c r="D1695">
        <v>78.899000000000001</v>
      </c>
      <c r="E1695" s="22" cm="1">
        <f t="array" ref="E16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0.7494482552937668</v>
      </c>
      <c r="F1695" s="22">
        <f>VLOOKUP(chart_data[[#This Row],[Metric]],'lines data'!$A$2:$B$21,2,0)</f>
        <v>10.5</v>
      </c>
    </row>
    <row r="1696" spans="1:6" x14ac:dyDescent="0.3">
      <c r="A1696" s="20" t="s">
        <v>160</v>
      </c>
      <c r="B1696" s="20" t="s">
        <v>159</v>
      </c>
      <c r="C1696" s="20" t="s">
        <v>12</v>
      </c>
      <c r="D1696">
        <v>73.981999999999999</v>
      </c>
      <c r="E1696" s="22" cm="1">
        <f t="array" ref="E16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0.77804374495077933</v>
      </c>
      <c r="F1696" s="22">
        <f>VLOOKUP(chart_data[[#This Row],[Metric]],'lines data'!$A$2:$B$21,2,0)</f>
        <v>9.5</v>
      </c>
    </row>
    <row r="1697" spans="1:6" x14ac:dyDescent="0.3">
      <c r="A1697" s="20" t="s">
        <v>160</v>
      </c>
      <c r="B1697" s="20" t="s">
        <v>159</v>
      </c>
      <c r="C1697" s="20" t="s">
        <v>11</v>
      </c>
      <c r="D1697">
        <v>5759.4680097848604</v>
      </c>
      <c r="E1697" s="22" cm="1">
        <f t="array" ref="E16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8.4433986634367283E-2</v>
      </c>
      <c r="F1697" s="22">
        <f>VLOOKUP(chart_data[[#This Row],[Metric]],'lines data'!$A$2:$B$21,2,0)</f>
        <v>17.5</v>
      </c>
    </row>
    <row r="1698" spans="1:6" x14ac:dyDescent="0.3">
      <c r="A1698" s="20" t="s">
        <v>160</v>
      </c>
      <c r="B1698" s="20" t="s">
        <v>159</v>
      </c>
      <c r="C1698" s="20" t="s">
        <v>10</v>
      </c>
      <c r="D1698">
        <v>11.837</v>
      </c>
      <c r="E1698" s="22" cm="1">
        <f t="array" ref="E16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9.7134322312794272E-2</v>
      </c>
      <c r="F1698" s="22">
        <f>VLOOKUP(chart_data[[#This Row],[Metric]],'lines data'!$A$2:$B$21,2,0)</f>
        <v>12.5</v>
      </c>
    </row>
    <row r="1699" spans="1:6" x14ac:dyDescent="0.3">
      <c r="A1699" s="20" t="s">
        <v>160</v>
      </c>
      <c r="B1699" s="20" t="s">
        <v>159</v>
      </c>
      <c r="C1699" s="20" t="s">
        <v>9</v>
      </c>
      <c r="D1699">
        <v>50.349650349650403</v>
      </c>
      <c r="E1699" s="22" cm="1">
        <f t="array" ref="E16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0.51658200953975664</v>
      </c>
      <c r="F1699" s="22">
        <f>VLOOKUP(chart_data[[#This Row],[Metric]],'lines data'!$A$2:$B$21,2,0)</f>
        <v>8.5</v>
      </c>
    </row>
    <row r="1700" spans="1:6" x14ac:dyDescent="0.3">
      <c r="A1700" s="20" t="s">
        <v>160</v>
      </c>
      <c r="B1700" s="20" t="s">
        <v>159</v>
      </c>
      <c r="C1700" s="20" t="s">
        <v>8</v>
      </c>
      <c r="D1700">
        <v>49.650349650349703</v>
      </c>
      <c r="E1700" s="22" cm="1">
        <f t="array" ref="E17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0.49650349650349701</v>
      </c>
      <c r="F1700" s="22">
        <f>VLOOKUP(chart_data[[#This Row],[Metric]],'lines data'!$A$2:$B$21,2,0)</f>
        <v>4.5</v>
      </c>
    </row>
    <row r="1701" spans="1:6" x14ac:dyDescent="0.3">
      <c r="A1701" s="20" t="s">
        <v>160</v>
      </c>
      <c r="B1701" s="20" t="s">
        <v>159</v>
      </c>
      <c r="C1701" s="20" t="s">
        <v>7</v>
      </c>
      <c r="D1701">
        <v>0</v>
      </c>
      <c r="E1701" s="22" cm="1">
        <f t="array" ref="E17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01" s="22">
        <f>VLOOKUP(chart_data[[#This Row],[Metric]],'lines data'!$A$2:$B$21,2,0)</f>
        <v>6.5</v>
      </c>
    </row>
    <row r="1702" spans="1:6" x14ac:dyDescent="0.3">
      <c r="A1702" s="20" t="s">
        <v>160</v>
      </c>
      <c r="B1702" s="20" t="s">
        <v>159</v>
      </c>
      <c r="C1702" s="20" t="s">
        <v>5</v>
      </c>
      <c r="D1702">
        <v>0</v>
      </c>
      <c r="E1702" s="22" cm="1">
        <f t="array" ref="E17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02" s="22">
        <f>VLOOKUP(chart_data[[#This Row],[Metric]],'lines data'!$A$2:$B$21,2,0)</f>
        <v>7.5</v>
      </c>
    </row>
    <row r="1703" spans="1:6" x14ac:dyDescent="0.3">
      <c r="A1703" s="20" t="s">
        <v>160</v>
      </c>
      <c r="B1703" s="20" t="s">
        <v>159</v>
      </c>
      <c r="C1703" s="20" t="s">
        <v>4</v>
      </c>
      <c r="D1703">
        <v>0</v>
      </c>
      <c r="E1703" s="22" cm="1">
        <f t="array" ref="E17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03" s="22">
        <f>VLOOKUP(chart_data[[#This Row],[Metric]],'lines data'!$A$2:$B$21,2,0)</f>
        <v>3.5</v>
      </c>
    </row>
    <row r="1704" spans="1:6" x14ac:dyDescent="0.3">
      <c r="A1704" s="20" t="s">
        <v>158</v>
      </c>
      <c r="B1704" s="20" t="s">
        <v>157</v>
      </c>
      <c r="C1704" s="20" t="s">
        <v>16</v>
      </c>
      <c r="D1704">
        <v>101179808076.36</v>
      </c>
      <c r="E1704" s="22" cm="1">
        <f t="array" ref="E17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5.5429237739883621E-3</v>
      </c>
      <c r="F1704" s="22">
        <f>VLOOKUP(chart_data[[#This Row],[Metric]],'lines data'!$A$2:$B$21,2,0)</f>
        <v>18.5</v>
      </c>
    </row>
    <row r="1705" spans="1:6" x14ac:dyDescent="0.3">
      <c r="A1705" s="20" t="s">
        <v>158</v>
      </c>
      <c r="B1705" s="20" t="s">
        <v>157</v>
      </c>
      <c r="C1705" s="20" t="s">
        <v>52</v>
      </c>
      <c r="D1705">
        <v>5.0717449200000004</v>
      </c>
      <c r="E1705" s="22" cm="1">
        <f t="array" ref="E17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0.17493942668538742</v>
      </c>
      <c r="F1705" s="22">
        <f>VLOOKUP(chart_data[[#This Row],[Metric]],'lines data'!$A$2:$B$21,2,0)</f>
        <v>16.5</v>
      </c>
    </row>
    <row r="1706" spans="1:6" x14ac:dyDescent="0.3">
      <c r="A1706" s="20" t="s">
        <v>158</v>
      </c>
      <c r="B1706" s="20" t="s">
        <v>157</v>
      </c>
      <c r="C1706" s="20" t="s">
        <v>15</v>
      </c>
      <c r="D1706">
        <v>75.725999999999999</v>
      </c>
      <c r="E1706" s="22" cm="1">
        <f t="array" ref="E17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0.742718524964743</v>
      </c>
      <c r="F1706" s="22">
        <f>VLOOKUP(chart_data[[#This Row],[Metric]],'lines data'!$A$2:$B$21,2,0)</f>
        <v>11.5</v>
      </c>
    </row>
    <row r="1707" spans="1:6" x14ac:dyDescent="0.3">
      <c r="A1707" s="20" t="s">
        <v>158</v>
      </c>
      <c r="B1707" s="20" t="s">
        <v>157</v>
      </c>
      <c r="C1707" s="20" t="s">
        <v>14</v>
      </c>
      <c r="D1707">
        <v>1.82179535379006</v>
      </c>
      <c r="E1707" s="22" cm="1">
        <f t="array" ref="E17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5.5002911014132509E-2</v>
      </c>
      <c r="F1707" s="22">
        <f>VLOOKUP(chart_data[[#This Row],[Metric]],'lines data'!$A$2:$B$21,2,0)</f>
        <v>0.5</v>
      </c>
    </row>
    <row r="1708" spans="1:6" x14ac:dyDescent="0.3">
      <c r="A1708" s="20" t="s">
        <v>158</v>
      </c>
      <c r="B1708" s="20" t="s">
        <v>157</v>
      </c>
      <c r="C1708" s="20" t="s">
        <v>13</v>
      </c>
      <c r="D1708">
        <v>76.962999999999994</v>
      </c>
      <c r="E1708" s="22" cm="1">
        <f t="array" ref="E17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0.69170891738741414</v>
      </c>
      <c r="F1708" s="22">
        <f>VLOOKUP(chart_data[[#This Row],[Metric]],'lines data'!$A$2:$B$21,2,0)</f>
        <v>10.5</v>
      </c>
    </row>
    <row r="1709" spans="1:6" x14ac:dyDescent="0.3">
      <c r="A1709" s="20" t="s">
        <v>158</v>
      </c>
      <c r="B1709" s="20" t="s">
        <v>157</v>
      </c>
      <c r="C1709" s="20" t="s">
        <v>12</v>
      </c>
      <c r="D1709">
        <v>74.433000000000007</v>
      </c>
      <c r="E1709" s="22" cm="1">
        <f t="array" ref="E17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0.79153825439095182</v>
      </c>
      <c r="F1709" s="22">
        <f>VLOOKUP(chart_data[[#This Row],[Metric]],'lines data'!$A$2:$B$21,2,0)</f>
        <v>9.5</v>
      </c>
    </row>
    <row r="1710" spans="1:6" x14ac:dyDescent="0.3">
      <c r="A1710" s="20" t="s">
        <v>158</v>
      </c>
      <c r="B1710" s="20" t="s">
        <v>157</v>
      </c>
      <c r="C1710" s="20" t="s">
        <v>11</v>
      </c>
      <c r="D1710">
        <v>2490.6582588342499</v>
      </c>
      <c r="E1710" s="22" cm="1">
        <f t="array" ref="E17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3.4605673684670185E-2</v>
      </c>
      <c r="F1710" s="22">
        <f>VLOOKUP(chart_data[[#This Row],[Metric]],'lines data'!$A$2:$B$21,2,0)</f>
        <v>17.5</v>
      </c>
    </row>
    <row r="1711" spans="1:6" x14ac:dyDescent="0.3">
      <c r="A1711" s="20" t="s">
        <v>158</v>
      </c>
      <c r="B1711" s="20" t="s">
        <v>157</v>
      </c>
      <c r="C1711" s="20" t="s">
        <v>10</v>
      </c>
      <c r="D1711">
        <v>20.309999999999999</v>
      </c>
      <c r="E1711" s="22" cm="1">
        <f t="array" ref="E17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0.31162979089666343</v>
      </c>
      <c r="F1711" s="22">
        <f>VLOOKUP(chart_data[[#This Row],[Metric]],'lines data'!$A$2:$B$21,2,0)</f>
        <v>12.5</v>
      </c>
    </row>
    <row r="1712" spans="1:6" x14ac:dyDescent="0.3">
      <c r="A1712" s="20" t="s">
        <v>158</v>
      </c>
      <c r="B1712" s="20" t="s">
        <v>157</v>
      </c>
      <c r="C1712" s="20" t="s">
        <v>51</v>
      </c>
      <c r="D1712">
        <v>148.03874207000001</v>
      </c>
      <c r="E1712" s="22" cm="1">
        <f t="array" ref="E17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1.3732491323373204E-2</v>
      </c>
      <c r="F1712" s="22">
        <f>VLOOKUP(chart_data[[#This Row],[Metric]],'lines data'!$A$2:$B$21,2,0)</f>
        <v>15.5</v>
      </c>
    </row>
    <row r="1713" spans="1:6" x14ac:dyDescent="0.3">
      <c r="A1713" s="20" t="s">
        <v>158</v>
      </c>
      <c r="B1713" s="20" t="s">
        <v>157</v>
      </c>
      <c r="C1713" s="20" t="s">
        <v>50</v>
      </c>
      <c r="D1713">
        <v>86.303176879999995</v>
      </c>
      <c r="E1713" s="22" cm="1">
        <f t="array" ref="E17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1.2715656640283367E-2</v>
      </c>
      <c r="F1713" s="22">
        <f>VLOOKUP(chart_data[[#This Row],[Metric]],'lines data'!$A$2:$B$21,2,0)</f>
        <v>14.5</v>
      </c>
    </row>
    <row r="1714" spans="1:6" x14ac:dyDescent="0.3">
      <c r="A1714" s="20" t="s">
        <v>158</v>
      </c>
      <c r="B1714" s="20" t="s">
        <v>157</v>
      </c>
      <c r="C1714" s="20" t="s">
        <v>49</v>
      </c>
      <c r="D1714">
        <v>58.297695160000004</v>
      </c>
      <c r="E1714" s="22" cm="1">
        <f t="array" ref="E17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0.68727586410962482</v>
      </c>
      <c r="F1714" s="22">
        <f>VLOOKUP(chart_data[[#This Row],[Metric]],'lines data'!$A$2:$B$21,2,0)</f>
        <v>13.5</v>
      </c>
    </row>
    <row r="1715" spans="1:6" x14ac:dyDescent="0.3">
      <c r="A1715" s="20" t="s">
        <v>158</v>
      </c>
      <c r="B1715" s="20" t="s">
        <v>157</v>
      </c>
      <c r="C1715" s="20" t="s">
        <v>9</v>
      </c>
      <c r="D1715">
        <v>55.525632706034997</v>
      </c>
      <c r="E1715" s="22" cm="1">
        <f t="array" ref="E17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0.56968703307885349</v>
      </c>
      <c r="F1715" s="22">
        <f>VLOOKUP(chart_data[[#This Row],[Metric]],'lines data'!$A$2:$B$21,2,0)</f>
        <v>8.5</v>
      </c>
    </row>
    <row r="1716" spans="1:6" x14ac:dyDescent="0.3">
      <c r="A1716" s="20" t="s">
        <v>158</v>
      </c>
      <c r="B1716" s="20" t="s">
        <v>157</v>
      </c>
      <c r="C1716" s="20" t="s">
        <v>8</v>
      </c>
      <c r="D1716">
        <v>6.1161583387410801</v>
      </c>
      <c r="E1716" s="22" cm="1">
        <f t="array" ref="E17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6.1161583387410803E-2</v>
      </c>
      <c r="F1716" s="22">
        <f>VLOOKUP(chart_data[[#This Row],[Metric]],'lines data'!$A$2:$B$21,2,0)</f>
        <v>4.5</v>
      </c>
    </row>
    <row r="1717" spans="1:6" x14ac:dyDescent="0.3">
      <c r="A1717" s="20" t="s">
        <v>158</v>
      </c>
      <c r="B1717" s="20" t="s">
        <v>157</v>
      </c>
      <c r="C1717" s="20" t="s">
        <v>7</v>
      </c>
      <c r="D1717">
        <v>18.767034393251102</v>
      </c>
      <c r="E1717" s="22" cm="1">
        <f t="array" ref="E17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0.18767034393251103</v>
      </c>
      <c r="F1717" s="22">
        <f>VLOOKUP(chart_data[[#This Row],[Metric]],'lines data'!$A$2:$B$21,2,0)</f>
        <v>6.5</v>
      </c>
    </row>
    <row r="1718" spans="1:6" x14ac:dyDescent="0.3">
      <c r="A1718" s="20" t="s">
        <v>158</v>
      </c>
      <c r="B1718" s="20" t="s">
        <v>157</v>
      </c>
      <c r="C1718" s="20" t="s">
        <v>5</v>
      </c>
      <c r="D1718">
        <v>7.1739130434782599</v>
      </c>
      <c r="E1718" s="22" cm="1">
        <f t="array" ref="E17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7.2094274644855766E-2</v>
      </c>
      <c r="F1718" s="22">
        <f>VLOOKUP(chart_data[[#This Row],[Metric]],'lines data'!$A$2:$B$21,2,0)</f>
        <v>7.5</v>
      </c>
    </row>
    <row r="1719" spans="1:6" x14ac:dyDescent="0.3">
      <c r="A1719" s="20" t="s">
        <v>158</v>
      </c>
      <c r="B1719" s="20" t="s">
        <v>157</v>
      </c>
      <c r="C1719" s="20" t="s">
        <v>4</v>
      </c>
      <c r="D1719">
        <v>8.1927319922128508</v>
      </c>
      <c r="E1719" s="22" cm="1">
        <f t="array" ref="E17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0.12518740127670253</v>
      </c>
      <c r="F1719" s="22">
        <f>VLOOKUP(chart_data[[#This Row],[Metric]],'lines data'!$A$2:$B$21,2,0)</f>
        <v>3.5</v>
      </c>
    </row>
    <row r="1720" spans="1:6" x14ac:dyDescent="0.3">
      <c r="A1720" s="20" t="s">
        <v>156</v>
      </c>
      <c r="B1720" s="20" t="s">
        <v>155</v>
      </c>
      <c r="C1720" s="20" t="s">
        <v>16</v>
      </c>
      <c r="D1720">
        <v>15950969018.945801</v>
      </c>
      <c r="E1720" s="22" cm="1">
        <f t="array" ref="E17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8.6983242633737129E-4</v>
      </c>
      <c r="F1720" s="22">
        <f>VLOOKUP(chart_data[[#This Row],[Metric]],'lines data'!$A$2:$B$21,2,0)</f>
        <v>18.5</v>
      </c>
    </row>
    <row r="1721" spans="1:6" x14ac:dyDescent="0.3">
      <c r="A1721" s="20" t="s">
        <v>156</v>
      </c>
      <c r="B1721" s="20" t="s">
        <v>155</v>
      </c>
      <c r="C1721" s="20" t="s">
        <v>52</v>
      </c>
      <c r="D1721">
        <v>7.2397365599999999</v>
      </c>
      <c r="E1721" s="22" cm="1">
        <f t="array" ref="E17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0.29153199811970087</v>
      </c>
      <c r="F1721" s="22">
        <f>VLOOKUP(chart_data[[#This Row],[Metric]],'lines data'!$A$2:$B$21,2,0)</f>
        <v>16.5</v>
      </c>
    </row>
    <row r="1722" spans="1:6" x14ac:dyDescent="0.3">
      <c r="A1722" s="20" t="s">
        <v>156</v>
      </c>
      <c r="B1722" s="20" t="s">
        <v>155</v>
      </c>
      <c r="C1722" s="20" t="s">
        <v>15</v>
      </c>
      <c r="D1722">
        <v>57.206000000000003</v>
      </c>
      <c r="E1722" s="22" cm="1">
        <f t="array" ref="E17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0.18555929447434136</v>
      </c>
      <c r="F1722" s="22">
        <f>VLOOKUP(chart_data[[#This Row],[Metric]],'lines data'!$A$2:$B$21,2,0)</f>
        <v>11.5</v>
      </c>
    </row>
    <row r="1723" spans="1:6" x14ac:dyDescent="0.3">
      <c r="A1723" s="20" t="s">
        <v>156</v>
      </c>
      <c r="B1723" s="20" t="s">
        <v>155</v>
      </c>
      <c r="C1723" s="20" t="s">
        <v>14</v>
      </c>
      <c r="D1723">
        <v>0.20856444757915699</v>
      </c>
      <c r="E1723" s="22" cm="1">
        <f t="array" ref="E17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5.2619816831475296E-3</v>
      </c>
      <c r="F1723" s="22">
        <f>VLOOKUP(chart_data[[#This Row],[Metric]],'lines data'!$A$2:$B$21,2,0)</f>
        <v>0.5</v>
      </c>
    </row>
    <row r="1724" spans="1:6" x14ac:dyDescent="0.3">
      <c r="A1724" s="20" t="s">
        <v>156</v>
      </c>
      <c r="B1724" s="20" t="s">
        <v>155</v>
      </c>
      <c r="C1724" s="20" t="s">
        <v>13</v>
      </c>
      <c r="D1724">
        <v>59.920999999999999</v>
      </c>
      <c r="E1724" s="22" cm="1">
        <f t="array" ref="E17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0.18344765881300321</v>
      </c>
      <c r="F1724" s="22">
        <f>VLOOKUP(chart_data[[#This Row],[Metric]],'lines data'!$A$2:$B$21,2,0)</f>
        <v>10.5</v>
      </c>
    </row>
    <row r="1725" spans="1:6" x14ac:dyDescent="0.3">
      <c r="A1725" s="20" t="s">
        <v>156</v>
      </c>
      <c r="B1725" s="20" t="s">
        <v>155</v>
      </c>
      <c r="C1725" s="20" t="s">
        <v>12</v>
      </c>
      <c r="D1725">
        <v>54.295000000000002</v>
      </c>
      <c r="E1725" s="22" cm="1">
        <f t="array" ref="E17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0.18898297477633827</v>
      </c>
      <c r="F1725" s="22">
        <f>VLOOKUP(chart_data[[#This Row],[Metric]],'lines data'!$A$2:$B$21,2,0)</f>
        <v>9.5</v>
      </c>
    </row>
    <row r="1726" spans="1:6" x14ac:dyDescent="0.3">
      <c r="A1726" s="20" t="s">
        <v>156</v>
      </c>
      <c r="B1726" s="20" t="s">
        <v>155</v>
      </c>
      <c r="C1726" s="20" t="s">
        <v>11</v>
      </c>
      <c r="D1726">
        <v>465.17031909675302</v>
      </c>
      <c r="E1726" s="22" cm="1">
        <f t="array" ref="E17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3.7300172143826444E-3</v>
      </c>
      <c r="F1726" s="22">
        <f>VLOOKUP(chart_data[[#This Row],[Metric]],'lines data'!$A$2:$B$21,2,0)</f>
        <v>17.5</v>
      </c>
    </row>
    <row r="1727" spans="1:6" x14ac:dyDescent="0.3">
      <c r="A1727" s="20" t="s">
        <v>156</v>
      </c>
      <c r="B1727" s="20" t="s">
        <v>155</v>
      </c>
      <c r="C1727" s="20" t="s">
        <v>10</v>
      </c>
      <c r="D1727">
        <v>38.606999999999999</v>
      </c>
      <c r="E1727" s="22" cm="1">
        <f t="array" ref="E17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0.77482152802389748</v>
      </c>
      <c r="F1727" s="22">
        <f>VLOOKUP(chart_data[[#This Row],[Metric]],'lines data'!$A$2:$B$21,2,0)</f>
        <v>12.5</v>
      </c>
    </row>
    <row r="1728" spans="1:6" x14ac:dyDescent="0.3">
      <c r="A1728" s="20" t="s">
        <v>156</v>
      </c>
      <c r="B1728" s="20" t="s">
        <v>155</v>
      </c>
      <c r="C1728" s="20" t="s">
        <v>51</v>
      </c>
      <c r="D1728">
        <v>39.618717189999998</v>
      </c>
      <c r="E1728" s="22" cm="1">
        <f t="array" ref="E17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2.1532800287497596E-3</v>
      </c>
      <c r="F1728" s="22">
        <f>VLOOKUP(chart_data[[#This Row],[Metric]],'lines data'!$A$2:$B$21,2,0)</f>
        <v>15.5</v>
      </c>
    </row>
    <row r="1729" spans="1:6" x14ac:dyDescent="0.3">
      <c r="A1729" s="20" t="s">
        <v>156</v>
      </c>
      <c r="B1729" s="20" t="s">
        <v>155</v>
      </c>
      <c r="C1729" s="20" t="s">
        <v>50</v>
      </c>
      <c r="D1729">
        <v>7.2446408299999998</v>
      </c>
      <c r="E1729" s="22" cm="1">
        <f t="array" ref="E17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3.482007867966155E-4</v>
      </c>
      <c r="F1729" s="22">
        <f>VLOOKUP(chart_data[[#This Row],[Metric]],'lines data'!$A$2:$B$21,2,0)</f>
        <v>14.5</v>
      </c>
    </row>
    <row r="1730" spans="1:6" x14ac:dyDescent="0.3">
      <c r="A1730" s="20" t="s">
        <v>156</v>
      </c>
      <c r="B1730" s="20" t="s">
        <v>155</v>
      </c>
      <c r="C1730" s="20" t="s">
        <v>49</v>
      </c>
      <c r="D1730">
        <v>18.28590393</v>
      </c>
      <c r="E1730" s="22" cm="1">
        <f t="array" ref="E17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0.18078336091717057</v>
      </c>
      <c r="F1730" s="22">
        <f>VLOOKUP(chart_data[[#This Row],[Metric]],'lines data'!$A$2:$B$21,2,0)</f>
        <v>13.5</v>
      </c>
    </row>
    <row r="1731" spans="1:6" x14ac:dyDescent="0.3">
      <c r="A1731" s="20" t="s">
        <v>156</v>
      </c>
      <c r="B1731" s="20" t="s">
        <v>155</v>
      </c>
      <c r="C1731" s="20" t="s">
        <v>9</v>
      </c>
      <c r="D1731">
        <v>0</v>
      </c>
      <c r="E1731" s="22" cm="1">
        <f t="array" ref="E17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31" s="22">
        <f>VLOOKUP(chart_data[[#This Row],[Metric]],'lines data'!$A$2:$B$21,2,0)</f>
        <v>8.5</v>
      </c>
    </row>
    <row r="1732" spans="1:6" x14ac:dyDescent="0.3">
      <c r="A1732" s="20" t="s">
        <v>156</v>
      </c>
      <c r="B1732" s="20" t="s">
        <v>155</v>
      </c>
      <c r="C1732" s="20" t="s">
        <v>8</v>
      </c>
      <c r="D1732">
        <v>86.410887360016105</v>
      </c>
      <c r="E1732" s="22" cm="1">
        <f t="array" ref="E17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0.86410887360016109</v>
      </c>
      <c r="F1732" s="22">
        <f>VLOOKUP(chart_data[[#This Row],[Metric]],'lines data'!$A$2:$B$21,2,0)</f>
        <v>4.5</v>
      </c>
    </row>
    <row r="1733" spans="1:6" x14ac:dyDescent="0.3">
      <c r="A1733" s="20" t="s">
        <v>156</v>
      </c>
      <c r="B1733" s="20" t="s">
        <v>155</v>
      </c>
      <c r="C1733" s="20" t="s">
        <v>7</v>
      </c>
      <c r="D1733">
        <v>12.825792196052801</v>
      </c>
      <c r="E1733" s="22" cm="1">
        <f t="array" ref="E17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0.12825792196052802</v>
      </c>
      <c r="F1733" s="22">
        <f>VLOOKUP(chart_data[[#This Row],[Metric]],'lines data'!$A$2:$B$21,2,0)</f>
        <v>6.5</v>
      </c>
    </row>
    <row r="1734" spans="1:6" x14ac:dyDescent="0.3">
      <c r="A1734" s="20" t="s">
        <v>156</v>
      </c>
      <c r="B1734" s="20" t="s">
        <v>155</v>
      </c>
      <c r="C1734" s="20" t="s">
        <v>5</v>
      </c>
      <c r="D1734">
        <v>0.76332044393109999</v>
      </c>
      <c r="E1734" s="22" cm="1">
        <f t="array" ref="E17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7.6709925800996668E-3</v>
      </c>
      <c r="F1734" s="22">
        <f>VLOOKUP(chart_data[[#This Row],[Metric]],'lines data'!$A$2:$B$21,2,0)</f>
        <v>7.5</v>
      </c>
    </row>
    <row r="1735" spans="1:6" x14ac:dyDescent="0.3">
      <c r="A1735" s="20" t="s">
        <v>156</v>
      </c>
      <c r="B1735" s="20" t="s">
        <v>155</v>
      </c>
      <c r="C1735" s="20" t="s">
        <v>4</v>
      </c>
      <c r="D1735">
        <v>0</v>
      </c>
      <c r="E1735" s="22" cm="1">
        <f t="array" ref="E17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35" s="22">
        <f>VLOOKUP(chart_data[[#This Row],[Metric]],'lines data'!$A$2:$B$21,2,0)</f>
        <v>3.5</v>
      </c>
    </row>
    <row r="1736" spans="1:6" x14ac:dyDescent="0.3">
      <c r="A1736" s="20" t="s">
        <v>154</v>
      </c>
      <c r="B1736" s="20" t="s">
        <v>153</v>
      </c>
      <c r="C1736" s="20" t="s">
        <v>16</v>
      </c>
      <c r="D1736">
        <v>60291736893.939697</v>
      </c>
      <c r="E1736" s="22" cm="1">
        <f t="array" ref="E17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3.3010336605258312E-3</v>
      </c>
      <c r="F1736" s="22">
        <f>VLOOKUP(chart_data[[#This Row],[Metric]],'lines data'!$A$2:$B$21,2,0)</f>
        <v>18.5</v>
      </c>
    </row>
    <row r="1737" spans="1:6" x14ac:dyDescent="0.3">
      <c r="A1737" s="20" t="s">
        <v>154</v>
      </c>
      <c r="B1737" s="20" t="s">
        <v>153</v>
      </c>
      <c r="C1737" s="20" t="s">
        <v>52</v>
      </c>
      <c r="D1737">
        <v>5.4778142000000001</v>
      </c>
      <c r="E1737" s="22" cm="1">
        <f t="array" ref="E17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0.19677745440752392</v>
      </c>
      <c r="F1737" s="22">
        <f>VLOOKUP(chart_data[[#This Row],[Metric]],'lines data'!$A$2:$B$21,2,0)</f>
        <v>16.5</v>
      </c>
    </row>
    <row r="1738" spans="1:6" x14ac:dyDescent="0.3">
      <c r="A1738" s="20" t="s">
        <v>154</v>
      </c>
      <c r="B1738" s="20" t="s">
        <v>153</v>
      </c>
      <c r="C1738" s="20" t="s">
        <v>15</v>
      </c>
      <c r="D1738">
        <v>65.81</v>
      </c>
      <c r="E1738" s="22" cm="1">
        <f t="array" ref="E17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0.44440367995703123</v>
      </c>
      <c r="F1738" s="22">
        <f>VLOOKUP(chart_data[[#This Row],[Metric]],'lines data'!$A$2:$B$21,2,0)</f>
        <v>11.5</v>
      </c>
    </row>
    <row r="1739" spans="1:6" x14ac:dyDescent="0.3">
      <c r="A1739" s="20" t="s">
        <v>154</v>
      </c>
      <c r="B1739" s="20" t="s">
        <v>153</v>
      </c>
      <c r="C1739" s="20" t="s">
        <v>14</v>
      </c>
      <c r="D1739">
        <v>0.36085305129823197</v>
      </c>
      <c r="E1739" s="22" cm="1">
        <f t="array" ref="E17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9.9575132690732614E-3</v>
      </c>
      <c r="F1739" s="22">
        <f>VLOOKUP(chart_data[[#This Row],[Metric]],'lines data'!$A$2:$B$21,2,0)</f>
        <v>0.5</v>
      </c>
    </row>
    <row r="1740" spans="1:6" x14ac:dyDescent="0.3">
      <c r="A1740" s="20" t="s">
        <v>154</v>
      </c>
      <c r="B1740" s="20" t="s">
        <v>153</v>
      </c>
      <c r="C1740" s="20" t="s">
        <v>13</v>
      </c>
      <c r="D1740">
        <v>68.972999999999999</v>
      </c>
      <c r="E1740" s="22" cm="1">
        <f t="array" ref="E17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0.45341485237101098</v>
      </c>
      <c r="F1740" s="22">
        <f>VLOOKUP(chart_data[[#This Row],[Metric]],'lines data'!$A$2:$B$21,2,0)</f>
        <v>10.5</v>
      </c>
    </row>
    <row r="1741" spans="1:6" x14ac:dyDescent="0.3">
      <c r="A1741" s="20" t="s">
        <v>154</v>
      </c>
      <c r="B1741" s="20" t="s">
        <v>153</v>
      </c>
      <c r="C1741" s="20" t="s">
        <v>12</v>
      </c>
      <c r="D1741">
        <v>62.572000000000003</v>
      </c>
      <c r="E1741" s="22" cm="1">
        <f t="array" ref="E17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0.43664163250650789</v>
      </c>
      <c r="F1741" s="22">
        <f>VLOOKUP(chart_data[[#This Row],[Metric]],'lines data'!$A$2:$B$21,2,0)</f>
        <v>9.5</v>
      </c>
    </row>
    <row r="1742" spans="1:6" x14ac:dyDescent="0.3">
      <c r="A1742" s="20" t="s">
        <v>154</v>
      </c>
      <c r="B1742" s="20" t="s">
        <v>153</v>
      </c>
      <c r="C1742" s="20" t="s">
        <v>11</v>
      </c>
      <c r="D1742">
        <v>1167.2653512756599</v>
      </c>
      <c r="E1742" s="22" cm="1">
        <f t="array" ref="E17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1.4432448267050786E-2</v>
      </c>
      <c r="F1742" s="22">
        <f>VLOOKUP(chart_data[[#This Row],[Metric]],'lines data'!$A$2:$B$21,2,0)</f>
        <v>17.5</v>
      </c>
    </row>
    <row r="1743" spans="1:6" x14ac:dyDescent="0.3">
      <c r="A1743" s="20" t="s">
        <v>154</v>
      </c>
      <c r="B1743" s="20" t="s">
        <v>153</v>
      </c>
      <c r="C1743" s="20" t="s">
        <v>10</v>
      </c>
      <c r="D1743">
        <v>18.041</v>
      </c>
      <c r="E1743" s="22" cm="1">
        <f t="array" ref="E17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0.25418966128297299</v>
      </c>
      <c r="F1743" s="22">
        <f>VLOOKUP(chart_data[[#This Row],[Metric]],'lines data'!$A$2:$B$21,2,0)</f>
        <v>12.5</v>
      </c>
    </row>
    <row r="1744" spans="1:6" x14ac:dyDescent="0.3">
      <c r="A1744" s="20" t="s">
        <v>154</v>
      </c>
      <c r="B1744" s="20" t="s">
        <v>153</v>
      </c>
      <c r="C1744" s="20" t="s">
        <v>51</v>
      </c>
      <c r="D1744">
        <v>61.701072689999997</v>
      </c>
      <c r="E1744" s="22" cm="1">
        <f t="array" ref="E17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4.5116659496208938E-3</v>
      </c>
      <c r="F1744" s="22">
        <f>VLOOKUP(chart_data[[#This Row],[Metric]],'lines data'!$A$2:$B$21,2,0)</f>
        <v>15.5</v>
      </c>
    </row>
    <row r="1745" spans="1:6" x14ac:dyDescent="0.3">
      <c r="A1745" s="20" t="s">
        <v>154</v>
      </c>
      <c r="B1745" s="20" t="s">
        <v>153</v>
      </c>
      <c r="C1745" s="20" t="s">
        <v>50</v>
      </c>
      <c r="D1745">
        <v>43.468425750000002</v>
      </c>
      <c r="E1745" s="22" cm="1">
        <f t="array" ref="E17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6.0148382332700411E-3</v>
      </c>
      <c r="F1745" s="22">
        <f>VLOOKUP(chart_data[[#This Row],[Metric]],'lines data'!$A$2:$B$21,2,0)</f>
        <v>14.5</v>
      </c>
    </row>
    <row r="1746" spans="1:6" x14ac:dyDescent="0.3">
      <c r="A1746" s="20" t="s">
        <v>154</v>
      </c>
      <c r="B1746" s="20" t="s">
        <v>153</v>
      </c>
      <c r="C1746" s="20" t="s">
        <v>49</v>
      </c>
      <c r="D1746">
        <v>70.450035099999994</v>
      </c>
      <c r="E1746" s="22" cm="1">
        <f t="array" ref="E17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0.84110724447635266</v>
      </c>
      <c r="F1746" s="22">
        <f>VLOOKUP(chart_data[[#This Row],[Metric]],'lines data'!$A$2:$B$21,2,0)</f>
        <v>13.5</v>
      </c>
    </row>
    <row r="1747" spans="1:6" x14ac:dyDescent="0.3">
      <c r="A1747" s="20" t="s">
        <v>154</v>
      </c>
      <c r="B1747" s="20" t="s">
        <v>153</v>
      </c>
      <c r="C1747" s="20" t="s">
        <v>9</v>
      </c>
      <c r="D1747">
        <v>1.7845961177207299</v>
      </c>
      <c r="E1747" s="22" cm="1">
        <f t="array" ref="E17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1.830976466185974E-2</v>
      </c>
      <c r="F1747" s="22">
        <f>VLOOKUP(chart_data[[#This Row],[Metric]],'lines data'!$A$2:$B$21,2,0)</f>
        <v>8.5</v>
      </c>
    </row>
    <row r="1748" spans="1:6" x14ac:dyDescent="0.3">
      <c r="A1748" s="20" t="s">
        <v>154</v>
      </c>
      <c r="B1748" s="20" t="s">
        <v>153</v>
      </c>
      <c r="C1748" s="20" t="s">
        <v>8</v>
      </c>
      <c r="D1748">
        <v>58.854101440200402</v>
      </c>
      <c r="E1748" s="22" cm="1">
        <f t="array" ref="E17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0.58854101440200401</v>
      </c>
      <c r="F1748" s="22">
        <f>VLOOKUP(chart_data[[#This Row],[Metric]],'lines data'!$A$2:$B$21,2,0)</f>
        <v>4.5</v>
      </c>
    </row>
    <row r="1749" spans="1:6" x14ac:dyDescent="0.3">
      <c r="A1749" s="20" t="s">
        <v>154</v>
      </c>
      <c r="B1749" s="20" t="s">
        <v>153</v>
      </c>
      <c r="C1749" s="20" t="s">
        <v>7</v>
      </c>
      <c r="D1749">
        <v>39.016906700062599</v>
      </c>
      <c r="E1749" s="22" cm="1">
        <f t="array" ref="E17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0.39016906700062598</v>
      </c>
      <c r="F1749" s="22">
        <f>VLOOKUP(chart_data[[#This Row],[Metric]],'lines data'!$A$2:$B$21,2,0)</f>
        <v>6.5</v>
      </c>
    </row>
    <row r="1750" spans="1:6" x14ac:dyDescent="0.3">
      <c r="A1750" s="20" t="s">
        <v>154</v>
      </c>
      <c r="B1750" s="20" t="s">
        <v>153</v>
      </c>
      <c r="C1750" s="20" t="s">
        <v>5</v>
      </c>
      <c r="D1750">
        <v>0.34439574201628098</v>
      </c>
      <c r="E1750" s="22" cm="1">
        <f t="array" ref="E17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3.4610067143220312E-3</v>
      </c>
      <c r="F1750" s="22">
        <f>VLOOKUP(chart_data[[#This Row],[Metric]],'lines data'!$A$2:$B$21,2,0)</f>
        <v>7.5</v>
      </c>
    </row>
    <row r="1751" spans="1:6" x14ac:dyDescent="0.3">
      <c r="A1751" s="20" t="s">
        <v>154</v>
      </c>
      <c r="B1751" s="20" t="s">
        <v>153</v>
      </c>
      <c r="C1751" s="20" t="s">
        <v>4</v>
      </c>
      <c r="D1751">
        <v>0</v>
      </c>
      <c r="E1751" s="22" cm="1">
        <f t="array" ref="E17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51" s="22">
        <f>VLOOKUP(chart_data[[#This Row],[Metric]],'lines data'!$A$2:$B$21,2,0)</f>
        <v>3.5</v>
      </c>
    </row>
    <row r="1752" spans="1:6" x14ac:dyDescent="0.3">
      <c r="A1752" s="20" t="s">
        <v>152</v>
      </c>
      <c r="B1752" s="20" t="s">
        <v>151</v>
      </c>
      <c r="C1752" s="20" t="s">
        <v>16</v>
      </c>
      <c r="D1752">
        <v>11335179560.987</v>
      </c>
      <c r="E1752" s="22" cm="1">
        <f t="array" ref="E17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6.1674900977181952E-4</v>
      </c>
      <c r="F1752" s="22">
        <f>VLOOKUP(chart_data[[#This Row],[Metric]],'lines data'!$A$2:$B$21,2,0)</f>
        <v>18.5</v>
      </c>
    </row>
    <row r="1753" spans="1:6" x14ac:dyDescent="0.3">
      <c r="A1753" s="20" t="s">
        <v>152</v>
      </c>
      <c r="B1753" s="20" t="s">
        <v>151</v>
      </c>
      <c r="C1753" s="20" t="s">
        <v>52</v>
      </c>
      <c r="D1753">
        <v>9.7099304199999992</v>
      </c>
      <c r="E1753" s="22" cm="1">
        <f t="array" ref="E17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0.42437672351663669</v>
      </c>
      <c r="F1753" s="22">
        <f>VLOOKUP(chart_data[[#This Row],[Metric]],'lines data'!$A$2:$B$21,2,0)</f>
        <v>16.5</v>
      </c>
    </row>
    <row r="1754" spans="1:6" x14ac:dyDescent="0.3">
      <c r="A1754" s="20" t="s">
        <v>152</v>
      </c>
      <c r="B1754" s="20" t="s">
        <v>151</v>
      </c>
      <c r="C1754" s="20" t="s">
        <v>15</v>
      </c>
      <c r="D1754">
        <v>62.119</v>
      </c>
      <c r="E1754" s="22" cm="1">
        <f t="array" ref="E17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0.33336292835119569</v>
      </c>
      <c r="F1754" s="22">
        <f>VLOOKUP(chart_data[[#This Row],[Metric]],'lines data'!$A$2:$B$21,2,0)</f>
        <v>11.5</v>
      </c>
    </row>
    <row r="1755" spans="1:6" x14ac:dyDescent="0.3">
      <c r="A1755" s="20" t="s">
        <v>152</v>
      </c>
      <c r="B1755" s="20" t="s">
        <v>151</v>
      </c>
      <c r="C1755" s="20" t="s">
        <v>14</v>
      </c>
      <c r="D1755">
        <v>1.8445713229205001</v>
      </c>
      <c r="E1755" s="22" cm="1">
        <f t="array" ref="E17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5.5705165022904769E-2</v>
      </c>
      <c r="F1755" s="22">
        <f>VLOOKUP(chart_data[[#This Row],[Metric]],'lines data'!$A$2:$B$21,2,0)</f>
        <v>0.5</v>
      </c>
    </row>
    <row r="1756" spans="1:6" x14ac:dyDescent="0.3">
      <c r="A1756" s="20" t="s">
        <v>152</v>
      </c>
      <c r="B1756" s="20" t="s">
        <v>151</v>
      </c>
      <c r="C1756" s="20" t="s">
        <v>13</v>
      </c>
      <c r="D1756">
        <v>64.866</v>
      </c>
      <c r="E1756" s="22" cm="1">
        <f t="array" ref="E17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0.33092752758723526</v>
      </c>
      <c r="F1756" s="22">
        <f>VLOOKUP(chart_data[[#This Row],[Metric]],'lines data'!$A$2:$B$21,2,0)</f>
        <v>10.5</v>
      </c>
    </row>
    <row r="1757" spans="1:6" x14ac:dyDescent="0.3">
      <c r="A1757" s="20" t="s">
        <v>152</v>
      </c>
      <c r="B1757" s="20" t="s">
        <v>151</v>
      </c>
      <c r="C1757" s="20" t="s">
        <v>12</v>
      </c>
      <c r="D1757">
        <v>59.195</v>
      </c>
      <c r="E1757" s="22" cm="1">
        <f t="array" ref="E17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0.33559737889351005</v>
      </c>
      <c r="F1757" s="22">
        <f>VLOOKUP(chart_data[[#This Row],[Metric]],'lines data'!$A$2:$B$21,2,0)</f>
        <v>9.5</v>
      </c>
    </row>
    <row r="1758" spans="1:6" x14ac:dyDescent="0.3">
      <c r="A1758" s="20" t="s">
        <v>152</v>
      </c>
      <c r="B1758" s="20" t="s">
        <v>151</v>
      </c>
      <c r="C1758" s="20" t="s">
        <v>11</v>
      </c>
      <c r="D1758">
        <v>4288.2402454369203</v>
      </c>
      <c r="E1758" s="22" cm="1">
        <f t="array" ref="E17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6.200723101150081E-2</v>
      </c>
      <c r="F1758" s="22">
        <f>VLOOKUP(chart_data[[#This Row],[Metric]],'lines data'!$A$2:$B$21,2,0)</f>
        <v>17.5</v>
      </c>
    </row>
    <row r="1759" spans="1:6" x14ac:dyDescent="0.3">
      <c r="A1759" s="20" t="s">
        <v>152</v>
      </c>
      <c r="B1759" s="20" t="s">
        <v>151</v>
      </c>
      <c r="C1759" s="20" t="s">
        <v>10</v>
      </c>
      <c r="D1759">
        <v>29.904</v>
      </c>
      <c r="E1759" s="22" cm="1">
        <f t="array" ref="E17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0.55450356943952206</v>
      </c>
      <c r="F1759" s="22">
        <f>VLOOKUP(chart_data[[#This Row],[Metric]],'lines data'!$A$2:$B$21,2,0)</f>
        <v>12.5</v>
      </c>
    </row>
    <row r="1760" spans="1:6" x14ac:dyDescent="0.3">
      <c r="A1760" s="20" t="s">
        <v>152</v>
      </c>
      <c r="B1760" s="20" t="s">
        <v>151</v>
      </c>
      <c r="C1760" s="20" t="s">
        <v>51</v>
      </c>
      <c r="D1760">
        <v>488.69061278999999</v>
      </c>
      <c r="E1760" s="22" cm="1">
        <f t="array" ref="E17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5.0113962304784668E-2</v>
      </c>
      <c r="F1760" s="22">
        <f>VLOOKUP(chart_data[[#This Row],[Metric]],'lines data'!$A$2:$B$21,2,0)</f>
        <v>15.5</v>
      </c>
    </row>
    <row r="1761" spans="1:6" x14ac:dyDescent="0.3">
      <c r="A1761" s="20" t="s">
        <v>152</v>
      </c>
      <c r="B1761" s="20" t="s">
        <v>151</v>
      </c>
      <c r="C1761" s="20" t="s">
        <v>50</v>
      </c>
      <c r="D1761">
        <v>254.49916077</v>
      </c>
      <c r="E1761" s="22" cm="1">
        <f t="array" ref="E17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3.9027254469235884E-2</v>
      </c>
      <c r="F1761" s="22">
        <f>VLOOKUP(chart_data[[#This Row],[Metric]],'lines data'!$A$2:$B$21,2,0)</f>
        <v>14.5</v>
      </c>
    </row>
    <row r="1762" spans="1:6" x14ac:dyDescent="0.3">
      <c r="A1762" s="20" t="s">
        <v>152</v>
      </c>
      <c r="B1762" s="20" t="s">
        <v>151</v>
      </c>
      <c r="C1762" s="20" t="s">
        <v>49</v>
      </c>
      <c r="D1762">
        <v>52.0777626</v>
      </c>
      <c r="E1762" s="22" cm="1">
        <f t="array" ref="E17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0.60854034352536801</v>
      </c>
      <c r="F1762" s="22">
        <f>VLOOKUP(chart_data[[#This Row],[Metric]],'lines data'!$A$2:$B$21,2,0)</f>
        <v>13.5</v>
      </c>
    </row>
    <row r="1763" spans="1:6" x14ac:dyDescent="0.3">
      <c r="A1763" s="20" t="s">
        <v>152</v>
      </c>
      <c r="B1763" s="20" t="s">
        <v>151</v>
      </c>
      <c r="C1763" s="20" t="s">
        <v>9</v>
      </c>
      <c r="D1763">
        <v>0.45572916666666702</v>
      </c>
      <c r="E1763" s="22" cm="1">
        <f t="array" ref="E17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4.6757323454616638E-3</v>
      </c>
      <c r="F1763" s="22">
        <f>VLOOKUP(chart_data[[#This Row],[Metric]],'lines data'!$A$2:$B$21,2,0)</f>
        <v>8.5</v>
      </c>
    </row>
    <row r="1764" spans="1:6" x14ac:dyDescent="0.3">
      <c r="A1764" s="20" t="s">
        <v>152</v>
      </c>
      <c r="B1764" s="20" t="s">
        <v>151</v>
      </c>
      <c r="C1764" s="20" t="s">
        <v>8</v>
      </c>
      <c r="D1764">
        <v>97.7864583333333</v>
      </c>
      <c r="E1764" s="22" cm="1">
        <f t="array" ref="E17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0.97786458333333304</v>
      </c>
      <c r="F1764" s="22">
        <f>VLOOKUP(chart_data[[#This Row],[Metric]],'lines data'!$A$2:$B$21,2,0)</f>
        <v>4.5</v>
      </c>
    </row>
    <row r="1765" spans="1:6" x14ac:dyDescent="0.3">
      <c r="A1765" s="20" t="s">
        <v>152</v>
      </c>
      <c r="B1765" s="20" t="s">
        <v>151</v>
      </c>
      <c r="C1765" s="20" t="s">
        <v>7</v>
      </c>
      <c r="D1765">
        <v>0</v>
      </c>
      <c r="E1765" s="22" cm="1">
        <f t="array" ref="E17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65" s="22">
        <f>VLOOKUP(chart_data[[#This Row],[Metric]],'lines data'!$A$2:$B$21,2,0)</f>
        <v>6.5</v>
      </c>
    </row>
    <row r="1766" spans="1:6" x14ac:dyDescent="0.3">
      <c r="A1766" s="20" t="s">
        <v>152</v>
      </c>
      <c r="B1766" s="20" t="s">
        <v>151</v>
      </c>
      <c r="C1766" s="20" t="s">
        <v>5</v>
      </c>
      <c r="D1766">
        <v>1.7578125</v>
      </c>
      <c r="E1766" s="22" cm="1">
        <f t="array" ref="E17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1.7665145420792075E-2</v>
      </c>
      <c r="F1766" s="22">
        <f>VLOOKUP(chart_data[[#This Row],[Metric]],'lines data'!$A$2:$B$21,2,0)</f>
        <v>7.5</v>
      </c>
    </row>
    <row r="1767" spans="1:6" x14ac:dyDescent="0.3">
      <c r="A1767" s="20" t="s">
        <v>152</v>
      </c>
      <c r="B1767" s="20" t="s">
        <v>151</v>
      </c>
      <c r="C1767" s="20" t="s">
        <v>4</v>
      </c>
      <c r="D1767">
        <v>0</v>
      </c>
      <c r="E1767" s="22" cm="1">
        <f t="array" ref="E17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67" s="22">
        <f>VLOOKUP(chart_data[[#This Row],[Metric]],'lines data'!$A$2:$B$21,2,0)</f>
        <v>3.5</v>
      </c>
    </row>
    <row r="1768" spans="1:6" x14ac:dyDescent="0.3">
      <c r="A1768" s="20" t="s">
        <v>150</v>
      </c>
      <c r="B1768" s="20" t="s">
        <v>149</v>
      </c>
      <c r="C1768" s="20" t="s">
        <v>16</v>
      </c>
      <c r="D1768">
        <v>86779266.161910295</v>
      </c>
      <c r="E1768" s="22" cm="1">
        <f t="array" ref="E17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68" s="22">
        <f>VLOOKUP(chart_data[[#This Row],[Metric]],'lines data'!$A$2:$B$21,2,0)</f>
        <v>18.5</v>
      </c>
    </row>
    <row r="1769" spans="1:6" x14ac:dyDescent="0.3">
      <c r="A1769" s="20" t="s">
        <v>150</v>
      </c>
      <c r="B1769" s="20" t="s">
        <v>149</v>
      </c>
      <c r="C1769" s="20" t="s">
        <v>52</v>
      </c>
      <c r="D1769">
        <v>15.1927681</v>
      </c>
      <c r="E1769" s="22" cm="1">
        <f t="array" ref="E17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0.71923862799711047</v>
      </c>
      <c r="F1769" s="22">
        <f>VLOOKUP(chart_data[[#This Row],[Metric]],'lines data'!$A$2:$B$21,2,0)</f>
        <v>16.5</v>
      </c>
    </row>
    <row r="1770" spans="1:6" x14ac:dyDescent="0.3">
      <c r="A1770" s="20" t="s">
        <v>150</v>
      </c>
      <c r="B1770" s="20" t="s">
        <v>149</v>
      </c>
      <c r="C1770" s="20" t="s">
        <v>14</v>
      </c>
      <c r="D1770">
        <v>4.8197416618469298</v>
      </c>
      <c r="E1770" s="22" cm="1">
        <f t="array" ref="E17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0.14743892551957805</v>
      </c>
      <c r="F1770" s="22">
        <f>VLOOKUP(chart_data[[#This Row],[Metric]],'lines data'!$A$2:$B$21,2,0)</f>
        <v>0.5</v>
      </c>
    </row>
    <row r="1771" spans="1:6" x14ac:dyDescent="0.3">
      <c r="A1771" s="20" t="s">
        <v>150</v>
      </c>
      <c r="B1771" s="20" t="s">
        <v>149</v>
      </c>
      <c r="C1771" s="20" t="s">
        <v>51</v>
      </c>
      <c r="D1771">
        <v>1143.2465820299999</v>
      </c>
      <c r="E1771" s="22" cm="1">
        <f t="array" ref="E17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0.12002025388123246</v>
      </c>
      <c r="F1771" s="22">
        <f>VLOOKUP(chart_data[[#This Row],[Metric]],'lines data'!$A$2:$B$21,2,0)</f>
        <v>15.5</v>
      </c>
    </row>
    <row r="1772" spans="1:6" x14ac:dyDescent="0.3">
      <c r="A1772" s="20" t="s">
        <v>150</v>
      </c>
      <c r="B1772" s="20" t="s">
        <v>149</v>
      </c>
      <c r="C1772" s="20" t="s">
        <v>50</v>
      </c>
      <c r="D1772">
        <v>45.780357359999996</v>
      </c>
      <c r="E1772" s="22" cm="1">
        <f t="array" ref="E17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6.3765033177951595E-3</v>
      </c>
      <c r="F1772" s="22">
        <f>VLOOKUP(chart_data[[#This Row],[Metric]],'lines data'!$A$2:$B$21,2,0)</f>
        <v>14.5</v>
      </c>
    </row>
    <row r="1773" spans="1:6" x14ac:dyDescent="0.3">
      <c r="A1773" s="20" t="s">
        <v>150</v>
      </c>
      <c r="B1773" s="20" t="s">
        <v>149</v>
      </c>
      <c r="C1773" s="20" t="s">
        <v>49</v>
      </c>
      <c r="D1773">
        <v>4.0044169399999996</v>
      </c>
      <c r="E1773" s="22" cm="1">
        <f t="array" ref="E17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73" s="22">
        <f>VLOOKUP(chart_data[[#This Row],[Metric]],'lines data'!$A$2:$B$21,2,0)</f>
        <v>13.5</v>
      </c>
    </row>
    <row r="1774" spans="1:6" x14ac:dyDescent="0.3">
      <c r="A1774" s="20" t="s">
        <v>148</v>
      </c>
      <c r="B1774" s="20" t="s">
        <v>147</v>
      </c>
      <c r="C1774" s="20" t="s">
        <v>16</v>
      </c>
      <c r="D1774">
        <v>24360795410.159698</v>
      </c>
      <c r="E1774" s="22" cm="1">
        <f t="array" ref="E17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1.3309426254045479E-3</v>
      </c>
      <c r="F1774" s="22">
        <f>VLOOKUP(chart_data[[#This Row],[Metric]],'lines data'!$A$2:$B$21,2,0)</f>
        <v>18.5</v>
      </c>
    </row>
    <row r="1775" spans="1:6" x14ac:dyDescent="0.3">
      <c r="A1775" s="20" t="s">
        <v>148</v>
      </c>
      <c r="B1775" s="20" t="s">
        <v>147</v>
      </c>
      <c r="C1775" s="20" t="s">
        <v>52</v>
      </c>
      <c r="D1775">
        <v>6.2192721400000002</v>
      </c>
      <c r="E1775" s="22" cm="1">
        <f t="array" ref="E17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0.23665237193026351</v>
      </c>
      <c r="F1775" s="22">
        <f>VLOOKUP(chart_data[[#This Row],[Metric]],'lines data'!$A$2:$B$21,2,0)</f>
        <v>16.5</v>
      </c>
    </row>
    <row r="1776" spans="1:6" x14ac:dyDescent="0.3">
      <c r="A1776" s="20" t="s">
        <v>148</v>
      </c>
      <c r="B1776" s="20" t="s">
        <v>147</v>
      </c>
      <c r="C1776" s="20" t="s">
        <v>15</v>
      </c>
      <c r="D1776">
        <v>69.515000000000001</v>
      </c>
      <c r="E1776" s="22" cm="1">
        <f t="array" ref="E17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0.55586561024682268</v>
      </c>
      <c r="F1776" s="22">
        <f>VLOOKUP(chart_data[[#This Row],[Metric]],'lines data'!$A$2:$B$21,2,0)</f>
        <v>11.5</v>
      </c>
    </row>
    <row r="1777" spans="1:6" x14ac:dyDescent="0.3">
      <c r="A1777" s="20" t="s">
        <v>148</v>
      </c>
      <c r="B1777" s="20" t="s">
        <v>147</v>
      </c>
      <c r="C1777" s="20" t="s">
        <v>14</v>
      </c>
      <c r="D1777">
        <v>0.23912611915002999</v>
      </c>
      <c r="E1777" s="22" cm="1">
        <f t="array" ref="E17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6.2042931278334466E-3</v>
      </c>
      <c r="F1777" s="22">
        <f>VLOOKUP(chart_data[[#This Row],[Metric]],'lines data'!$A$2:$B$21,2,0)</f>
        <v>0.5</v>
      </c>
    </row>
    <row r="1778" spans="1:6" x14ac:dyDescent="0.3">
      <c r="A1778" s="20" t="s">
        <v>148</v>
      </c>
      <c r="B1778" s="20" t="s">
        <v>147</v>
      </c>
      <c r="C1778" s="20" t="s">
        <v>13</v>
      </c>
      <c r="D1778">
        <v>70.930999999999997</v>
      </c>
      <c r="E1778" s="22" cm="1">
        <f t="array" ref="E17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0.51181031911720842</v>
      </c>
      <c r="F1778" s="22">
        <f>VLOOKUP(chart_data[[#This Row],[Metric]],'lines data'!$A$2:$B$21,2,0)</f>
        <v>10.5</v>
      </c>
    </row>
    <row r="1779" spans="1:6" x14ac:dyDescent="0.3">
      <c r="A1779" s="20" t="s">
        <v>148</v>
      </c>
      <c r="B1779" s="20" t="s">
        <v>147</v>
      </c>
      <c r="C1779" s="20" t="s">
        <v>12</v>
      </c>
      <c r="D1779">
        <v>68.114000000000004</v>
      </c>
      <c r="E1779" s="22" cm="1">
        <f t="array" ref="E17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0.60246551569372553</v>
      </c>
      <c r="F1779" s="22">
        <f>VLOOKUP(chart_data[[#This Row],[Metric]],'lines data'!$A$2:$B$21,2,0)</f>
        <v>9.5</v>
      </c>
    </row>
    <row r="1780" spans="1:6" x14ac:dyDescent="0.3">
      <c r="A1780" s="20" t="s">
        <v>148</v>
      </c>
      <c r="B1780" s="20" t="s">
        <v>147</v>
      </c>
      <c r="C1780" s="20" t="s">
        <v>11</v>
      </c>
      <c r="D1780">
        <v>755.58797363463498</v>
      </c>
      <c r="E1780" s="22" cm="1">
        <f t="array" ref="E17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8.157017523049202E-3</v>
      </c>
      <c r="F1780" s="22">
        <f>VLOOKUP(chart_data[[#This Row],[Metric]],'lines data'!$A$2:$B$21,2,0)</f>
        <v>17.5</v>
      </c>
    </row>
    <row r="1781" spans="1:6" x14ac:dyDescent="0.3">
      <c r="A1781" s="20" t="s">
        <v>148</v>
      </c>
      <c r="B1781" s="20" t="s">
        <v>147</v>
      </c>
      <c r="C1781" s="20" t="s">
        <v>10</v>
      </c>
      <c r="D1781">
        <v>20.844000000000001</v>
      </c>
      <c r="E1781" s="22" cm="1">
        <f t="array" ref="E17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0.32514809376740417</v>
      </c>
      <c r="F1781" s="22">
        <f>VLOOKUP(chart_data[[#This Row],[Metric]],'lines data'!$A$2:$B$21,2,0)</f>
        <v>12.5</v>
      </c>
    </row>
    <row r="1782" spans="1:6" x14ac:dyDescent="0.3">
      <c r="A1782" s="20" t="s">
        <v>148</v>
      </c>
      <c r="B1782" s="20" t="s">
        <v>147</v>
      </c>
      <c r="C1782" s="20" t="s">
        <v>51</v>
      </c>
      <c r="D1782">
        <v>47.887535100000001</v>
      </c>
      <c r="E1782" s="22" cm="1">
        <f t="array" ref="E17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3.0363861693601252E-3</v>
      </c>
      <c r="F1782" s="22">
        <f>VLOOKUP(chart_data[[#This Row],[Metric]],'lines data'!$A$2:$B$21,2,0)</f>
        <v>15.5</v>
      </c>
    </row>
    <row r="1783" spans="1:6" x14ac:dyDescent="0.3">
      <c r="A1783" s="20" t="s">
        <v>148</v>
      </c>
      <c r="B1783" s="20" t="s">
        <v>147</v>
      </c>
      <c r="C1783" s="20" t="s">
        <v>50</v>
      </c>
      <c r="D1783">
        <v>33.038620000000002</v>
      </c>
      <c r="E1783" s="22" cm="1">
        <f t="array" ref="E17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4.38326030862964E-3</v>
      </c>
      <c r="F1783" s="22">
        <f>VLOOKUP(chart_data[[#This Row],[Metric]],'lines data'!$A$2:$B$21,2,0)</f>
        <v>14.5</v>
      </c>
    </row>
    <row r="1784" spans="1:6" x14ac:dyDescent="0.3">
      <c r="A1784" s="20" t="s">
        <v>148</v>
      </c>
      <c r="B1784" s="20" t="s">
        <v>147</v>
      </c>
      <c r="C1784" s="20" t="s">
        <v>49</v>
      </c>
      <c r="D1784">
        <v>68.992103580000006</v>
      </c>
      <c r="E1784" s="22" cm="1">
        <f t="array" ref="E17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0.82265190013040113</v>
      </c>
      <c r="F1784" s="22">
        <f>VLOOKUP(chart_data[[#This Row],[Metric]],'lines data'!$A$2:$B$21,2,0)</f>
        <v>13.5</v>
      </c>
    </row>
    <row r="1785" spans="1:6" x14ac:dyDescent="0.3">
      <c r="A1785" s="20" t="s">
        <v>148</v>
      </c>
      <c r="B1785" s="20" t="s">
        <v>147</v>
      </c>
      <c r="C1785" s="20" t="s">
        <v>9</v>
      </c>
      <c r="D1785">
        <v>0</v>
      </c>
      <c r="E1785" s="22" cm="1">
        <f t="array" ref="E17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85" s="22">
        <f>VLOOKUP(chart_data[[#This Row],[Metric]],'lines data'!$A$2:$B$21,2,0)</f>
        <v>8.5</v>
      </c>
    </row>
    <row r="1786" spans="1:6" x14ac:dyDescent="0.3">
      <c r="A1786" s="20" t="s">
        <v>148</v>
      </c>
      <c r="B1786" s="20" t="s">
        <v>147</v>
      </c>
      <c r="C1786" s="20" t="s">
        <v>8</v>
      </c>
      <c r="D1786">
        <v>99.800171281758495</v>
      </c>
      <c r="E1786" s="22" cm="1">
        <f t="array" ref="E17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0.99800171281758498</v>
      </c>
      <c r="F1786" s="22">
        <f>VLOOKUP(chart_data[[#This Row],[Metric]],'lines data'!$A$2:$B$21,2,0)</f>
        <v>4.5</v>
      </c>
    </row>
    <row r="1787" spans="1:6" x14ac:dyDescent="0.3">
      <c r="A1787" s="20" t="s">
        <v>148</v>
      </c>
      <c r="B1787" s="20" t="s">
        <v>147</v>
      </c>
      <c r="C1787" s="20" t="s">
        <v>7</v>
      </c>
      <c r="D1787">
        <v>0</v>
      </c>
      <c r="E1787" s="22" cm="1">
        <f t="array" ref="E17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87" s="22">
        <f>VLOOKUP(chart_data[[#This Row],[Metric]],'lines data'!$A$2:$B$21,2,0)</f>
        <v>6.5</v>
      </c>
    </row>
    <row r="1788" spans="1:6" x14ac:dyDescent="0.3">
      <c r="A1788" s="20" t="s">
        <v>148</v>
      </c>
      <c r="B1788" s="20" t="s">
        <v>147</v>
      </c>
      <c r="C1788" s="20" t="s">
        <v>5</v>
      </c>
      <c r="D1788">
        <v>0</v>
      </c>
      <c r="E1788" s="22" cm="1">
        <f t="array" ref="E17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788" s="22">
        <f>VLOOKUP(chart_data[[#This Row],[Metric]],'lines data'!$A$2:$B$21,2,0)</f>
        <v>7.5</v>
      </c>
    </row>
    <row r="1789" spans="1:6" x14ac:dyDescent="0.3">
      <c r="A1789" s="20" t="s">
        <v>148</v>
      </c>
      <c r="B1789" s="20" t="s">
        <v>147</v>
      </c>
      <c r="C1789" s="20" t="s">
        <v>4</v>
      </c>
      <c r="D1789">
        <v>0.199828718241507</v>
      </c>
      <c r="E1789" s="22" cm="1">
        <f t="array" ref="E17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3.0534427295908465E-3</v>
      </c>
      <c r="F1789" s="22">
        <f>VLOOKUP(chart_data[[#This Row],[Metric]],'lines data'!$A$2:$B$21,2,0)</f>
        <v>3.5</v>
      </c>
    </row>
    <row r="1790" spans="1:6" x14ac:dyDescent="0.3">
      <c r="A1790" s="20" t="s">
        <v>146</v>
      </c>
      <c r="B1790" s="20" t="s">
        <v>145</v>
      </c>
      <c r="C1790" s="20" t="s">
        <v>16</v>
      </c>
      <c r="D1790">
        <v>765572770634.375</v>
      </c>
      <c r="E1790" s="22" cm="1">
        <f t="array" ref="E17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4.1971543934806801E-2</v>
      </c>
      <c r="F1790" s="22">
        <f>VLOOKUP(chart_data[[#This Row],[Metric]],'lines data'!$A$2:$B$21,2,0)</f>
        <v>18.5</v>
      </c>
    </row>
    <row r="1791" spans="1:6" x14ac:dyDescent="0.3">
      <c r="A1791" s="20" t="s">
        <v>146</v>
      </c>
      <c r="B1791" s="20" t="s">
        <v>145</v>
      </c>
      <c r="C1791" s="20" t="s">
        <v>52</v>
      </c>
      <c r="D1791">
        <v>10.32396889</v>
      </c>
      <c r="E1791" s="22" cm="1">
        <f t="array" ref="E17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0.45739914060349018</v>
      </c>
      <c r="F1791" s="22">
        <f>VLOOKUP(chart_data[[#This Row],[Metric]],'lines data'!$A$2:$B$21,2,0)</f>
        <v>16.5</v>
      </c>
    </row>
    <row r="1792" spans="1:6" x14ac:dyDescent="0.3">
      <c r="A1792" s="20" t="s">
        <v>146</v>
      </c>
      <c r="B1792" s="20" t="s">
        <v>145</v>
      </c>
      <c r="C1792" s="20" t="s">
        <v>15</v>
      </c>
      <c r="D1792">
        <v>81.509756097560995</v>
      </c>
      <c r="E1792" s="22" cm="1">
        <f t="array" ref="E17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0.91671815221427078</v>
      </c>
      <c r="F1792" s="22">
        <f>VLOOKUP(chart_data[[#This Row],[Metric]],'lines data'!$A$2:$B$21,2,0)</f>
        <v>11.5</v>
      </c>
    </row>
    <row r="1793" spans="1:6" x14ac:dyDescent="0.3">
      <c r="A1793" s="20" t="s">
        <v>146</v>
      </c>
      <c r="B1793" s="20" t="s">
        <v>145</v>
      </c>
      <c r="C1793" s="20" t="s">
        <v>14</v>
      </c>
      <c r="D1793">
        <v>9.3335725315870697</v>
      </c>
      <c r="E1793" s="22" cm="1">
        <f t="array" ref="E17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0.28661437860528172</v>
      </c>
      <c r="F1793" s="22">
        <f>VLOOKUP(chart_data[[#This Row],[Metric]],'lines data'!$A$2:$B$21,2,0)</f>
        <v>0.5</v>
      </c>
    </row>
    <row r="1794" spans="1:6" x14ac:dyDescent="0.3">
      <c r="A1794" s="20" t="s">
        <v>146</v>
      </c>
      <c r="B1794" s="20" t="s">
        <v>145</v>
      </c>
      <c r="C1794" s="20" t="s">
        <v>13</v>
      </c>
      <c r="D1794">
        <v>83.2</v>
      </c>
      <c r="E1794" s="22" cm="1">
        <f t="array" ref="E17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0.87772144348344783</v>
      </c>
      <c r="F1794" s="22">
        <f>VLOOKUP(chart_data[[#This Row],[Metric]],'lines data'!$A$2:$B$21,2,0)</f>
        <v>10.5</v>
      </c>
    </row>
    <row r="1795" spans="1:6" x14ac:dyDescent="0.3">
      <c r="A1795" s="20" t="s">
        <v>146</v>
      </c>
      <c r="B1795" s="20" t="s">
        <v>145</v>
      </c>
      <c r="C1795" s="20" t="s">
        <v>12</v>
      </c>
      <c r="D1795">
        <v>79.900000000000006</v>
      </c>
      <c r="E1795" s="22" cm="1">
        <f t="array" ref="E17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0.95511803955596786</v>
      </c>
      <c r="F1795" s="22">
        <f>VLOOKUP(chart_data[[#This Row],[Metric]],'lines data'!$A$2:$B$21,2,0)</f>
        <v>9.5</v>
      </c>
    </row>
    <row r="1796" spans="1:6" x14ac:dyDescent="0.3">
      <c r="A1796" s="20" t="s">
        <v>146</v>
      </c>
      <c r="B1796" s="20" t="s">
        <v>145</v>
      </c>
      <c r="C1796" s="20" t="s">
        <v>11</v>
      </c>
      <c r="D1796">
        <v>37487.173399304796</v>
      </c>
      <c r="E1796" s="22" cm="1">
        <f t="array" ref="E17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0.56807731670735007</v>
      </c>
      <c r="F1796" s="22">
        <f>VLOOKUP(chart_data[[#This Row],[Metric]],'lines data'!$A$2:$B$21,2,0)</f>
        <v>17.5</v>
      </c>
    </row>
    <row r="1797" spans="1:6" x14ac:dyDescent="0.3">
      <c r="A1797" s="20" t="s">
        <v>146</v>
      </c>
      <c r="B1797" s="20" t="s">
        <v>145</v>
      </c>
      <c r="C1797" s="20" t="s">
        <v>10</v>
      </c>
      <c r="D1797">
        <v>10.1</v>
      </c>
      <c r="E1797" s="22" cm="1">
        <f t="array" ref="E17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5.3161865222014063E-2</v>
      </c>
      <c r="F1797" s="22">
        <f>VLOOKUP(chart_data[[#This Row],[Metric]],'lines data'!$A$2:$B$21,2,0)</f>
        <v>12.5</v>
      </c>
    </row>
    <row r="1798" spans="1:6" x14ac:dyDescent="0.3">
      <c r="A1798" s="20" t="s">
        <v>146</v>
      </c>
      <c r="B1798" s="20" t="s">
        <v>145</v>
      </c>
      <c r="C1798" s="20" t="s">
        <v>51</v>
      </c>
      <c r="D1798">
        <v>4676.5766601599998</v>
      </c>
      <c r="E1798" s="22" cm="1">
        <f t="array" ref="E17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0.4973783627139744</v>
      </c>
      <c r="F1798" s="22">
        <f>VLOOKUP(chart_data[[#This Row],[Metric]],'lines data'!$A$2:$B$21,2,0)</f>
        <v>15.5</v>
      </c>
    </row>
    <row r="1799" spans="1:6" x14ac:dyDescent="0.3">
      <c r="A1799" s="20" t="s">
        <v>146</v>
      </c>
      <c r="B1799" s="20" t="s">
        <v>145</v>
      </c>
      <c r="C1799" s="20" t="s">
        <v>50</v>
      </c>
      <c r="D1799">
        <v>1633.5405273399999</v>
      </c>
      <c r="E1799" s="22" cm="1">
        <f t="array" ref="E17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0.25475643531822173</v>
      </c>
      <c r="F1799" s="22">
        <f>VLOOKUP(chart_data[[#This Row],[Metric]],'lines data'!$A$2:$B$21,2,0)</f>
        <v>14.5</v>
      </c>
    </row>
    <row r="1800" spans="1:6" x14ac:dyDescent="0.3">
      <c r="A1800" s="20" t="s">
        <v>146</v>
      </c>
      <c r="B1800" s="20" t="s">
        <v>145</v>
      </c>
      <c r="C1800" s="20" t="s">
        <v>49</v>
      </c>
      <c r="D1800">
        <v>34.930374149999999</v>
      </c>
      <c r="E1800" s="22" cm="1">
        <f t="array" ref="E18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0.39147873662729865</v>
      </c>
      <c r="F1800" s="22">
        <f>VLOOKUP(chart_data[[#This Row],[Metric]],'lines data'!$A$2:$B$21,2,0)</f>
        <v>13.5</v>
      </c>
    </row>
    <row r="1801" spans="1:6" x14ac:dyDescent="0.3">
      <c r="A1801" s="20" t="s">
        <v>146</v>
      </c>
      <c r="B1801" s="20" t="s">
        <v>145</v>
      </c>
      <c r="C1801" s="20" t="s">
        <v>9</v>
      </c>
      <c r="D1801">
        <v>38.653584082856398</v>
      </c>
      <c r="E1801" s="22" cm="1">
        <f t="array" ref="E18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0.39658162475351838</v>
      </c>
      <c r="F1801" s="22">
        <f>VLOOKUP(chart_data[[#This Row],[Metric]],'lines data'!$A$2:$B$21,2,0)</f>
        <v>8.5</v>
      </c>
    </row>
    <row r="1802" spans="1:6" x14ac:dyDescent="0.3">
      <c r="A1802" s="20" t="s">
        <v>146</v>
      </c>
      <c r="B1802" s="20" t="s">
        <v>145</v>
      </c>
      <c r="C1802" s="20" t="s">
        <v>8</v>
      </c>
      <c r="D1802">
        <v>8.44916871082039E-2</v>
      </c>
      <c r="E1802" s="22" cm="1">
        <f t="array" ref="E18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8.4491687108203899E-4</v>
      </c>
      <c r="F1802" s="22">
        <f>VLOOKUP(chart_data[[#This Row],[Metric]],'lines data'!$A$2:$B$21,2,0)</f>
        <v>4.5</v>
      </c>
    </row>
    <row r="1803" spans="1:6" x14ac:dyDescent="0.3">
      <c r="A1803" s="20" t="s">
        <v>146</v>
      </c>
      <c r="B1803" s="20" t="s">
        <v>145</v>
      </c>
      <c r="C1803" s="20" t="s">
        <v>7</v>
      </c>
      <c r="D1803">
        <v>42.279458526392297</v>
      </c>
      <c r="E1803" s="22" cm="1">
        <f t="array" ref="E18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0.422794585263923</v>
      </c>
      <c r="F1803" s="22">
        <f>VLOOKUP(chart_data[[#This Row],[Metric]],'lines data'!$A$2:$B$21,2,0)</f>
        <v>6.5</v>
      </c>
    </row>
    <row r="1804" spans="1:6" x14ac:dyDescent="0.3">
      <c r="A1804" s="20" t="s">
        <v>146</v>
      </c>
      <c r="B1804" s="20" t="s">
        <v>145</v>
      </c>
      <c r="C1804" s="20" t="s">
        <v>6</v>
      </c>
      <c r="D1804">
        <v>3.50867629690197</v>
      </c>
      <c r="E1804" s="22" cm="1">
        <f t="array" ref="E18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4.5198707930138866E-2</v>
      </c>
      <c r="F1804" s="22">
        <f>VLOOKUP(chart_data[[#This Row],[Metric]],'lines data'!$A$2:$B$21,2,0)</f>
        <v>5.5</v>
      </c>
    </row>
    <row r="1805" spans="1:6" x14ac:dyDescent="0.3">
      <c r="A1805" s="20" t="s">
        <v>146</v>
      </c>
      <c r="B1805" s="20" t="s">
        <v>145</v>
      </c>
      <c r="C1805" s="20" t="s">
        <v>5</v>
      </c>
      <c r="D1805">
        <v>1.30008176614881</v>
      </c>
      <c r="E1805" s="22" cm="1">
        <f t="array" ref="E18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1.3065178144960811E-2</v>
      </c>
      <c r="F1805" s="22">
        <f>VLOOKUP(chart_data[[#This Row],[Metric]],'lines data'!$A$2:$B$21,2,0)</f>
        <v>7.5</v>
      </c>
    </row>
    <row r="1806" spans="1:6" x14ac:dyDescent="0.3">
      <c r="A1806" s="20" t="s">
        <v>146</v>
      </c>
      <c r="B1806" s="20" t="s">
        <v>145</v>
      </c>
      <c r="C1806" s="20" t="s">
        <v>4</v>
      </c>
      <c r="D1806">
        <v>12.357590624148299</v>
      </c>
      <c r="E1806" s="22" cm="1">
        <f t="array" ref="E18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0.18882768992674229</v>
      </c>
      <c r="F1806" s="22">
        <f>VLOOKUP(chart_data[[#This Row],[Metric]],'lines data'!$A$2:$B$21,2,0)</f>
        <v>3.5</v>
      </c>
    </row>
    <row r="1807" spans="1:6" x14ac:dyDescent="0.3">
      <c r="A1807" s="20" t="s">
        <v>146</v>
      </c>
      <c r="B1807" s="20" t="s">
        <v>145</v>
      </c>
      <c r="C1807" s="20" t="s">
        <v>3</v>
      </c>
      <c r="D1807">
        <v>35.021007653641298</v>
      </c>
      <c r="E1807" s="22" cm="1">
        <f t="array" ref="E18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0.90955643946919884</v>
      </c>
      <c r="F1807" s="22">
        <f>VLOOKUP(chart_data[[#This Row],[Metric]],'lines data'!$A$2:$B$21,2,0)</f>
        <v>2.5</v>
      </c>
    </row>
    <row r="1808" spans="1:6" x14ac:dyDescent="0.3">
      <c r="A1808" s="20" t="s">
        <v>146</v>
      </c>
      <c r="B1808" s="20" t="s">
        <v>145</v>
      </c>
      <c r="C1808" s="20" t="s">
        <v>0</v>
      </c>
      <c r="D1808">
        <v>4233.0438574012396</v>
      </c>
      <c r="E1808" s="22" cm="1">
        <f t="array" ref="E18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0.16910329562283391</v>
      </c>
      <c r="F1808" s="22">
        <f>VLOOKUP(chart_data[[#This Row],[Metric]],'lines data'!$A$2:$B$21,2,0)</f>
        <v>1.5</v>
      </c>
    </row>
    <row r="1809" spans="1:6" x14ac:dyDescent="0.3">
      <c r="A1809" s="20" t="s">
        <v>144</v>
      </c>
      <c r="B1809" s="20" t="s">
        <v>143</v>
      </c>
      <c r="C1809" s="20" t="s">
        <v>15</v>
      </c>
      <c r="D1809">
        <v>77.280487804878106</v>
      </c>
      <c r="E1809" s="22" cm="1">
        <f t="array" ref="E18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0.78948403409933265</v>
      </c>
      <c r="F1809" s="22">
        <f>VLOOKUP(chart_data[[#This Row],[Metric]],'lines data'!$A$2:$B$21,2,0)</f>
        <v>11.5</v>
      </c>
    </row>
    <row r="1810" spans="1:6" x14ac:dyDescent="0.3">
      <c r="A1810" s="20" t="s">
        <v>144</v>
      </c>
      <c r="B1810" s="20" t="s">
        <v>143</v>
      </c>
      <c r="C1810" s="20" t="s">
        <v>13</v>
      </c>
      <c r="D1810">
        <v>80.2</v>
      </c>
      <c r="E1810" s="22" cm="1">
        <f t="array" ref="E18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0.78824932895914124</v>
      </c>
      <c r="F1810" s="22">
        <f>VLOOKUP(chart_data[[#This Row],[Metric]],'lines data'!$A$2:$B$21,2,0)</f>
        <v>10.5</v>
      </c>
    </row>
    <row r="1811" spans="1:6" x14ac:dyDescent="0.3">
      <c r="A1811" s="20" t="s">
        <v>144</v>
      </c>
      <c r="B1811" s="20" t="s">
        <v>143</v>
      </c>
      <c r="C1811" s="20" t="s">
        <v>12</v>
      </c>
      <c r="D1811">
        <v>74.5</v>
      </c>
      <c r="E1811" s="22" cm="1">
        <f t="array" ref="E18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0.79354298195745177</v>
      </c>
      <c r="F1811" s="22">
        <f>VLOOKUP(chart_data[[#This Row],[Metric]],'lines data'!$A$2:$B$21,2,0)</f>
        <v>9.5</v>
      </c>
    </row>
    <row r="1812" spans="1:6" x14ac:dyDescent="0.3">
      <c r="A1812" s="20" t="s">
        <v>144</v>
      </c>
      <c r="B1812" s="20" t="s">
        <v>143</v>
      </c>
      <c r="C1812" s="20" t="s">
        <v>10</v>
      </c>
      <c r="D1812">
        <v>15.4</v>
      </c>
      <c r="E1812" s="22" cm="1">
        <f t="array" ref="E18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0.18733228697281151</v>
      </c>
      <c r="F1812" s="22">
        <f>VLOOKUP(chart_data[[#This Row],[Metric]],'lines data'!$A$2:$B$21,2,0)</f>
        <v>12.5</v>
      </c>
    </row>
    <row r="1813" spans="1:6" x14ac:dyDescent="0.3">
      <c r="A1813" s="20" t="s">
        <v>142</v>
      </c>
      <c r="B1813" s="20" t="s">
        <v>141</v>
      </c>
      <c r="C1813" s="20" t="s">
        <v>16</v>
      </c>
      <c r="D1813">
        <v>172685516549.535</v>
      </c>
      <c r="E1813" s="22" cm="1">
        <f t="array" ref="E18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9.4635768213512054E-3</v>
      </c>
      <c r="F1813" s="22">
        <f>VLOOKUP(chart_data[[#This Row],[Metric]],'lines data'!$A$2:$B$21,2,0)</f>
        <v>18.5</v>
      </c>
    </row>
    <row r="1814" spans="1:6" x14ac:dyDescent="0.3">
      <c r="A1814" s="20" t="s">
        <v>142</v>
      </c>
      <c r="B1814" s="20" t="s">
        <v>141</v>
      </c>
      <c r="C1814" s="20" t="s">
        <v>52</v>
      </c>
      <c r="D1814">
        <v>9.3146696099999993</v>
      </c>
      <c r="E1814" s="22" cm="1">
        <f t="array" ref="E18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0.40311996524559945</v>
      </c>
      <c r="F1814" s="22">
        <f>VLOOKUP(chart_data[[#This Row],[Metric]],'lines data'!$A$2:$B$21,2,0)</f>
        <v>16.5</v>
      </c>
    </row>
    <row r="1815" spans="1:6" x14ac:dyDescent="0.3">
      <c r="A1815" s="20" t="s">
        <v>142</v>
      </c>
      <c r="B1815" s="20" t="s">
        <v>141</v>
      </c>
      <c r="C1815" s="20" t="s">
        <v>15</v>
      </c>
      <c r="D1815">
        <v>81.456829268292694</v>
      </c>
      <c r="E1815" s="22" cm="1">
        <f t="array" ref="E18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0.91512589133590017</v>
      </c>
      <c r="F1815" s="22">
        <f>VLOOKUP(chart_data[[#This Row],[Metric]],'lines data'!$A$2:$B$21,2,0)</f>
        <v>11.5</v>
      </c>
    </row>
    <row r="1816" spans="1:6" x14ac:dyDescent="0.3">
      <c r="A1816" s="20" t="s">
        <v>142</v>
      </c>
      <c r="B1816" s="20" t="s">
        <v>141</v>
      </c>
      <c r="C1816" s="20" t="s">
        <v>14</v>
      </c>
      <c r="D1816">
        <v>6.9835553434286499</v>
      </c>
      <c r="E1816" s="22" cm="1">
        <f t="array" ref="E18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0.21415603526908836</v>
      </c>
      <c r="F1816" s="22">
        <f>VLOOKUP(chart_data[[#This Row],[Metric]],'lines data'!$A$2:$B$21,2,0)</f>
        <v>0.5</v>
      </c>
    </row>
    <row r="1817" spans="1:6" x14ac:dyDescent="0.3">
      <c r="A1817" s="20" t="s">
        <v>142</v>
      </c>
      <c r="B1817" s="20" t="s">
        <v>141</v>
      </c>
      <c r="C1817" s="20" t="s">
        <v>13</v>
      </c>
      <c r="D1817">
        <v>83.27</v>
      </c>
      <c r="E1817" s="22" cm="1">
        <f t="array" ref="E18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0.87980912615568141</v>
      </c>
      <c r="F1817" s="22">
        <f>VLOOKUP(chart_data[[#This Row],[Metric]],'lines data'!$A$2:$B$21,2,0)</f>
        <v>10.5</v>
      </c>
    </row>
    <row r="1818" spans="1:6" x14ac:dyDescent="0.3">
      <c r="A1818" s="20" t="s">
        <v>142</v>
      </c>
      <c r="B1818" s="20" t="s">
        <v>141</v>
      </c>
      <c r="C1818" s="20" t="s">
        <v>12</v>
      </c>
      <c r="D1818">
        <v>79.73</v>
      </c>
      <c r="E1818" s="22" cm="1">
        <f t="array" ref="E18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0.95003141737231078</v>
      </c>
      <c r="F1818" s="22">
        <f>VLOOKUP(chart_data[[#This Row],[Metric]],'lines data'!$A$2:$B$21,2,0)</f>
        <v>9.5</v>
      </c>
    </row>
    <row r="1819" spans="1:6" x14ac:dyDescent="0.3">
      <c r="A1819" s="20" t="s">
        <v>142</v>
      </c>
      <c r="B1819" s="20" t="s">
        <v>141</v>
      </c>
      <c r="C1819" s="20" t="s">
        <v>11</v>
      </c>
      <c r="D1819">
        <v>31573.087190185899</v>
      </c>
      <c r="E1819" s="22" cm="1">
        <f t="array" ref="E18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0.47792556090272881</v>
      </c>
      <c r="F1819" s="22">
        <f>VLOOKUP(chart_data[[#This Row],[Metric]],'lines data'!$A$2:$B$21,2,0)</f>
        <v>17.5</v>
      </c>
    </row>
    <row r="1820" spans="1:6" x14ac:dyDescent="0.3">
      <c r="A1820" s="20" t="s">
        <v>142</v>
      </c>
      <c r="B1820" s="20" t="s">
        <v>141</v>
      </c>
      <c r="C1820" s="20" t="s">
        <v>10</v>
      </c>
      <c r="D1820">
        <v>13.23</v>
      </c>
      <c r="E1820" s="22" cm="1">
        <f t="array" ref="E18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0.1323983595767303</v>
      </c>
      <c r="F1820" s="22">
        <f>VLOOKUP(chart_data[[#This Row],[Metric]],'lines data'!$A$2:$B$21,2,0)</f>
        <v>12.5</v>
      </c>
    </row>
    <row r="1821" spans="1:6" x14ac:dyDescent="0.3">
      <c r="A1821" s="20" t="s">
        <v>142</v>
      </c>
      <c r="B1821" s="20" t="s">
        <v>141</v>
      </c>
      <c r="C1821" s="20" t="s">
        <v>51</v>
      </c>
      <c r="D1821">
        <v>3582.2729492200001</v>
      </c>
      <c r="E1821" s="22" cm="1">
        <f t="array" ref="E18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0.38050720442481761</v>
      </c>
      <c r="F1821" s="22">
        <f>VLOOKUP(chart_data[[#This Row],[Metric]],'lines data'!$A$2:$B$21,2,0)</f>
        <v>15.5</v>
      </c>
    </row>
    <row r="1822" spans="1:6" x14ac:dyDescent="0.3">
      <c r="A1822" s="20" t="s">
        <v>142</v>
      </c>
      <c r="B1822" s="20" t="s">
        <v>141</v>
      </c>
      <c r="C1822" s="20" t="s">
        <v>50</v>
      </c>
      <c r="D1822">
        <v>906.50146484000004</v>
      </c>
      <c r="E1822" s="22" cm="1">
        <f t="array" ref="E18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0.14102268867329956</v>
      </c>
      <c r="F1822" s="22">
        <f>VLOOKUP(chart_data[[#This Row],[Metric]],'lines data'!$A$2:$B$21,2,0)</f>
        <v>14.5</v>
      </c>
    </row>
    <row r="1823" spans="1:6" x14ac:dyDescent="0.3">
      <c r="A1823" s="20" t="s">
        <v>142</v>
      </c>
      <c r="B1823" s="20" t="s">
        <v>141</v>
      </c>
      <c r="C1823" s="20" t="s">
        <v>49</v>
      </c>
      <c r="D1823">
        <v>25.30545807</v>
      </c>
      <c r="E1823" s="22" cm="1">
        <f t="array" ref="E18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0.26964095610020822</v>
      </c>
      <c r="F1823" s="22">
        <f>VLOOKUP(chart_data[[#This Row],[Metric]],'lines data'!$A$2:$B$21,2,0)</f>
        <v>13.5</v>
      </c>
    </row>
    <row r="1824" spans="1:6" x14ac:dyDescent="0.3">
      <c r="A1824" s="20" t="s">
        <v>142</v>
      </c>
      <c r="B1824" s="20" t="s">
        <v>141</v>
      </c>
      <c r="C1824" s="20" t="s">
        <v>9</v>
      </c>
      <c r="D1824">
        <v>4.2529125664517604</v>
      </c>
      <c r="E1824" s="22" cm="1">
        <f t="array" ref="E18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4.3634426549494176E-2</v>
      </c>
      <c r="F1824" s="22">
        <f>VLOOKUP(chart_data[[#This Row],[Metric]],'lines data'!$A$2:$B$21,2,0)</f>
        <v>8.5</v>
      </c>
    </row>
    <row r="1825" spans="1:6" x14ac:dyDescent="0.3">
      <c r="A1825" s="20" t="s">
        <v>142</v>
      </c>
      <c r="B1825" s="20" t="s">
        <v>141</v>
      </c>
      <c r="C1825" s="20" t="s">
        <v>8</v>
      </c>
      <c r="D1825">
        <v>55.5027711797308</v>
      </c>
      <c r="E1825" s="22" cm="1">
        <f t="array" ref="E18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0.55502771179730803</v>
      </c>
      <c r="F1825" s="22">
        <f>VLOOKUP(chart_data[[#This Row],[Metric]],'lines data'!$A$2:$B$21,2,0)</f>
        <v>4.5</v>
      </c>
    </row>
    <row r="1826" spans="1:6" x14ac:dyDescent="0.3">
      <c r="A1826" s="20" t="s">
        <v>142</v>
      </c>
      <c r="B1826" s="20" t="s">
        <v>141</v>
      </c>
      <c r="C1826" s="20" t="s">
        <v>7</v>
      </c>
      <c r="D1826">
        <v>15.534441805225701</v>
      </c>
      <c r="E1826" s="22" cm="1">
        <f t="array" ref="E18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0.15534441805225702</v>
      </c>
      <c r="F1826" s="22">
        <f>VLOOKUP(chart_data[[#This Row],[Metric]],'lines data'!$A$2:$B$21,2,0)</f>
        <v>6.5</v>
      </c>
    </row>
    <row r="1827" spans="1:6" x14ac:dyDescent="0.3">
      <c r="A1827" s="20" t="s">
        <v>142</v>
      </c>
      <c r="B1827" s="20" t="s">
        <v>141</v>
      </c>
      <c r="C1827" s="20" t="s">
        <v>6</v>
      </c>
      <c r="D1827">
        <v>0</v>
      </c>
      <c r="E1827" s="22" cm="1">
        <f t="array" ref="E18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27" s="22">
        <f>VLOOKUP(chart_data[[#This Row],[Metric]],'lines data'!$A$2:$B$21,2,0)</f>
        <v>5.5</v>
      </c>
    </row>
    <row r="1828" spans="1:6" x14ac:dyDescent="0.3">
      <c r="A1828" s="20" t="s">
        <v>142</v>
      </c>
      <c r="B1828" s="20" t="s">
        <v>141</v>
      </c>
      <c r="C1828" s="20" t="s">
        <v>5</v>
      </c>
      <c r="D1828">
        <v>2.2621875353466799E-3</v>
      </c>
      <c r="E1828" s="22" cm="1">
        <f t="array" ref="E18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2.2733864835414651E-5</v>
      </c>
      <c r="F1828" s="22">
        <f>VLOOKUP(chart_data[[#This Row],[Metric]],'lines data'!$A$2:$B$21,2,0)</f>
        <v>7.5</v>
      </c>
    </row>
    <row r="1829" spans="1:6" x14ac:dyDescent="0.3">
      <c r="A1829" s="20" t="s">
        <v>142</v>
      </c>
      <c r="B1829" s="20" t="s">
        <v>141</v>
      </c>
      <c r="C1829" s="20" t="s">
        <v>4</v>
      </c>
      <c r="D1829">
        <v>24.5786675715417</v>
      </c>
      <c r="E1829" s="22" cm="1">
        <f t="array" ref="E18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0.37556940994162646</v>
      </c>
      <c r="F1829" s="22">
        <f>VLOOKUP(chart_data[[#This Row],[Metric]],'lines data'!$A$2:$B$21,2,0)</f>
        <v>3.5</v>
      </c>
    </row>
    <row r="1830" spans="1:6" x14ac:dyDescent="0.3">
      <c r="A1830" s="20" t="s">
        <v>142</v>
      </c>
      <c r="B1830" s="20" t="s">
        <v>141</v>
      </c>
      <c r="C1830" s="20" t="s">
        <v>3</v>
      </c>
      <c r="D1830">
        <v>19.478152630606001</v>
      </c>
      <c r="E1830" s="22" cm="1">
        <f t="array" ref="E18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0.88662028204253451</v>
      </c>
      <c r="F1830" s="22">
        <f>VLOOKUP(chart_data[[#This Row],[Metric]],'lines data'!$A$2:$B$21,2,0)</f>
        <v>2.5</v>
      </c>
    </row>
    <row r="1831" spans="1:6" x14ac:dyDescent="0.3">
      <c r="A1831" s="20" t="s">
        <v>142</v>
      </c>
      <c r="B1831" s="20" t="s">
        <v>141</v>
      </c>
      <c r="C1831" s="20" t="s">
        <v>0</v>
      </c>
      <c r="D1831">
        <v>4431.5147307675597</v>
      </c>
      <c r="E1831" s="22" cm="1">
        <f t="array" ref="E18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0.18155314254168975</v>
      </c>
      <c r="F1831" s="22">
        <f>VLOOKUP(chart_data[[#This Row],[Metric]],'lines data'!$A$2:$B$21,2,0)</f>
        <v>1.5</v>
      </c>
    </row>
    <row r="1832" spans="1:6" x14ac:dyDescent="0.3">
      <c r="A1832" s="20" t="s">
        <v>140</v>
      </c>
      <c r="B1832" s="20" t="s">
        <v>139</v>
      </c>
      <c r="C1832" s="20" t="s">
        <v>16</v>
      </c>
      <c r="D1832">
        <v>12756706583.3113</v>
      </c>
      <c r="E1832" s="22" cm="1">
        <f t="array" ref="E18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6.9469123803566778E-4</v>
      </c>
      <c r="F1832" s="22">
        <f>VLOOKUP(chart_data[[#This Row],[Metric]],'lines data'!$A$2:$B$21,2,0)</f>
        <v>18.5</v>
      </c>
    </row>
    <row r="1833" spans="1:6" x14ac:dyDescent="0.3">
      <c r="A1833" s="20" t="s">
        <v>140</v>
      </c>
      <c r="B1833" s="20" t="s">
        <v>139</v>
      </c>
      <c r="C1833" s="20" t="s">
        <v>52</v>
      </c>
      <c r="D1833">
        <v>7.9630322500000004</v>
      </c>
      <c r="E1833" s="22" cm="1">
        <f t="array" ref="E18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0.33043016675122572</v>
      </c>
      <c r="F1833" s="22">
        <f>VLOOKUP(chart_data[[#This Row],[Metric]],'lines data'!$A$2:$B$21,2,0)</f>
        <v>16.5</v>
      </c>
    </row>
    <row r="1834" spans="1:6" x14ac:dyDescent="0.3">
      <c r="A1834" s="20" t="s">
        <v>140</v>
      </c>
      <c r="B1834" s="20" t="s">
        <v>139</v>
      </c>
      <c r="C1834" s="20" t="s">
        <v>15</v>
      </c>
      <c r="D1834">
        <v>73.649000000000001</v>
      </c>
      <c r="E1834" s="22" cm="1">
        <f t="array" ref="E18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0.6802336587806953</v>
      </c>
      <c r="F1834" s="22">
        <f>VLOOKUP(chart_data[[#This Row],[Metric]],'lines data'!$A$2:$B$21,2,0)</f>
        <v>11.5</v>
      </c>
    </row>
    <row r="1835" spans="1:6" x14ac:dyDescent="0.3">
      <c r="A1835" s="20" t="s">
        <v>140</v>
      </c>
      <c r="B1835" s="20" t="s">
        <v>139</v>
      </c>
      <c r="C1835" s="20" t="s">
        <v>14</v>
      </c>
      <c r="D1835">
        <v>0.84682658566269597</v>
      </c>
      <c r="E1835" s="22" cm="1">
        <f t="array" ref="E18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2.4941589718691946E-2</v>
      </c>
      <c r="F1835" s="22">
        <f>VLOOKUP(chart_data[[#This Row],[Metric]],'lines data'!$A$2:$B$21,2,0)</f>
        <v>0.5</v>
      </c>
    </row>
    <row r="1836" spans="1:6" x14ac:dyDescent="0.3">
      <c r="A1836" s="20" t="s">
        <v>140</v>
      </c>
      <c r="B1836" s="20" t="s">
        <v>139</v>
      </c>
      <c r="C1836" s="20" t="s">
        <v>13</v>
      </c>
      <c r="D1836">
        <v>77.06</v>
      </c>
      <c r="E1836" s="22" cm="1">
        <f t="array" ref="E18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0.69460184909036693</v>
      </c>
      <c r="F1836" s="22">
        <f>VLOOKUP(chart_data[[#This Row],[Metric]],'lines data'!$A$2:$B$21,2,0)</f>
        <v>10.5</v>
      </c>
    </row>
    <row r="1837" spans="1:6" x14ac:dyDescent="0.3">
      <c r="A1837" s="20" t="s">
        <v>140</v>
      </c>
      <c r="B1837" s="20" t="s">
        <v>139</v>
      </c>
      <c r="C1837" s="20" t="s">
        <v>12</v>
      </c>
      <c r="D1837">
        <v>70.200999999999993</v>
      </c>
      <c r="E1837" s="22" cm="1">
        <f t="array" ref="E18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0.66491128332485527</v>
      </c>
      <c r="F1837" s="22">
        <f>VLOOKUP(chart_data[[#This Row],[Metric]],'lines data'!$A$2:$B$21,2,0)</f>
        <v>9.5</v>
      </c>
    </row>
    <row r="1838" spans="1:6" x14ac:dyDescent="0.3">
      <c r="A1838" s="20" t="s">
        <v>140</v>
      </c>
      <c r="B1838" s="20" t="s">
        <v>139</v>
      </c>
      <c r="C1838" s="20" t="s">
        <v>11</v>
      </c>
      <c r="D1838">
        <v>1822.7358355189899</v>
      </c>
      <c r="E1838" s="22" cm="1">
        <f t="array" ref="E18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2.4424155006382411E-2</v>
      </c>
      <c r="F1838" s="22">
        <f>VLOOKUP(chart_data[[#This Row],[Metric]],'lines data'!$A$2:$B$21,2,0)</f>
        <v>17.5</v>
      </c>
    </row>
    <row r="1839" spans="1:6" x14ac:dyDescent="0.3">
      <c r="A1839" s="20" t="s">
        <v>140</v>
      </c>
      <c r="B1839" s="20" t="s">
        <v>139</v>
      </c>
      <c r="C1839" s="20" t="s">
        <v>10</v>
      </c>
      <c r="D1839">
        <v>21.859000000000002</v>
      </c>
      <c r="E1839" s="22" cm="1">
        <f t="array" ref="E18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0.35084299529137769</v>
      </c>
      <c r="F1839" s="22">
        <f>VLOOKUP(chart_data[[#This Row],[Metric]],'lines data'!$A$2:$B$21,2,0)</f>
        <v>12.5</v>
      </c>
    </row>
    <row r="1840" spans="1:6" x14ac:dyDescent="0.3">
      <c r="A1840" s="20" t="s">
        <v>140</v>
      </c>
      <c r="B1840" s="20" t="s">
        <v>139</v>
      </c>
      <c r="C1840" s="20" t="s">
        <v>51</v>
      </c>
      <c r="D1840">
        <v>163.22993468999999</v>
      </c>
      <c r="E1840" s="22" cm="1">
        <f t="array" ref="E18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1.5354904059018614E-2</v>
      </c>
      <c r="F1840" s="22">
        <f>VLOOKUP(chart_data[[#This Row],[Metric]],'lines data'!$A$2:$B$21,2,0)</f>
        <v>15.5</v>
      </c>
    </row>
    <row r="1841" spans="1:6" x14ac:dyDescent="0.3">
      <c r="A1841" s="20" t="s">
        <v>140</v>
      </c>
      <c r="B1841" s="20" t="s">
        <v>139</v>
      </c>
      <c r="C1841" s="20" t="s">
        <v>50</v>
      </c>
      <c r="D1841">
        <v>61.496307369999997</v>
      </c>
      <c r="E1841" s="22" cm="1">
        <f t="array" ref="E18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8.835014791133777E-3</v>
      </c>
      <c r="F1841" s="22">
        <f>VLOOKUP(chart_data[[#This Row],[Metric]],'lines data'!$A$2:$B$21,2,0)</f>
        <v>14.5</v>
      </c>
    </row>
    <row r="1842" spans="1:6" x14ac:dyDescent="0.3">
      <c r="A1842" s="20" t="s">
        <v>140</v>
      </c>
      <c r="B1842" s="20" t="s">
        <v>139</v>
      </c>
      <c r="C1842" s="20" t="s">
        <v>49</v>
      </c>
      <c r="D1842">
        <v>37.674652100000003</v>
      </c>
      <c r="E1842" s="22" cm="1">
        <f t="array" ref="E18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0.42621740154638382</v>
      </c>
      <c r="F1842" s="22">
        <f>VLOOKUP(chart_data[[#This Row],[Metric]],'lines data'!$A$2:$B$21,2,0)</f>
        <v>13.5</v>
      </c>
    </row>
    <row r="1843" spans="1:6" x14ac:dyDescent="0.3">
      <c r="A1843" s="20" t="s">
        <v>140</v>
      </c>
      <c r="B1843" s="20" t="s">
        <v>139</v>
      </c>
      <c r="C1843" s="20" t="s">
        <v>9</v>
      </c>
      <c r="D1843">
        <v>0</v>
      </c>
      <c r="E1843" s="22" cm="1">
        <f t="array" ref="E18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43" s="22">
        <f>VLOOKUP(chart_data[[#This Row],[Metric]],'lines data'!$A$2:$B$21,2,0)</f>
        <v>8.5</v>
      </c>
    </row>
    <row r="1844" spans="1:6" x14ac:dyDescent="0.3">
      <c r="A1844" s="20" t="s">
        <v>140</v>
      </c>
      <c r="B1844" s="20" t="s">
        <v>139</v>
      </c>
      <c r="C1844" s="20" t="s">
        <v>8</v>
      </c>
      <c r="D1844">
        <v>6.4424546844289203</v>
      </c>
      <c r="E1844" s="22" cm="1">
        <f t="array" ref="E18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6.4424546844289207E-2</v>
      </c>
      <c r="F1844" s="22">
        <f>VLOOKUP(chart_data[[#This Row],[Metric]],'lines data'!$A$2:$B$21,2,0)</f>
        <v>4.5</v>
      </c>
    </row>
    <row r="1845" spans="1:6" x14ac:dyDescent="0.3">
      <c r="A1845" s="20" t="s">
        <v>140</v>
      </c>
      <c r="B1845" s="20" t="s">
        <v>139</v>
      </c>
      <c r="C1845" s="20" t="s">
        <v>7</v>
      </c>
      <c r="D1845">
        <v>0</v>
      </c>
      <c r="E1845" s="22" cm="1">
        <f t="array" ref="E18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45" s="22">
        <f>VLOOKUP(chart_data[[#This Row],[Metric]],'lines data'!$A$2:$B$21,2,0)</f>
        <v>6.5</v>
      </c>
    </row>
    <row r="1846" spans="1:6" x14ac:dyDescent="0.3">
      <c r="A1846" s="20" t="s">
        <v>140</v>
      </c>
      <c r="B1846" s="20" t="s">
        <v>139</v>
      </c>
      <c r="C1846" s="20" t="s">
        <v>5</v>
      </c>
      <c r="D1846">
        <v>49.945402926403098</v>
      </c>
      <c r="E1846" s="22" cm="1">
        <f t="array" ref="E18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0.50192657396335782</v>
      </c>
      <c r="F1846" s="22">
        <f>VLOOKUP(chart_data[[#This Row],[Metric]],'lines data'!$A$2:$B$21,2,0)</f>
        <v>7.5</v>
      </c>
    </row>
    <row r="1847" spans="1:6" x14ac:dyDescent="0.3">
      <c r="A1847" s="20" t="s">
        <v>140</v>
      </c>
      <c r="B1847" s="20" t="s">
        <v>139</v>
      </c>
      <c r="C1847" s="20" t="s">
        <v>4</v>
      </c>
      <c r="D1847">
        <v>43.6121423891679</v>
      </c>
      <c r="E1847" s="22" cm="1">
        <f t="array" ref="E18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0.6664066119822859</v>
      </c>
      <c r="F1847" s="22">
        <f>VLOOKUP(chart_data[[#This Row],[Metric]],'lines data'!$A$2:$B$21,2,0)</f>
        <v>3.5</v>
      </c>
    </row>
    <row r="1848" spans="1:6" x14ac:dyDescent="0.3">
      <c r="A1848" s="20" t="s">
        <v>138</v>
      </c>
      <c r="B1848" s="20" t="s">
        <v>137</v>
      </c>
      <c r="C1848" s="20" t="s">
        <v>16</v>
      </c>
      <c r="D1848">
        <v>9685577941.03195</v>
      </c>
      <c r="E1848" s="22" cm="1">
        <f t="array" ref="E18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5.2630146710272332E-4</v>
      </c>
      <c r="F1848" s="22">
        <f>VLOOKUP(chart_data[[#This Row],[Metric]],'lines data'!$A$2:$B$21,2,0)</f>
        <v>18.5</v>
      </c>
    </row>
    <row r="1849" spans="1:6" x14ac:dyDescent="0.3">
      <c r="A1849" s="20" t="s">
        <v>138</v>
      </c>
      <c r="B1849" s="20" t="s">
        <v>137</v>
      </c>
      <c r="C1849" s="20" t="s">
        <v>52</v>
      </c>
      <c r="D1849">
        <v>7.1380367299999996</v>
      </c>
      <c r="E1849" s="22" cm="1">
        <f t="array" ref="E18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0.28606267597133106</v>
      </c>
      <c r="F1849" s="22">
        <f>VLOOKUP(chart_data[[#This Row],[Metric]],'lines data'!$A$2:$B$21,2,0)</f>
        <v>16.5</v>
      </c>
    </row>
    <row r="1850" spans="1:6" x14ac:dyDescent="0.3">
      <c r="A1850" s="20" t="s">
        <v>138</v>
      </c>
      <c r="B1850" s="20" t="s">
        <v>137</v>
      </c>
      <c r="C1850" s="20" t="s">
        <v>15</v>
      </c>
      <c r="D1850">
        <v>60.631</v>
      </c>
      <c r="E1850" s="22" cm="1">
        <f t="array" ref="E18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0.28859765108501223</v>
      </c>
      <c r="F1850" s="22">
        <f>VLOOKUP(chart_data[[#This Row],[Metric]],'lines data'!$A$2:$B$21,2,0)</f>
        <v>11.5</v>
      </c>
    </row>
    <row r="1851" spans="1:6" x14ac:dyDescent="0.3">
      <c r="A1851" s="20" t="s">
        <v>138</v>
      </c>
      <c r="B1851" s="20" t="s">
        <v>137</v>
      </c>
      <c r="C1851" s="20" t="s">
        <v>14</v>
      </c>
      <c r="D1851">
        <v>9.8491810405964705E-2</v>
      </c>
      <c r="E1851" s="22" cm="1">
        <f t="array" ref="E18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1.8680997250051232E-3</v>
      </c>
      <c r="F1851" s="22">
        <f>VLOOKUP(chart_data[[#This Row],[Metric]],'lines data'!$A$2:$B$21,2,0)</f>
        <v>0.5</v>
      </c>
    </row>
    <row r="1852" spans="1:6" x14ac:dyDescent="0.3">
      <c r="A1852" s="20" t="s">
        <v>138</v>
      </c>
      <c r="B1852" s="20" t="s">
        <v>137</v>
      </c>
      <c r="C1852" s="20" t="s">
        <v>13</v>
      </c>
      <c r="D1852">
        <v>61.789000000000001</v>
      </c>
      <c r="E1852" s="22" cm="1">
        <f t="array" ref="E18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0.23915896212347151</v>
      </c>
      <c r="F1852" s="22">
        <f>VLOOKUP(chart_data[[#This Row],[Metric]],'lines data'!$A$2:$B$21,2,0)</f>
        <v>10.5</v>
      </c>
    </row>
    <row r="1853" spans="1:6" x14ac:dyDescent="0.3">
      <c r="A1853" s="20" t="s">
        <v>138</v>
      </c>
      <c r="B1853" s="20" t="s">
        <v>137</v>
      </c>
      <c r="C1853" s="20" t="s">
        <v>12</v>
      </c>
      <c r="D1853">
        <v>59.536000000000001</v>
      </c>
      <c r="E1853" s="22" cm="1">
        <f t="array" ref="E18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0.34580054456778669</v>
      </c>
      <c r="F1853" s="22">
        <f>VLOOKUP(chart_data[[#This Row],[Metric]],'lines data'!$A$2:$B$21,2,0)</f>
        <v>9.5</v>
      </c>
    </row>
    <row r="1854" spans="1:6" x14ac:dyDescent="0.3">
      <c r="A1854" s="20" t="s">
        <v>138</v>
      </c>
      <c r="B1854" s="20" t="s">
        <v>137</v>
      </c>
      <c r="C1854" s="20" t="s">
        <v>11</v>
      </c>
      <c r="D1854">
        <v>442.39521622527502</v>
      </c>
      <c r="E1854" s="22" cm="1">
        <f t="array" ref="E18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3.3828434600791019E-3</v>
      </c>
      <c r="F1854" s="22">
        <f>VLOOKUP(chart_data[[#This Row],[Metric]],'lines data'!$A$2:$B$21,2,0)</f>
        <v>17.5</v>
      </c>
    </row>
    <row r="1855" spans="1:6" x14ac:dyDescent="0.3">
      <c r="A1855" s="20" t="s">
        <v>138</v>
      </c>
      <c r="B1855" s="20" t="s">
        <v>137</v>
      </c>
      <c r="C1855" s="20" t="s">
        <v>10</v>
      </c>
      <c r="D1855">
        <v>47.502000000000002</v>
      </c>
      <c r="E1855" s="22" cm="1">
        <f t="array" ref="E18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1855" s="22">
        <f>VLOOKUP(chart_data[[#This Row],[Metric]],'lines data'!$A$2:$B$21,2,0)</f>
        <v>12.5</v>
      </c>
    </row>
    <row r="1856" spans="1:6" x14ac:dyDescent="0.3">
      <c r="A1856" s="20" t="s">
        <v>138</v>
      </c>
      <c r="B1856" s="20" t="s">
        <v>137</v>
      </c>
      <c r="C1856" s="20" t="s">
        <v>51</v>
      </c>
      <c r="D1856">
        <v>25.877929689999998</v>
      </c>
      <c r="E1856" s="22" cm="1">
        <f t="array" ref="E18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6.8576992632060163E-4</v>
      </c>
      <c r="F1856" s="22">
        <f>VLOOKUP(chart_data[[#This Row],[Metric]],'lines data'!$A$2:$B$21,2,0)</f>
        <v>15.5</v>
      </c>
    </row>
    <row r="1857" spans="1:6" x14ac:dyDescent="0.3">
      <c r="A1857" s="20" t="s">
        <v>138</v>
      </c>
      <c r="B1857" s="20" t="s">
        <v>137</v>
      </c>
      <c r="C1857" s="20" t="s">
        <v>50</v>
      </c>
      <c r="D1857">
        <v>14.143968579999999</v>
      </c>
      <c r="E1857" s="22" cm="1">
        <f t="array" ref="E18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1.4274913432634915E-3</v>
      </c>
      <c r="F1857" s="22">
        <f>VLOOKUP(chart_data[[#This Row],[Metric]],'lines data'!$A$2:$B$21,2,0)</f>
        <v>14.5</v>
      </c>
    </row>
    <row r="1858" spans="1:6" x14ac:dyDescent="0.3">
      <c r="A1858" s="20" t="s">
        <v>138</v>
      </c>
      <c r="B1858" s="20" t="s">
        <v>137</v>
      </c>
      <c r="C1858" s="20" t="s">
        <v>49</v>
      </c>
      <c r="D1858">
        <v>54.656486510000001</v>
      </c>
      <c r="E1858" s="22" cm="1">
        <f t="array" ref="E18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0.64118332920701993</v>
      </c>
      <c r="F1858" s="22">
        <f>VLOOKUP(chart_data[[#This Row],[Metric]],'lines data'!$A$2:$B$21,2,0)</f>
        <v>13.5</v>
      </c>
    </row>
    <row r="1859" spans="1:6" x14ac:dyDescent="0.3">
      <c r="A1859" s="20" t="s">
        <v>138</v>
      </c>
      <c r="B1859" s="20" t="s">
        <v>137</v>
      </c>
      <c r="C1859" s="20" t="s">
        <v>9</v>
      </c>
      <c r="D1859">
        <v>41.619585687382298</v>
      </c>
      <c r="E1859" s="22" cm="1">
        <f t="array" ref="E18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0.4270124829327504</v>
      </c>
      <c r="F1859" s="22">
        <f>VLOOKUP(chart_data[[#This Row],[Metric]],'lines data'!$A$2:$B$21,2,0)</f>
        <v>8.5</v>
      </c>
    </row>
    <row r="1860" spans="1:6" x14ac:dyDescent="0.3">
      <c r="A1860" s="20" t="s">
        <v>138</v>
      </c>
      <c r="B1860" s="20" t="s">
        <v>137</v>
      </c>
      <c r="C1860" s="20" t="s">
        <v>8</v>
      </c>
      <c r="D1860">
        <v>0</v>
      </c>
      <c r="E1860" s="22" cm="1">
        <f t="array" ref="E18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60" s="22">
        <f>VLOOKUP(chart_data[[#This Row],[Metric]],'lines data'!$A$2:$B$21,2,0)</f>
        <v>4.5</v>
      </c>
    </row>
    <row r="1861" spans="1:6" x14ac:dyDescent="0.3">
      <c r="A1861" s="20" t="s">
        <v>138</v>
      </c>
      <c r="B1861" s="20" t="s">
        <v>137</v>
      </c>
      <c r="C1861" s="20" t="s">
        <v>7</v>
      </c>
      <c r="D1861">
        <v>0</v>
      </c>
      <c r="E1861" s="22" cm="1">
        <f t="array" ref="E18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61" s="22">
        <f>VLOOKUP(chart_data[[#This Row],[Metric]],'lines data'!$A$2:$B$21,2,0)</f>
        <v>6.5</v>
      </c>
    </row>
    <row r="1862" spans="1:6" x14ac:dyDescent="0.3">
      <c r="A1862" s="20" t="s">
        <v>138</v>
      </c>
      <c r="B1862" s="20" t="s">
        <v>137</v>
      </c>
      <c r="C1862" s="20" t="s">
        <v>5</v>
      </c>
      <c r="D1862">
        <v>57.627118644067799</v>
      </c>
      <c r="E1862" s="22" cm="1">
        <f t="array" ref="E18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0.57912401409632486</v>
      </c>
      <c r="F1862" s="22">
        <f>VLOOKUP(chart_data[[#This Row],[Metric]],'lines data'!$A$2:$B$21,2,0)</f>
        <v>7.5</v>
      </c>
    </row>
    <row r="1863" spans="1:6" x14ac:dyDescent="0.3">
      <c r="A1863" s="20" t="s">
        <v>138</v>
      </c>
      <c r="B1863" s="20" t="s">
        <v>137</v>
      </c>
      <c r="C1863" s="20" t="s">
        <v>4</v>
      </c>
      <c r="D1863">
        <v>0.75329566854990604</v>
      </c>
      <c r="E1863" s="22" cm="1">
        <f t="array" ref="E18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1.1510583676897232E-2</v>
      </c>
      <c r="F1863" s="22">
        <f>VLOOKUP(chart_data[[#This Row],[Metric]],'lines data'!$A$2:$B$21,2,0)</f>
        <v>3.5</v>
      </c>
    </row>
    <row r="1864" spans="1:6" x14ac:dyDescent="0.3">
      <c r="A1864" s="20" t="s">
        <v>136</v>
      </c>
      <c r="B1864" s="20" t="s">
        <v>135</v>
      </c>
      <c r="C1864" s="20" t="s">
        <v>16</v>
      </c>
      <c r="D1864">
        <v>486803295097.89001</v>
      </c>
      <c r="E1864" s="22" cm="1">
        <f t="array" ref="E18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2.6686632882091631E-2</v>
      </c>
      <c r="F1864" s="22">
        <f>VLOOKUP(chart_data[[#This Row],[Metric]],'lines data'!$A$2:$B$21,2,0)</f>
        <v>18.5</v>
      </c>
    </row>
    <row r="1865" spans="1:6" x14ac:dyDescent="0.3">
      <c r="A1865" s="20" t="s">
        <v>136</v>
      </c>
      <c r="B1865" s="20" t="s">
        <v>135</v>
      </c>
      <c r="C1865" s="20" t="s">
        <v>52</v>
      </c>
      <c r="D1865">
        <v>3.5819501900000001</v>
      </c>
      <c r="E1865" s="22" cm="1">
        <f t="array" ref="E18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9.4819653492909245E-2</v>
      </c>
      <c r="F1865" s="22">
        <f>VLOOKUP(chart_data[[#This Row],[Metric]],'lines data'!$A$2:$B$21,2,0)</f>
        <v>16.5</v>
      </c>
    </row>
    <row r="1866" spans="1:6" x14ac:dyDescent="0.3">
      <c r="A1866" s="20" t="s">
        <v>136</v>
      </c>
      <c r="B1866" s="20" t="s">
        <v>135</v>
      </c>
      <c r="C1866" s="20" t="s">
        <v>15</v>
      </c>
      <c r="D1866">
        <v>53.112000000000002</v>
      </c>
      <c r="E1866" s="22" cm="1">
        <f t="array" ref="E18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6.2394613608914483E-2</v>
      </c>
      <c r="F1866" s="22">
        <f>VLOOKUP(chart_data[[#This Row],[Metric]],'lines data'!$A$2:$B$21,2,0)</f>
        <v>11.5</v>
      </c>
    </row>
    <row r="1867" spans="1:6" x14ac:dyDescent="0.3">
      <c r="A1867" s="20" t="s">
        <v>136</v>
      </c>
      <c r="B1867" s="20" t="s">
        <v>135</v>
      </c>
      <c r="C1867" s="20" t="s">
        <v>14</v>
      </c>
      <c r="D1867">
        <v>0.59706039591348103</v>
      </c>
      <c r="E1867" s="22" cm="1">
        <f t="array" ref="E18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1.7240520798083935E-2</v>
      </c>
      <c r="F1867" s="22">
        <f>VLOOKUP(chart_data[[#This Row],[Metric]],'lines data'!$A$2:$B$21,2,0)</f>
        <v>0.5</v>
      </c>
    </row>
    <row r="1868" spans="1:6" x14ac:dyDescent="0.3">
      <c r="A1868" s="20" t="s">
        <v>136</v>
      </c>
      <c r="B1868" s="20" t="s">
        <v>135</v>
      </c>
      <c r="C1868" s="20" t="s">
        <v>13</v>
      </c>
      <c r="D1868">
        <v>53.966999999999999</v>
      </c>
      <c r="E1868" s="22" cm="1">
        <f t="array" ref="E18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5.8753355204293365E-3</v>
      </c>
      <c r="F1868" s="22">
        <f>VLOOKUP(chart_data[[#This Row],[Metric]],'lines data'!$A$2:$B$21,2,0)</f>
        <v>10.5</v>
      </c>
    </row>
    <row r="1869" spans="1:6" x14ac:dyDescent="0.3">
      <c r="A1869" s="20" t="s">
        <v>136</v>
      </c>
      <c r="B1869" s="20" t="s">
        <v>135</v>
      </c>
      <c r="C1869" s="20" t="s">
        <v>12</v>
      </c>
      <c r="D1869">
        <v>52.286000000000001</v>
      </c>
      <c r="E1869" s="22" cm="1">
        <f t="array" ref="E18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0.12887106908829782</v>
      </c>
      <c r="F1869" s="22">
        <f>VLOOKUP(chart_data[[#This Row],[Metric]],'lines data'!$A$2:$B$21,2,0)</f>
        <v>9.5</v>
      </c>
    </row>
    <row r="1870" spans="1:6" x14ac:dyDescent="0.3">
      <c r="A1870" s="20" t="s">
        <v>136</v>
      </c>
      <c r="B1870" s="20" t="s">
        <v>135</v>
      </c>
      <c r="C1870" s="20" t="s">
        <v>11</v>
      </c>
      <c r="D1870">
        <v>2221.6800199378399</v>
      </c>
      <c r="E1870" s="22" cm="1">
        <f t="array" ref="E18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3.0505486495589807E-2</v>
      </c>
      <c r="F1870" s="22">
        <f>VLOOKUP(chart_data[[#This Row],[Metric]],'lines data'!$A$2:$B$21,2,0)</f>
        <v>17.5</v>
      </c>
    </row>
    <row r="1871" spans="1:6" x14ac:dyDescent="0.3">
      <c r="A1871" s="20" t="s">
        <v>136</v>
      </c>
      <c r="B1871" s="20" t="s">
        <v>135</v>
      </c>
      <c r="C1871" s="20" t="s">
        <v>10</v>
      </c>
      <c r="D1871">
        <v>39.359000000000002</v>
      </c>
      <c r="E1871" s="22" cm="1">
        <f t="array" ref="E18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0.7938585388081616</v>
      </c>
      <c r="F1871" s="22">
        <f>VLOOKUP(chart_data[[#This Row],[Metric]],'lines data'!$A$2:$B$21,2,0)</f>
        <v>12.5</v>
      </c>
    </row>
    <row r="1872" spans="1:6" x14ac:dyDescent="0.3">
      <c r="A1872" s="20" t="s">
        <v>136</v>
      </c>
      <c r="B1872" s="20" t="s">
        <v>135</v>
      </c>
      <c r="C1872" s="20" t="s">
        <v>51</v>
      </c>
      <c r="D1872">
        <v>97.802627560000005</v>
      </c>
      <c r="E1872" s="22" cm="1">
        <f t="array" ref="E18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8.3672962390148303E-3</v>
      </c>
      <c r="F1872" s="22">
        <f>VLOOKUP(chart_data[[#This Row],[Metric]],'lines data'!$A$2:$B$21,2,0)</f>
        <v>15.5</v>
      </c>
    </row>
    <row r="1873" spans="1:6" x14ac:dyDescent="0.3">
      <c r="A1873" s="20" t="s">
        <v>136</v>
      </c>
      <c r="B1873" s="20" t="s">
        <v>135</v>
      </c>
      <c r="C1873" s="20" t="s">
        <v>50</v>
      </c>
      <c r="D1873">
        <v>72.020408630000006</v>
      </c>
      <c r="E1873" s="22" cm="1">
        <f t="array" ref="E18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1.0481343754882334E-2</v>
      </c>
      <c r="F1873" s="22">
        <f>VLOOKUP(chart_data[[#This Row],[Metric]],'lines data'!$A$2:$B$21,2,0)</f>
        <v>14.5</v>
      </c>
    </row>
    <row r="1874" spans="1:6" x14ac:dyDescent="0.3">
      <c r="A1874" s="20" t="s">
        <v>136</v>
      </c>
      <c r="B1874" s="20" t="s">
        <v>135</v>
      </c>
      <c r="C1874" s="20" t="s">
        <v>49</v>
      </c>
      <c r="D1874">
        <v>73.638511660000006</v>
      </c>
      <c r="E1874" s="22" cm="1">
        <f t="array" ref="E18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0.8814688335129871</v>
      </c>
      <c r="F1874" s="22">
        <f>VLOOKUP(chart_data[[#This Row],[Metric]],'lines data'!$A$2:$B$21,2,0)</f>
        <v>13.5</v>
      </c>
    </row>
    <row r="1875" spans="1:6" x14ac:dyDescent="0.3">
      <c r="A1875" s="20" t="s">
        <v>136</v>
      </c>
      <c r="B1875" s="20" t="s">
        <v>135</v>
      </c>
      <c r="C1875" s="20" t="s">
        <v>9</v>
      </c>
      <c r="D1875">
        <v>0</v>
      </c>
      <c r="E1875" s="22" cm="1">
        <f t="array" ref="E18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75" s="22">
        <f>VLOOKUP(chart_data[[#This Row],[Metric]],'lines data'!$A$2:$B$21,2,0)</f>
        <v>8.5</v>
      </c>
    </row>
    <row r="1876" spans="1:6" x14ac:dyDescent="0.3">
      <c r="A1876" s="20" t="s">
        <v>136</v>
      </c>
      <c r="B1876" s="20" t="s">
        <v>135</v>
      </c>
      <c r="C1876" s="20" t="s">
        <v>8</v>
      </c>
      <c r="D1876">
        <v>18.1951250556864</v>
      </c>
      <c r="E1876" s="22" cm="1">
        <f t="array" ref="E18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0.18195125055686401</v>
      </c>
      <c r="F1876" s="22">
        <f>VLOOKUP(chart_data[[#This Row],[Metric]],'lines data'!$A$2:$B$21,2,0)</f>
        <v>4.5</v>
      </c>
    </row>
    <row r="1877" spans="1:6" x14ac:dyDescent="0.3">
      <c r="A1877" s="20" t="s">
        <v>136</v>
      </c>
      <c r="B1877" s="20" t="s">
        <v>135</v>
      </c>
      <c r="C1877" s="20" t="s">
        <v>7</v>
      </c>
      <c r="D1877">
        <v>81.804874944313596</v>
      </c>
      <c r="E1877" s="22" cm="1">
        <f t="array" ref="E18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0.81804874944313599</v>
      </c>
      <c r="F1877" s="22">
        <f>VLOOKUP(chart_data[[#This Row],[Metric]],'lines data'!$A$2:$B$21,2,0)</f>
        <v>6.5</v>
      </c>
    </row>
    <row r="1878" spans="1:6" x14ac:dyDescent="0.3">
      <c r="A1878" s="20" t="s">
        <v>136</v>
      </c>
      <c r="B1878" s="20" t="s">
        <v>135</v>
      </c>
      <c r="C1878" s="20" t="s">
        <v>5</v>
      </c>
      <c r="D1878">
        <v>0</v>
      </c>
      <c r="E1878" s="22" cm="1">
        <f t="array" ref="E18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78" s="22">
        <f>VLOOKUP(chart_data[[#This Row],[Metric]],'lines data'!$A$2:$B$21,2,0)</f>
        <v>7.5</v>
      </c>
    </row>
    <row r="1879" spans="1:6" x14ac:dyDescent="0.3">
      <c r="A1879" s="20" t="s">
        <v>136</v>
      </c>
      <c r="B1879" s="20" t="s">
        <v>135</v>
      </c>
      <c r="C1879" s="20" t="s">
        <v>4</v>
      </c>
      <c r="D1879">
        <v>0</v>
      </c>
      <c r="E1879" s="22" cm="1">
        <f t="array" ref="E18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79" s="22">
        <f>VLOOKUP(chart_data[[#This Row],[Metric]],'lines data'!$A$2:$B$21,2,0)</f>
        <v>3.5</v>
      </c>
    </row>
    <row r="1880" spans="1:6" x14ac:dyDescent="0.3">
      <c r="A1880" s="20" t="s">
        <v>134</v>
      </c>
      <c r="B1880" s="20" t="s">
        <v>133</v>
      </c>
      <c r="C1880" s="20" t="s">
        <v>16</v>
      </c>
      <c r="D1880">
        <v>385801550067.16901</v>
      </c>
      <c r="E1880" s="22" cm="1">
        <f t="array" ref="E18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2.1148714191415126E-2</v>
      </c>
      <c r="F1880" s="22">
        <f>VLOOKUP(chart_data[[#This Row],[Metric]],'lines data'!$A$2:$B$21,2,0)</f>
        <v>18.5</v>
      </c>
    </row>
    <row r="1881" spans="1:6" x14ac:dyDescent="0.3">
      <c r="A1881" s="20" t="s">
        <v>134</v>
      </c>
      <c r="B1881" s="20" t="s">
        <v>133</v>
      </c>
      <c r="C1881" s="20" t="s">
        <v>52</v>
      </c>
      <c r="D1881">
        <v>10.13146877</v>
      </c>
      <c r="E1881" s="22" cm="1">
        <f t="array" ref="E18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0.44704666341764004</v>
      </c>
      <c r="F1881" s="22">
        <f>VLOOKUP(chart_data[[#This Row],[Metric]],'lines data'!$A$2:$B$21,2,0)</f>
        <v>16.5</v>
      </c>
    </row>
    <row r="1882" spans="1:6" x14ac:dyDescent="0.3">
      <c r="A1882" s="20" t="s">
        <v>134</v>
      </c>
      <c r="B1882" s="20" t="s">
        <v>133</v>
      </c>
      <c r="C1882" s="20" t="s">
        <v>15</v>
      </c>
      <c r="D1882">
        <v>82.304878048780495</v>
      </c>
      <c r="E1882" s="22" cm="1">
        <f t="array" ref="E18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0.94063875342849779</v>
      </c>
      <c r="F1882" s="22">
        <f>VLOOKUP(chart_data[[#This Row],[Metric]],'lines data'!$A$2:$B$21,2,0)</f>
        <v>11.5</v>
      </c>
    </row>
    <row r="1883" spans="1:6" x14ac:dyDescent="0.3">
      <c r="A1883" s="20" t="s">
        <v>134</v>
      </c>
      <c r="B1883" s="20" t="s">
        <v>133</v>
      </c>
      <c r="C1883" s="20" t="s">
        <v>14</v>
      </c>
      <c r="D1883">
        <v>7.4470855086924104</v>
      </c>
      <c r="E1883" s="22" cm="1">
        <f t="array" ref="E18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0.22844811280392716</v>
      </c>
      <c r="F1883" s="22">
        <f>VLOOKUP(chart_data[[#This Row],[Metric]],'lines data'!$A$2:$B$21,2,0)</f>
        <v>0.5</v>
      </c>
    </row>
    <row r="1884" spans="1:6" x14ac:dyDescent="0.3">
      <c r="A1884" s="20" t="s">
        <v>134</v>
      </c>
      <c r="B1884" s="20" t="s">
        <v>133</v>
      </c>
      <c r="C1884" s="20" t="s">
        <v>13</v>
      </c>
      <c r="D1884">
        <v>84.2</v>
      </c>
      <c r="E1884" s="22" cm="1">
        <f t="array" ref="E18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0.90754548165821669</v>
      </c>
      <c r="F1884" s="22">
        <f>VLOOKUP(chart_data[[#This Row],[Metric]],'lines data'!$A$2:$B$21,2,0)</f>
        <v>10.5</v>
      </c>
    </row>
    <row r="1885" spans="1:6" x14ac:dyDescent="0.3">
      <c r="A1885" s="20" t="s">
        <v>134</v>
      </c>
      <c r="B1885" s="20" t="s">
        <v>133</v>
      </c>
      <c r="C1885" s="20" t="s">
        <v>12</v>
      </c>
      <c r="D1885">
        <v>80.5</v>
      </c>
      <c r="E1885" s="22" cm="1">
        <f t="array" ref="E18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0.97307082373358056</v>
      </c>
      <c r="F1885" s="22">
        <f>VLOOKUP(chart_data[[#This Row],[Metric]],'lines data'!$A$2:$B$21,2,0)</f>
        <v>9.5</v>
      </c>
    </row>
    <row r="1886" spans="1:6" x14ac:dyDescent="0.3">
      <c r="A1886" s="20" t="s">
        <v>134</v>
      </c>
      <c r="B1886" s="20" t="s">
        <v>133</v>
      </c>
      <c r="C1886" s="20" t="s">
        <v>11</v>
      </c>
      <c r="D1886">
        <v>61170.706911250199</v>
      </c>
      <c r="E1886" s="22" cm="1">
        <f t="array" ref="E18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0.92909879225962522</v>
      </c>
      <c r="F1886" s="22">
        <f>VLOOKUP(chart_data[[#This Row],[Metric]],'lines data'!$A$2:$B$21,2,0)</f>
        <v>17.5</v>
      </c>
    </row>
    <row r="1887" spans="1:6" x14ac:dyDescent="0.3">
      <c r="A1887" s="20" t="s">
        <v>134</v>
      </c>
      <c r="B1887" s="20" t="s">
        <v>133</v>
      </c>
      <c r="C1887" s="20" t="s">
        <v>10</v>
      </c>
      <c r="D1887">
        <v>11.3</v>
      </c>
      <c r="E1887" s="22" cm="1">
        <f t="array" ref="E18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8.354007392030785E-2</v>
      </c>
      <c r="F1887" s="22">
        <f>VLOOKUP(chart_data[[#This Row],[Metric]],'lines data'!$A$2:$B$21,2,0)</f>
        <v>12.5</v>
      </c>
    </row>
    <row r="1888" spans="1:6" x14ac:dyDescent="0.3">
      <c r="A1888" s="20" t="s">
        <v>134</v>
      </c>
      <c r="B1888" s="20" t="s">
        <v>133</v>
      </c>
      <c r="C1888" s="20" t="s">
        <v>51</v>
      </c>
      <c r="D1888">
        <v>7565.5498046900002</v>
      </c>
      <c r="E1888" s="22" cm="1">
        <f t="array" ref="E18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0.80591943252124032</v>
      </c>
      <c r="F1888" s="22">
        <f>VLOOKUP(chart_data[[#This Row],[Metric]],'lines data'!$A$2:$B$21,2,0)</f>
        <v>15.5</v>
      </c>
    </row>
    <row r="1889" spans="1:6" x14ac:dyDescent="0.3">
      <c r="A1889" s="20" t="s">
        <v>134</v>
      </c>
      <c r="B1889" s="20" t="s">
        <v>133</v>
      </c>
      <c r="C1889" s="20" t="s">
        <v>50</v>
      </c>
      <c r="D1889">
        <v>1095.90026855</v>
      </c>
      <c r="E1889" s="22" cm="1">
        <f t="array" ref="E18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0.17065113185753972</v>
      </c>
      <c r="F1889" s="22">
        <f>VLOOKUP(chart_data[[#This Row],[Metric]],'lines data'!$A$2:$B$21,2,0)</f>
        <v>14.5</v>
      </c>
    </row>
    <row r="1890" spans="1:6" x14ac:dyDescent="0.3">
      <c r="A1890" s="20" t="s">
        <v>134</v>
      </c>
      <c r="B1890" s="20" t="s">
        <v>133</v>
      </c>
      <c r="C1890" s="20" t="s">
        <v>49</v>
      </c>
      <c r="D1890">
        <v>14.48540115</v>
      </c>
      <c r="E1890" s="22" cm="1">
        <f t="array" ref="E18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0.13267438835538198</v>
      </c>
      <c r="F1890" s="22">
        <f>VLOOKUP(chart_data[[#This Row],[Metric]],'lines data'!$A$2:$B$21,2,0)</f>
        <v>13.5</v>
      </c>
    </row>
    <row r="1891" spans="1:6" x14ac:dyDescent="0.3">
      <c r="A1891" s="20" t="s">
        <v>134</v>
      </c>
      <c r="B1891" s="20" t="s">
        <v>133</v>
      </c>
      <c r="C1891" s="20" t="s">
        <v>9</v>
      </c>
      <c r="D1891">
        <v>0.104917941662845</v>
      </c>
      <c r="E1891" s="22" cm="1">
        <f t="array" ref="E18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1.0764468226608797E-3</v>
      </c>
      <c r="F1891" s="22">
        <f>VLOOKUP(chart_data[[#This Row],[Metric]],'lines data'!$A$2:$B$21,2,0)</f>
        <v>8.5</v>
      </c>
    </row>
    <row r="1892" spans="1:6" x14ac:dyDescent="0.3">
      <c r="A1892" s="20" t="s">
        <v>134</v>
      </c>
      <c r="B1892" s="20" t="s">
        <v>133</v>
      </c>
      <c r="C1892" s="20" t="s">
        <v>8</v>
      </c>
      <c r="D1892">
        <v>95.825516599269093</v>
      </c>
      <c r="E1892" s="22" cm="1">
        <f t="array" ref="E18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0.95825516599269089</v>
      </c>
      <c r="F1892" s="22">
        <f>VLOOKUP(chart_data[[#This Row],[Metric]],'lines data'!$A$2:$B$21,2,0)</f>
        <v>4.5</v>
      </c>
    </row>
    <row r="1893" spans="1:6" x14ac:dyDescent="0.3">
      <c r="A1893" s="20" t="s">
        <v>134</v>
      </c>
      <c r="B1893" s="20" t="s">
        <v>133</v>
      </c>
      <c r="C1893" s="20" t="s">
        <v>7</v>
      </c>
      <c r="D1893">
        <v>1.8051444532455101</v>
      </c>
      <c r="E1893" s="22" cm="1">
        <f t="array" ref="E18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1.8051444532455101E-2</v>
      </c>
      <c r="F1893" s="22">
        <f>VLOOKUP(chart_data[[#This Row],[Metric]],'lines data'!$A$2:$B$21,2,0)</f>
        <v>6.5</v>
      </c>
    </row>
    <row r="1894" spans="1:6" x14ac:dyDescent="0.3">
      <c r="A1894" s="20" t="s">
        <v>134</v>
      </c>
      <c r="B1894" s="20" t="s">
        <v>133</v>
      </c>
      <c r="C1894" s="20" t="s">
        <v>6</v>
      </c>
      <c r="D1894">
        <v>0</v>
      </c>
      <c r="E1894" s="22" cm="1">
        <f t="array" ref="E18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94" s="22">
        <f>VLOOKUP(chart_data[[#This Row],[Metric]],'lines data'!$A$2:$B$21,2,0)</f>
        <v>5.5</v>
      </c>
    </row>
    <row r="1895" spans="1:6" x14ac:dyDescent="0.3">
      <c r="A1895" s="20" t="s">
        <v>134</v>
      </c>
      <c r="B1895" s="20" t="s">
        <v>133</v>
      </c>
      <c r="C1895" s="20" t="s">
        <v>5</v>
      </c>
      <c r="D1895">
        <v>2.0149803365712E-2</v>
      </c>
      <c r="E1895" s="22" cm="1">
        <f t="array" ref="E18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2.0249554867522452E-4</v>
      </c>
      <c r="F1895" s="22">
        <f>VLOOKUP(chart_data[[#This Row],[Metric]],'lines data'!$A$2:$B$21,2,0)</f>
        <v>7.5</v>
      </c>
    </row>
    <row r="1896" spans="1:6" x14ac:dyDescent="0.3">
      <c r="A1896" s="20" t="s">
        <v>134</v>
      </c>
      <c r="B1896" s="20" t="s">
        <v>133</v>
      </c>
      <c r="C1896" s="20" t="s">
        <v>4</v>
      </c>
      <c r="D1896">
        <v>1.88435402509693</v>
      </c>
      <c r="E1896" s="22" cm="1">
        <f t="array" ref="E18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2.8793494491385557E-2</v>
      </c>
      <c r="F1896" s="22">
        <f>VLOOKUP(chart_data[[#This Row],[Metric]],'lines data'!$A$2:$B$21,2,0)</f>
        <v>3.5</v>
      </c>
    </row>
    <row r="1897" spans="1:6" x14ac:dyDescent="0.3">
      <c r="A1897" s="20" t="s">
        <v>134</v>
      </c>
      <c r="B1897" s="20" t="s">
        <v>133</v>
      </c>
      <c r="C1897" s="20" t="s">
        <v>3</v>
      </c>
      <c r="D1897">
        <v>-581.34657349588895</v>
      </c>
      <c r="E1897" s="22" cm="1">
        <f t="array" ref="E18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897" s="22">
        <f>VLOOKUP(chart_data[[#This Row],[Metric]],'lines data'!$A$2:$B$21,2,0)</f>
        <v>2.5</v>
      </c>
    </row>
    <row r="1898" spans="1:6" x14ac:dyDescent="0.3">
      <c r="A1898" s="20" t="s">
        <v>134</v>
      </c>
      <c r="B1898" s="20" t="s">
        <v>133</v>
      </c>
      <c r="C1898" s="20" t="s">
        <v>0</v>
      </c>
      <c r="D1898">
        <v>5817.6366026565502</v>
      </c>
      <c r="E1898" s="22" cm="1">
        <f t="array" ref="E18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0.26850295448736683</v>
      </c>
      <c r="F1898" s="22">
        <f>VLOOKUP(chart_data[[#This Row],[Metric]],'lines data'!$A$2:$B$21,2,0)</f>
        <v>1.5</v>
      </c>
    </row>
    <row r="1899" spans="1:6" x14ac:dyDescent="0.3">
      <c r="A1899" s="20" t="s">
        <v>132</v>
      </c>
      <c r="B1899" s="20" t="s">
        <v>131</v>
      </c>
      <c r="C1899" s="20" t="s">
        <v>16</v>
      </c>
      <c r="D1899">
        <v>68420257566.6036</v>
      </c>
      <c r="E1899" s="22" cm="1">
        <f t="array" ref="E18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3.7467198865113707E-3</v>
      </c>
      <c r="F1899" s="22">
        <f>VLOOKUP(chart_data[[#This Row],[Metric]],'lines data'!$A$2:$B$21,2,0)</f>
        <v>18.5</v>
      </c>
    </row>
    <row r="1900" spans="1:6" x14ac:dyDescent="0.3">
      <c r="A1900" s="20" t="s">
        <v>132</v>
      </c>
      <c r="B1900" s="20" t="s">
        <v>131</v>
      </c>
      <c r="C1900" s="20" t="s">
        <v>52</v>
      </c>
      <c r="D1900">
        <v>4.3044013999999997</v>
      </c>
      <c r="E1900" s="22" cm="1">
        <f t="array" ref="E19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0.13367240677646486</v>
      </c>
      <c r="F1900" s="22">
        <f>VLOOKUP(chart_data[[#This Row],[Metric]],'lines data'!$A$2:$B$21,2,0)</f>
        <v>16.5</v>
      </c>
    </row>
    <row r="1901" spans="1:6" x14ac:dyDescent="0.3">
      <c r="A1901" s="20" t="s">
        <v>132</v>
      </c>
      <c r="B1901" s="20" t="s">
        <v>131</v>
      </c>
      <c r="C1901" s="20" t="s">
        <v>15</v>
      </c>
      <c r="D1901">
        <v>76.887</v>
      </c>
      <c r="E1901" s="22" cm="1">
        <f t="array" ref="E19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0.77764627154138222</v>
      </c>
      <c r="F1901" s="22">
        <f>VLOOKUP(chart_data[[#This Row],[Metric]],'lines data'!$A$2:$B$21,2,0)</f>
        <v>11.5</v>
      </c>
    </row>
    <row r="1902" spans="1:6" x14ac:dyDescent="0.3">
      <c r="A1902" s="20" t="s">
        <v>132</v>
      </c>
      <c r="B1902" s="20" t="s">
        <v>131</v>
      </c>
      <c r="C1902" s="20" t="s">
        <v>14</v>
      </c>
      <c r="D1902">
        <v>16.005282915051801</v>
      </c>
      <c r="E1902" s="22" cm="1">
        <f t="array" ref="E19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0.49232397257789628</v>
      </c>
      <c r="F1902" s="22">
        <f>VLOOKUP(chart_data[[#This Row],[Metric]],'lines data'!$A$2:$B$21,2,0)</f>
        <v>0.5</v>
      </c>
    </row>
    <row r="1903" spans="1:6" x14ac:dyDescent="0.3">
      <c r="A1903" s="20" t="s">
        <v>132</v>
      </c>
      <c r="B1903" s="20" t="s">
        <v>131</v>
      </c>
      <c r="C1903" s="20" t="s">
        <v>13</v>
      </c>
      <c r="D1903">
        <v>79.400999999999996</v>
      </c>
      <c r="E1903" s="22" cm="1">
        <f t="array" ref="E19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0.76441992245750068</v>
      </c>
      <c r="F1903" s="22">
        <f>VLOOKUP(chart_data[[#This Row],[Metric]],'lines data'!$A$2:$B$21,2,0)</f>
        <v>10.5</v>
      </c>
    </row>
    <row r="1904" spans="1:6" x14ac:dyDescent="0.3">
      <c r="A1904" s="20" t="s">
        <v>132</v>
      </c>
      <c r="B1904" s="20" t="s">
        <v>131</v>
      </c>
      <c r="C1904" s="20" t="s">
        <v>12</v>
      </c>
      <c r="D1904">
        <v>75.132999999999996</v>
      </c>
      <c r="E1904" s="22" cm="1">
        <f t="array" ref="E19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0.81248316926483322</v>
      </c>
      <c r="F1904" s="22">
        <f>VLOOKUP(chart_data[[#This Row],[Metric]],'lines data'!$A$2:$B$21,2,0)</f>
        <v>9.5</v>
      </c>
    </row>
    <row r="1905" spans="1:6" x14ac:dyDescent="0.3">
      <c r="A1905" s="20" t="s">
        <v>132</v>
      </c>
      <c r="B1905" s="20" t="s">
        <v>131</v>
      </c>
      <c r="C1905" s="20" t="s">
        <v>11</v>
      </c>
      <c r="D1905">
        <v>10429.2859250622</v>
      </c>
      <c r="E1905" s="22" cm="1">
        <f t="array" ref="E19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0.15561865819038934</v>
      </c>
      <c r="F1905" s="22">
        <f>VLOOKUP(chart_data[[#This Row],[Metric]],'lines data'!$A$2:$B$21,2,0)</f>
        <v>17.5</v>
      </c>
    </row>
    <row r="1906" spans="1:6" x14ac:dyDescent="0.3">
      <c r="A1906" s="20" t="s">
        <v>132</v>
      </c>
      <c r="B1906" s="20" t="s">
        <v>131</v>
      </c>
      <c r="C1906" s="20" t="s">
        <v>10</v>
      </c>
      <c r="D1906">
        <v>20.696999999999999</v>
      </c>
      <c r="E1906" s="22" cm="1">
        <f t="array" ref="E19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0.32142676320186314</v>
      </c>
      <c r="F1906" s="22">
        <f>VLOOKUP(chart_data[[#This Row],[Metric]],'lines data'!$A$2:$B$21,2,0)</f>
        <v>12.5</v>
      </c>
    </row>
    <row r="1907" spans="1:6" x14ac:dyDescent="0.3">
      <c r="A1907" s="20" t="s">
        <v>132</v>
      </c>
      <c r="B1907" s="20" t="s">
        <v>131</v>
      </c>
      <c r="C1907" s="20" t="s">
        <v>51</v>
      </c>
      <c r="D1907">
        <v>695.19116211000005</v>
      </c>
      <c r="E1907" s="22" cm="1">
        <f t="array" ref="E19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7.2168130763780966E-2</v>
      </c>
      <c r="F1907" s="22">
        <f>VLOOKUP(chart_data[[#This Row],[Metric]],'lines data'!$A$2:$B$21,2,0)</f>
        <v>15.5</v>
      </c>
    </row>
    <row r="1908" spans="1:6" x14ac:dyDescent="0.3">
      <c r="A1908" s="20" t="s">
        <v>132</v>
      </c>
      <c r="B1908" s="20" t="s">
        <v>131</v>
      </c>
      <c r="C1908" s="20" t="s">
        <v>50</v>
      </c>
      <c r="D1908">
        <v>73.579971310000005</v>
      </c>
      <c r="E1908" s="22" cm="1">
        <f t="array" ref="E19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1.0725312636160974E-2</v>
      </c>
      <c r="F1908" s="22">
        <f>VLOOKUP(chart_data[[#This Row],[Metric]],'lines data'!$A$2:$B$21,2,0)</f>
        <v>14.5</v>
      </c>
    </row>
    <row r="1909" spans="1:6" x14ac:dyDescent="0.3">
      <c r="A1909" s="20" t="s">
        <v>132</v>
      </c>
      <c r="B1909" s="20" t="s">
        <v>131</v>
      </c>
      <c r="C1909" s="20" t="s">
        <v>49</v>
      </c>
      <c r="D1909">
        <v>10.584135059999999</v>
      </c>
      <c r="E1909" s="22" cm="1">
        <f t="array" ref="E19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8.3289895264695185E-2</v>
      </c>
      <c r="F1909" s="22">
        <f>VLOOKUP(chart_data[[#This Row],[Metric]],'lines data'!$A$2:$B$21,2,0)</f>
        <v>13.5</v>
      </c>
    </row>
    <row r="1910" spans="1:6" x14ac:dyDescent="0.3">
      <c r="A1910" s="20" t="s">
        <v>132</v>
      </c>
      <c r="B1910" s="20" t="s">
        <v>131</v>
      </c>
      <c r="C1910" s="20" t="s">
        <v>9</v>
      </c>
      <c r="D1910">
        <v>0</v>
      </c>
      <c r="E1910" s="22" cm="1">
        <f t="array" ref="E19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10" s="22">
        <f>VLOOKUP(chart_data[[#This Row],[Metric]],'lines data'!$A$2:$B$21,2,0)</f>
        <v>8.5</v>
      </c>
    </row>
    <row r="1911" spans="1:6" x14ac:dyDescent="0.3">
      <c r="A1911" s="20" t="s">
        <v>132</v>
      </c>
      <c r="B1911" s="20" t="s">
        <v>131</v>
      </c>
      <c r="C1911" s="20" t="s">
        <v>8</v>
      </c>
      <c r="D1911">
        <v>0</v>
      </c>
      <c r="E1911" s="22" cm="1">
        <f t="array" ref="E19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11" s="22">
        <f>VLOOKUP(chart_data[[#This Row],[Metric]],'lines data'!$A$2:$B$21,2,0)</f>
        <v>4.5</v>
      </c>
    </row>
    <row r="1912" spans="1:6" x14ac:dyDescent="0.3">
      <c r="A1912" s="20" t="s">
        <v>132</v>
      </c>
      <c r="B1912" s="20" t="s">
        <v>131</v>
      </c>
      <c r="C1912" s="20" t="s">
        <v>7</v>
      </c>
      <c r="D1912">
        <v>97.365529031076406</v>
      </c>
      <c r="E1912" s="22" cm="1">
        <f t="array" ref="E19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0.97365529031076403</v>
      </c>
      <c r="F1912" s="22">
        <f>VLOOKUP(chart_data[[#This Row],[Metric]],'lines data'!$A$2:$B$21,2,0)</f>
        <v>6.5</v>
      </c>
    </row>
    <row r="1913" spans="1:6" x14ac:dyDescent="0.3">
      <c r="A1913" s="20" t="s">
        <v>132</v>
      </c>
      <c r="B1913" s="20" t="s">
        <v>131</v>
      </c>
      <c r="C1913" s="20" t="s">
        <v>5</v>
      </c>
      <c r="D1913">
        <v>2.6344709689236199</v>
      </c>
      <c r="E1913" s="22" cm="1">
        <f t="array" ref="E19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2.6475129044133402E-2</v>
      </c>
      <c r="F1913" s="22">
        <f>VLOOKUP(chart_data[[#This Row],[Metric]],'lines data'!$A$2:$B$21,2,0)</f>
        <v>7.5</v>
      </c>
    </row>
    <row r="1914" spans="1:6" x14ac:dyDescent="0.3">
      <c r="A1914" s="20" t="s">
        <v>132</v>
      </c>
      <c r="B1914" s="20" t="s">
        <v>131</v>
      </c>
      <c r="C1914" s="20" t="s">
        <v>4</v>
      </c>
      <c r="D1914">
        <v>0</v>
      </c>
      <c r="E1914" s="22" cm="1">
        <f t="array" ref="E19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14" s="22">
        <f>VLOOKUP(chart_data[[#This Row],[Metric]],'lines data'!$A$2:$B$21,2,0)</f>
        <v>3.5</v>
      </c>
    </row>
    <row r="1915" spans="1:6" x14ac:dyDescent="0.3">
      <c r="A1915" s="20" t="s">
        <v>130</v>
      </c>
      <c r="B1915" s="20" t="s">
        <v>129</v>
      </c>
      <c r="C1915" s="20" t="s">
        <v>16</v>
      </c>
      <c r="D1915">
        <v>270556131701.17099</v>
      </c>
      <c r="E1915" s="22" cm="1">
        <f t="array" ref="E19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1.4829815877432819E-2</v>
      </c>
      <c r="F1915" s="22">
        <f>VLOOKUP(chart_data[[#This Row],[Metric]],'lines data'!$A$2:$B$21,2,0)</f>
        <v>18.5</v>
      </c>
    </row>
    <row r="1916" spans="1:6" x14ac:dyDescent="0.3">
      <c r="A1916" s="20" t="s">
        <v>130</v>
      </c>
      <c r="B1916" s="20" t="s">
        <v>129</v>
      </c>
      <c r="C1916" s="20" t="s">
        <v>52</v>
      </c>
      <c r="D1916">
        <v>2.6871192499999998</v>
      </c>
      <c r="E1916" s="22" cm="1">
        <f t="array" ref="E19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4.6696478860379795E-2</v>
      </c>
      <c r="F1916" s="22">
        <f>VLOOKUP(chart_data[[#This Row],[Metric]],'lines data'!$A$2:$B$21,2,0)</f>
        <v>16.5</v>
      </c>
    </row>
    <row r="1917" spans="1:6" x14ac:dyDescent="0.3">
      <c r="A1917" s="20" t="s">
        <v>130</v>
      </c>
      <c r="B1917" s="20" t="s">
        <v>129</v>
      </c>
      <c r="C1917" s="20" t="s">
        <v>15</v>
      </c>
      <c r="D1917">
        <v>66.576999999999998</v>
      </c>
      <c r="E1917" s="22" cm="1">
        <f t="array" ref="E19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0.4674782549994792</v>
      </c>
      <c r="F1917" s="22">
        <f>VLOOKUP(chart_data[[#This Row],[Metric]],'lines data'!$A$2:$B$21,2,0)</f>
        <v>11.5</v>
      </c>
    </row>
    <row r="1918" spans="1:6" x14ac:dyDescent="0.3">
      <c r="A1918" s="20" t="s">
        <v>130</v>
      </c>
      <c r="B1918" s="20" t="s">
        <v>129</v>
      </c>
      <c r="C1918" s="20" t="s">
        <v>14</v>
      </c>
      <c r="D1918">
        <v>0.82030035328273798</v>
      </c>
      <c r="E1918" s="22" cm="1">
        <f t="array" ref="E19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2.412370342284368E-2</v>
      </c>
      <c r="F1918" s="22">
        <f>VLOOKUP(chart_data[[#This Row],[Metric]],'lines data'!$A$2:$B$21,2,0)</f>
        <v>0.5</v>
      </c>
    </row>
    <row r="1919" spans="1:6" x14ac:dyDescent="0.3">
      <c r="A1919" s="20" t="s">
        <v>130</v>
      </c>
      <c r="B1919" s="20" t="s">
        <v>129</v>
      </c>
      <c r="C1919" s="20" t="s">
        <v>13</v>
      </c>
      <c r="D1919">
        <v>67.543000000000006</v>
      </c>
      <c r="E1919" s="22" cm="1">
        <f t="array" ref="E19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0.41076647778109171</v>
      </c>
      <c r="F1919" s="22">
        <f>VLOOKUP(chart_data[[#This Row],[Metric]],'lines data'!$A$2:$B$21,2,0)</f>
        <v>10.5</v>
      </c>
    </row>
    <row r="1920" spans="1:6" x14ac:dyDescent="0.3">
      <c r="A1920" s="20" t="s">
        <v>130</v>
      </c>
      <c r="B1920" s="20" t="s">
        <v>129</v>
      </c>
      <c r="C1920" s="20" t="s">
        <v>12</v>
      </c>
      <c r="D1920">
        <v>65.683999999999997</v>
      </c>
      <c r="E1920" s="22" cm="1">
        <f t="array" ref="E19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0.52975673977439319</v>
      </c>
      <c r="F1920" s="22">
        <f>VLOOKUP(chart_data[[#This Row],[Metric]],'lines data'!$A$2:$B$21,2,0)</f>
        <v>9.5</v>
      </c>
    </row>
    <row r="1921" spans="1:6" x14ac:dyDescent="0.3">
      <c r="A1921" s="20" t="s">
        <v>130</v>
      </c>
      <c r="B1921" s="20" t="s">
        <v>129</v>
      </c>
      <c r="C1921" s="20" t="s">
        <v>11</v>
      </c>
      <c r="D1921">
        <v>1253.50354211897</v>
      </c>
      <c r="E1921" s="22" cm="1">
        <f t="array" ref="E19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1.5747025709285382E-2</v>
      </c>
      <c r="F1921" s="22">
        <f>VLOOKUP(chart_data[[#This Row],[Metric]],'lines data'!$A$2:$B$21,2,0)</f>
        <v>17.5</v>
      </c>
    </row>
    <row r="1922" spans="1:6" x14ac:dyDescent="0.3">
      <c r="A1922" s="20" t="s">
        <v>130</v>
      </c>
      <c r="B1922" s="20" t="s">
        <v>129</v>
      </c>
      <c r="C1922" s="20" t="s">
        <v>10</v>
      </c>
      <c r="D1922">
        <v>29.123999999999999</v>
      </c>
      <c r="E1922" s="22" cm="1">
        <f t="array" ref="E19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0.53475773378563107</v>
      </c>
      <c r="F1922" s="22">
        <f>VLOOKUP(chart_data[[#This Row],[Metric]],'lines data'!$A$2:$B$21,2,0)</f>
        <v>12.5</v>
      </c>
    </row>
    <row r="1923" spans="1:6" x14ac:dyDescent="0.3">
      <c r="A1923" s="20" t="s">
        <v>130</v>
      </c>
      <c r="B1923" s="20" t="s">
        <v>129</v>
      </c>
      <c r="C1923" s="20" t="s">
        <v>51</v>
      </c>
      <c r="D1923">
        <v>35.980873109999997</v>
      </c>
      <c r="E1923" s="22" cm="1">
        <f t="array" ref="E19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1.764759870173542E-3</v>
      </c>
      <c r="F1923" s="22">
        <f>VLOOKUP(chart_data[[#This Row],[Metric]],'lines data'!$A$2:$B$21,2,0)</f>
        <v>15.5</v>
      </c>
    </row>
    <row r="1924" spans="1:6" x14ac:dyDescent="0.3">
      <c r="A1924" s="20" t="s">
        <v>130</v>
      </c>
      <c r="B1924" s="20" t="s">
        <v>129</v>
      </c>
      <c r="C1924" s="20" t="s">
        <v>50</v>
      </c>
      <c r="D1924">
        <v>24.718538280000001</v>
      </c>
      <c r="E1924" s="22" cm="1">
        <f t="array" ref="E19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3.0817152951421031E-3</v>
      </c>
      <c r="F1924" s="22">
        <f>VLOOKUP(chart_data[[#This Row],[Metric]],'lines data'!$A$2:$B$21,2,0)</f>
        <v>14.5</v>
      </c>
    </row>
    <row r="1925" spans="1:6" x14ac:dyDescent="0.3">
      <c r="A1925" s="20" t="s">
        <v>130</v>
      </c>
      <c r="B1925" s="20" t="s">
        <v>129</v>
      </c>
      <c r="C1925" s="20" t="s">
        <v>49</v>
      </c>
      <c r="D1925">
        <v>68.699104309999996</v>
      </c>
      <c r="E1925" s="22" cm="1">
        <f t="array" ref="E19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0.8189429451165452</v>
      </c>
      <c r="F1925" s="22">
        <f>VLOOKUP(chart_data[[#This Row],[Metric]],'lines data'!$A$2:$B$21,2,0)</f>
        <v>13.5</v>
      </c>
    </row>
    <row r="1926" spans="1:6" x14ac:dyDescent="0.3">
      <c r="A1926" s="20" t="s">
        <v>130</v>
      </c>
      <c r="B1926" s="20" t="s">
        <v>129</v>
      </c>
      <c r="C1926" s="20" t="s">
        <v>9</v>
      </c>
      <c r="D1926">
        <v>0.13710863152957301</v>
      </c>
      <c r="E1926" s="22" cm="1">
        <f t="array" ref="E19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1.4067198462935236E-3</v>
      </c>
      <c r="F1926" s="22">
        <f>VLOOKUP(chart_data[[#This Row],[Metric]],'lines data'!$A$2:$B$21,2,0)</f>
        <v>8.5</v>
      </c>
    </row>
    <row r="1927" spans="1:6" x14ac:dyDescent="0.3">
      <c r="A1927" s="20" t="s">
        <v>130</v>
      </c>
      <c r="B1927" s="20" t="s">
        <v>129</v>
      </c>
      <c r="C1927" s="20" t="s">
        <v>8</v>
      </c>
      <c r="D1927">
        <v>30.672644121918399</v>
      </c>
      <c r="E1927" s="22" cm="1">
        <f t="array" ref="E19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0.30672644121918397</v>
      </c>
      <c r="F1927" s="22">
        <f>VLOOKUP(chart_data[[#This Row],[Metric]],'lines data'!$A$2:$B$21,2,0)</f>
        <v>4.5</v>
      </c>
    </row>
    <row r="1928" spans="1:6" x14ac:dyDescent="0.3">
      <c r="A1928" s="20" t="s">
        <v>130</v>
      </c>
      <c r="B1928" s="20" t="s">
        <v>129</v>
      </c>
      <c r="C1928" s="20" t="s">
        <v>7</v>
      </c>
      <c r="D1928">
        <v>25.725006990736102</v>
      </c>
      <c r="E1928" s="22" cm="1">
        <f t="array" ref="E19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0.25725006990736099</v>
      </c>
      <c r="F1928" s="22">
        <f>VLOOKUP(chart_data[[#This Row],[Metric]],'lines data'!$A$2:$B$21,2,0)</f>
        <v>6.5</v>
      </c>
    </row>
    <row r="1929" spans="1:6" x14ac:dyDescent="0.3">
      <c r="A1929" s="20" t="s">
        <v>130</v>
      </c>
      <c r="B1929" s="20" t="s">
        <v>129</v>
      </c>
      <c r="C1929" s="20" t="s">
        <v>5</v>
      </c>
      <c r="D1929">
        <v>37.224993460279101</v>
      </c>
      <c r="E1929" s="22" cm="1">
        <f t="array" ref="E19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0.37409275606122061</v>
      </c>
      <c r="F1929" s="22">
        <f>VLOOKUP(chart_data[[#This Row],[Metric]],'lines data'!$A$2:$B$21,2,0)</f>
        <v>7.5</v>
      </c>
    </row>
    <row r="1930" spans="1:6" x14ac:dyDescent="0.3">
      <c r="A1930" s="20" t="s">
        <v>130</v>
      </c>
      <c r="B1930" s="20" t="s">
        <v>129</v>
      </c>
      <c r="C1930" s="20" t="s">
        <v>4</v>
      </c>
      <c r="D1930">
        <v>0.75770559529500903</v>
      </c>
      <c r="E1930" s="22" cm="1">
        <f t="array" ref="E19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1.1577968679795509E-2</v>
      </c>
      <c r="F1930" s="22">
        <f>VLOOKUP(chart_data[[#This Row],[Metric]],'lines data'!$A$2:$B$21,2,0)</f>
        <v>3.5</v>
      </c>
    </row>
    <row r="1931" spans="1:6" x14ac:dyDescent="0.3">
      <c r="A1931" s="20" t="s">
        <v>128</v>
      </c>
      <c r="B1931" s="20" t="s">
        <v>127</v>
      </c>
      <c r="C1931" s="20" t="s">
        <v>16</v>
      </c>
      <c r="D1931">
        <v>21723531173.240898</v>
      </c>
      <c r="E1931" s="22" cm="1">
        <f t="array" ref="E19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1.1863416097939459E-3</v>
      </c>
      <c r="F1931" s="22">
        <f>VLOOKUP(chart_data[[#This Row],[Metric]],'lines data'!$A$2:$B$21,2,0)</f>
        <v>18.5</v>
      </c>
    </row>
    <row r="1932" spans="1:6" x14ac:dyDescent="0.3">
      <c r="A1932" s="20" t="s">
        <v>128</v>
      </c>
      <c r="B1932" s="20" t="s">
        <v>127</v>
      </c>
      <c r="C1932" s="20" t="s">
        <v>52</v>
      </c>
      <c r="D1932">
        <v>1.8188171399999999</v>
      </c>
      <c r="E1932" s="22" cm="1">
        <f t="array" ref="E19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32" s="22">
        <f>VLOOKUP(chart_data[[#This Row],[Metric]],'lines data'!$A$2:$B$21,2,0)</f>
        <v>16.5</v>
      </c>
    </row>
    <row r="1933" spans="1:6" x14ac:dyDescent="0.3">
      <c r="A1933" s="20" t="s">
        <v>128</v>
      </c>
      <c r="B1933" s="20" t="s">
        <v>127</v>
      </c>
      <c r="C1933" s="20" t="s">
        <v>15</v>
      </c>
      <c r="D1933">
        <v>63.466000000000001</v>
      </c>
      <c r="E1933" s="22" cm="1">
        <f t="array" ref="E19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0.37388633458610776</v>
      </c>
      <c r="F1933" s="22">
        <f>VLOOKUP(chart_data[[#This Row],[Metric]],'lines data'!$A$2:$B$21,2,0)</f>
        <v>11.5</v>
      </c>
    </row>
    <row r="1934" spans="1:6" x14ac:dyDescent="0.3">
      <c r="A1934" s="20" t="s">
        <v>128</v>
      </c>
      <c r="B1934" s="20" t="s">
        <v>127</v>
      </c>
      <c r="C1934" s="20" t="s">
        <v>14</v>
      </c>
      <c r="D1934">
        <v>0.793066208571233</v>
      </c>
      <c r="E1934" s="22" cm="1">
        <f t="array" ref="E19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2.32839899867389E-2</v>
      </c>
      <c r="F1934" s="22">
        <f>VLOOKUP(chart_data[[#This Row],[Metric]],'lines data'!$A$2:$B$21,2,0)</f>
        <v>0.5</v>
      </c>
    </row>
    <row r="1935" spans="1:6" x14ac:dyDescent="0.3">
      <c r="A1935" s="20" t="s">
        <v>128</v>
      </c>
      <c r="B1935" s="20" t="s">
        <v>127</v>
      </c>
      <c r="C1935" s="20" t="s">
        <v>13</v>
      </c>
      <c r="D1935">
        <v>64.808999999999997</v>
      </c>
      <c r="E1935" s="22" cm="1">
        <f t="array" ref="E19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0.32922755741127335</v>
      </c>
      <c r="F1935" s="22">
        <f>VLOOKUP(chart_data[[#This Row],[Metric]],'lines data'!$A$2:$B$21,2,0)</f>
        <v>10.5</v>
      </c>
    </row>
    <row r="1936" spans="1:6" x14ac:dyDescent="0.3">
      <c r="A1936" s="20" t="s">
        <v>128</v>
      </c>
      <c r="B1936" s="20" t="s">
        <v>127</v>
      </c>
      <c r="C1936" s="20" t="s">
        <v>12</v>
      </c>
      <c r="D1936">
        <v>62.215000000000003</v>
      </c>
      <c r="E1936" s="22" cm="1">
        <f t="array" ref="E19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0.42595972592082826</v>
      </c>
      <c r="F1936" s="22">
        <f>VLOOKUP(chart_data[[#This Row],[Metric]],'lines data'!$A$2:$B$21,2,0)</f>
        <v>9.5</v>
      </c>
    </row>
    <row r="1937" spans="1:6" x14ac:dyDescent="0.3">
      <c r="A1937" s="20" t="s">
        <v>128</v>
      </c>
      <c r="B1937" s="20" t="s">
        <v>127</v>
      </c>
      <c r="C1937" s="20" t="s">
        <v>11</v>
      </c>
      <c r="D1937">
        <v>2248.8440541188802</v>
      </c>
      <c r="E1937" s="22" cm="1">
        <f t="array" ref="E19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3.0919563208300149E-2</v>
      </c>
      <c r="F1937" s="22">
        <f>VLOOKUP(chart_data[[#This Row],[Metric]],'lines data'!$A$2:$B$21,2,0)</f>
        <v>17.5</v>
      </c>
    </row>
    <row r="1938" spans="1:6" x14ac:dyDescent="0.3">
      <c r="A1938" s="20" t="s">
        <v>128</v>
      </c>
      <c r="B1938" s="20" t="s">
        <v>127</v>
      </c>
      <c r="C1938" s="20" t="s">
        <v>10</v>
      </c>
      <c r="D1938">
        <v>27.992999999999999</v>
      </c>
      <c r="E1938" s="22" cm="1">
        <f t="array" ref="E19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0.50612627208748917</v>
      </c>
      <c r="F1938" s="22">
        <f>VLOOKUP(chart_data[[#This Row],[Metric]],'lines data'!$A$2:$B$21,2,0)</f>
        <v>12.5</v>
      </c>
    </row>
    <row r="1939" spans="1:6" x14ac:dyDescent="0.3">
      <c r="A1939" s="20" t="s">
        <v>128</v>
      </c>
      <c r="B1939" s="20" t="s">
        <v>127</v>
      </c>
      <c r="C1939" s="20" t="s">
        <v>51</v>
      </c>
      <c r="D1939">
        <v>48.731849670000003</v>
      </c>
      <c r="E1939" s="22" cm="1">
        <f t="array" ref="E19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3.1265585966029695E-3</v>
      </c>
      <c r="F1939" s="22">
        <f>VLOOKUP(chart_data[[#This Row],[Metric]],'lines data'!$A$2:$B$21,2,0)</f>
        <v>15.5</v>
      </c>
    </row>
    <row r="1940" spans="1:6" x14ac:dyDescent="0.3">
      <c r="A1940" s="20" t="s">
        <v>128</v>
      </c>
      <c r="B1940" s="20" t="s">
        <v>127</v>
      </c>
      <c r="C1940" s="20" t="s">
        <v>50</v>
      </c>
      <c r="D1940">
        <v>6.02762318</v>
      </c>
      <c r="E1940" s="22" cm="1">
        <f t="array" ref="E19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1.5781765030936718E-4</v>
      </c>
      <c r="F1940" s="22">
        <f>VLOOKUP(chart_data[[#This Row],[Metric]],'lines data'!$A$2:$B$21,2,0)</f>
        <v>14.5</v>
      </c>
    </row>
    <row r="1941" spans="1:6" x14ac:dyDescent="0.3">
      <c r="A1941" s="20" t="s">
        <v>128</v>
      </c>
      <c r="B1941" s="20" t="s">
        <v>127</v>
      </c>
      <c r="C1941" s="20" t="s">
        <v>49</v>
      </c>
      <c r="D1941">
        <v>12.368960380000001</v>
      </c>
      <c r="E1941" s="22" cm="1">
        <f t="array" ref="E19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0.10588325128046569</v>
      </c>
      <c r="F1941" s="22">
        <f>VLOOKUP(chart_data[[#This Row],[Metric]],'lines data'!$A$2:$B$21,2,0)</f>
        <v>13.5</v>
      </c>
    </row>
    <row r="1942" spans="1:6" x14ac:dyDescent="0.3">
      <c r="A1942" s="20" t="s">
        <v>126</v>
      </c>
      <c r="B1942" s="20" t="s">
        <v>125</v>
      </c>
      <c r="C1942" s="20" t="s">
        <v>16</v>
      </c>
      <c r="D1942">
        <v>36211372702.808502</v>
      </c>
      <c r="E1942" s="22" cm="1">
        <f t="array" ref="E19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1.9807089582961719E-3</v>
      </c>
      <c r="F1942" s="22">
        <f>VLOOKUP(chart_data[[#This Row],[Metric]],'lines data'!$A$2:$B$21,2,0)</f>
        <v>18.5</v>
      </c>
    </row>
    <row r="1943" spans="1:6" x14ac:dyDescent="0.3">
      <c r="A1943" s="20" t="s">
        <v>126</v>
      </c>
      <c r="B1943" s="20" t="s">
        <v>125</v>
      </c>
      <c r="C1943" s="20" t="s">
        <v>52</v>
      </c>
      <c r="D1943">
        <v>6.7469925899999996</v>
      </c>
      <c r="E1943" s="22" cm="1">
        <f t="array" ref="E19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0.26503268628607579</v>
      </c>
      <c r="F1943" s="22">
        <f>VLOOKUP(chart_data[[#This Row],[Metric]],'lines data'!$A$2:$B$21,2,0)</f>
        <v>16.5</v>
      </c>
    </row>
    <row r="1944" spans="1:6" x14ac:dyDescent="0.3">
      <c r="A1944" s="20" t="s">
        <v>126</v>
      </c>
      <c r="B1944" s="20" t="s">
        <v>125</v>
      </c>
      <c r="C1944" s="20" t="s">
        <v>15</v>
      </c>
      <c r="D1944">
        <v>73.662000000000006</v>
      </c>
      <c r="E1944" s="22" cm="1">
        <f t="array" ref="E19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0.68062475327294036</v>
      </c>
      <c r="F1944" s="22">
        <f>VLOOKUP(chart_data[[#This Row],[Metric]],'lines data'!$A$2:$B$21,2,0)</f>
        <v>11.5</v>
      </c>
    </row>
    <row r="1945" spans="1:6" x14ac:dyDescent="0.3">
      <c r="A1945" s="20" t="s">
        <v>126</v>
      </c>
      <c r="B1945" s="20" t="s">
        <v>125</v>
      </c>
      <c r="C1945" s="20" t="s">
        <v>14</v>
      </c>
      <c r="D1945">
        <v>0.95234592552924002</v>
      </c>
      <c r="E1945" s="22" cm="1">
        <f t="array" ref="E19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2.819507935067634E-2</v>
      </c>
      <c r="F1945" s="22">
        <f>VLOOKUP(chart_data[[#This Row],[Metric]],'lines data'!$A$2:$B$21,2,0)</f>
        <v>0.5</v>
      </c>
    </row>
    <row r="1946" spans="1:6" x14ac:dyDescent="0.3">
      <c r="A1946" s="20" t="s">
        <v>126</v>
      </c>
      <c r="B1946" s="20" t="s">
        <v>125</v>
      </c>
      <c r="C1946" s="20" t="s">
        <v>13</v>
      </c>
      <c r="D1946">
        <v>75.700999999999993</v>
      </c>
      <c r="E1946" s="22" cm="1">
        <f t="array" ref="E19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0.65407098121085583</v>
      </c>
      <c r="F1946" s="22">
        <f>VLOOKUP(chart_data[[#This Row],[Metric]],'lines data'!$A$2:$B$21,2,0)</f>
        <v>10.5</v>
      </c>
    </row>
    <row r="1947" spans="1:6" x14ac:dyDescent="0.3">
      <c r="A1947" s="20" t="s">
        <v>126</v>
      </c>
      <c r="B1947" s="20" t="s">
        <v>125</v>
      </c>
      <c r="C1947" s="20" t="s">
        <v>12</v>
      </c>
      <c r="D1947">
        <v>71.751999999999995</v>
      </c>
      <c r="E1947" s="22" cm="1">
        <f t="array" ref="E19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0.71131923042398471</v>
      </c>
      <c r="F1947" s="22">
        <f>VLOOKUP(chart_data[[#This Row],[Metric]],'lines data'!$A$2:$B$21,2,0)</f>
        <v>9.5</v>
      </c>
    </row>
    <row r="1948" spans="1:6" x14ac:dyDescent="0.3">
      <c r="A1948" s="20" t="s">
        <v>126</v>
      </c>
      <c r="B1948" s="20" t="s">
        <v>125</v>
      </c>
      <c r="C1948" s="20" t="s">
        <v>11</v>
      </c>
      <c r="D1948">
        <v>4839.5841959250101</v>
      </c>
      <c r="E1948" s="22" cm="1">
        <f t="array" ref="E19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7.0411678195939562E-2</v>
      </c>
      <c r="F1948" s="22">
        <f>VLOOKUP(chart_data[[#This Row],[Metric]],'lines data'!$A$2:$B$21,2,0)</f>
        <v>17.5</v>
      </c>
    </row>
    <row r="1949" spans="1:6" x14ac:dyDescent="0.3">
      <c r="A1949" s="20" t="s">
        <v>126</v>
      </c>
      <c r="B1949" s="20" t="s">
        <v>125</v>
      </c>
      <c r="C1949" s="20" t="s">
        <v>10</v>
      </c>
      <c r="D1949">
        <v>21.198</v>
      </c>
      <c r="E1949" s="22" cm="1">
        <f t="array" ref="E19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0.33410966533340081</v>
      </c>
      <c r="F1949" s="22">
        <f>VLOOKUP(chart_data[[#This Row],[Metric]],'lines data'!$A$2:$B$21,2,0)</f>
        <v>12.5</v>
      </c>
    </row>
    <row r="1950" spans="1:6" x14ac:dyDescent="0.3">
      <c r="A1950" s="20" t="s">
        <v>126</v>
      </c>
      <c r="B1950" s="20" t="s">
        <v>125</v>
      </c>
      <c r="C1950" s="20" t="s">
        <v>51</v>
      </c>
      <c r="D1950">
        <v>364.78915404999998</v>
      </c>
      <c r="E1950" s="22" cm="1">
        <f t="array" ref="E19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3.6881340636873754E-2</v>
      </c>
      <c r="F1950" s="22">
        <f>VLOOKUP(chart_data[[#This Row],[Metric]],'lines data'!$A$2:$B$21,2,0)</f>
        <v>15.5</v>
      </c>
    </row>
    <row r="1951" spans="1:6" x14ac:dyDescent="0.3">
      <c r="A1951" s="20" t="s">
        <v>126</v>
      </c>
      <c r="B1951" s="20" t="s">
        <v>125</v>
      </c>
      <c r="C1951" s="20" t="s">
        <v>50</v>
      </c>
      <c r="D1951">
        <v>192.73208618000001</v>
      </c>
      <c r="E1951" s="22" cm="1">
        <f t="array" ref="E19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2.9364773902839814E-2</v>
      </c>
      <c r="F1951" s="22">
        <f>VLOOKUP(chart_data[[#This Row],[Metric]],'lines data'!$A$2:$B$21,2,0)</f>
        <v>14.5</v>
      </c>
    </row>
    <row r="1952" spans="1:6" x14ac:dyDescent="0.3">
      <c r="A1952" s="20" t="s">
        <v>126</v>
      </c>
      <c r="B1952" s="20" t="s">
        <v>125</v>
      </c>
      <c r="C1952" s="20" t="s">
        <v>49</v>
      </c>
      <c r="D1952">
        <v>52.833824159999999</v>
      </c>
      <c r="E1952" s="22" cm="1">
        <f t="array" ref="E19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0.61811101007940306</v>
      </c>
      <c r="F1952" s="22">
        <f>VLOOKUP(chart_data[[#This Row],[Metric]],'lines data'!$A$2:$B$21,2,0)</f>
        <v>13.5</v>
      </c>
    </row>
    <row r="1953" spans="1:6" x14ac:dyDescent="0.3">
      <c r="A1953" s="20" t="s">
        <v>126</v>
      </c>
      <c r="B1953" s="20" t="s">
        <v>125</v>
      </c>
      <c r="C1953" s="20" t="s">
        <v>9</v>
      </c>
      <c r="D1953">
        <v>0</v>
      </c>
      <c r="E1953" s="22" cm="1">
        <f t="array" ref="E19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53" s="22">
        <f>VLOOKUP(chart_data[[#This Row],[Metric]],'lines data'!$A$2:$B$21,2,0)</f>
        <v>8.5</v>
      </c>
    </row>
    <row r="1954" spans="1:6" x14ac:dyDescent="0.3">
      <c r="A1954" s="20" t="s">
        <v>126</v>
      </c>
      <c r="B1954" s="20" t="s">
        <v>125</v>
      </c>
      <c r="C1954" s="20" t="s">
        <v>8</v>
      </c>
      <c r="D1954">
        <v>99.998206084959804</v>
      </c>
      <c r="E1954" s="22" cm="1">
        <f t="array" ref="E19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0.99998206084959806</v>
      </c>
      <c r="F1954" s="22">
        <f>VLOOKUP(chart_data[[#This Row],[Metric]],'lines data'!$A$2:$B$21,2,0)</f>
        <v>4.5</v>
      </c>
    </row>
    <row r="1955" spans="1:6" x14ac:dyDescent="0.3">
      <c r="A1955" s="20" t="s">
        <v>126</v>
      </c>
      <c r="B1955" s="20" t="s">
        <v>125</v>
      </c>
      <c r="C1955" s="20" t="s">
        <v>7</v>
      </c>
      <c r="D1955">
        <v>0</v>
      </c>
      <c r="E1955" s="22" cm="1">
        <f t="array" ref="E19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55" s="22">
        <f>VLOOKUP(chart_data[[#This Row],[Metric]],'lines data'!$A$2:$B$21,2,0)</f>
        <v>6.5</v>
      </c>
    </row>
    <row r="1956" spans="1:6" x14ac:dyDescent="0.3">
      <c r="A1956" s="20" t="s">
        <v>126</v>
      </c>
      <c r="B1956" s="20" t="s">
        <v>125</v>
      </c>
      <c r="C1956" s="20" t="s">
        <v>5</v>
      </c>
      <c r="D1956">
        <v>1.7939150401837E-3</v>
      </c>
      <c r="E1956" s="22" cm="1">
        <f t="array" ref="E19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1.8027958077093614E-5</v>
      </c>
      <c r="F1956" s="22">
        <f>VLOOKUP(chart_data[[#This Row],[Metric]],'lines data'!$A$2:$B$21,2,0)</f>
        <v>7.5</v>
      </c>
    </row>
    <row r="1957" spans="1:6" x14ac:dyDescent="0.3">
      <c r="A1957" s="20" t="s">
        <v>126</v>
      </c>
      <c r="B1957" s="20" t="s">
        <v>125</v>
      </c>
      <c r="C1957" s="20" t="s">
        <v>4</v>
      </c>
      <c r="D1957">
        <v>0</v>
      </c>
      <c r="E1957" s="22" cm="1">
        <f t="array" ref="E19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1957" s="22">
        <f>VLOOKUP(chart_data[[#This Row],[Metric]],'lines data'!$A$2:$B$21,2,0)</f>
        <v>3.5</v>
      </c>
    </row>
    <row r="1958" spans="1:6" x14ac:dyDescent="0.3">
      <c r="A1958" s="20" t="s">
        <v>124</v>
      </c>
      <c r="B1958" s="20" t="s">
        <v>123</v>
      </c>
      <c r="C1958" s="20" t="s">
        <v>16</v>
      </c>
      <c r="D1958">
        <v>189805300841.603</v>
      </c>
      <c r="E1958" s="22" cm="1">
        <f t="array" ref="E19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1.0402253409389921E-2</v>
      </c>
      <c r="F1958" s="22">
        <f>VLOOKUP(chart_data[[#This Row],[Metric]],'lines data'!$A$2:$B$21,2,0)</f>
        <v>18.5</v>
      </c>
    </row>
    <row r="1959" spans="1:6" x14ac:dyDescent="0.3">
      <c r="A1959" s="20" t="s">
        <v>124</v>
      </c>
      <c r="B1959" s="20" t="s">
        <v>123</v>
      </c>
      <c r="C1959" s="20" t="s">
        <v>52</v>
      </c>
      <c r="D1959">
        <v>5.03110838</v>
      </c>
      <c r="E1959" s="22" cm="1">
        <f t="array" ref="E19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0.17275403140739023</v>
      </c>
      <c r="F1959" s="22">
        <f>VLOOKUP(chart_data[[#This Row],[Metric]],'lines data'!$A$2:$B$21,2,0)</f>
        <v>16.5</v>
      </c>
    </row>
    <row r="1960" spans="1:6" x14ac:dyDescent="0.3">
      <c r="A1960" s="20" t="s">
        <v>124</v>
      </c>
      <c r="B1960" s="20" t="s">
        <v>123</v>
      </c>
      <c r="C1960" s="20" t="s">
        <v>15</v>
      </c>
      <c r="D1960">
        <v>75.792000000000002</v>
      </c>
      <c r="E1960" s="22" cm="1">
        <f t="array" ref="E19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0.74470408161767865</v>
      </c>
      <c r="F1960" s="22">
        <f>VLOOKUP(chart_data[[#This Row],[Metric]],'lines data'!$A$2:$B$21,2,0)</f>
        <v>11.5</v>
      </c>
    </row>
    <row r="1961" spans="1:6" x14ac:dyDescent="0.3">
      <c r="A1961" s="20" t="s">
        <v>124</v>
      </c>
      <c r="B1961" s="20" t="s">
        <v>123</v>
      </c>
      <c r="C1961" s="20" t="s">
        <v>14</v>
      </c>
      <c r="D1961">
        <v>1.7662846969349799</v>
      </c>
      <c r="E1961" s="22" cm="1">
        <f t="array" ref="E19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5.3291344710068585E-2</v>
      </c>
      <c r="F1961" s="22">
        <f>VLOOKUP(chart_data[[#This Row],[Metric]],'lines data'!$A$2:$B$21,2,0)</f>
        <v>0.5</v>
      </c>
    </row>
    <row r="1962" spans="1:6" x14ac:dyDescent="0.3">
      <c r="A1962" s="20" t="s">
        <v>124</v>
      </c>
      <c r="B1962" s="20" t="s">
        <v>123</v>
      </c>
      <c r="C1962" s="20" t="s">
        <v>13</v>
      </c>
      <c r="D1962">
        <v>78.468000000000004</v>
      </c>
      <c r="E1962" s="22" cm="1">
        <f t="array" ref="E19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0.73659409484044158</v>
      </c>
      <c r="F1962" s="22">
        <f>VLOOKUP(chart_data[[#This Row],[Metric]],'lines data'!$A$2:$B$21,2,0)</f>
        <v>10.5</v>
      </c>
    </row>
    <row r="1963" spans="1:6" x14ac:dyDescent="0.3">
      <c r="A1963" s="20" t="s">
        <v>124</v>
      </c>
      <c r="B1963" s="20" t="s">
        <v>123</v>
      </c>
      <c r="C1963" s="20" t="s">
        <v>12</v>
      </c>
      <c r="D1963">
        <v>73.168999999999997</v>
      </c>
      <c r="E1963" s="22" cm="1">
        <f t="array" ref="E19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0.75371772239011381</v>
      </c>
      <c r="F1963" s="22">
        <f>VLOOKUP(chart_data[[#This Row],[Metric]],'lines data'!$A$2:$B$21,2,0)</f>
        <v>9.5</v>
      </c>
    </row>
    <row r="1964" spans="1:6" x14ac:dyDescent="0.3">
      <c r="A1964" s="20" t="s">
        <v>124</v>
      </c>
      <c r="B1964" s="20" t="s">
        <v>123</v>
      </c>
      <c r="C1964" s="20" t="s">
        <v>11</v>
      </c>
      <c r="D1964">
        <v>5394.72687816915</v>
      </c>
      <c r="E1964" s="22" cm="1">
        <f t="array" ref="E19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7.8874031593701807E-2</v>
      </c>
      <c r="F1964" s="22">
        <f>VLOOKUP(chart_data[[#This Row],[Metric]],'lines data'!$A$2:$B$21,2,0)</f>
        <v>17.5</v>
      </c>
    </row>
    <row r="1965" spans="1:6" x14ac:dyDescent="0.3">
      <c r="A1965" s="20" t="s">
        <v>124</v>
      </c>
      <c r="B1965" s="20" t="s">
        <v>123</v>
      </c>
      <c r="C1965" s="20" t="s">
        <v>10</v>
      </c>
      <c r="D1965">
        <v>18.544</v>
      </c>
      <c r="E1965" s="22" cm="1">
        <f t="array" ref="E19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0.26692319376234114</v>
      </c>
      <c r="F1965" s="22">
        <f>VLOOKUP(chart_data[[#This Row],[Metric]],'lines data'!$A$2:$B$21,2,0)</f>
        <v>12.5</v>
      </c>
    </row>
    <row r="1966" spans="1:6" x14ac:dyDescent="0.3">
      <c r="A1966" s="20" t="s">
        <v>124</v>
      </c>
      <c r="B1966" s="20" t="s">
        <v>123</v>
      </c>
      <c r="C1966" s="20" t="s">
        <v>51</v>
      </c>
      <c r="D1966">
        <v>315.95455933</v>
      </c>
      <c r="E1966" s="22" cm="1">
        <f t="array" ref="E19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3.1665827253842864E-2</v>
      </c>
      <c r="F1966" s="22">
        <f>VLOOKUP(chart_data[[#This Row],[Metric]],'lines data'!$A$2:$B$21,2,0)</f>
        <v>15.5</v>
      </c>
    </row>
    <row r="1967" spans="1:6" x14ac:dyDescent="0.3">
      <c r="A1967" s="20" t="s">
        <v>124</v>
      </c>
      <c r="B1967" s="20" t="s">
        <v>123</v>
      </c>
      <c r="C1967" s="20" t="s">
        <v>50</v>
      </c>
      <c r="D1967">
        <v>119.564888</v>
      </c>
      <c r="E1967" s="22" cm="1">
        <f t="array" ref="E19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1.7918924553413786E-2</v>
      </c>
      <c r="F1967" s="22">
        <f>VLOOKUP(chart_data[[#This Row],[Metric]],'lines data'!$A$2:$B$21,2,0)</f>
        <v>14.5</v>
      </c>
    </row>
    <row r="1968" spans="1:6" x14ac:dyDescent="0.3">
      <c r="A1968" s="20" t="s">
        <v>124</v>
      </c>
      <c r="B1968" s="20" t="s">
        <v>123</v>
      </c>
      <c r="C1968" s="20" t="s">
        <v>49</v>
      </c>
      <c r="D1968">
        <v>37.842433929999999</v>
      </c>
      <c r="E1968" s="22" cm="1">
        <f t="array" ref="E19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0.42834128144414735</v>
      </c>
      <c r="F1968" s="22">
        <f>VLOOKUP(chart_data[[#This Row],[Metric]],'lines data'!$A$2:$B$21,2,0)</f>
        <v>13.5</v>
      </c>
    </row>
    <row r="1969" spans="1:6" x14ac:dyDescent="0.3">
      <c r="A1969" s="20" t="s">
        <v>124</v>
      </c>
      <c r="B1969" s="20" t="s">
        <v>123</v>
      </c>
      <c r="C1969" s="20" t="s">
        <v>9</v>
      </c>
      <c r="D1969">
        <v>0.83936084226233698</v>
      </c>
      <c r="E1969" s="22" cm="1">
        <f t="array" ref="E19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8.6117521693548638E-3</v>
      </c>
      <c r="F1969" s="22">
        <f>VLOOKUP(chart_data[[#This Row],[Metric]],'lines data'!$A$2:$B$21,2,0)</f>
        <v>8.5</v>
      </c>
    </row>
    <row r="1970" spans="1:6" x14ac:dyDescent="0.3">
      <c r="A1970" s="20" t="s">
        <v>124</v>
      </c>
      <c r="B1970" s="20" t="s">
        <v>123</v>
      </c>
      <c r="C1970" s="20" t="s">
        <v>8</v>
      </c>
      <c r="D1970">
        <v>49.140950446622902</v>
      </c>
      <c r="E1970" s="22" cm="1">
        <f t="array" ref="E19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0.491409504466229</v>
      </c>
      <c r="F1970" s="22">
        <f>VLOOKUP(chart_data[[#This Row],[Metric]],'lines data'!$A$2:$B$21,2,0)</f>
        <v>4.5</v>
      </c>
    </row>
    <row r="1971" spans="1:6" x14ac:dyDescent="0.3">
      <c r="A1971" s="20" t="s">
        <v>124</v>
      </c>
      <c r="B1971" s="20" t="s">
        <v>123</v>
      </c>
      <c r="C1971" s="20" t="s">
        <v>7</v>
      </c>
      <c r="D1971">
        <v>45.027046071584003</v>
      </c>
      <c r="E1971" s="22" cm="1">
        <f t="array" ref="E19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0.45027046071584004</v>
      </c>
      <c r="F1971" s="22">
        <f>VLOOKUP(chart_data[[#This Row],[Metric]],'lines data'!$A$2:$B$21,2,0)</f>
        <v>6.5</v>
      </c>
    </row>
    <row r="1972" spans="1:6" x14ac:dyDescent="0.3">
      <c r="A1972" s="20" t="s">
        <v>124</v>
      </c>
      <c r="B1972" s="20" t="s">
        <v>123</v>
      </c>
      <c r="C1972" s="20" t="s">
        <v>5</v>
      </c>
      <c r="D1972">
        <v>1.4030797289175401</v>
      </c>
      <c r="E1972" s="22" cm="1">
        <f t="array" ref="E19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1.4100256681696068E-2</v>
      </c>
      <c r="F1972" s="22">
        <f>VLOOKUP(chart_data[[#This Row],[Metric]],'lines data'!$A$2:$B$21,2,0)</f>
        <v>7.5</v>
      </c>
    </row>
    <row r="1973" spans="1:6" x14ac:dyDescent="0.3">
      <c r="A1973" s="20" t="s">
        <v>124</v>
      </c>
      <c r="B1973" s="20" t="s">
        <v>123</v>
      </c>
      <c r="C1973" s="20" t="s">
        <v>4</v>
      </c>
      <c r="D1973">
        <v>3.5895629106132501</v>
      </c>
      <c r="E1973" s="22" cm="1">
        <f t="array" ref="E19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5.4849597536698526E-2</v>
      </c>
      <c r="F1973" s="22">
        <f>VLOOKUP(chart_data[[#This Row],[Metric]],'lines data'!$A$2:$B$21,2,0)</f>
        <v>3.5</v>
      </c>
    </row>
    <row r="1974" spans="1:6" x14ac:dyDescent="0.3">
      <c r="A1974" s="20" t="s">
        <v>122</v>
      </c>
      <c r="B1974" s="20" t="s">
        <v>121</v>
      </c>
      <c r="C1974" s="20" t="s">
        <v>16</v>
      </c>
      <c r="D1974">
        <v>306446140628.70898</v>
      </c>
      <c r="E1974" s="22" cm="1">
        <f t="array" ref="E19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1.6797662583327901E-2</v>
      </c>
      <c r="F1974" s="22">
        <f>VLOOKUP(chart_data[[#This Row],[Metric]],'lines data'!$A$2:$B$21,2,0)</f>
        <v>18.5</v>
      </c>
    </row>
    <row r="1975" spans="1:6" x14ac:dyDescent="0.3">
      <c r="A1975" s="20" t="s">
        <v>122</v>
      </c>
      <c r="B1975" s="20" t="s">
        <v>121</v>
      </c>
      <c r="C1975" s="20" t="s">
        <v>52</v>
      </c>
      <c r="D1975">
        <v>4.3213686899999999</v>
      </c>
      <c r="E1975" s="22" cm="1">
        <f t="array" ref="E19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0.13458489183169864</v>
      </c>
      <c r="F1975" s="22">
        <f>VLOOKUP(chart_data[[#This Row],[Metric]],'lines data'!$A$2:$B$21,2,0)</f>
        <v>16.5</v>
      </c>
    </row>
    <row r="1976" spans="1:6" x14ac:dyDescent="0.3">
      <c r="A1976" s="20" t="s">
        <v>122</v>
      </c>
      <c r="B1976" s="20" t="s">
        <v>121</v>
      </c>
      <c r="C1976" s="20" t="s">
        <v>15</v>
      </c>
      <c r="D1976">
        <v>70.644000000000005</v>
      </c>
      <c r="E1976" s="22" cm="1">
        <f t="array" ref="E19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0.58983066268870532</v>
      </c>
      <c r="F1976" s="22">
        <f>VLOOKUP(chart_data[[#This Row],[Metric]],'lines data'!$A$2:$B$21,2,0)</f>
        <v>11.5</v>
      </c>
    </row>
    <row r="1977" spans="1:6" x14ac:dyDescent="0.3">
      <c r="A1977" s="20" t="s">
        <v>122</v>
      </c>
      <c r="B1977" s="20" t="s">
        <v>121</v>
      </c>
      <c r="C1977" s="20" t="s">
        <v>14</v>
      </c>
      <c r="D1977">
        <v>1.1131762918108801</v>
      </c>
      <c r="E1977" s="22" cm="1">
        <f t="array" ref="E19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3.3153980058995419E-2</v>
      </c>
      <c r="F1977" s="22">
        <f>VLOOKUP(chart_data[[#This Row],[Metric]],'lines data'!$A$2:$B$21,2,0)</f>
        <v>0.5</v>
      </c>
    </row>
    <row r="1978" spans="1:6" x14ac:dyDescent="0.3">
      <c r="A1978" s="20" t="s">
        <v>122</v>
      </c>
      <c r="B1978" s="20" t="s">
        <v>121</v>
      </c>
      <c r="C1978" s="20" t="s">
        <v>13</v>
      </c>
      <c r="D1978">
        <v>75.007000000000005</v>
      </c>
      <c r="E1978" s="22" cm="1">
        <f t="array" ref="E19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0.63337309871756653</v>
      </c>
      <c r="F1978" s="22">
        <f>VLOOKUP(chart_data[[#This Row],[Metric]],'lines data'!$A$2:$B$21,2,0)</f>
        <v>10.5</v>
      </c>
    </row>
    <row r="1979" spans="1:6" x14ac:dyDescent="0.3">
      <c r="A1979" s="20" t="s">
        <v>122</v>
      </c>
      <c r="B1979" s="20" t="s">
        <v>121</v>
      </c>
      <c r="C1979" s="20" t="s">
        <v>12</v>
      </c>
      <c r="D1979">
        <v>66.644000000000005</v>
      </c>
      <c r="E1979" s="22" cm="1">
        <f t="array" ref="E19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0.55848119445857403</v>
      </c>
      <c r="F1979" s="22">
        <f>VLOOKUP(chart_data[[#This Row],[Metric]],'lines data'!$A$2:$B$21,2,0)</f>
        <v>9.5</v>
      </c>
    </row>
    <row r="1980" spans="1:6" x14ac:dyDescent="0.3">
      <c r="A1980" s="20" t="s">
        <v>122</v>
      </c>
      <c r="B1980" s="20" t="s">
        <v>121</v>
      </c>
      <c r="C1980" s="20" t="s">
        <v>11</v>
      </c>
      <c r="D1980">
        <v>3043.9661539420399</v>
      </c>
      <c r="E1980" s="22" cm="1">
        <f t="array" ref="E19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4.3040058385998038E-2</v>
      </c>
      <c r="F1980" s="22">
        <f>VLOOKUP(chart_data[[#This Row],[Metric]],'lines data'!$A$2:$B$21,2,0)</f>
        <v>17.5</v>
      </c>
    </row>
    <row r="1981" spans="1:6" x14ac:dyDescent="0.3">
      <c r="A1981" s="20" t="s">
        <v>122</v>
      </c>
      <c r="B1981" s="20" t="s">
        <v>121</v>
      </c>
      <c r="C1981" s="20" t="s">
        <v>10</v>
      </c>
      <c r="D1981">
        <v>22.273</v>
      </c>
      <c r="E1981" s="22" cm="1">
        <f t="array" ref="E19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0.36132347729228897</v>
      </c>
      <c r="F1981" s="22">
        <f>VLOOKUP(chart_data[[#This Row],[Metric]],'lines data'!$A$2:$B$21,2,0)</f>
        <v>12.5</v>
      </c>
    </row>
    <row r="1982" spans="1:6" x14ac:dyDescent="0.3">
      <c r="A1982" s="20" t="s">
        <v>122</v>
      </c>
      <c r="B1982" s="20" t="s">
        <v>121</v>
      </c>
      <c r="C1982" s="20" t="s">
        <v>51</v>
      </c>
      <c r="D1982">
        <v>123.90010071</v>
      </c>
      <c r="E1982" s="22" cm="1">
        <f t="array" ref="E19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1.1154494970928753E-2</v>
      </c>
      <c r="F1982" s="22">
        <f>VLOOKUP(chart_data[[#This Row],[Metric]],'lines data'!$A$2:$B$21,2,0)</f>
        <v>15.5</v>
      </c>
    </row>
    <row r="1983" spans="1:6" x14ac:dyDescent="0.3">
      <c r="A1983" s="20" t="s">
        <v>122</v>
      </c>
      <c r="B1983" s="20" t="s">
        <v>121</v>
      </c>
      <c r="C1983" s="20" t="s">
        <v>50</v>
      </c>
      <c r="D1983">
        <v>83.168037409999997</v>
      </c>
      <c r="E1983" s="22" cm="1">
        <f t="array" ref="E19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1.2225213723844506E-2</v>
      </c>
      <c r="F1983" s="22">
        <f>VLOOKUP(chart_data[[#This Row],[Metric]],'lines data'!$A$2:$B$21,2,0)</f>
        <v>14.5</v>
      </c>
    </row>
    <row r="1984" spans="1:6" x14ac:dyDescent="0.3">
      <c r="A1984" s="20" t="s">
        <v>122</v>
      </c>
      <c r="B1984" s="20" t="s">
        <v>121</v>
      </c>
      <c r="C1984" s="20" t="s">
        <v>49</v>
      </c>
      <c r="D1984">
        <v>67.125083919999994</v>
      </c>
      <c r="E1984" s="22" cm="1">
        <f t="array" ref="E19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0.79901808039793398</v>
      </c>
      <c r="F1984" s="22">
        <f>VLOOKUP(chart_data[[#This Row],[Metric]],'lines data'!$A$2:$B$21,2,0)</f>
        <v>13.5</v>
      </c>
    </row>
    <row r="1985" spans="1:6" x14ac:dyDescent="0.3">
      <c r="A1985" s="20" t="s">
        <v>122</v>
      </c>
      <c r="B1985" s="20" t="s">
        <v>121</v>
      </c>
      <c r="C1985" s="20" t="s">
        <v>9</v>
      </c>
      <c r="D1985">
        <v>44.514821690752697</v>
      </c>
      <c r="E1985" s="22" cm="1">
        <f t="array" ref="E19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0.45671729363802116</v>
      </c>
      <c r="F1985" s="22">
        <f>VLOOKUP(chart_data[[#This Row],[Metric]],'lines data'!$A$2:$B$21,2,0)</f>
        <v>8.5</v>
      </c>
    </row>
    <row r="1986" spans="1:6" x14ac:dyDescent="0.3">
      <c r="A1986" s="20" t="s">
        <v>122</v>
      </c>
      <c r="B1986" s="20" t="s">
        <v>121</v>
      </c>
      <c r="C1986" s="20" t="s">
        <v>8</v>
      </c>
      <c r="D1986">
        <v>10.5141179182896</v>
      </c>
      <c r="E1986" s="22" cm="1">
        <f t="array" ref="E19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0.10514117918289599</v>
      </c>
      <c r="F1986" s="22">
        <f>VLOOKUP(chart_data[[#This Row],[Metric]],'lines data'!$A$2:$B$21,2,0)</f>
        <v>4.5</v>
      </c>
    </row>
    <row r="1987" spans="1:6" x14ac:dyDescent="0.3">
      <c r="A1987" s="20" t="s">
        <v>122</v>
      </c>
      <c r="B1987" s="20" t="s">
        <v>121</v>
      </c>
      <c r="C1987" s="20" t="s">
        <v>7</v>
      </c>
      <c r="D1987">
        <v>22.906580272529801</v>
      </c>
      <c r="E1987" s="22" cm="1">
        <f t="array" ref="E19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0.229065802725298</v>
      </c>
      <c r="F1987" s="22">
        <f>VLOOKUP(chart_data[[#This Row],[Metric]],'lines data'!$A$2:$B$21,2,0)</f>
        <v>6.5</v>
      </c>
    </row>
    <row r="1988" spans="1:6" x14ac:dyDescent="0.3">
      <c r="A1988" s="20" t="s">
        <v>122</v>
      </c>
      <c r="B1988" s="20" t="s">
        <v>121</v>
      </c>
      <c r="C1988" s="20" t="s">
        <v>5</v>
      </c>
      <c r="D1988">
        <v>7.1420770994867304</v>
      </c>
      <c r="E1988" s="22" cm="1">
        <f t="array" ref="E19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7.1774339168109214E-2</v>
      </c>
      <c r="F1988" s="22">
        <f>VLOOKUP(chart_data[[#This Row],[Metric]],'lines data'!$A$2:$B$21,2,0)</f>
        <v>7.5</v>
      </c>
    </row>
    <row r="1989" spans="1:6" x14ac:dyDescent="0.3">
      <c r="A1989" s="20" t="s">
        <v>122</v>
      </c>
      <c r="B1989" s="20" t="s">
        <v>121</v>
      </c>
      <c r="C1989" s="20" t="s">
        <v>4</v>
      </c>
      <c r="D1989">
        <v>14.899348403771301</v>
      </c>
      <c r="E1989" s="22" cm="1">
        <f t="array" ref="E19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0.22766651089736464</v>
      </c>
      <c r="F1989" s="22">
        <f>VLOOKUP(chart_data[[#This Row],[Metric]],'lines data'!$A$2:$B$21,2,0)</f>
        <v>3.5</v>
      </c>
    </row>
    <row r="1990" spans="1:6" x14ac:dyDescent="0.3">
      <c r="A1990" s="20" t="s">
        <v>120</v>
      </c>
      <c r="B1990" s="20" t="s">
        <v>119</v>
      </c>
      <c r="C1990" s="20" t="s">
        <v>16</v>
      </c>
      <c r="D1990">
        <v>477811911394.08398</v>
      </c>
      <c r="E1990" s="22" cm="1">
        <f t="array" ref="E19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2.6193635935819005E-2</v>
      </c>
      <c r="F1990" s="22">
        <f>VLOOKUP(chart_data[[#This Row],[Metric]],'lines data'!$A$2:$B$21,2,0)</f>
        <v>18.5</v>
      </c>
    </row>
    <row r="1991" spans="1:6" x14ac:dyDescent="0.3">
      <c r="A1991" s="20" t="s">
        <v>120</v>
      </c>
      <c r="B1991" s="20" t="s">
        <v>119</v>
      </c>
      <c r="C1991" s="20" t="s">
        <v>52</v>
      </c>
      <c r="D1991">
        <v>6.3978581400000003</v>
      </c>
      <c r="E1991" s="22" cm="1">
        <f t="array" ref="E19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0.24625656070018345</v>
      </c>
      <c r="F1991" s="22">
        <f>VLOOKUP(chart_data[[#This Row],[Metric]],'lines data'!$A$2:$B$21,2,0)</f>
        <v>16.5</v>
      </c>
    </row>
    <row r="1992" spans="1:6" x14ac:dyDescent="0.3">
      <c r="A1992" s="20" t="s">
        <v>120</v>
      </c>
      <c r="B1992" s="20" t="s">
        <v>119</v>
      </c>
      <c r="C1992" s="20" t="s">
        <v>15</v>
      </c>
      <c r="D1992">
        <v>77.451219512195095</v>
      </c>
      <c r="E1992" s="22" cm="1">
        <f t="array" ref="E19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0.79462035951342802</v>
      </c>
      <c r="F1992" s="22">
        <f>VLOOKUP(chart_data[[#This Row],[Metric]],'lines data'!$A$2:$B$21,2,0)</f>
        <v>11.5</v>
      </c>
    </row>
    <row r="1993" spans="1:6" x14ac:dyDescent="0.3">
      <c r="A1993" s="20" t="s">
        <v>120</v>
      </c>
      <c r="B1993" s="20" t="s">
        <v>119</v>
      </c>
      <c r="C1993" s="20" t="s">
        <v>14</v>
      </c>
      <c r="D1993">
        <v>7.6092998728071501</v>
      </c>
      <c r="E1993" s="22" cm="1">
        <f t="array" ref="E19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0.23344968647254313</v>
      </c>
      <c r="F1993" s="22">
        <f>VLOOKUP(chart_data[[#This Row],[Metric]],'lines data'!$A$2:$B$21,2,0)</f>
        <v>0.5</v>
      </c>
    </row>
    <row r="1994" spans="1:6" x14ac:dyDescent="0.3">
      <c r="A1994" s="20" t="s">
        <v>120</v>
      </c>
      <c r="B1994" s="20" t="s">
        <v>119</v>
      </c>
      <c r="C1994" s="20" t="s">
        <v>13</v>
      </c>
      <c r="D1994">
        <v>81.599999999999994</v>
      </c>
      <c r="E1994" s="22" cm="1">
        <f t="array" ref="E19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0.83000298240381731</v>
      </c>
      <c r="F1994" s="22">
        <f>VLOOKUP(chart_data[[#This Row],[Metric]],'lines data'!$A$2:$B$21,2,0)</f>
        <v>10.5</v>
      </c>
    </row>
    <row r="1995" spans="1:6" x14ac:dyDescent="0.3">
      <c r="A1995" s="20" t="s">
        <v>120</v>
      </c>
      <c r="B1995" s="20" t="s">
        <v>119</v>
      </c>
      <c r="C1995" s="20" t="s">
        <v>12</v>
      </c>
      <c r="D1995">
        <v>73.5</v>
      </c>
      <c r="E1995" s="22" cm="1">
        <f t="array" ref="E19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0.76362167499476363</v>
      </c>
      <c r="F1995" s="22">
        <f>VLOOKUP(chart_data[[#This Row],[Metric]],'lines data'!$A$2:$B$21,2,0)</f>
        <v>9.5</v>
      </c>
    </row>
    <row r="1996" spans="1:6" x14ac:dyDescent="0.3">
      <c r="A1996" s="20" t="s">
        <v>120</v>
      </c>
      <c r="B1996" s="20" t="s">
        <v>119</v>
      </c>
      <c r="C1996" s="20" t="s">
        <v>11</v>
      </c>
      <c r="D1996">
        <v>10650.6636317415</v>
      </c>
      <c r="E1996" s="22" cm="1">
        <f t="array" ref="E19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0.15899324358658573</v>
      </c>
      <c r="F1996" s="22">
        <f>VLOOKUP(chart_data[[#This Row],[Metric]],'lines data'!$A$2:$B$21,2,0)</f>
        <v>17.5</v>
      </c>
    </row>
    <row r="1997" spans="1:6" x14ac:dyDescent="0.3">
      <c r="A1997" s="20" t="s">
        <v>120</v>
      </c>
      <c r="B1997" s="20" t="s">
        <v>119</v>
      </c>
      <c r="C1997" s="20" t="s">
        <v>10</v>
      </c>
      <c r="D1997">
        <v>9.6999999999999993</v>
      </c>
      <c r="E1997" s="22" cm="1">
        <f t="array" ref="E19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4.3035795655916136E-2</v>
      </c>
      <c r="F1997" s="22">
        <f>VLOOKUP(chart_data[[#This Row],[Metric]],'lines data'!$A$2:$B$21,2,0)</f>
        <v>12.5</v>
      </c>
    </row>
    <row r="1998" spans="1:6" x14ac:dyDescent="0.3">
      <c r="A1998" s="20" t="s">
        <v>120</v>
      </c>
      <c r="B1998" s="20" t="s">
        <v>119</v>
      </c>
      <c r="C1998" s="20" t="s">
        <v>51</v>
      </c>
      <c r="D1998">
        <v>803.95965576000003</v>
      </c>
      <c r="E1998" s="22" cm="1">
        <f t="array" ref="E19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8.3784558370814166E-2</v>
      </c>
      <c r="F1998" s="22">
        <f>VLOOKUP(chart_data[[#This Row],[Metric]],'lines data'!$A$2:$B$21,2,0)</f>
        <v>15.5</v>
      </c>
    </row>
    <row r="1999" spans="1:6" x14ac:dyDescent="0.3">
      <c r="A1999" s="20" t="s">
        <v>120</v>
      </c>
      <c r="B1999" s="20" t="s">
        <v>119</v>
      </c>
      <c r="C1999" s="20" t="s">
        <v>50</v>
      </c>
      <c r="D1999">
        <v>246.24085998999999</v>
      </c>
      <c r="E1999" s="22" cm="1">
        <f t="array" ref="E19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3.7735374105338539E-2</v>
      </c>
      <c r="F1999" s="22">
        <f>VLOOKUP(chart_data[[#This Row],[Metric]],'lines data'!$A$2:$B$21,2,0)</f>
        <v>14.5</v>
      </c>
    </row>
    <row r="2000" spans="1:6" x14ac:dyDescent="0.3">
      <c r="A2000" s="20" t="s">
        <v>120</v>
      </c>
      <c r="B2000" s="20" t="s">
        <v>119</v>
      </c>
      <c r="C2000" s="20" t="s">
        <v>49</v>
      </c>
      <c r="D2000">
        <v>30.628538129999999</v>
      </c>
      <c r="E2000" s="22" cm="1">
        <f t="array" ref="E20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0.33702359660198505</v>
      </c>
      <c r="F2000" s="22">
        <f>VLOOKUP(chart_data[[#This Row],[Metric]],'lines data'!$A$2:$B$21,2,0)</f>
        <v>13.5</v>
      </c>
    </row>
    <row r="2001" spans="1:6" x14ac:dyDescent="0.3">
      <c r="A2001" s="20" t="s">
        <v>120</v>
      </c>
      <c r="B2001" s="20" t="s">
        <v>119</v>
      </c>
      <c r="C2001" s="20" t="s">
        <v>9</v>
      </c>
      <c r="D2001">
        <v>80.906164621123196</v>
      </c>
      <c r="E2001" s="22" cm="1">
        <f t="array" ref="E20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0.83008856692933086</v>
      </c>
      <c r="F2001" s="22">
        <f>VLOOKUP(chart_data[[#This Row],[Metric]],'lines data'!$A$2:$B$21,2,0)</f>
        <v>8.5</v>
      </c>
    </row>
    <row r="2002" spans="1:6" x14ac:dyDescent="0.3">
      <c r="A2002" s="20" t="s">
        <v>120</v>
      </c>
      <c r="B2002" s="20" t="s">
        <v>119</v>
      </c>
      <c r="C2002" s="20" t="s">
        <v>8</v>
      </c>
      <c r="D2002">
        <v>1.1147552953919</v>
      </c>
      <c r="E2002" s="22" cm="1">
        <f t="array" ref="E20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1.1147552953918999E-2</v>
      </c>
      <c r="F2002" s="22">
        <f>VLOOKUP(chart_data[[#This Row],[Metric]],'lines data'!$A$2:$B$21,2,0)</f>
        <v>4.5</v>
      </c>
    </row>
    <row r="2003" spans="1:6" x14ac:dyDescent="0.3">
      <c r="A2003" s="20" t="s">
        <v>120</v>
      </c>
      <c r="B2003" s="20" t="s">
        <v>119</v>
      </c>
      <c r="C2003" s="20" t="s">
        <v>7</v>
      </c>
      <c r="D2003">
        <v>3.8864312618275401</v>
      </c>
      <c r="E2003" s="22" cm="1">
        <f t="array" ref="E20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3.8864312618275401E-2</v>
      </c>
      <c r="F2003" s="22">
        <f>VLOOKUP(chart_data[[#This Row],[Metric]],'lines data'!$A$2:$B$21,2,0)</f>
        <v>6.5</v>
      </c>
    </row>
    <row r="2004" spans="1:6" x14ac:dyDescent="0.3">
      <c r="A2004" s="20" t="s">
        <v>120</v>
      </c>
      <c r="B2004" s="20" t="s">
        <v>119</v>
      </c>
      <c r="C2004" s="20" t="s">
        <v>6</v>
      </c>
      <c r="D2004">
        <v>0</v>
      </c>
      <c r="E2004" s="22" cm="1">
        <f t="array" ref="E20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004" s="22">
        <f>VLOOKUP(chart_data[[#This Row],[Metric]],'lines data'!$A$2:$B$21,2,0)</f>
        <v>5.5</v>
      </c>
    </row>
    <row r="2005" spans="1:6" x14ac:dyDescent="0.3">
      <c r="A2005" s="20" t="s">
        <v>120</v>
      </c>
      <c r="B2005" s="20" t="s">
        <v>119</v>
      </c>
      <c r="C2005" s="20" t="s">
        <v>5</v>
      </c>
      <c r="D2005">
        <v>1.28878368757644</v>
      </c>
      <c r="E2005" s="22" cm="1">
        <f t="array" ref="E20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1.2951638048416697E-2</v>
      </c>
      <c r="F2005" s="22">
        <f>VLOOKUP(chart_data[[#This Row],[Metric]],'lines data'!$A$2:$B$21,2,0)</f>
        <v>7.5</v>
      </c>
    </row>
    <row r="2006" spans="1:6" x14ac:dyDescent="0.3">
      <c r="A2006" s="20" t="s">
        <v>120</v>
      </c>
      <c r="B2006" s="20" t="s">
        <v>119</v>
      </c>
      <c r="C2006" s="20" t="s">
        <v>4</v>
      </c>
      <c r="D2006">
        <v>12.687643375664001</v>
      </c>
      <c r="E2006" s="22" cm="1">
        <f t="array" ref="E20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0.1938709949299755</v>
      </c>
      <c r="F2006" s="22">
        <f>VLOOKUP(chart_data[[#This Row],[Metric]],'lines data'!$A$2:$B$21,2,0)</f>
        <v>3.5</v>
      </c>
    </row>
    <row r="2007" spans="1:6" x14ac:dyDescent="0.3">
      <c r="A2007" s="20" t="s">
        <v>120</v>
      </c>
      <c r="B2007" s="20" t="s">
        <v>119</v>
      </c>
      <c r="C2007" s="20" t="s">
        <v>3</v>
      </c>
      <c r="D2007">
        <v>28.5463623504182</v>
      </c>
      <c r="E2007" s="22" cm="1">
        <f t="array" ref="E20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0.90000198607331705</v>
      </c>
      <c r="F2007" s="22">
        <f>VLOOKUP(chart_data[[#This Row],[Metric]],'lines data'!$A$2:$B$21,2,0)</f>
        <v>2.5</v>
      </c>
    </row>
    <row r="2008" spans="1:6" x14ac:dyDescent="0.3">
      <c r="A2008" s="20" t="s">
        <v>120</v>
      </c>
      <c r="B2008" s="20" t="s">
        <v>119</v>
      </c>
      <c r="C2008" s="20" t="s">
        <v>0</v>
      </c>
      <c r="D2008">
        <v>2490.2064190742699</v>
      </c>
      <c r="E2008" s="22" cm="1">
        <f t="array" ref="E20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5.9777131316733227E-2</v>
      </c>
      <c r="F2008" s="22">
        <f>VLOOKUP(chart_data[[#This Row],[Metric]],'lines data'!$A$2:$B$21,2,0)</f>
        <v>1.5</v>
      </c>
    </row>
    <row r="2009" spans="1:6" x14ac:dyDescent="0.3">
      <c r="A2009" s="20" t="s">
        <v>118</v>
      </c>
      <c r="B2009" s="20" t="s">
        <v>117</v>
      </c>
      <c r="C2009" s="20" t="s">
        <v>16</v>
      </c>
      <c r="D2009">
        <v>199394066525.44</v>
      </c>
      <c r="E2009" s="22" cm="1">
        <f t="array" ref="E20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1.0928004768288589E-2</v>
      </c>
      <c r="F2009" s="22">
        <f>VLOOKUP(chart_data[[#This Row],[Metric]],'lines data'!$A$2:$B$21,2,0)</f>
        <v>18.5</v>
      </c>
    </row>
    <row r="2010" spans="1:6" x14ac:dyDescent="0.3">
      <c r="A2010" s="20" t="s">
        <v>118</v>
      </c>
      <c r="B2010" s="20" t="s">
        <v>117</v>
      </c>
      <c r="C2010" s="20" t="s">
        <v>52</v>
      </c>
      <c r="D2010">
        <v>8.9766321199999997</v>
      </c>
      <c r="E2010" s="22" cm="1">
        <f t="array" ref="E20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0.38494062383434702</v>
      </c>
      <c r="F2010" s="22">
        <f>VLOOKUP(chart_data[[#This Row],[Metric]],'lines data'!$A$2:$B$21,2,0)</f>
        <v>16.5</v>
      </c>
    </row>
    <row r="2011" spans="1:6" x14ac:dyDescent="0.3">
      <c r="A2011" s="20" t="s">
        <v>118</v>
      </c>
      <c r="B2011" s="20" t="s">
        <v>117</v>
      </c>
      <c r="C2011" s="20" t="s">
        <v>15</v>
      </c>
      <c r="D2011">
        <v>81.124390243902496</v>
      </c>
      <c r="E2011" s="22" cm="1">
        <f t="array" ref="E20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0.90512473199387955</v>
      </c>
      <c r="F2011" s="22">
        <f>VLOOKUP(chart_data[[#This Row],[Metric]],'lines data'!$A$2:$B$21,2,0)</f>
        <v>11.5</v>
      </c>
    </row>
    <row r="2012" spans="1:6" x14ac:dyDescent="0.3">
      <c r="A2012" s="20" t="s">
        <v>118</v>
      </c>
      <c r="B2012" s="20" t="s">
        <v>117</v>
      </c>
      <c r="C2012" s="20" t="s">
        <v>14</v>
      </c>
      <c r="D2012">
        <v>4.8126698433183899</v>
      </c>
      <c r="E2012" s="22" cm="1">
        <f t="array" ref="E20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0.14722087934632697</v>
      </c>
      <c r="F2012" s="22">
        <f>VLOOKUP(chart_data[[#This Row],[Metric]],'lines data'!$A$2:$B$21,2,0)</f>
        <v>0.5</v>
      </c>
    </row>
    <row r="2013" spans="1:6" x14ac:dyDescent="0.3">
      <c r="A2013" s="20" t="s">
        <v>118</v>
      </c>
      <c r="B2013" s="20" t="s">
        <v>117</v>
      </c>
      <c r="C2013" s="20" t="s">
        <v>13</v>
      </c>
      <c r="D2013">
        <v>84.3</v>
      </c>
      <c r="E2013" s="22" cm="1">
        <f t="array" ref="E20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0.91052788547569341</v>
      </c>
      <c r="F2013" s="22">
        <f>VLOOKUP(chart_data[[#This Row],[Metric]],'lines data'!$A$2:$B$21,2,0)</f>
        <v>10.5</v>
      </c>
    </row>
    <row r="2014" spans="1:6" x14ac:dyDescent="0.3">
      <c r="A2014" s="20" t="s">
        <v>118</v>
      </c>
      <c r="B2014" s="20" t="s">
        <v>117</v>
      </c>
      <c r="C2014" s="20" t="s">
        <v>12</v>
      </c>
      <c r="D2014">
        <v>78.099999999999994</v>
      </c>
      <c r="E2014" s="22" cm="1">
        <f t="array" ref="E20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0.90125968702312886</v>
      </c>
      <c r="F2014" s="22">
        <f>VLOOKUP(chart_data[[#This Row],[Metric]],'lines data'!$A$2:$B$21,2,0)</f>
        <v>9.5</v>
      </c>
    </row>
    <row r="2015" spans="1:6" x14ac:dyDescent="0.3">
      <c r="A2015" s="20" t="s">
        <v>118</v>
      </c>
      <c r="B2015" s="20" t="s">
        <v>117</v>
      </c>
      <c r="C2015" s="20" t="s">
        <v>11</v>
      </c>
      <c r="D2015">
        <v>15408.369268404</v>
      </c>
      <c r="E2015" s="22" cm="1">
        <f t="array" ref="E20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0.23151763731039132</v>
      </c>
      <c r="F2015" s="22">
        <f>VLOOKUP(chart_data[[#This Row],[Metric]],'lines data'!$A$2:$B$21,2,0)</f>
        <v>17.5</v>
      </c>
    </row>
    <row r="2016" spans="1:6" x14ac:dyDescent="0.3">
      <c r="A2016" s="20" t="s">
        <v>118</v>
      </c>
      <c r="B2016" s="20" t="s">
        <v>117</v>
      </c>
      <c r="C2016" s="20" t="s">
        <v>10</v>
      </c>
      <c r="D2016">
        <v>8.3000000000000007</v>
      </c>
      <c r="E2016" s="22" cm="1">
        <f t="array" ref="E20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7.5945521745734565E-3</v>
      </c>
      <c r="F2016" s="22">
        <f>VLOOKUP(chart_data[[#This Row],[Metric]],'lines data'!$A$2:$B$21,2,0)</f>
        <v>12.5</v>
      </c>
    </row>
    <row r="2017" spans="1:6" x14ac:dyDescent="0.3">
      <c r="A2017" s="20" t="s">
        <v>118</v>
      </c>
      <c r="B2017" s="20" t="s">
        <v>117</v>
      </c>
      <c r="C2017" s="20" t="s">
        <v>51</v>
      </c>
      <c r="D2017">
        <v>1725.2229003899999</v>
      </c>
      <c r="E2017" s="22" cm="1">
        <f t="array" ref="E20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0.18217507044962986</v>
      </c>
      <c r="F2017" s="22">
        <f>VLOOKUP(chart_data[[#This Row],[Metric]],'lines data'!$A$2:$B$21,2,0)</f>
        <v>15.5</v>
      </c>
    </row>
    <row r="2018" spans="1:6" x14ac:dyDescent="0.3">
      <c r="A2018" s="20" t="s">
        <v>118</v>
      </c>
      <c r="B2018" s="20" t="s">
        <v>117</v>
      </c>
      <c r="C2018" s="20" t="s">
        <v>50</v>
      </c>
      <c r="D2018">
        <v>583.70501708999996</v>
      </c>
      <c r="E2018" s="22" cm="1">
        <f t="array" ref="E20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9.0526296801261244E-2</v>
      </c>
      <c r="F2018" s="22">
        <f>VLOOKUP(chart_data[[#This Row],[Metric]],'lines data'!$A$2:$B$21,2,0)</f>
        <v>14.5</v>
      </c>
    </row>
    <row r="2019" spans="1:6" x14ac:dyDescent="0.3">
      <c r="A2019" s="20" t="s">
        <v>118</v>
      </c>
      <c r="B2019" s="20" t="s">
        <v>117</v>
      </c>
      <c r="C2019" s="20" t="s">
        <v>49</v>
      </c>
      <c r="D2019">
        <v>33.833576200000003</v>
      </c>
      <c r="E2019" s="22" cm="1">
        <f t="array" ref="E20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0.3775948308556587</v>
      </c>
      <c r="F2019" s="22">
        <f>VLOOKUP(chart_data[[#This Row],[Metric]],'lines data'!$A$2:$B$21,2,0)</f>
        <v>13.5</v>
      </c>
    </row>
    <row r="2020" spans="1:6" x14ac:dyDescent="0.3">
      <c r="A2020" s="20" t="s">
        <v>118</v>
      </c>
      <c r="B2020" s="20" t="s">
        <v>117</v>
      </c>
      <c r="C2020" s="20" t="s">
        <v>9</v>
      </c>
      <c r="D2020">
        <v>28.718238723893801</v>
      </c>
      <c r="E2020" s="22" cm="1">
        <f t="array" ref="E20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0.29464604753773677</v>
      </c>
      <c r="F2020" s="22">
        <f>VLOOKUP(chart_data[[#This Row],[Metric]],'lines data'!$A$2:$B$21,2,0)</f>
        <v>8.5</v>
      </c>
    </row>
    <row r="2021" spans="1:6" x14ac:dyDescent="0.3">
      <c r="A2021" s="20" t="s">
        <v>118</v>
      </c>
      <c r="B2021" s="20" t="s">
        <v>117</v>
      </c>
      <c r="C2021" s="20" t="s">
        <v>8</v>
      </c>
      <c r="D2021">
        <v>16.887346190596901</v>
      </c>
      <c r="E2021" s="22" cm="1">
        <f t="array" ref="E20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0.168873461905969</v>
      </c>
      <c r="F2021" s="22">
        <f>VLOOKUP(chart_data[[#This Row],[Metric]],'lines data'!$A$2:$B$21,2,0)</f>
        <v>4.5</v>
      </c>
    </row>
    <row r="2022" spans="1:6" x14ac:dyDescent="0.3">
      <c r="A2022" s="20" t="s">
        <v>118</v>
      </c>
      <c r="B2022" s="20" t="s">
        <v>117</v>
      </c>
      <c r="C2022" s="20" t="s">
        <v>7</v>
      </c>
      <c r="D2022">
        <v>20.596322224605601</v>
      </c>
      <c r="E2022" s="22" cm="1">
        <f t="array" ref="E20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0.20596322224605601</v>
      </c>
      <c r="F2022" s="22">
        <f>VLOOKUP(chart_data[[#This Row],[Metric]],'lines data'!$A$2:$B$21,2,0)</f>
        <v>6.5</v>
      </c>
    </row>
    <row r="2023" spans="1:6" x14ac:dyDescent="0.3">
      <c r="A2023" s="20" t="s">
        <v>118</v>
      </c>
      <c r="B2023" s="20" t="s">
        <v>117</v>
      </c>
      <c r="C2023" s="20" t="s">
        <v>6</v>
      </c>
      <c r="D2023">
        <v>0</v>
      </c>
      <c r="E2023" s="22" cm="1">
        <f t="array" ref="E20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023" s="22">
        <f>VLOOKUP(chart_data[[#This Row],[Metric]],'lines data'!$A$2:$B$21,2,0)</f>
        <v>5.5</v>
      </c>
    </row>
    <row r="2024" spans="1:6" x14ac:dyDescent="0.3">
      <c r="A2024" s="20" t="s">
        <v>118</v>
      </c>
      <c r="B2024" s="20" t="s">
        <v>117</v>
      </c>
      <c r="C2024" s="20" t="s">
        <v>5</v>
      </c>
      <c r="D2024">
        <v>2.5584524482751898</v>
      </c>
      <c r="E2024" s="22" cm="1">
        <f t="array" ref="E20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2.5711180544547695E-2</v>
      </c>
      <c r="F2024" s="22">
        <f>VLOOKUP(chart_data[[#This Row],[Metric]],'lines data'!$A$2:$B$21,2,0)</f>
        <v>7.5</v>
      </c>
    </row>
    <row r="2025" spans="1:6" x14ac:dyDescent="0.3">
      <c r="A2025" s="20" t="s">
        <v>118</v>
      </c>
      <c r="B2025" s="20" t="s">
        <v>117</v>
      </c>
      <c r="C2025" s="20" t="s">
        <v>4</v>
      </c>
      <c r="D2025">
        <v>30.6390281000761</v>
      </c>
      <c r="E2025" s="22" cm="1">
        <f t="array" ref="E20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0.46817353590208105</v>
      </c>
      <c r="F2025" s="22">
        <f>VLOOKUP(chart_data[[#This Row],[Metric]],'lines data'!$A$2:$B$21,2,0)</f>
        <v>3.5</v>
      </c>
    </row>
    <row r="2026" spans="1:6" x14ac:dyDescent="0.3">
      <c r="A2026" s="20" t="s">
        <v>118</v>
      </c>
      <c r="B2026" s="20" t="s">
        <v>117</v>
      </c>
      <c r="C2026" s="20" t="s">
        <v>3</v>
      </c>
      <c r="D2026">
        <v>76.860563684359903</v>
      </c>
      <c r="E2026" s="22" cm="1">
        <f t="array" ref="E20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0.97129790475083932</v>
      </c>
      <c r="F2026" s="22">
        <f>VLOOKUP(chart_data[[#This Row],[Metric]],'lines data'!$A$2:$B$21,2,0)</f>
        <v>2.5</v>
      </c>
    </row>
    <row r="2027" spans="1:6" x14ac:dyDescent="0.3">
      <c r="A2027" s="20" t="s">
        <v>118</v>
      </c>
      <c r="B2027" s="20" t="s">
        <v>117</v>
      </c>
      <c r="C2027" s="20" t="s">
        <v>0</v>
      </c>
      <c r="D2027">
        <v>2131.6818876401398</v>
      </c>
      <c r="E2027" s="22" cm="1">
        <f t="array" ref="E20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3.7287304687256176E-2</v>
      </c>
      <c r="F2027" s="22">
        <f>VLOOKUP(chart_data[[#This Row],[Metric]],'lines data'!$A$2:$B$21,2,0)</f>
        <v>1.5</v>
      </c>
    </row>
    <row r="2028" spans="1:6" x14ac:dyDescent="0.3">
      <c r="A2028" s="20" t="s">
        <v>116</v>
      </c>
      <c r="B2028" s="20" t="s">
        <v>115</v>
      </c>
      <c r="C2028" s="20" t="s">
        <v>16</v>
      </c>
      <c r="D2028">
        <v>103375500000</v>
      </c>
      <c r="E2028" s="22" cm="1">
        <f t="array" ref="E20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5.6633134102188542E-3</v>
      </c>
      <c r="F2028" s="22">
        <f>VLOOKUP(chart_data[[#This Row],[Metric]],'lines data'!$A$2:$B$21,2,0)</f>
        <v>18.5</v>
      </c>
    </row>
    <row r="2029" spans="1:6" x14ac:dyDescent="0.3">
      <c r="A2029" s="20" t="s">
        <v>116</v>
      </c>
      <c r="B2029" s="20" t="s">
        <v>115</v>
      </c>
      <c r="C2029" s="20" t="s">
        <v>15</v>
      </c>
      <c r="D2029">
        <v>79.353487804878</v>
      </c>
      <c r="E2029" s="22" cm="1">
        <f t="array" ref="E20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0.85184856351653271</v>
      </c>
      <c r="F2029" s="22">
        <f>VLOOKUP(chart_data[[#This Row],[Metric]],'lines data'!$A$2:$B$21,2,0)</f>
        <v>11.5</v>
      </c>
    </row>
    <row r="2030" spans="1:6" x14ac:dyDescent="0.3">
      <c r="A2030" s="20" t="s">
        <v>116</v>
      </c>
      <c r="B2030" s="20" t="s">
        <v>115</v>
      </c>
      <c r="C2030" s="20" t="s">
        <v>13</v>
      </c>
      <c r="D2030">
        <v>83.028999999999996</v>
      </c>
      <c r="E2030" s="22" cm="1">
        <f t="array" ref="E20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0.87262153295556211</v>
      </c>
      <c r="F2030" s="22">
        <f>VLOOKUP(chart_data[[#This Row],[Metric]],'lines data'!$A$2:$B$21,2,0)</f>
        <v>10.5</v>
      </c>
    </row>
    <row r="2031" spans="1:6" x14ac:dyDescent="0.3">
      <c r="A2031" s="20" t="s">
        <v>116</v>
      </c>
      <c r="B2031" s="20" t="s">
        <v>115</v>
      </c>
      <c r="C2031" s="20" t="s">
        <v>12</v>
      </c>
      <c r="D2031">
        <v>75.852999999999994</v>
      </c>
      <c r="E2031" s="22" cm="1">
        <f t="array" ref="E20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0.83402651027796859</v>
      </c>
      <c r="F2031" s="22">
        <f>VLOOKUP(chart_data[[#This Row],[Metric]],'lines data'!$A$2:$B$21,2,0)</f>
        <v>9.5</v>
      </c>
    </row>
    <row r="2032" spans="1:6" x14ac:dyDescent="0.3">
      <c r="A2032" s="20" t="s">
        <v>116</v>
      </c>
      <c r="B2032" s="20" t="s">
        <v>115</v>
      </c>
      <c r="C2032" s="20" t="s">
        <v>10</v>
      </c>
      <c r="D2032">
        <v>9</v>
      </c>
      <c r="E2032" s="22" cm="1">
        <f t="array" ref="E20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2.5315173915244796E-2</v>
      </c>
      <c r="F2032" s="22">
        <f>VLOOKUP(chart_data[[#This Row],[Metric]],'lines data'!$A$2:$B$21,2,0)</f>
        <v>12.5</v>
      </c>
    </row>
    <row r="2033" spans="1:6" x14ac:dyDescent="0.3">
      <c r="A2033" s="20" t="s">
        <v>114</v>
      </c>
      <c r="B2033" s="20" t="s">
        <v>113</v>
      </c>
      <c r="C2033" s="20" t="s">
        <v>16</v>
      </c>
      <c r="D2033">
        <v>161739955577.74799</v>
      </c>
      <c r="E2033" s="22" cm="1">
        <f t="array" ref="E20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8.8634324707049707E-3</v>
      </c>
      <c r="F2033" s="22">
        <f>VLOOKUP(chart_data[[#This Row],[Metric]],'lines data'!$A$2:$B$21,2,0)</f>
        <v>18.5</v>
      </c>
    </row>
    <row r="2034" spans="1:6" x14ac:dyDescent="0.3">
      <c r="A2034" s="20" t="s">
        <v>114</v>
      </c>
      <c r="B2034" s="20" t="s">
        <v>113</v>
      </c>
      <c r="C2034" s="20" t="s">
        <v>52</v>
      </c>
      <c r="D2034">
        <v>3.17197657</v>
      </c>
      <c r="E2034" s="22" cm="1">
        <f t="array" ref="E20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7.2771654001530156E-2</v>
      </c>
      <c r="F2034" s="22">
        <f>VLOOKUP(chart_data[[#This Row],[Metric]],'lines data'!$A$2:$B$21,2,0)</f>
        <v>16.5</v>
      </c>
    </row>
    <row r="2035" spans="1:6" x14ac:dyDescent="0.3">
      <c r="A2035" s="20" t="s">
        <v>114</v>
      </c>
      <c r="B2035" s="20" t="s">
        <v>113</v>
      </c>
      <c r="C2035" s="20" t="s">
        <v>15</v>
      </c>
      <c r="D2035">
        <v>79.757999999999996</v>
      </c>
      <c r="E2035" s="22" cm="1">
        <f t="array" ref="E20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0.86401798594407875</v>
      </c>
      <c r="F2035" s="22">
        <f>VLOOKUP(chart_data[[#This Row],[Metric]],'lines data'!$A$2:$B$21,2,0)</f>
        <v>11.5</v>
      </c>
    </row>
    <row r="2036" spans="1:6" x14ac:dyDescent="0.3">
      <c r="A2036" s="20" t="s">
        <v>114</v>
      </c>
      <c r="B2036" s="20" t="s">
        <v>113</v>
      </c>
      <c r="C2036" s="20" t="s">
        <v>14</v>
      </c>
      <c r="D2036">
        <v>32.470569527007697</v>
      </c>
      <c r="E2036" s="22" cm="1">
        <f t="array" ref="E20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036" s="22">
        <f>VLOOKUP(chart_data[[#This Row],[Metric]],'lines data'!$A$2:$B$21,2,0)</f>
        <v>0.5</v>
      </c>
    </row>
    <row r="2037" spans="1:6" x14ac:dyDescent="0.3">
      <c r="A2037" s="20" t="s">
        <v>114</v>
      </c>
      <c r="B2037" s="20" t="s">
        <v>113</v>
      </c>
      <c r="C2037" s="20" t="s">
        <v>13</v>
      </c>
      <c r="D2037">
        <v>81.477000000000004</v>
      </c>
      <c r="E2037" s="22" cm="1">
        <f t="array" ref="E20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0.82633462570832106</v>
      </c>
      <c r="F2037" s="22">
        <f>VLOOKUP(chart_data[[#This Row],[Metric]],'lines data'!$A$2:$B$21,2,0)</f>
        <v>10.5</v>
      </c>
    </row>
    <row r="2038" spans="1:6" x14ac:dyDescent="0.3">
      <c r="A2038" s="20" t="s">
        <v>114</v>
      </c>
      <c r="B2038" s="20" t="s">
        <v>113</v>
      </c>
      <c r="C2038" s="20" t="s">
        <v>12</v>
      </c>
      <c r="D2038">
        <v>78.558000000000007</v>
      </c>
      <c r="E2038" s="22" cm="1">
        <f t="array" ref="E20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0.91496364561204035</v>
      </c>
      <c r="F2038" s="22">
        <f>VLOOKUP(chart_data[[#This Row],[Metric]],'lines data'!$A$2:$B$21,2,0)</f>
        <v>9.5</v>
      </c>
    </row>
    <row r="2039" spans="1:6" x14ac:dyDescent="0.3">
      <c r="A2039" s="20" t="s">
        <v>114</v>
      </c>
      <c r="B2039" s="20" t="s">
        <v>113</v>
      </c>
      <c r="C2039" s="20" t="s">
        <v>11</v>
      </c>
      <c r="D2039">
        <v>47144.9459368108</v>
      </c>
      <c r="E2039" s="22" cm="1">
        <f t="array" ref="E20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0.71529619729710958</v>
      </c>
      <c r="F2039" s="22">
        <f>VLOOKUP(chart_data[[#This Row],[Metric]],'lines data'!$A$2:$B$21,2,0)</f>
        <v>17.5</v>
      </c>
    </row>
    <row r="2040" spans="1:6" x14ac:dyDescent="0.3">
      <c r="A2040" s="20" t="s">
        <v>114</v>
      </c>
      <c r="B2040" s="20" t="s">
        <v>113</v>
      </c>
      <c r="C2040" s="20" t="s">
        <v>10</v>
      </c>
      <c r="D2040">
        <v>10.032999999999999</v>
      </c>
      <c r="E2040" s="22" cm="1">
        <f t="array" ref="E20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5.146574856969266E-2</v>
      </c>
      <c r="F2040" s="22">
        <f>VLOOKUP(chart_data[[#This Row],[Metric]],'lines data'!$A$2:$B$21,2,0)</f>
        <v>12.5</v>
      </c>
    </row>
    <row r="2041" spans="1:6" x14ac:dyDescent="0.3">
      <c r="A2041" s="20" t="s">
        <v>114</v>
      </c>
      <c r="B2041" s="20" t="s">
        <v>113</v>
      </c>
      <c r="C2041" s="20" t="s">
        <v>51</v>
      </c>
      <c r="D2041">
        <v>1999.5827636700001</v>
      </c>
      <c r="E2041" s="22" cm="1">
        <f t="array" ref="E20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0.21147658399566807</v>
      </c>
      <c r="F2041" s="22">
        <f>VLOOKUP(chart_data[[#This Row],[Metric]],'lines data'!$A$2:$B$21,2,0)</f>
        <v>15.5</v>
      </c>
    </row>
    <row r="2042" spans="1:6" x14ac:dyDescent="0.3">
      <c r="A2042" s="20" t="s">
        <v>114</v>
      </c>
      <c r="B2042" s="20" t="s">
        <v>113</v>
      </c>
      <c r="C2042" s="20" t="s">
        <v>50</v>
      </c>
      <c r="D2042">
        <v>322.96948242000002</v>
      </c>
      <c r="E2042" s="22" cm="1">
        <f t="array" ref="E20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4.9738351873630758E-2</v>
      </c>
      <c r="F2042" s="22">
        <f>VLOOKUP(chart_data[[#This Row],[Metric]],'lines data'!$A$2:$B$21,2,0)</f>
        <v>14.5</v>
      </c>
    </row>
    <row r="2043" spans="1:6" x14ac:dyDescent="0.3">
      <c r="A2043" s="20" t="s">
        <v>114</v>
      </c>
      <c r="B2043" s="20" t="s">
        <v>113</v>
      </c>
      <c r="C2043" s="20" t="s">
        <v>49</v>
      </c>
      <c r="D2043">
        <v>16.151844019999999</v>
      </c>
      <c r="E2043" s="22" cm="1">
        <f t="array" ref="E20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0.15376919053011379</v>
      </c>
      <c r="F2043" s="22">
        <f>VLOOKUP(chart_data[[#This Row],[Metric]],'lines data'!$A$2:$B$21,2,0)</f>
        <v>13.5</v>
      </c>
    </row>
    <row r="2044" spans="1:6" x14ac:dyDescent="0.3">
      <c r="A2044" s="20" t="s">
        <v>114</v>
      </c>
      <c r="B2044" s="20" t="s">
        <v>113</v>
      </c>
      <c r="C2044" s="20" t="s">
        <v>9</v>
      </c>
      <c r="D2044">
        <v>0</v>
      </c>
      <c r="E2044" s="22" cm="1">
        <f t="array" ref="E20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044" s="22">
        <f>VLOOKUP(chart_data[[#This Row],[Metric]],'lines data'!$A$2:$B$21,2,0)</f>
        <v>8.5</v>
      </c>
    </row>
    <row r="2045" spans="1:6" x14ac:dyDescent="0.3">
      <c r="A2045" s="20" t="s">
        <v>114</v>
      </c>
      <c r="B2045" s="20" t="s">
        <v>113</v>
      </c>
      <c r="C2045" s="20" t="s">
        <v>8</v>
      </c>
      <c r="D2045">
        <v>0</v>
      </c>
      <c r="E2045" s="22" cm="1">
        <f t="array" ref="E20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045" s="22">
        <f>VLOOKUP(chart_data[[#This Row],[Metric]],'lines data'!$A$2:$B$21,2,0)</f>
        <v>4.5</v>
      </c>
    </row>
    <row r="2046" spans="1:6" x14ac:dyDescent="0.3">
      <c r="A2046" s="20" t="s">
        <v>114</v>
      </c>
      <c r="B2046" s="20" t="s">
        <v>113</v>
      </c>
      <c r="C2046" s="20" t="s">
        <v>7</v>
      </c>
      <c r="D2046">
        <v>100</v>
      </c>
      <c r="E2046" s="22" cm="1">
        <f t="array" ref="E20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046" s="22">
        <f>VLOOKUP(chart_data[[#This Row],[Metric]],'lines data'!$A$2:$B$21,2,0)</f>
        <v>6.5</v>
      </c>
    </row>
    <row r="2047" spans="1:6" x14ac:dyDescent="0.3">
      <c r="A2047" s="20" t="s">
        <v>114</v>
      </c>
      <c r="B2047" s="20" t="s">
        <v>113</v>
      </c>
      <c r="C2047" s="20" t="s">
        <v>5</v>
      </c>
      <c r="D2047">
        <v>0</v>
      </c>
      <c r="E2047" s="22" cm="1">
        <f t="array" ref="E20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047" s="22">
        <f>VLOOKUP(chart_data[[#This Row],[Metric]],'lines data'!$A$2:$B$21,2,0)</f>
        <v>7.5</v>
      </c>
    </row>
    <row r="2048" spans="1:6" x14ac:dyDescent="0.3">
      <c r="A2048" s="20" t="s">
        <v>114</v>
      </c>
      <c r="B2048" s="20" t="s">
        <v>113</v>
      </c>
      <c r="C2048" s="20" t="s">
        <v>4</v>
      </c>
      <c r="D2048">
        <v>0</v>
      </c>
      <c r="E2048" s="22" cm="1">
        <f t="array" ref="E20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048" s="22">
        <f>VLOOKUP(chart_data[[#This Row],[Metric]],'lines data'!$A$2:$B$21,2,0)</f>
        <v>3.5</v>
      </c>
    </row>
    <row r="2049" spans="1:6" x14ac:dyDescent="0.3">
      <c r="A2049" s="20" t="s">
        <v>112</v>
      </c>
      <c r="B2049" s="20" t="s">
        <v>111</v>
      </c>
      <c r="C2049" s="20" t="s">
        <v>16</v>
      </c>
      <c r="D2049">
        <v>1363481063446.77</v>
      </c>
      <c r="E2049" s="22" cm="1">
        <f t="array" ref="E20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7.475481425423651E-2</v>
      </c>
      <c r="F2049" s="22">
        <f>VLOOKUP(chart_data[[#This Row],[Metric]],'lines data'!$A$2:$B$21,2,0)</f>
        <v>18.5</v>
      </c>
    </row>
    <row r="2050" spans="1:6" x14ac:dyDescent="0.3">
      <c r="A2050" s="20" t="s">
        <v>112</v>
      </c>
      <c r="B2050" s="20" t="s">
        <v>111</v>
      </c>
      <c r="C2050" s="20" t="s">
        <v>52</v>
      </c>
      <c r="D2050">
        <v>5.2956042300000004</v>
      </c>
      <c r="E2050" s="22" cm="1">
        <f t="array" ref="E20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0.18697837190586397</v>
      </c>
      <c r="F2050" s="22">
        <f>VLOOKUP(chart_data[[#This Row],[Metric]],'lines data'!$A$2:$B$21,2,0)</f>
        <v>16.5</v>
      </c>
    </row>
    <row r="2051" spans="1:6" x14ac:dyDescent="0.3">
      <c r="A2051" s="20" t="s">
        <v>112</v>
      </c>
      <c r="B2051" s="20" t="s">
        <v>111</v>
      </c>
      <c r="C2051" s="20" t="s">
        <v>15</v>
      </c>
      <c r="D2051">
        <v>71.183414634146303</v>
      </c>
      <c r="E2051" s="22" cm="1">
        <f t="array" ref="E20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0.6060585159541596</v>
      </c>
      <c r="F2051" s="22">
        <f>VLOOKUP(chart_data[[#This Row],[Metric]],'lines data'!$A$2:$B$21,2,0)</f>
        <v>11.5</v>
      </c>
    </row>
    <row r="2052" spans="1:6" x14ac:dyDescent="0.3">
      <c r="A2052" s="20" t="s">
        <v>112</v>
      </c>
      <c r="B2052" s="20" t="s">
        <v>111</v>
      </c>
      <c r="C2052" s="20" t="s">
        <v>14</v>
      </c>
      <c r="D2052">
        <v>10.808909312187</v>
      </c>
      <c r="E2052" s="22" cm="1">
        <f t="array" ref="E20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0.33210360290708185</v>
      </c>
      <c r="F2052" s="22">
        <f>VLOOKUP(chart_data[[#This Row],[Metric]],'lines data'!$A$2:$B$21,2,0)</f>
        <v>0.5</v>
      </c>
    </row>
    <row r="2053" spans="1:6" x14ac:dyDescent="0.3">
      <c r="A2053" s="20" t="s">
        <v>112</v>
      </c>
      <c r="B2053" s="20" t="s">
        <v>111</v>
      </c>
      <c r="C2053" s="20" t="s">
        <v>13</v>
      </c>
      <c r="D2053">
        <v>76.709999999999994</v>
      </c>
      <c r="E2053" s="22" cm="1">
        <f t="array" ref="E20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0.68416343572919758</v>
      </c>
      <c r="F2053" s="22">
        <f>VLOOKUP(chart_data[[#This Row],[Metric]],'lines data'!$A$2:$B$21,2,0)</f>
        <v>10.5</v>
      </c>
    </row>
    <row r="2054" spans="1:6" x14ac:dyDescent="0.3">
      <c r="A2054" s="20" t="s">
        <v>112</v>
      </c>
      <c r="B2054" s="20" t="s">
        <v>111</v>
      </c>
      <c r="C2054" s="20" t="s">
        <v>12</v>
      </c>
      <c r="D2054">
        <v>65.92</v>
      </c>
      <c r="E2054" s="22" cm="1">
        <f t="array" ref="E20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0.53681816821758777</v>
      </c>
      <c r="F2054" s="22">
        <f>VLOOKUP(chart_data[[#This Row],[Metric]],'lines data'!$A$2:$B$21,2,0)</f>
        <v>9.5</v>
      </c>
    </row>
    <row r="2055" spans="1:6" x14ac:dyDescent="0.3">
      <c r="A2055" s="20" t="s">
        <v>112</v>
      </c>
      <c r="B2055" s="20" t="s">
        <v>111</v>
      </c>
      <c r="C2055" s="20" t="s">
        <v>11</v>
      </c>
      <c r="D2055">
        <v>7390.8453632029104</v>
      </c>
      <c r="E2055" s="22" cm="1">
        <f t="array" ref="E20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0.1093019928808377</v>
      </c>
      <c r="F2055" s="22">
        <f>VLOOKUP(chart_data[[#This Row],[Metric]],'lines data'!$A$2:$B$21,2,0)</f>
        <v>17.5</v>
      </c>
    </row>
    <row r="2056" spans="1:6" x14ac:dyDescent="0.3">
      <c r="A2056" s="20" t="s">
        <v>112</v>
      </c>
      <c r="B2056" s="20" t="s">
        <v>111</v>
      </c>
      <c r="C2056" s="20" t="s">
        <v>10</v>
      </c>
      <c r="D2056">
        <v>12.8</v>
      </c>
      <c r="E2056" s="22" cm="1">
        <f t="array" ref="E20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0.12151283479317504</v>
      </c>
      <c r="F2056" s="22">
        <f>VLOOKUP(chart_data[[#This Row],[Metric]],'lines data'!$A$2:$B$21,2,0)</f>
        <v>12.5</v>
      </c>
    </row>
    <row r="2057" spans="1:6" x14ac:dyDescent="0.3">
      <c r="A2057" s="20" t="s">
        <v>112</v>
      </c>
      <c r="B2057" s="20" t="s">
        <v>111</v>
      </c>
      <c r="C2057" s="20" t="s">
        <v>51</v>
      </c>
      <c r="D2057">
        <v>498.05596924000002</v>
      </c>
      <c r="E2057" s="22" cm="1">
        <f t="array" ref="E20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5.1114178282451531E-2</v>
      </c>
      <c r="F2057" s="22">
        <f>VLOOKUP(chart_data[[#This Row],[Metric]],'lines data'!$A$2:$B$21,2,0)</f>
        <v>15.5</v>
      </c>
    </row>
    <row r="2058" spans="1:6" x14ac:dyDescent="0.3">
      <c r="A2058" s="20" t="s">
        <v>112</v>
      </c>
      <c r="B2058" s="20" t="s">
        <v>111</v>
      </c>
      <c r="C2058" s="20" t="s">
        <v>50</v>
      </c>
      <c r="D2058">
        <v>205.60484314000001</v>
      </c>
      <c r="E2058" s="22" cm="1">
        <f t="array" ref="E20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3.1378512853366007E-2</v>
      </c>
      <c r="F2058" s="22">
        <f>VLOOKUP(chart_data[[#This Row],[Metric]],'lines data'!$A$2:$B$21,2,0)</f>
        <v>14.5</v>
      </c>
    </row>
    <row r="2059" spans="1:6" x14ac:dyDescent="0.3">
      <c r="A2059" s="20" t="s">
        <v>112</v>
      </c>
      <c r="B2059" s="20" t="s">
        <v>111</v>
      </c>
      <c r="C2059" s="20" t="s">
        <v>49</v>
      </c>
      <c r="D2059">
        <v>41.281475069999999</v>
      </c>
      <c r="E2059" s="22" cm="1">
        <f t="array" ref="E20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0.47187466253093135</v>
      </c>
      <c r="F2059" s="22">
        <f>VLOOKUP(chart_data[[#This Row],[Metric]],'lines data'!$A$2:$B$21,2,0)</f>
        <v>13.5</v>
      </c>
    </row>
    <row r="2060" spans="1:6" x14ac:dyDescent="0.3">
      <c r="A2060" s="20" t="s">
        <v>112</v>
      </c>
      <c r="B2060" s="20" t="s">
        <v>111</v>
      </c>
      <c r="C2060" s="20" t="s">
        <v>9</v>
      </c>
      <c r="D2060">
        <v>14.8216583163089</v>
      </c>
      <c r="E2060" s="22" cm="1">
        <f t="array" ref="E20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0.15206862380532224</v>
      </c>
      <c r="F2060" s="22">
        <f>VLOOKUP(chart_data[[#This Row],[Metric]],'lines data'!$A$2:$B$21,2,0)</f>
        <v>8.5</v>
      </c>
    </row>
    <row r="2061" spans="1:6" x14ac:dyDescent="0.3">
      <c r="A2061" s="20" t="s">
        <v>112</v>
      </c>
      <c r="B2061" s="20" t="s">
        <v>111</v>
      </c>
      <c r="C2061" s="20" t="s">
        <v>8</v>
      </c>
      <c r="D2061">
        <v>15.764768590768</v>
      </c>
      <c r="E2061" s="22" cm="1">
        <f t="array" ref="E20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0.15764768590768</v>
      </c>
      <c r="F2061" s="22">
        <f>VLOOKUP(chart_data[[#This Row],[Metric]],'lines data'!$A$2:$B$21,2,0)</f>
        <v>4.5</v>
      </c>
    </row>
    <row r="2062" spans="1:6" x14ac:dyDescent="0.3">
      <c r="A2062" s="20" t="s">
        <v>112</v>
      </c>
      <c r="B2062" s="20" t="s">
        <v>111</v>
      </c>
      <c r="C2062" s="20" t="s">
        <v>7</v>
      </c>
      <c r="D2062">
        <v>49.712609431290403</v>
      </c>
      <c r="E2062" s="22" cm="1">
        <f t="array" ref="E20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0.49712609431290405</v>
      </c>
      <c r="F2062" s="22">
        <f>VLOOKUP(chart_data[[#This Row],[Metric]],'lines data'!$A$2:$B$21,2,0)</f>
        <v>6.5</v>
      </c>
    </row>
    <row r="2063" spans="1:6" x14ac:dyDescent="0.3">
      <c r="A2063" s="20" t="s">
        <v>112</v>
      </c>
      <c r="B2063" s="20" t="s">
        <v>111</v>
      </c>
      <c r="C2063" s="20" t="s">
        <v>5</v>
      </c>
      <c r="D2063">
        <v>0.94695778901168604</v>
      </c>
      <c r="E2063" s="22" cm="1">
        <f t="array" ref="E20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9.5164569885827829E-3</v>
      </c>
      <c r="F2063" s="22">
        <f>VLOOKUP(chart_data[[#This Row],[Metric]],'lines data'!$A$2:$B$21,2,0)</f>
        <v>7.5</v>
      </c>
    </row>
    <row r="2064" spans="1:6" x14ac:dyDescent="0.3">
      <c r="A2064" s="20" t="s">
        <v>112</v>
      </c>
      <c r="B2064" s="20" t="s">
        <v>111</v>
      </c>
      <c r="C2064" s="20" t="s">
        <v>4</v>
      </c>
      <c r="D2064">
        <v>9.1026563803521504E-2</v>
      </c>
      <c r="E2064" s="22" cm="1">
        <f t="array" ref="E20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1.3909131875108401E-3</v>
      </c>
      <c r="F2064" s="22">
        <f>VLOOKUP(chart_data[[#This Row],[Metric]],'lines data'!$A$2:$B$21,2,0)</f>
        <v>3.5</v>
      </c>
    </row>
    <row r="2065" spans="1:6" x14ac:dyDescent="0.3">
      <c r="A2065" s="20" t="s">
        <v>110</v>
      </c>
      <c r="B2065" s="20" t="s">
        <v>109</v>
      </c>
      <c r="C2065" s="20" t="s">
        <v>16</v>
      </c>
      <c r="D2065">
        <v>8539048447.7806501</v>
      </c>
      <c r="E2065" s="22" cm="1">
        <f t="array" ref="E20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4.6343733432801745E-4</v>
      </c>
      <c r="F2065" s="22">
        <f>VLOOKUP(chart_data[[#This Row],[Metric]],'lines data'!$A$2:$B$21,2,0)</f>
        <v>18.5</v>
      </c>
    </row>
    <row r="2066" spans="1:6" x14ac:dyDescent="0.3">
      <c r="A2066" s="20" t="s">
        <v>110</v>
      </c>
      <c r="B2066" s="20" t="s">
        <v>109</v>
      </c>
      <c r="C2066" s="20" t="s">
        <v>52</v>
      </c>
      <c r="D2066">
        <v>6.8623290099999998</v>
      </c>
      <c r="E2066" s="22" cm="1">
        <f t="array" ref="E20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0.27123537154542854</v>
      </c>
      <c r="F2066" s="22">
        <f>VLOOKUP(chart_data[[#This Row],[Metric]],'lines data'!$A$2:$B$21,2,0)</f>
        <v>16.5</v>
      </c>
    </row>
    <row r="2067" spans="1:6" x14ac:dyDescent="0.3">
      <c r="A2067" s="20" t="s">
        <v>110</v>
      </c>
      <c r="B2067" s="20" t="s">
        <v>109</v>
      </c>
      <c r="C2067" s="20" t="s">
        <v>15</v>
      </c>
      <c r="D2067">
        <v>67.45</v>
      </c>
      <c r="E2067" s="22" cm="1">
        <f t="array" ref="E20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0.49374175436330875</v>
      </c>
      <c r="F2067" s="22">
        <f>VLOOKUP(chart_data[[#This Row],[Metric]],'lines data'!$A$2:$B$21,2,0)</f>
        <v>11.5</v>
      </c>
    </row>
    <row r="2068" spans="1:6" x14ac:dyDescent="0.3">
      <c r="A2068" s="20" t="s">
        <v>110</v>
      </c>
      <c r="B2068" s="20" t="s">
        <v>109</v>
      </c>
      <c r="C2068" s="20" t="s">
        <v>14</v>
      </c>
      <c r="D2068">
        <v>8.1800914868468494E-2</v>
      </c>
      <c r="E2068" s="22" cm="1">
        <f t="array" ref="E20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1.3534674722971442E-3</v>
      </c>
      <c r="F2068" s="22">
        <f>VLOOKUP(chart_data[[#This Row],[Metric]],'lines data'!$A$2:$B$21,2,0)</f>
        <v>0.5</v>
      </c>
    </row>
    <row r="2069" spans="1:6" x14ac:dyDescent="0.3">
      <c r="A2069" s="20" t="s">
        <v>110</v>
      </c>
      <c r="B2069" s="20" t="s">
        <v>109</v>
      </c>
      <c r="C2069" s="20" t="s">
        <v>13</v>
      </c>
      <c r="D2069">
        <v>69.433999999999997</v>
      </c>
      <c r="E2069" s="22" cm="1">
        <f t="array" ref="E20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0.46716373396957939</v>
      </c>
      <c r="F2069" s="22">
        <f>VLOOKUP(chart_data[[#This Row],[Metric]],'lines data'!$A$2:$B$21,2,0)</f>
        <v>10.5</v>
      </c>
    </row>
    <row r="2070" spans="1:6" x14ac:dyDescent="0.3">
      <c r="A2070" s="20" t="s">
        <v>110</v>
      </c>
      <c r="B2070" s="20" t="s">
        <v>109</v>
      </c>
      <c r="C2070" s="20" t="s">
        <v>12</v>
      </c>
      <c r="D2070">
        <v>65.370999999999995</v>
      </c>
      <c r="E2070" s="22" cm="1">
        <f t="array" ref="E20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0.52039137069507169</v>
      </c>
      <c r="F2070" s="22">
        <f>VLOOKUP(chart_data[[#This Row],[Metric]],'lines data'!$A$2:$B$21,2,0)</f>
        <v>9.5</v>
      </c>
    </row>
    <row r="2071" spans="1:6" x14ac:dyDescent="0.3">
      <c r="A2071" s="20" t="s">
        <v>110</v>
      </c>
      <c r="B2071" s="20" t="s">
        <v>109</v>
      </c>
      <c r="C2071" s="20" t="s">
        <v>11</v>
      </c>
      <c r="D2071">
        <v>606.93087128034699</v>
      </c>
      <c r="E2071" s="22" cm="1">
        <f t="array" ref="E20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5.8909533643288995E-3</v>
      </c>
      <c r="F2071" s="22">
        <f>VLOOKUP(chart_data[[#This Row],[Metric]],'lines data'!$A$2:$B$21,2,0)</f>
        <v>17.5</v>
      </c>
    </row>
    <row r="2072" spans="1:6" x14ac:dyDescent="0.3">
      <c r="A2072" s="20" t="s">
        <v>110</v>
      </c>
      <c r="B2072" s="20" t="s">
        <v>109</v>
      </c>
      <c r="C2072" s="20" t="s">
        <v>10</v>
      </c>
      <c r="D2072">
        <v>32.603999999999999</v>
      </c>
      <c r="E2072" s="22" cm="1">
        <f t="array" ref="E20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0.62285453901068299</v>
      </c>
      <c r="F2072" s="22">
        <f>VLOOKUP(chart_data[[#This Row],[Metric]],'lines data'!$A$2:$B$21,2,0)</f>
        <v>12.5</v>
      </c>
    </row>
    <row r="2073" spans="1:6" x14ac:dyDescent="0.3">
      <c r="A2073" s="20" t="s">
        <v>110</v>
      </c>
      <c r="B2073" s="20" t="s">
        <v>109</v>
      </c>
      <c r="C2073" s="20" t="s">
        <v>51</v>
      </c>
      <c r="D2073">
        <v>49.963764189999999</v>
      </c>
      <c r="E2073" s="22" cm="1">
        <f t="array" ref="E20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3.2581265291853753E-3</v>
      </c>
      <c r="F2073" s="22">
        <f>VLOOKUP(chart_data[[#This Row],[Metric]],'lines data'!$A$2:$B$21,2,0)</f>
        <v>15.5</v>
      </c>
    </row>
    <row r="2074" spans="1:6" x14ac:dyDescent="0.3">
      <c r="A2074" s="20" t="s">
        <v>110</v>
      </c>
      <c r="B2074" s="20" t="s">
        <v>109</v>
      </c>
      <c r="C2074" s="20" t="s">
        <v>50</v>
      </c>
      <c r="D2074">
        <v>13.136052129999999</v>
      </c>
      <c r="E2074" s="22" cm="1">
        <f t="array" ref="E20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1.2698187778178772E-3</v>
      </c>
      <c r="F2074" s="22">
        <f>VLOOKUP(chart_data[[#This Row],[Metric]],'lines data'!$A$2:$B$21,2,0)</f>
        <v>14.5</v>
      </c>
    </row>
    <row r="2075" spans="1:6" x14ac:dyDescent="0.3">
      <c r="A2075" s="20" t="s">
        <v>110</v>
      </c>
      <c r="B2075" s="20" t="s">
        <v>109</v>
      </c>
      <c r="C2075" s="20" t="s">
        <v>49</v>
      </c>
      <c r="D2075">
        <v>26.291162490000001</v>
      </c>
      <c r="E2075" s="22" cm="1">
        <f t="array" ref="E20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0.28211857541556989</v>
      </c>
      <c r="F2075" s="22">
        <f>VLOOKUP(chart_data[[#This Row],[Metric]],'lines data'!$A$2:$B$21,2,0)</f>
        <v>13.5</v>
      </c>
    </row>
    <row r="2076" spans="1:6" x14ac:dyDescent="0.3">
      <c r="A2076" s="20" t="s">
        <v>108</v>
      </c>
      <c r="B2076" s="20" t="s">
        <v>107</v>
      </c>
      <c r="C2076" s="20" t="s">
        <v>16</v>
      </c>
      <c r="D2076">
        <v>788307330.55567002</v>
      </c>
      <c r="E2076" s="22" cm="1">
        <f t="array" ref="E20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3.8464735224709608E-5</v>
      </c>
      <c r="F2076" s="22">
        <f>VLOOKUP(chart_data[[#This Row],[Metric]],'lines data'!$A$2:$B$21,2,0)</f>
        <v>18.5</v>
      </c>
    </row>
    <row r="2077" spans="1:6" x14ac:dyDescent="0.3">
      <c r="A2077" s="20" t="s">
        <v>108</v>
      </c>
      <c r="B2077" s="20" t="s">
        <v>107</v>
      </c>
      <c r="C2077" s="20" t="s">
        <v>52</v>
      </c>
      <c r="D2077">
        <v>5.6747097999999996</v>
      </c>
      <c r="E2077" s="22" cm="1">
        <f t="array" ref="E20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0.20736631641443737</v>
      </c>
      <c r="F2077" s="22">
        <f>VLOOKUP(chart_data[[#This Row],[Metric]],'lines data'!$A$2:$B$21,2,0)</f>
        <v>16.5</v>
      </c>
    </row>
    <row r="2078" spans="1:6" x14ac:dyDescent="0.3">
      <c r="A2078" s="20" t="s">
        <v>108</v>
      </c>
      <c r="B2078" s="20" t="s">
        <v>107</v>
      </c>
      <c r="C2078" s="20" t="s">
        <v>15</v>
      </c>
      <c r="D2078">
        <v>72.73</v>
      </c>
      <c r="E2078" s="22" cm="1">
        <f t="array" ref="E20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0.65258628659815332</v>
      </c>
      <c r="F2078" s="22">
        <f>VLOOKUP(chart_data[[#This Row],[Metric]],'lines data'!$A$2:$B$21,2,0)</f>
        <v>11.5</v>
      </c>
    </row>
    <row r="2079" spans="1:6" x14ac:dyDescent="0.3">
      <c r="A2079" s="20" t="s">
        <v>108</v>
      </c>
      <c r="B2079" s="20" t="s">
        <v>107</v>
      </c>
      <c r="C2079" s="20" t="s">
        <v>14</v>
      </c>
      <c r="D2079">
        <v>1.24024598211979</v>
      </c>
      <c r="E2079" s="22" cm="1">
        <f t="array" ref="E20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3.7071934061383802E-2</v>
      </c>
      <c r="F2079" s="22">
        <f>VLOOKUP(chart_data[[#This Row],[Metric]],'lines data'!$A$2:$B$21,2,0)</f>
        <v>0.5</v>
      </c>
    </row>
    <row r="2080" spans="1:6" x14ac:dyDescent="0.3">
      <c r="A2080" s="20" t="s">
        <v>108</v>
      </c>
      <c r="B2080" s="20" t="s">
        <v>107</v>
      </c>
      <c r="C2080" s="20" t="s">
        <v>13</v>
      </c>
      <c r="D2080">
        <v>74.911000000000001</v>
      </c>
      <c r="E2080" s="22" cm="1">
        <f t="array" ref="E20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0.6305099910527886</v>
      </c>
      <c r="F2080" s="22">
        <f>VLOOKUP(chart_data[[#This Row],[Metric]],'lines data'!$A$2:$B$21,2,0)</f>
        <v>10.5</v>
      </c>
    </row>
    <row r="2081" spans="1:6" x14ac:dyDescent="0.3">
      <c r="A2081" s="20" t="s">
        <v>108</v>
      </c>
      <c r="B2081" s="20" t="s">
        <v>107</v>
      </c>
      <c r="C2081" s="20" t="s">
        <v>12</v>
      </c>
      <c r="D2081">
        <v>70.715000000000003</v>
      </c>
      <c r="E2081" s="22" cm="1">
        <f t="array" ref="E20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0.68029083510367727</v>
      </c>
      <c r="F2081" s="22">
        <f>VLOOKUP(chart_data[[#This Row],[Metric]],'lines data'!$A$2:$B$21,2,0)</f>
        <v>9.5</v>
      </c>
    </row>
    <row r="2082" spans="1:6" x14ac:dyDescent="0.3">
      <c r="A2082" s="20" t="s">
        <v>108</v>
      </c>
      <c r="B2082" s="20" t="s">
        <v>107</v>
      </c>
      <c r="C2082" s="20" t="s">
        <v>11</v>
      </c>
      <c r="D2082">
        <v>3523.3563233558202</v>
      </c>
      <c r="E2082" s="22" cm="1">
        <f t="array" ref="E20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5.0347673452800709E-2</v>
      </c>
      <c r="F2082" s="22">
        <f>VLOOKUP(chart_data[[#This Row],[Metric]],'lines data'!$A$2:$B$21,2,0)</f>
        <v>17.5</v>
      </c>
    </row>
    <row r="2083" spans="1:6" x14ac:dyDescent="0.3">
      <c r="A2083" s="20" t="s">
        <v>108</v>
      </c>
      <c r="B2083" s="20" t="s">
        <v>107</v>
      </c>
      <c r="C2083" s="20" t="s">
        <v>10</v>
      </c>
      <c r="D2083">
        <v>25.427</v>
      </c>
      <c r="E2083" s="22" cm="1">
        <f t="array" ref="E20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0.44116753582097107</v>
      </c>
      <c r="F2083" s="22">
        <f>VLOOKUP(chart_data[[#This Row],[Metric]],'lines data'!$A$2:$B$21,2,0)</f>
        <v>12.5</v>
      </c>
    </row>
    <row r="2084" spans="1:6" x14ac:dyDescent="0.3">
      <c r="A2084" s="20" t="s">
        <v>108</v>
      </c>
      <c r="B2084" s="20" t="s">
        <v>107</v>
      </c>
      <c r="C2084" s="20" t="s">
        <v>51</v>
      </c>
      <c r="D2084">
        <v>223.18096924</v>
      </c>
      <c r="E2084" s="22" cm="1">
        <f t="array" ref="E20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2.1757648359751341E-2</v>
      </c>
      <c r="F2084" s="22">
        <f>VLOOKUP(chart_data[[#This Row],[Metric]],'lines data'!$A$2:$B$21,2,0)</f>
        <v>15.5</v>
      </c>
    </row>
    <row r="2085" spans="1:6" x14ac:dyDescent="0.3">
      <c r="A2085" s="20" t="s">
        <v>108</v>
      </c>
      <c r="B2085" s="20" t="s">
        <v>107</v>
      </c>
      <c r="C2085" s="20" t="s">
        <v>50</v>
      </c>
      <c r="D2085">
        <v>27.644815439999999</v>
      </c>
      <c r="E2085" s="22" cm="1">
        <f t="array" ref="E20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3.5394850110963432E-3</v>
      </c>
      <c r="F2085" s="22">
        <f>VLOOKUP(chart_data[[#This Row],[Metric]],'lines data'!$A$2:$B$21,2,0)</f>
        <v>14.5</v>
      </c>
    </row>
    <row r="2086" spans="1:6" x14ac:dyDescent="0.3">
      <c r="A2086" s="20" t="s">
        <v>108</v>
      </c>
      <c r="B2086" s="20" t="s">
        <v>107</v>
      </c>
      <c r="C2086" s="20" t="s">
        <v>49</v>
      </c>
      <c r="D2086">
        <v>12.386722560000001</v>
      </c>
      <c r="E2086" s="22" cm="1">
        <f t="array" ref="E20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0.1061080952760429</v>
      </c>
      <c r="F2086" s="22">
        <f>VLOOKUP(chart_data[[#This Row],[Metric]],'lines data'!$A$2:$B$21,2,0)</f>
        <v>13.5</v>
      </c>
    </row>
    <row r="2087" spans="1:6" x14ac:dyDescent="0.3">
      <c r="A2087" s="20" t="s">
        <v>106</v>
      </c>
      <c r="B2087" s="20" t="s">
        <v>105</v>
      </c>
      <c r="C2087" s="20" t="s">
        <v>16</v>
      </c>
      <c r="D2087">
        <v>1419394771.21029</v>
      </c>
      <c r="E2087" s="22" cm="1">
        <f t="array" ref="E20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7.3067215924319261E-5</v>
      </c>
      <c r="F2087" s="22">
        <f>VLOOKUP(chart_data[[#This Row],[Metric]],'lines data'!$A$2:$B$21,2,0)</f>
        <v>18.5</v>
      </c>
    </row>
    <row r="2088" spans="1:6" x14ac:dyDescent="0.3">
      <c r="A2088" s="20" t="s">
        <v>106</v>
      </c>
      <c r="B2088" s="20" t="s">
        <v>105</v>
      </c>
      <c r="C2088" s="20" t="s">
        <v>52</v>
      </c>
      <c r="D2088">
        <v>7.2749867400000001</v>
      </c>
      <c r="E2088" s="22" cm="1">
        <f t="array" ref="E20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0.29342771997300215</v>
      </c>
      <c r="F2088" s="22">
        <f>VLOOKUP(chart_data[[#This Row],[Metric]],'lines data'!$A$2:$B$21,2,0)</f>
        <v>16.5</v>
      </c>
    </row>
    <row r="2089" spans="1:6" x14ac:dyDescent="0.3">
      <c r="A2089" s="20" t="s">
        <v>106</v>
      </c>
      <c r="B2089" s="20" t="s">
        <v>105</v>
      </c>
      <c r="C2089" s="20" t="s">
        <v>10</v>
      </c>
      <c r="D2089">
        <v>8.1999999999999993</v>
      </c>
      <c r="E2089" s="22" cm="1">
        <f t="array" ref="E20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5.0630347830489409E-3</v>
      </c>
      <c r="F2089" s="22">
        <f>VLOOKUP(chart_data[[#This Row],[Metric]],'lines data'!$A$2:$B$21,2,0)</f>
        <v>12.5</v>
      </c>
    </row>
    <row r="2090" spans="1:6" x14ac:dyDescent="0.3">
      <c r="A2090" s="20" t="s">
        <v>106</v>
      </c>
      <c r="B2090" s="20" t="s">
        <v>105</v>
      </c>
      <c r="C2090" s="20" t="s">
        <v>51</v>
      </c>
      <c r="D2090">
        <v>3102.8173828099998</v>
      </c>
      <c r="E2090" s="22" cm="1">
        <f t="array" ref="E20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0.32930155937917749</v>
      </c>
      <c r="F2090" s="22">
        <f>VLOOKUP(chart_data[[#This Row],[Metric]],'lines data'!$A$2:$B$21,2,0)</f>
        <v>15.5</v>
      </c>
    </row>
    <row r="2091" spans="1:6" x14ac:dyDescent="0.3">
      <c r="A2091" s="20" t="s">
        <v>106</v>
      </c>
      <c r="B2091" s="20" t="s">
        <v>105</v>
      </c>
      <c r="C2091" s="20" t="s">
        <v>50</v>
      </c>
      <c r="D2091">
        <v>601.01934814000003</v>
      </c>
      <c r="E2091" s="22" cm="1">
        <f t="array" ref="E20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9.3234849673503942E-2</v>
      </c>
      <c r="F2091" s="22">
        <f>VLOOKUP(chart_data[[#This Row],[Metric]],'lines data'!$A$2:$B$21,2,0)</f>
        <v>14.5</v>
      </c>
    </row>
    <row r="2092" spans="1:6" x14ac:dyDescent="0.3">
      <c r="A2092" s="20" t="s">
        <v>106</v>
      </c>
      <c r="B2092" s="20" t="s">
        <v>105</v>
      </c>
      <c r="C2092" s="20" t="s">
        <v>49</v>
      </c>
      <c r="D2092">
        <v>19.370119089999999</v>
      </c>
      <c r="E2092" s="22" cm="1">
        <f t="array" ref="E20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0.19450798642146111</v>
      </c>
      <c r="F2092" s="22">
        <f>VLOOKUP(chart_data[[#This Row],[Metric]],'lines data'!$A$2:$B$21,2,0)</f>
        <v>13.5</v>
      </c>
    </row>
    <row r="2093" spans="1:6" x14ac:dyDescent="0.3">
      <c r="A2093" s="20" t="s">
        <v>104</v>
      </c>
      <c r="B2093" s="20" t="s">
        <v>103</v>
      </c>
      <c r="C2093" s="20" t="s">
        <v>16</v>
      </c>
      <c r="D2093">
        <v>316066072.34375399</v>
      </c>
      <c r="E2093" s="22" cm="1">
        <f t="array" ref="E20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1.2571779716219118E-5</v>
      </c>
      <c r="F2093" s="22">
        <f>VLOOKUP(chart_data[[#This Row],[Metric]],'lines data'!$A$2:$B$21,2,0)</f>
        <v>18.5</v>
      </c>
    </row>
    <row r="2094" spans="1:6" x14ac:dyDescent="0.3">
      <c r="A2094" s="20" t="s">
        <v>104</v>
      </c>
      <c r="B2094" s="20" t="s">
        <v>103</v>
      </c>
      <c r="C2094" s="20" t="s">
        <v>52</v>
      </c>
      <c r="D2094">
        <v>5.3400964699999998</v>
      </c>
      <c r="E2094" s="22" cm="1">
        <f t="array" ref="E20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0.18937112313920015</v>
      </c>
      <c r="F2094" s="22">
        <f>VLOOKUP(chart_data[[#This Row],[Metric]],'lines data'!$A$2:$B$21,2,0)</f>
        <v>16.5</v>
      </c>
    </row>
    <row r="2095" spans="1:6" x14ac:dyDescent="0.3">
      <c r="A2095" s="20" t="s">
        <v>104</v>
      </c>
      <c r="B2095" s="20" t="s">
        <v>103</v>
      </c>
      <c r="C2095" s="20" t="s">
        <v>15</v>
      </c>
      <c r="D2095">
        <v>69.376999999999995</v>
      </c>
      <c r="E2095" s="22" cm="1">
        <f t="array" ref="E20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0.55171399179068459</v>
      </c>
      <c r="F2095" s="22">
        <f>VLOOKUP(chart_data[[#This Row],[Metric]],'lines data'!$A$2:$B$21,2,0)</f>
        <v>11.5</v>
      </c>
    </row>
    <row r="2096" spans="1:6" x14ac:dyDescent="0.3">
      <c r="A2096" s="20" t="s">
        <v>104</v>
      </c>
      <c r="B2096" s="20" t="s">
        <v>103</v>
      </c>
      <c r="C2096" s="20" t="s">
        <v>14</v>
      </c>
      <c r="D2096">
        <v>0.60168773409413401</v>
      </c>
      <c r="E2096" s="22" cm="1">
        <f t="array" ref="E20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1.7383196034808129E-2</v>
      </c>
      <c r="F2096" s="22">
        <f>VLOOKUP(chart_data[[#This Row],[Metric]],'lines data'!$A$2:$B$21,2,0)</f>
        <v>0.5</v>
      </c>
    </row>
    <row r="2097" spans="1:6" x14ac:dyDescent="0.3">
      <c r="A2097" s="20" t="s">
        <v>104</v>
      </c>
      <c r="B2097" s="20" t="s">
        <v>103</v>
      </c>
      <c r="C2097" s="20" t="s">
        <v>13</v>
      </c>
      <c r="D2097">
        <v>71.739000000000004</v>
      </c>
      <c r="E2097" s="22" cm="1">
        <f t="array" ref="E20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0.53590814196242187</v>
      </c>
      <c r="F2097" s="22">
        <f>VLOOKUP(chart_data[[#This Row],[Metric]],'lines data'!$A$2:$B$21,2,0)</f>
        <v>10.5</v>
      </c>
    </row>
    <row r="2098" spans="1:6" x14ac:dyDescent="0.3">
      <c r="A2098" s="20" t="s">
        <v>104</v>
      </c>
      <c r="B2098" s="20" t="s">
        <v>103</v>
      </c>
      <c r="C2098" s="20" t="s">
        <v>12</v>
      </c>
      <c r="D2098">
        <v>67.045000000000002</v>
      </c>
      <c r="E2098" s="22" cm="1">
        <f t="array" ref="E20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0.5704796385506119</v>
      </c>
      <c r="F2098" s="22">
        <f>VLOOKUP(chart_data[[#This Row],[Metric]],'lines data'!$A$2:$B$21,2,0)</f>
        <v>9.5</v>
      </c>
    </row>
    <row r="2099" spans="1:6" x14ac:dyDescent="0.3">
      <c r="A2099" s="20" t="s">
        <v>104</v>
      </c>
      <c r="B2099" s="20" t="s">
        <v>103</v>
      </c>
      <c r="C2099" s="20" t="s">
        <v>11</v>
      </c>
      <c r="D2099">
        <v>928.99856209037898</v>
      </c>
      <c r="E2099" s="22" cm="1">
        <f t="array" ref="E20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1.0800413048852165E-2</v>
      </c>
      <c r="F2099" s="22">
        <f>VLOOKUP(chart_data[[#This Row],[Metric]],'lines data'!$A$2:$B$21,2,0)</f>
        <v>17.5</v>
      </c>
    </row>
    <row r="2100" spans="1:6" x14ac:dyDescent="0.3">
      <c r="A2100" s="20" t="s">
        <v>104</v>
      </c>
      <c r="B2100" s="20" t="s">
        <v>103</v>
      </c>
      <c r="C2100" s="20" t="s">
        <v>10</v>
      </c>
      <c r="D2100">
        <v>32.950000000000003</v>
      </c>
      <c r="E2100" s="22" cm="1">
        <f t="array" ref="E21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0.6316135891853577</v>
      </c>
      <c r="F2100" s="22">
        <f>VLOOKUP(chart_data[[#This Row],[Metric]],'lines data'!$A$2:$B$21,2,0)</f>
        <v>12.5</v>
      </c>
    </row>
    <row r="2101" spans="1:6" x14ac:dyDescent="0.3">
      <c r="A2101" s="20" t="s">
        <v>104</v>
      </c>
      <c r="B2101" s="20" t="s">
        <v>103</v>
      </c>
      <c r="C2101" s="20" t="s">
        <v>51</v>
      </c>
      <c r="D2101">
        <v>85.224205019999999</v>
      </c>
      <c r="E2101" s="22" cm="1">
        <f t="array" ref="E21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7.023926206542336E-3</v>
      </c>
      <c r="F2101" s="22">
        <f>VLOOKUP(chart_data[[#This Row],[Metric]],'lines data'!$A$2:$B$21,2,0)</f>
        <v>15.5</v>
      </c>
    </row>
    <row r="2102" spans="1:6" x14ac:dyDescent="0.3">
      <c r="A2102" s="20" t="s">
        <v>104</v>
      </c>
      <c r="B2102" s="20" t="s">
        <v>103</v>
      </c>
      <c r="C2102" s="20" t="s">
        <v>50</v>
      </c>
      <c r="D2102">
        <v>14.78333187</v>
      </c>
      <c r="E2102" s="22" cm="1">
        <f t="array" ref="E21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1.5275096038902015E-3</v>
      </c>
      <c r="F2102" s="22">
        <f>VLOOKUP(chart_data[[#This Row],[Metric]],'lines data'!$A$2:$B$21,2,0)</f>
        <v>14.5</v>
      </c>
    </row>
    <row r="2103" spans="1:6" x14ac:dyDescent="0.3">
      <c r="A2103" s="20" t="s">
        <v>104</v>
      </c>
      <c r="B2103" s="20" t="s">
        <v>103</v>
      </c>
      <c r="C2103" s="20" t="s">
        <v>49</v>
      </c>
      <c r="D2103">
        <v>17.34640121</v>
      </c>
      <c r="E2103" s="22" cm="1">
        <f t="array" ref="E21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0.16889058956700576</v>
      </c>
      <c r="F2103" s="22">
        <f>VLOOKUP(chart_data[[#This Row],[Metric]],'lines data'!$A$2:$B$21,2,0)</f>
        <v>13.5</v>
      </c>
    </row>
    <row r="2104" spans="1:6" x14ac:dyDescent="0.3">
      <c r="A2104" s="20" t="s">
        <v>102</v>
      </c>
      <c r="B2104" s="20" t="s">
        <v>101</v>
      </c>
      <c r="C2104" s="20" t="s">
        <v>16</v>
      </c>
      <c r="D2104">
        <v>654269902880</v>
      </c>
      <c r="E2104" s="22" cm="1">
        <f t="array" ref="E21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3.5868815398033833E-2</v>
      </c>
      <c r="F2104" s="22">
        <f>VLOOKUP(chart_data[[#This Row],[Metric]],'lines data'!$A$2:$B$21,2,0)</f>
        <v>18.5</v>
      </c>
    </row>
    <row r="2105" spans="1:6" x14ac:dyDescent="0.3">
      <c r="A2105" s="20" t="s">
        <v>102</v>
      </c>
      <c r="B2105" s="20" t="s">
        <v>101</v>
      </c>
      <c r="C2105" s="20" t="s">
        <v>52</v>
      </c>
      <c r="D2105">
        <v>5.9983401299999999</v>
      </c>
      <c r="E2105" s="22" cm="1">
        <f t="array" ref="E21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0.2247708541777082</v>
      </c>
      <c r="F2105" s="22">
        <f>VLOOKUP(chart_data[[#This Row],[Metric]],'lines data'!$A$2:$B$21,2,0)</f>
        <v>16.5</v>
      </c>
    </row>
    <row r="2106" spans="1:6" x14ac:dyDescent="0.3">
      <c r="A2106" s="20" t="s">
        <v>102</v>
      </c>
      <c r="B2106" s="20" t="s">
        <v>101</v>
      </c>
      <c r="C2106" s="20" t="s">
        <v>15</v>
      </c>
      <c r="D2106">
        <v>74.650999999999996</v>
      </c>
      <c r="E2106" s="22" cm="1">
        <f t="array" ref="E21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0.71037801887526231</v>
      </c>
      <c r="F2106" s="22">
        <f>VLOOKUP(chart_data[[#This Row],[Metric]],'lines data'!$A$2:$B$21,2,0)</f>
        <v>11.5</v>
      </c>
    </row>
    <row r="2107" spans="1:6" x14ac:dyDescent="0.3">
      <c r="A2107" s="20" t="s">
        <v>102</v>
      </c>
      <c r="B2107" s="20" t="s">
        <v>101</v>
      </c>
      <c r="C2107" s="20" t="s">
        <v>14</v>
      </c>
      <c r="D2107">
        <v>17.691712343615599</v>
      </c>
      <c r="E2107" s="22" cm="1">
        <f t="array" ref="E21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0.54432184015217322</v>
      </c>
      <c r="F2107" s="22">
        <f>VLOOKUP(chart_data[[#This Row],[Metric]],'lines data'!$A$2:$B$21,2,0)</f>
        <v>0.5</v>
      </c>
    </row>
    <row r="2108" spans="1:6" x14ac:dyDescent="0.3">
      <c r="A2108" s="20" t="s">
        <v>102</v>
      </c>
      <c r="B2108" s="20" t="s">
        <v>101</v>
      </c>
      <c r="C2108" s="20" t="s">
        <v>13</v>
      </c>
      <c r="D2108">
        <v>76.263999999999996</v>
      </c>
      <c r="E2108" s="22" cm="1">
        <f t="array" ref="E21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0.67086191470325074</v>
      </c>
      <c r="F2108" s="22">
        <f>VLOOKUP(chart_data[[#This Row],[Metric]],'lines data'!$A$2:$B$21,2,0)</f>
        <v>10.5</v>
      </c>
    </row>
    <row r="2109" spans="1:6" x14ac:dyDescent="0.3">
      <c r="A2109" s="20" t="s">
        <v>102</v>
      </c>
      <c r="B2109" s="20" t="s">
        <v>101</v>
      </c>
      <c r="C2109" s="20" t="s">
        <v>12</v>
      </c>
      <c r="D2109">
        <v>73.424999999999997</v>
      </c>
      <c r="E2109" s="22" cm="1">
        <f t="array" ref="E21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0.76137757697256192</v>
      </c>
      <c r="F2109" s="22">
        <f>VLOOKUP(chart_data[[#This Row],[Metric]],'lines data'!$A$2:$B$21,2,0)</f>
        <v>9.5</v>
      </c>
    </row>
    <row r="2110" spans="1:6" x14ac:dyDescent="0.3">
      <c r="A2110" s="20" t="s">
        <v>102</v>
      </c>
      <c r="B2110" s="20" t="s">
        <v>101</v>
      </c>
      <c r="C2110" s="20" t="s">
        <v>11</v>
      </c>
      <c r="D2110">
        <v>16928.856629865099</v>
      </c>
      <c r="E2110" s="22" cm="1">
        <f t="array" ref="E21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0.25469528478923587</v>
      </c>
      <c r="F2110" s="22">
        <f>VLOOKUP(chart_data[[#This Row],[Metric]],'lines data'!$A$2:$B$21,2,0)</f>
        <v>17.5</v>
      </c>
    </row>
    <row r="2111" spans="1:6" x14ac:dyDescent="0.3">
      <c r="A2111" s="20" t="s">
        <v>102</v>
      </c>
      <c r="B2111" s="20" t="s">
        <v>101</v>
      </c>
      <c r="C2111" s="20" t="s">
        <v>10</v>
      </c>
      <c r="D2111">
        <v>19.41</v>
      </c>
      <c r="E2111" s="22" cm="1">
        <f t="array" ref="E21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0.28884613437294315</v>
      </c>
      <c r="F2111" s="22">
        <f>VLOOKUP(chart_data[[#This Row],[Metric]],'lines data'!$A$2:$B$21,2,0)</f>
        <v>12.5</v>
      </c>
    </row>
    <row r="2112" spans="1:6" x14ac:dyDescent="0.3">
      <c r="A2112" s="20" t="s">
        <v>102</v>
      </c>
      <c r="B2112" s="20" t="s">
        <v>101</v>
      </c>
      <c r="C2112" s="20" t="s">
        <v>51</v>
      </c>
      <c r="D2112">
        <v>1237.3334960899999</v>
      </c>
      <c r="E2112" s="22" cm="1">
        <f t="array" ref="E21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0.13006869520160322</v>
      </c>
      <c r="F2112" s="22">
        <f>VLOOKUP(chart_data[[#This Row],[Metric]],'lines data'!$A$2:$B$21,2,0)</f>
        <v>15.5</v>
      </c>
    </row>
    <row r="2113" spans="1:6" x14ac:dyDescent="0.3">
      <c r="A2113" s="20" t="s">
        <v>102</v>
      </c>
      <c r="B2113" s="20" t="s">
        <v>101</v>
      </c>
      <c r="C2113" s="20" t="s">
        <v>50</v>
      </c>
      <c r="D2113">
        <v>390.08334351000002</v>
      </c>
      <c r="E2113" s="22" cm="1">
        <f t="array" ref="E21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6.0237252506734722E-2</v>
      </c>
      <c r="F2113" s="22">
        <f>VLOOKUP(chart_data[[#This Row],[Metric]],'lines data'!$A$2:$B$21,2,0)</f>
        <v>14.5</v>
      </c>
    </row>
    <row r="2114" spans="1:6" x14ac:dyDescent="0.3">
      <c r="A2114" s="20" t="s">
        <v>102</v>
      </c>
      <c r="B2114" s="20" t="s">
        <v>101</v>
      </c>
      <c r="C2114" s="20" t="s">
        <v>49</v>
      </c>
      <c r="D2114">
        <v>31.526126860000002</v>
      </c>
      <c r="E2114" s="22" cm="1">
        <f t="array" ref="E21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0.34838579631160893</v>
      </c>
      <c r="F2114" s="22">
        <f>VLOOKUP(chart_data[[#This Row],[Metric]],'lines data'!$A$2:$B$21,2,0)</f>
        <v>13.5</v>
      </c>
    </row>
    <row r="2115" spans="1:6" x14ac:dyDescent="0.3">
      <c r="A2115" s="20" t="s">
        <v>102</v>
      </c>
      <c r="B2115" s="20" t="s">
        <v>101</v>
      </c>
      <c r="C2115" s="20" t="s">
        <v>9</v>
      </c>
      <c r="D2115">
        <v>0</v>
      </c>
      <c r="E2115" s="22" cm="1">
        <f t="array" ref="E21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115" s="22">
        <f>VLOOKUP(chart_data[[#This Row],[Metric]],'lines data'!$A$2:$B$21,2,0)</f>
        <v>8.5</v>
      </c>
    </row>
    <row r="2116" spans="1:6" x14ac:dyDescent="0.3">
      <c r="A2116" s="20" t="s">
        <v>102</v>
      </c>
      <c r="B2116" s="20" t="s">
        <v>101</v>
      </c>
      <c r="C2116" s="20" t="s">
        <v>8</v>
      </c>
      <c r="D2116">
        <v>0</v>
      </c>
      <c r="E2116" s="22" cm="1">
        <f t="array" ref="E21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116" s="22">
        <f>VLOOKUP(chart_data[[#This Row],[Metric]],'lines data'!$A$2:$B$21,2,0)</f>
        <v>4.5</v>
      </c>
    </row>
    <row r="2117" spans="1:6" x14ac:dyDescent="0.3">
      <c r="A2117" s="20" t="s">
        <v>102</v>
      </c>
      <c r="B2117" s="20" t="s">
        <v>101</v>
      </c>
      <c r="C2117" s="20" t="s">
        <v>7</v>
      </c>
      <c r="D2117">
        <v>55.8036980989312</v>
      </c>
      <c r="E2117" s="22" cm="1">
        <f t="array" ref="E21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0.55803698098931198</v>
      </c>
      <c r="F2117" s="22">
        <f>VLOOKUP(chart_data[[#This Row],[Metric]],'lines data'!$A$2:$B$21,2,0)</f>
        <v>6.5</v>
      </c>
    </row>
    <row r="2118" spans="1:6" x14ac:dyDescent="0.3">
      <c r="A2118" s="20" t="s">
        <v>102</v>
      </c>
      <c r="B2118" s="20" t="s">
        <v>101</v>
      </c>
      <c r="C2118" s="20" t="s">
        <v>5</v>
      </c>
      <c r="D2118">
        <v>20.406341624893599</v>
      </c>
      <c r="E2118" s="22" cm="1">
        <f t="array" ref="E21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0.20507363118086139</v>
      </c>
      <c r="F2118" s="22">
        <f>VLOOKUP(chart_data[[#This Row],[Metric]],'lines data'!$A$2:$B$21,2,0)</f>
        <v>7.5</v>
      </c>
    </row>
    <row r="2119" spans="1:6" x14ac:dyDescent="0.3">
      <c r="A2119" s="20" t="s">
        <v>102</v>
      </c>
      <c r="B2119" s="20" t="s">
        <v>101</v>
      </c>
      <c r="C2119" s="20" t="s">
        <v>4</v>
      </c>
      <c r="D2119">
        <v>2.9556417289321901E-4</v>
      </c>
      <c r="E2119" s="22" cm="1">
        <f t="array" ref="E21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4.5163091811338706E-6</v>
      </c>
      <c r="F2119" s="22">
        <f>VLOOKUP(chart_data[[#This Row],[Metric]],'lines data'!$A$2:$B$21,2,0)</f>
        <v>3.5</v>
      </c>
    </row>
    <row r="2120" spans="1:6" x14ac:dyDescent="0.3">
      <c r="A2120" s="20" t="s">
        <v>100</v>
      </c>
      <c r="B2120" s="20" t="s">
        <v>99</v>
      </c>
      <c r="C2120" s="20" t="s">
        <v>16</v>
      </c>
      <c r="D2120">
        <v>17774766636.045898</v>
      </c>
      <c r="E2120" s="22" cm="1">
        <f t="array" ref="E21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9.6983112347550336E-4</v>
      </c>
      <c r="F2120" s="22">
        <f>VLOOKUP(chart_data[[#This Row],[Metric]],'lines data'!$A$2:$B$21,2,0)</f>
        <v>18.5</v>
      </c>
    </row>
    <row r="2121" spans="1:6" x14ac:dyDescent="0.3">
      <c r="A2121" s="20" t="s">
        <v>100</v>
      </c>
      <c r="B2121" s="20" t="s">
        <v>99</v>
      </c>
      <c r="C2121" s="20" t="s">
        <v>52</v>
      </c>
      <c r="D2121">
        <v>4.3825731299999999</v>
      </c>
      <c r="E2121" s="22" cm="1">
        <f t="array" ref="E21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0.13787640961762385</v>
      </c>
      <c r="F2121" s="22">
        <f>VLOOKUP(chart_data[[#This Row],[Metric]],'lines data'!$A$2:$B$21,2,0)</f>
        <v>16.5</v>
      </c>
    </row>
    <row r="2122" spans="1:6" x14ac:dyDescent="0.3">
      <c r="A2122" s="20" t="s">
        <v>100</v>
      </c>
      <c r="B2122" s="20" t="s">
        <v>99</v>
      </c>
      <c r="C2122" s="20" t="s">
        <v>15</v>
      </c>
      <c r="D2122">
        <v>66.747</v>
      </c>
      <c r="E2122" s="22" cm="1">
        <f t="array" ref="E21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0.47259256759037388</v>
      </c>
      <c r="F2122" s="22">
        <f>VLOOKUP(chart_data[[#This Row],[Metric]],'lines data'!$A$2:$B$21,2,0)</f>
        <v>11.5</v>
      </c>
    </row>
    <row r="2123" spans="1:6" x14ac:dyDescent="0.3">
      <c r="A2123" s="20" t="s">
        <v>100</v>
      </c>
      <c r="B2123" s="20" t="s">
        <v>99</v>
      </c>
      <c r="C2123" s="20" t="s">
        <v>14</v>
      </c>
      <c r="D2123">
        <v>0.63655601247046201</v>
      </c>
      <c r="E2123" s="22" cm="1">
        <f t="array" ref="E21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1.8458293569781407E-2</v>
      </c>
      <c r="F2123" s="22">
        <f>VLOOKUP(chart_data[[#This Row],[Metric]],'lines data'!$A$2:$B$21,2,0)</f>
        <v>0.5</v>
      </c>
    </row>
    <row r="2124" spans="1:6" x14ac:dyDescent="0.3">
      <c r="A2124" s="20" t="s">
        <v>100</v>
      </c>
      <c r="B2124" s="20" t="s">
        <v>99</v>
      </c>
      <c r="C2124" s="20" t="s">
        <v>13</v>
      </c>
      <c r="D2124">
        <v>68.634</v>
      </c>
      <c r="E2124" s="22" cm="1">
        <f t="array" ref="E21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0.44330450342976441</v>
      </c>
      <c r="F2124" s="22">
        <f>VLOOKUP(chart_data[[#This Row],[Metric]],'lines data'!$A$2:$B$21,2,0)</f>
        <v>10.5</v>
      </c>
    </row>
    <row r="2125" spans="1:6" x14ac:dyDescent="0.3">
      <c r="A2125" s="20" t="s">
        <v>100</v>
      </c>
      <c r="B2125" s="20" t="s">
        <v>99</v>
      </c>
      <c r="C2125" s="20" t="s">
        <v>12</v>
      </c>
      <c r="D2125">
        <v>64.683000000000007</v>
      </c>
      <c r="E2125" s="22" cm="1">
        <f t="array" ref="E21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0.49980551150474267</v>
      </c>
      <c r="F2125" s="22">
        <f>VLOOKUP(chart_data[[#This Row],[Metric]],'lines data'!$A$2:$B$21,2,0)</f>
        <v>9.5</v>
      </c>
    </row>
    <row r="2126" spans="1:6" x14ac:dyDescent="0.3">
      <c r="A2126" s="20" t="s">
        <v>100</v>
      </c>
      <c r="B2126" s="20" t="s">
        <v>99</v>
      </c>
      <c r="C2126" s="20" t="s">
        <v>11</v>
      </c>
      <c r="D2126">
        <v>1068.1228670814901</v>
      </c>
      <c r="E2126" s="22" cm="1">
        <f t="array" ref="E21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1.2921163394139217E-2</v>
      </c>
      <c r="F2126" s="22">
        <f>VLOOKUP(chart_data[[#This Row],[Metric]],'lines data'!$A$2:$B$21,2,0)</f>
        <v>17.5</v>
      </c>
    </row>
    <row r="2127" spans="1:6" x14ac:dyDescent="0.3">
      <c r="A2127" s="20" t="s">
        <v>100</v>
      </c>
      <c r="B2127" s="20" t="s">
        <v>99</v>
      </c>
      <c r="C2127" s="20" t="s">
        <v>10</v>
      </c>
      <c r="D2127">
        <v>36.317999999999998</v>
      </c>
      <c r="E2127" s="22" cm="1">
        <f t="array" ref="E21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0.71687509493190205</v>
      </c>
      <c r="F2127" s="22">
        <f>VLOOKUP(chart_data[[#This Row],[Metric]],'lines data'!$A$2:$B$21,2,0)</f>
        <v>12.5</v>
      </c>
    </row>
    <row r="2128" spans="1:6" x14ac:dyDescent="0.3">
      <c r="A2128" s="20" t="s">
        <v>100</v>
      </c>
      <c r="B2128" s="20" t="s">
        <v>99</v>
      </c>
      <c r="C2128" s="20" t="s">
        <v>51</v>
      </c>
      <c r="D2128">
        <v>53.412982939999999</v>
      </c>
      <c r="E2128" s="22" cm="1">
        <f t="array" ref="E21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3.6265015849173024E-3</v>
      </c>
      <c r="F2128" s="22">
        <f>VLOOKUP(chart_data[[#This Row],[Metric]],'lines data'!$A$2:$B$21,2,0)</f>
        <v>15.5</v>
      </c>
    </row>
    <row r="2129" spans="1:6" x14ac:dyDescent="0.3">
      <c r="A2129" s="20" t="s">
        <v>100</v>
      </c>
      <c r="B2129" s="20" t="s">
        <v>99</v>
      </c>
      <c r="C2129" s="20" t="s">
        <v>50</v>
      </c>
      <c r="D2129">
        <v>30.66597939</v>
      </c>
      <c r="E2129" s="22" cm="1">
        <f t="array" ref="E21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4.0120982625501782E-3</v>
      </c>
      <c r="F2129" s="22">
        <f>VLOOKUP(chart_data[[#This Row],[Metric]],'lines data'!$A$2:$B$21,2,0)</f>
        <v>14.5</v>
      </c>
    </row>
    <row r="2130" spans="1:6" x14ac:dyDescent="0.3">
      <c r="A2130" s="20" t="s">
        <v>100</v>
      </c>
      <c r="B2130" s="20" t="s">
        <v>99</v>
      </c>
      <c r="C2130" s="20" t="s">
        <v>49</v>
      </c>
      <c r="D2130">
        <v>57.412971499999998</v>
      </c>
      <c r="E2130" s="22" cm="1">
        <f t="array" ref="E21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0.67607651793161594</v>
      </c>
      <c r="F2130" s="22">
        <f>VLOOKUP(chart_data[[#This Row],[Metric]],'lines data'!$A$2:$B$21,2,0)</f>
        <v>13.5</v>
      </c>
    </row>
    <row r="2131" spans="1:6" x14ac:dyDescent="0.3">
      <c r="A2131" s="20" t="s">
        <v>100</v>
      </c>
      <c r="B2131" s="20" t="s">
        <v>99</v>
      </c>
      <c r="C2131" s="20" t="s">
        <v>9</v>
      </c>
      <c r="D2131">
        <v>0</v>
      </c>
      <c r="E2131" s="22" cm="1">
        <f t="array" ref="E21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131" s="22">
        <f>VLOOKUP(chart_data[[#This Row],[Metric]],'lines data'!$A$2:$B$21,2,0)</f>
        <v>8.5</v>
      </c>
    </row>
    <row r="2132" spans="1:6" x14ac:dyDescent="0.3">
      <c r="A2132" s="20" t="s">
        <v>100</v>
      </c>
      <c r="B2132" s="20" t="s">
        <v>99</v>
      </c>
      <c r="C2132" s="20" t="s">
        <v>8</v>
      </c>
      <c r="D2132">
        <v>8.6472819216182106</v>
      </c>
      <c r="E2132" s="22" cm="1">
        <f t="array" ref="E21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8.6472819216182106E-2</v>
      </c>
      <c r="F2132" s="22">
        <f>VLOOKUP(chart_data[[#This Row],[Metric]],'lines data'!$A$2:$B$21,2,0)</f>
        <v>4.5</v>
      </c>
    </row>
    <row r="2133" spans="1:6" x14ac:dyDescent="0.3">
      <c r="A2133" s="20" t="s">
        <v>100</v>
      </c>
      <c r="B2133" s="20" t="s">
        <v>99</v>
      </c>
      <c r="C2133" s="20" t="s">
        <v>7</v>
      </c>
      <c r="D2133">
        <v>4.1719342604298397</v>
      </c>
      <c r="E2133" s="22" cm="1">
        <f t="array" ref="E21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4.1719342604298396E-2</v>
      </c>
      <c r="F2133" s="22">
        <f>VLOOKUP(chart_data[[#This Row],[Metric]],'lines data'!$A$2:$B$21,2,0)</f>
        <v>6.5</v>
      </c>
    </row>
    <row r="2134" spans="1:6" x14ac:dyDescent="0.3">
      <c r="A2134" s="20" t="s">
        <v>100</v>
      </c>
      <c r="B2134" s="20" t="s">
        <v>99</v>
      </c>
      <c r="C2134" s="20" t="s">
        <v>5</v>
      </c>
      <c r="D2134">
        <v>83.615676359039199</v>
      </c>
      <c r="E2134" s="22" cm="1">
        <f t="array" ref="E21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0.84029615350915621</v>
      </c>
      <c r="F2134" s="22">
        <f>VLOOKUP(chart_data[[#This Row],[Metric]],'lines data'!$A$2:$B$21,2,0)</f>
        <v>7.5</v>
      </c>
    </row>
    <row r="2135" spans="1:6" x14ac:dyDescent="0.3">
      <c r="A2135" s="20" t="s">
        <v>100</v>
      </c>
      <c r="B2135" s="20" t="s">
        <v>99</v>
      </c>
      <c r="C2135" s="20" t="s">
        <v>4</v>
      </c>
      <c r="D2135">
        <v>1.76991150442478</v>
      </c>
      <c r="E2135" s="22" cm="1">
        <f t="array" ref="E21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2.704477846209041E-2</v>
      </c>
      <c r="F2135" s="22">
        <f>VLOOKUP(chart_data[[#This Row],[Metric]],'lines data'!$A$2:$B$21,2,0)</f>
        <v>3.5</v>
      </c>
    </row>
    <row r="2136" spans="1:6" x14ac:dyDescent="0.3">
      <c r="A2136" s="20" t="s">
        <v>98</v>
      </c>
      <c r="B2136" s="20" t="s">
        <v>97</v>
      </c>
      <c r="C2136" s="20" t="s">
        <v>16</v>
      </c>
      <c r="D2136">
        <v>39655958842.547798</v>
      </c>
      <c r="E2136" s="22" cm="1">
        <f t="array" ref="E21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2.1695753779714488E-3</v>
      </c>
      <c r="F2136" s="22">
        <f>VLOOKUP(chart_data[[#This Row],[Metric]],'lines data'!$A$2:$B$21,2,0)</f>
        <v>18.5</v>
      </c>
    </row>
    <row r="2137" spans="1:6" x14ac:dyDescent="0.3">
      <c r="A2137" s="20" t="s">
        <v>98</v>
      </c>
      <c r="B2137" s="20" t="s">
        <v>97</v>
      </c>
      <c r="C2137" s="20" t="s">
        <v>52</v>
      </c>
      <c r="D2137">
        <v>8.8192958800000003</v>
      </c>
      <c r="E2137" s="22" cm="1">
        <f t="array" ref="E21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0.37647922736816591</v>
      </c>
      <c r="F2137" s="22">
        <f>VLOOKUP(chart_data[[#This Row],[Metric]],'lines data'!$A$2:$B$21,2,0)</f>
        <v>16.5</v>
      </c>
    </row>
    <row r="2138" spans="1:6" x14ac:dyDescent="0.3">
      <c r="A2138" s="20" t="s">
        <v>98</v>
      </c>
      <c r="B2138" s="20" t="s">
        <v>97</v>
      </c>
      <c r="C2138" s="20" t="s">
        <v>15</v>
      </c>
      <c r="D2138">
        <v>75.287804878048803</v>
      </c>
      <c r="E2138" s="22" cm="1">
        <f t="array" ref="E21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0.72953577890907473</v>
      </c>
      <c r="F2138" s="22">
        <f>VLOOKUP(chart_data[[#This Row],[Metric]],'lines data'!$A$2:$B$21,2,0)</f>
        <v>11.5</v>
      </c>
    </row>
    <row r="2139" spans="1:6" x14ac:dyDescent="0.3">
      <c r="A2139" s="20" t="s">
        <v>98</v>
      </c>
      <c r="B2139" s="20" t="s">
        <v>97</v>
      </c>
      <c r="C2139" s="20" t="s">
        <v>14</v>
      </c>
      <c r="D2139">
        <v>6.3647022296048004</v>
      </c>
      <c r="E2139" s="22" cm="1">
        <f t="array" ref="E21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0.1950748678537724</v>
      </c>
      <c r="F2139" s="22">
        <f>VLOOKUP(chart_data[[#This Row],[Metric]],'lines data'!$A$2:$B$21,2,0)</f>
        <v>0.5</v>
      </c>
    </row>
    <row r="2140" spans="1:6" x14ac:dyDescent="0.3">
      <c r="A2140" s="20" t="s">
        <v>98</v>
      </c>
      <c r="B2140" s="20" t="s">
        <v>97</v>
      </c>
      <c r="C2140" s="20" t="s">
        <v>13</v>
      </c>
      <c r="D2140">
        <v>77.900000000000006</v>
      </c>
      <c r="E2140" s="22" cm="1">
        <f t="array" ref="E21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0.71965404115717291</v>
      </c>
      <c r="F2140" s="22">
        <f>VLOOKUP(chart_data[[#This Row],[Metric]],'lines data'!$A$2:$B$21,2,0)</f>
        <v>10.5</v>
      </c>
    </row>
    <row r="2141" spans="1:6" x14ac:dyDescent="0.3">
      <c r="A2141" s="20" t="s">
        <v>98</v>
      </c>
      <c r="B2141" s="20" t="s">
        <v>97</v>
      </c>
      <c r="C2141" s="20" t="s">
        <v>12</v>
      </c>
      <c r="D2141">
        <v>72.8</v>
      </c>
      <c r="E2141" s="22" cm="1">
        <f t="array" ref="E21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0.74267676012088191</v>
      </c>
      <c r="F2141" s="22">
        <f>VLOOKUP(chart_data[[#This Row],[Metric]],'lines data'!$A$2:$B$21,2,0)</f>
        <v>9.5</v>
      </c>
    </row>
    <row r="2142" spans="1:6" x14ac:dyDescent="0.3">
      <c r="A2142" s="20" t="s">
        <v>98</v>
      </c>
      <c r="B2142" s="20" t="s">
        <v>97</v>
      </c>
      <c r="C2142" s="20" t="s">
        <v>11</v>
      </c>
      <c r="D2142">
        <v>4418.4763412905404</v>
      </c>
      <c r="E2142" s="22" cm="1">
        <f t="array" ref="E21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6.3992493365681469E-2</v>
      </c>
      <c r="F2142" s="22">
        <f>VLOOKUP(chart_data[[#This Row],[Metric]],'lines data'!$A$2:$B$21,2,0)</f>
        <v>17.5</v>
      </c>
    </row>
    <row r="2143" spans="1:6" x14ac:dyDescent="0.3">
      <c r="A2143" s="20" t="s">
        <v>98</v>
      </c>
      <c r="B2143" s="20" t="s">
        <v>97</v>
      </c>
      <c r="C2143" s="20" t="s">
        <v>10</v>
      </c>
      <c r="D2143">
        <v>9.3000000000000007</v>
      </c>
      <c r="E2143" s="22" cm="1">
        <f t="array" ref="E21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3.290972608981825E-2</v>
      </c>
      <c r="F2143" s="22">
        <f>VLOOKUP(chart_data[[#This Row],[Metric]],'lines data'!$A$2:$B$21,2,0)</f>
        <v>12.5</v>
      </c>
    </row>
    <row r="2144" spans="1:6" x14ac:dyDescent="0.3">
      <c r="A2144" s="20" t="s">
        <v>98</v>
      </c>
      <c r="B2144" s="20" t="s">
        <v>97</v>
      </c>
      <c r="C2144" s="20" t="s">
        <v>51</v>
      </c>
      <c r="D2144">
        <v>491.25177001999998</v>
      </c>
      <c r="E2144" s="22" cm="1">
        <f t="array" ref="E21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5.0387492778124314E-2</v>
      </c>
      <c r="F2144" s="22">
        <f>VLOOKUP(chart_data[[#This Row],[Metric]],'lines data'!$A$2:$B$21,2,0)</f>
        <v>15.5</v>
      </c>
    </row>
    <row r="2145" spans="1:6" x14ac:dyDescent="0.3">
      <c r="A2145" s="20" t="s">
        <v>98</v>
      </c>
      <c r="B2145" s="20" t="s">
        <v>97</v>
      </c>
      <c r="C2145" s="20" t="s">
        <v>50</v>
      </c>
      <c r="D2145">
        <v>205.87701415999999</v>
      </c>
      <c r="E2145" s="22" cm="1">
        <f t="array" ref="E21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3.1421089698860837E-2</v>
      </c>
      <c r="F2145" s="22">
        <f>VLOOKUP(chart_data[[#This Row],[Metric]],'lines data'!$A$2:$B$21,2,0)</f>
        <v>14.5</v>
      </c>
    </row>
    <row r="2146" spans="1:6" x14ac:dyDescent="0.3">
      <c r="A2146" s="20" t="s">
        <v>98</v>
      </c>
      <c r="B2146" s="20" t="s">
        <v>97</v>
      </c>
      <c r="C2146" s="20" t="s">
        <v>49</v>
      </c>
      <c r="D2146">
        <v>41.908657069999997</v>
      </c>
      <c r="E2146" s="22" cm="1">
        <f t="array" ref="E21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0.47981389672595215</v>
      </c>
      <c r="F2146" s="22">
        <f>VLOOKUP(chart_data[[#This Row],[Metric]],'lines data'!$A$2:$B$21,2,0)</f>
        <v>13.5</v>
      </c>
    </row>
    <row r="2147" spans="1:6" x14ac:dyDescent="0.3">
      <c r="A2147" s="20" t="s">
        <v>98</v>
      </c>
      <c r="B2147" s="20" t="s">
        <v>97</v>
      </c>
      <c r="C2147" s="20" t="s">
        <v>9</v>
      </c>
      <c r="D2147">
        <v>72.429844394201396</v>
      </c>
      <c r="E2147" s="22" cm="1">
        <f t="array" ref="E21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0.74312243099952791</v>
      </c>
      <c r="F2147" s="22">
        <f>VLOOKUP(chart_data[[#This Row],[Metric]],'lines data'!$A$2:$B$21,2,0)</f>
        <v>8.5</v>
      </c>
    </row>
    <row r="2148" spans="1:6" x14ac:dyDescent="0.3">
      <c r="A2148" s="20" t="s">
        <v>98</v>
      </c>
      <c r="B2148" s="20" t="s">
        <v>97</v>
      </c>
      <c r="C2148" s="20" t="s">
        <v>8</v>
      </c>
      <c r="D2148">
        <v>26.812076073945999</v>
      </c>
      <c r="E2148" s="22" cm="1">
        <f t="array" ref="E21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0.26812076073946001</v>
      </c>
      <c r="F2148" s="22">
        <f>VLOOKUP(chart_data[[#This Row],[Metric]],'lines data'!$A$2:$B$21,2,0)</f>
        <v>4.5</v>
      </c>
    </row>
    <row r="2149" spans="1:6" x14ac:dyDescent="0.3">
      <c r="A2149" s="20" t="s">
        <v>98</v>
      </c>
      <c r="B2149" s="20" t="s">
        <v>97</v>
      </c>
      <c r="C2149" s="20" t="s">
        <v>7</v>
      </c>
      <c r="D2149">
        <v>0.57986434366272099</v>
      </c>
      <c r="E2149" s="22" cm="1">
        <f t="array" ref="E21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5.7986434366272101E-3</v>
      </c>
      <c r="F2149" s="22">
        <f>VLOOKUP(chart_data[[#This Row],[Metric]],'lines data'!$A$2:$B$21,2,0)</f>
        <v>6.5</v>
      </c>
    </row>
    <row r="2150" spans="1:6" x14ac:dyDescent="0.3">
      <c r="A2150" s="20" t="s">
        <v>98</v>
      </c>
      <c r="B2150" s="20" t="s">
        <v>97</v>
      </c>
      <c r="C2150" s="20" t="s">
        <v>5</v>
      </c>
      <c r="D2150">
        <v>7.4477989094294497E-2</v>
      </c>
      <c r="E2150" s="22" cm="1">
        <f t="array" ref="E21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7.4846692010602873E-4</v>
      </c>
      <c r="F2150" s="22">
        <f>VLOOKUP(chart_data[[#This Row],[Metric]],'lines data'!$A$2:$B$21,2,0)</f>
        <v>7.5</v>
      </c>
    </row>
    <row r="2151" spans="1:6" x14ac:dyDescent="0.3">
      <c r="A2151" s="20" t="s">
        <v>98</v>
      </c>
      <c r="B2151" s="20" t="s">
        <v>97</v>
      </c>
      <c r="C2151" s="20" t="s">
        <v>4</v>
      </c>
      <c r="D2151">
        <v>9.3097486367868104E-2</v>
      </c>
      <c r="E2151" s="22" cm="1">
        <f t="array" ref="E21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1.4225575052210072E-3</v>
      </c>
      <c r="F2151" s="22">
        <f>VLOOKUP(chart_data[[#This Row],[Metric]],'lines data'!$A$2:$B$21,2,0)</f>
        <v>3.5</v>
      </c>
    </row>
    <row r="2152" spans="1:6" x14ac:dyDescent="0.3">
      <c r="A2152" s="20" t="s">
        <v>96</v>
      </c>
      <c r="B2152" s="20" t="s">
        <v>95</v>
      </c>
      <c r="C2152" s="20" t="s">
        <v>16</v>
      </c>
      <c r="D2152">
        <v>1377495054.04127</v>
      </c>
      <c r="E2152" s="22" cm="1">
        <f t="array" ref="E21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7.0769857331417745E-5</v>
      </c>
      <c r="F2152" s="22">
        <f>VLOOKUP(chart_data[[#This Row],[Metric]],'lines data'!$A$2:$B$21,2,0)</f>
        <v>18.5</v>
      </c>
    </row>
    <row r="2153" spans="1:6" x14ac:dyDescent="0.3">
      <c r="A2153" s="20" t="s">
        <v>96</v>
      </c>
      <c r="B2153" s="20" t="s">
        <v>95</v>
      </c>
      <c r="C2153" s="20" t="s">
        <v>52</v>
      </c>
      <c r="D2153">
        <v>4.5882382399999999</v>
      </c>
      <c r="E2153" s="22" cm="1">
        <f t="array" ref="E21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0.1489368877056394</v>
      </c>
      <c r="F2153" s="22">
        <f>VLOOKUP(chart_data[[#This Row],[Metric]],'lines data'!$A$2:$B$21,2,0)</f>
        <v>16.5</v>
      </c>
    </row>
    <row r="2154" spans="1:6" x14ac:dyDescent="0.3">
      <c r="A2154" s="20" t="s">
        <v>96</v>
      </c>
      <c r="B2154" s="20" t="s">
        <v>95</v>
      </c>
      <c r="C2154" s="20" t="s">
        <v>15</v>
      </c>
      <c r="D2154">
        <v>74.2951219512195</v>
      </c>
      <c r="E2154" s="22" cm="1">
        <f t="array" ref="E21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0.69967171542996165</v>
      </c>
      <c r="F2154" s="22">
        <f>VLOOKUP(chart_data[[#This Row],[Metric]],'lines data'!$A$2:$B$21,2,0)</f>
        <v>11.5</v>
      </c>
    </row>
    <row r="2155" spans="1:6" x14ac:dyDescent="0.3">
      <c r="A2155" s="20" t="s">
        <v>96</v>
      </c>
      <c r="B2155" s="20" t="s">
        <v>95</v>
      </c>
      <c r="C2155" s="20" t="s">
        <v>14</v>
      </c>
      <c r="D2155">
        <v>5.3522302743553203</v>
      </c>
      <c r="E2155" s="22" cm="1">
        <f t="array" ref="E21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0.16385720658669731</v>
      </c>
      <c r="F2155" s="22">
        <f>VLOOKUP(chart_data[[#This Row],[Metric]],'lines data'!$A$2:$B$21,2,0)</f>
        <v>0.5</v>
      </c>
    </row>
    <row r="2156" spans="1:6" x14ac:dyDescent="0.3">
      <c r="A2156" s="20" t="s">
        <v>96</v>
      </c>
      <c r="B2156" s="20" t="s">
        <v>95</v>
      </c>
      <c r="C2156" s="20" t="s">
        <v>13</v>
      </c>
      <c r="D2156">
        <v>78.7</v>
      </c>
      <c r="E2156" s="22" cm="1">
        <f t="array" ref="E21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0.74351327169698789</v>
      </c>
      <c r="F2156" s="22">
        <f>VLOOKUP(chart_data[[#This Row],[Metric]],'lines data'!$A$2:$B$21,2,0)</f>
        <v>10.5</v>
      </c>
    </row>
    <row r="2157" spans="1:6" x14ac:dyDescent="0.3">
      <c r="A2157" s="20" t="s">
        <v>96</v>
      </c>
      <c r="B2157" s="20" t="s">
        <v>95</v>
      </c>
      <c r="C2157" s="20" t="s">
        <v>12</v>
      </c>
      <c r="D2157">
        <v>70.099999999999994</v>
      </c>
      <c r="E2157" s="22" cm="1">
        <f t="array" ref="E21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0.66188923132162381</v>
      </c>
      <c r="F2157" s="22">
        <f>VLOOKUP(chart_data[[#This Row],[Metric]],'lines data'!$A$2:$B$21,2,0)</f>
        <v>9.5</v>
      </c>
    </row>
    <row r="2158" spans="1:6" x14ac:dyDescent="0.3">
      <c r="A2158" s="20" t="s">
        <v>96</v>
      </c>
      <c r="B2158" s="20" t="s">
        <v>95</v>
      </c>
      <c r="C2158" s="20" t="s">
        <v>11</v>
      </c>
      <c r="D2158">
        <v>11974.012465519099</v>
      </c>
      <c r="E2158" s="22" cm="1">
        <f t="array" ref="E21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0.17916579716267278</v>
      </c>
      <c r="F2158" s="22">
        <f>VLOOKUP(chart_data[[#This Row],[Metric]],'lines data'!$A$2:$B$21,2,0)</f>
        <v>17.5</v>
      </c>
    </row>
    <row r="2159" spans="1:6" x14ac:dyDescent="0.3">
      <c r="A2159" s="20" t="s">
        <v>96</v>
      </c>
      <c r="B2159" s="20" t="s">
        <v>95</v>
      </c>
      <c r="C2159" s="20" t="s">
        <v>10</v>
      </c>
      <c r="D2159">
        <v>17</v>
      </c>
      <c r="E2159" s="22" cm="1">
        <f t="array" ref="E21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0.22783656523720316</v>
      </c>
      <c r="F2159" s="22">
        <f>VLOOKUP(chart_data[[#This Row],[Metric]],'lines data'!$A$2:$B$21,2,0)</f>
        <v>12.5</v>
      </c>
    </row>
    <row r="2160" spans="1:6" x14ac:dyDescent="0.3">
      <c r="A2160" s="20" t="s">
        <v>96</v>
      </c>
      <c r="B2160" s="20" t="s">
        <v>95</v>
      </c>
      <c r="C2160" s="20" t="s">
        <v>51</v>
      </c>
      <c r="D2160">
        <v>665.45111083999996</v>
      </c>
      <c r="E2160" s="22" cm="1">
        <f t="array" ref="E21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6.8991906279886842E-2</v>
      </c>
      <c r="F2160" s="22">
        <f>VLOOKUP(chart_data[[#This Row],[Metric]],'lines data'!$A$2:$B$21,2,0)</f>
        <v>15.5</v>
      </c>
    </row>
    <row r="2161" spans="1:6" x14ac:dyDescent="0.3">
      <c r="A2161" s="20" t="s">
        <v>96</v>
      </c>
      <c r="B2161" s="20" t="s">
        <v>95</v>
      </c>
      <c r="C2161" s="20" t="s">
        <v>50</v>
      </c>
      <c r="D2161">
        <v>192.51649474999999</v>
      </c>
      <c r="E2161" s="22" cm="1">
        <f t="array" ref="E21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2.9331048038105496E-2</v>
      </c>
      <c r="F2161" s="22">
        <f>VLOOKUP(chart_data[[#This Row],[Metric]],'lines data'!$A$2:$B$21,2,0)</f>
        <v>14.5</v>
      </c>
    </row>
    <row r="2162" spans="1:6" x14ac:dyDescent="0.3">
      <c r="A2162" s="20" t="s">
        <v>96</v>
      </c>
      <c r="B2162" s="20" t="s">
        <v>95</v>
      </c>
      <c r="C2162" s="20" t="s">
        <v>49</v>
      </c>
      <c r="D2162">
        <v>28.930223460000001</v>
      </c>
      <c r="E2162" s="22" cm="1">
        <f t="array" ref="E21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0.31552534266298576</v>
      </c>
      <c r="F2162" s="22">
        <f>VLOOKUP(chart_data[[#This Row],[Metric]],'lines data'!$A$2:$B$21,2,0)</f>
        <v>13.5</v>
      </c>
    </row>
    <row r="2163" spans="1:6" x14ac:dyDescent="0.3">
      <c r="A2163" s="20" t="s">
        <v>94</v>
      </c>
      <c r="B2163" s="20" t="s">
        <v>93</v>
      </c>
      <c r="C2163" s="20" t="s">
        <v>16</v>
      </c>
      <c r="D2163">
        <v>4218723875.1378999</v>
      </c>
      <c r="E2163" s="22" cm="1">
        <f t="array" ref="E21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2.2655423697806587E-4</v>
      </c>
      <c r="F2163" s="22">
        <f>VLOOKUP(chart_data[[#This Row],[Metric]],'lines data'!$A$2:$B$21,2,0)</f>
        <v>18.5</v>
      </c>
    </row>
    <row r="2164" spans="1:6" x14ac:dyDescent="0.3">
      <c r="A2164" s="20" t="s">
        <v>94</v>
      </c>
      <c r="B2164" s="20" t="s">
        <v>93</v>
      </c>
      <c r="C2164" s="20" t="s">
        <v>52</v>
      </c>
      <c r="D2164">
        <v>20.413412090000001</v>
      </c>
      <c r="E2164" s="22" cm="1">
        <f t="array" ref="E21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164" s="22">
        <f>VLOOKUP(chart_data[[#This Row],[Metric]],'lines data'!$A$2:$B$21,2,0)</f>
        <v>16.5</v>
      </c>
    </row>
    <row r="2165" spans="1:6" x14ac:dyDescent="0.3">
      <c r="A2165" s="20" t="s">
        <v>94</v>
      </c>
      <c r="B2165" s="20" t="s">
        <v>93</v>
      </c>
      <c r="C2165" s="20" t="s">
        <v>15</v>
      </c>
      <c r="D2165">
        <v>52.941000000000003</v>
      </c>
      <c r="E2165" s="22" cm="1">
        <f t="array" ref="E21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5.7250216826308743E-2</v>
      </c>
      <c r="F2165" s="22">
        <f>VLOOKUP(chart_data[[#This Row],[Metric]],'lines data'!$A$2:$B$21,2,0)</f>
        <v>11.5</v>
      </c>
    </row>
    <row r="2166" spans="1:6" x14ac:dyDescent="0.3">
      <c r="A2166" s="20" t="s">
        <v>94</v>
      </c>
      <c r="B2166" s="20" t="s">
        <v>93</v>
      </c>
      <c r="C2166" s="20" t="s">
        <v>14</v>
      </c>
      <c r="D2166">
        <v>0.13106691677209001</v>
      </c>
      <c r="E2166" s="22" cm="1">
        <f t="array" ref="E21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2.8724916303849279E-3</v>
      </c>
      <c r="F2166" s="22">
        <f>VLOOKUP(chart_data[[#This Row],[Metric]],'lines data'!$A$2:$B$21,2,0)</f>
        <v>0.5</v>
      </c>
    </row>
    <row r="2167" spans="1:6" x14ac:dyDescent="0.3">
      <c r="A2167" s="20" t="s">
        <v>94</v>
      </c>
      <c r="B2167" s="20" t="s">
        <v>93</v>
      </c>
      <c r="C2167" s="20" t="s">
        <v>13</v>
      </c>
      <c r="D2167">
        <v>53.77</v>
      </c>
      <c r="E2167" s="22" cm="1">
        <f t="array" ref="E21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167" s="22">
        <f>VLOOKUP(chart_data[[#This Row],[Metric]],'lines data'!$A$2:$B$21,2,0)</f>
        <v>10.5</v>
      </c>
    </row>
    <row r="2168" spans="1:6" x14ac:dyDescent="0.3">
      <c r="A2168" s="20" t="s">
        <v>94</v>
      </c>
      <c r="B2168" s="20" t="s">
        <v>93</v>
      </c>
      <c r="C2168" s="20" t="s">
        <v>12</v>
      </c>
      <c r="D2168">
        <v>52.067999999999998</v>
      </c>
      <c r="E2168" s="22" cm="1">
        <f t="array" ref="E21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0.1223482241704317</v>
      </c>
      <c r="F2168" s="22">
        <f>VLOOKUP(chart_data[[#This Row],[Metric]],'lines data'!$A$2:$B$21,2,0)</f>
        <v>9.5</v>
      </c>
    </row>
    <row r="2169" spans="1:6" x14ac:dyDescent="0.3">
      <c r="A2169" s="20" t="s">
        <v>94</v>
      </c>
      <c r="B2169" s="20" t="s">
        <v>93</v>
      </c>
      <c r="C2169" s="20" t="s">
        <v>11</v>
      </c>
      <c r="D2169">
        <v>530.10496824118502</v>
      </c>
      <c r="E2169" s="22" cm="1">
        <f t="array" ref="E21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4.7198527402668262E-3</v>
      </c>
      <c r="F2169" s="22">
        <f>VLOOKUP(chart_data[[#This Row],[Metric]],'lines data'!$A$2:$B$21,2,0)</f>
        <v>17.5</v>
      </c>
    </row>
    <row r="2170" spans="1:6" x14ac:dyDescent="0.3">
      <c r="A2170" s="20" t="s">
        <v>94</v>
      </c>
      <c r="B2170" s="20" t="s">
        <v>93</v>
      </c>
      <c r="C2170" s="20" t="s">
        <v>10</v>
      </c>
      <c r="D2170">
        <v>35.055</v>
      </c>
      <c r="E2170" s="22" cm="1">
        <f t="array" ref="E21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0.68490203027694796</v>
      </c>
      <c r="F2170" s="22">
        <f>VLOOKUP(chart_data[[#This Row],[Metric]],'lines data'!$A$2:$B$21,2,0)</f>
        <v>12.5</v>
      </c>
    </row>
    <row r="2171" spans="1:6" x14ac:dyDescent="0.3">
      <c r="A2171" s="20" t="s">
        <v>94</v>
      </c>
      <c r="B2171" s="20" t="s">
        <v>93</v>
      </c>
      <c r="C2171" s="20" t="s">
        <v>51</v>
      </c>
      <c r="D2171">
        <v>120.91239929</v>
      </c>
      <c r="E2171" s="22" cm="1">
        <f t="array" ref="E21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1.0835409764430076E-2</v>
      </c>
      <c r="F2171" s="22">
        <f>VLOOKUP(chart_data[[#This Row],[Metric]],'lines data'!$A$2:$B$21,2,0)</f>
        <v>15.5</v>
      </c>
    </row>
    <row r="2172" spans="1:6" x14ac:dyDescent="0.3">
      <c r="A2172" s="20" t="s">
        <v>94</v>
      </c>
      <c r="B2172" s="20" t="s">
        <v>93</v>
      </c>
      <c r="C2172" s="20" t="s">
        <v>50</v>
      </c>
      <c r="D2172">
        <v>50.525844569999997</v>
      </c>
      <c r="E2172" s="22" cm="1">
        <f t="array" ref="E21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7.11885963382716E-3</v>
      </c>
      <c r="F2172" s="22">
        <f>VLOOKUP(chart_data[[#This Row],[Metric]],'lines data'!$A$2:$B$21,2,0)</f>
        <v>14.5</v>
      </c>
    </row>
    <row r="2173" spans="1:6" x14ac:dyDescent="0.3">
      <c r="A2173" s="20" t="s">
        <v>94</v>
      </c>
      <c r="B2173" s="20" t="s">
        <v>93</v>
      </c>
      <c r="C2173" s="20" t="s">
        <v>49</v>
      </c>
      <c r="D2173">
        <v>41.787147519999998</v>
      </c>
      <c r="E2173" s="22" cm="1">
        <f t="array" ref="E21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0.47827575823603757</v>
      </c>
      <c r="F2173" s="22">
        <f>VLOOKUP(chart_data[[#This Row],[Metric]],'lines data'!$A$2:$B$21,2,0)</f>
        <v>13.5</v>
      </c>
    </row>
    <row r="2174" spans="1:6" x14ac:dyDescent="0.3">
      <c r="A2174" s="20" t="s">
        <v>92</v>
      </c>
      <c r="B2174" s="20" t="s">
        <v>91</v>
      </c>
      <c r="C2174" s="20" t="s">
        <v>16</v>
      </c>
      <c r="D2174">
        <v>308004146057.60797</v>
      </c>
      <c r="E2174" s="22" cm="1">
        <f t="array" ref="E21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1.6883087913179884E-2</v>
      </c>
      <c r="F2174" s="22">
        <f>VLOOKUP(chart_data[[#This Row],[Metric]],'lines data'!$A$2:$B$21,2,0)</f>
        <v>18.5</v>
      </c>
    </row>
    <row r="2175" spans="1:6" x14ac:dyDescent="0.3">
      <c r="A2175" s="20" t="s">
        <v>92</v>
      </c>
      <c r="B2175" s="20" t="s">
        <v>91</v>
      </c>
      <c r="C2175" s="20" t="s">
        <v>52</v>
      </c>
      <c r="D2175">
        <v>4.1806983899999999</v>
      </c>
      <c r="E2175" s="22" cm="1">
        <f t="array" ref="E21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0.12701977409838655</v>
      </c>
      <c r="F2175" s="22">
        <f>VLOOKUP(chart_data[[#This Row],[Metric]],'lines data'!$A$2:$B$21,2,0)</f>
        <v>16.5</v>
      </c>
    </row>
    <row r="2176" spans="1:6" x14ac:dyDescent="0.3">
      <c r="A2176" s="20" t="s">
        <v>92</v>
      </c>
      <c r="B2176" s="20" t="s">
        <v>91</v>
      </c>
      <c r="C2176" s="20" t="s">
        <v>15</v>
      </c>
      <c r="D2176">
        <v>82.743902439024396</v>
      </c>
      <c r="E2176" s="22" cm="1">
        <f t="array" ref="E21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0.95384644735046376</v>
      </c>
      <c r="F2176" s="22">
        <f>VLOOKUP(chart_data[[#This Row],[Metric]],'lines data'!$A$2:$B$21,2,0)</f>
        <v>11.5</v>
      </c>
    </row>
    <row r="2177" spans="1:6" x14ac:dyDescent="0.3">
      <c r="A2177" s="20" t="s">
        <v>92</v>
      </c>
      <c r="B2177" s="20" t="s">
        <v>91</v>
      </c>
      <c r="C2177" s="20" t="s">
        <v>14</v>
      </c>
      <c r="D2177">
        <v>8.2204125671499302</v>
      </c>
      <c r="E2177" s="22" cm="1">
        <f t="array" ref="E21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0.25229219266650649</v>
      </c>
      <c r="F2177" s="22">
        <f>VLOOKUP(chart_data[[#This Row],[Metric]],'lines data'!$A$2:$B$21,2,0)</f>
        <v>0.5</v>
      </c>
    </row>
    <row r="2178" spans="1:6" x14ac:dyDescent="0.3">
      <c r="A2178" s="20" t="s">
        <v>92</v>
      </c>
      <c r="B2178" s="20" t="s">
        <v>91</v>
      </c>
      <c r="C2178" s="20" t="s">
        <v>13</v>
      </c>
      <c r="D2178">
        <v>85.1</v>
      </c>
      <c r="E2178" s="22" cm="1">
        <f t="array" ref="E21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0.93438711601550839</v>
      </c>
      <c r="F2178" s="22">
        <f>VLOOKUP(chart_data[[#This Row],[Metric]],'lines data'!$A$2:$B$21,2,0)</f>
        <v>10.5</v>
      </c>
    </row>
    <row r="2179" spans="1:6" x14ac:dyDescent="0.3">
      <c r="A2179" s="20" t="s">
        <v>92</v>
      </c>
      <c r="B2179" s="20" t="s">
        <v>91</v>
      </c>
      <c r="C2179" s="20" t="s">
        <v>12</v>
      </c>
      <c r="D2179">
        <v>80.5</v>
      </c>
      <c r="E2179" s="22" cm="1">
        <f t="array" ref="E21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0.97307082373358056</v>
      </c>
      <c r="F2179" s="22">
        <f>VLOOKUP(chart_data[[#This Row],[Metric]],'lines data'!$A$2:$B$21,2,0)</f>
        <v>9.5</v>
      </c>
    </row>
    <row r="2180" spans="1:6" x14ac:dyDescent="0.3">
      <c r="A2180" s="20" t="s">
        <v>92</v>
      </c>
      <c r="B2180" s="20" t="s">
        <v>91</v>
      </c>
      <c r="C2180" s="20" t="s">
        <v>11</v>
      </c>
      <c r="D2180">
        <v>43447.100087494298</v>
      </c>
      <c r="E2180" s="22" cm="1">
        <f t="array" ref="E21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0.65892784482083078</v>
      </c>
      <c r="F2180" s="22">
        <f>VLOOKUP(chart_data[[#This Row],[Metric]],'lines data'!$A$2:$B$21,2,0)</f>
        <v>17.5</v>
      </c>
    </row>
    <row r="2181" spans="1:6" x14ac:dyDescent="0.3">
      <c r="A2181" s="20" t="s">
        <v>92</v>
      </c>
      <c r="B2181" s="20" t="s">
        <v>91</v>
      </c>
      <c r="C2181" s="20" t="s">
        <v>10</v>
      </c>
      <c r="D2181">
        <v>9.6999999999999993</v>
      </c>
      <c r="E2181" s="22" cm="1">
        <f t="array" ref="E21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4.3035795655916136E-2</v>
      </c>
      <c r="F2181" s="22">
        <f>VLOOKUP(chart_data[[#This Row],[Metric]],'lines data'!$A$2:$B$21,2,0)</f>
        <v>12.5</v>
      </c>
    </row>
    <row r="2182" spans="1:6" x14ac:dyDescent="0.3">
      <c r="A2182" s="20" t="s">
        <v>92</v>
      </c>
      <c r="B2182" s="20" t="s">
        <v>91</v>
      </c>
      <c r="C2182" s="20" t="s">
        <v>51</v>
      </c>
      <c r="D2182">
        <v>2302.5996093799999</v>
      </c>
      <c r="E2182" s="22" cm="1">
        <f t="array" ref="E21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0.2438386507466197</v>
      </c>
      <c r="F2182" s="22">
        <f>VLOOKUP(chart_data[[#This Row],[Metric]],'lines data'!$A$2:$B$21,2,0)</f>
        <v>15.5</v>
      </c>
    </row>
    <row r="2183" spans="1:6" x14ac:dyDescent="0.3">
      <c r="A2183" s="20" t="s">
        <v>92</v>
      </c>
      <c r="B2183" s="20" t="s">
        <v>91</v>
      </c>
      <c r="C2183" s="20" t="s">
        <v>50</v>
      </c>
      <c r="D2183">
        <v>1218.5970459</v>
      </c>
      <c r="E2183" s="22" cm="1">
        <f t="array" ref="E21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0.18984509942963745</v>
      </c>
      <c r="F2183" s="22">
        <f>VLOOKUP(chart_data[[#This Row],[Metric]],'lines data'!$A$2:$B$21,2,0)</f>
        <v>14.5</v>
      </c>
    </row>
    <row r="2184" spans="1:6" x14ac:dyDescent="0.3">
      <c r="A2184" s="20" t="s">
        <v>92</v>
      </c>
      <c r="B2184" s="20" t="s">
        <v>91</v>
      </c>
      <c r="C2184" s="20" t="s">
        <v>49</v>
      </c>
      <c r="D2184">
        <v>52.922660829999998</v>
      </c>
      <c r="E2184" s="22" cm="1">
        <f t="array" ref="E21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0.61923555626892335</v>
      </c>
      <c r="F2184" s="22">
        <f>VLOOKUP(chart_data[[#This Row],[Metric]],'lines data'!$A$2:$B$21,2,0)</f>
        <v>13.5</v>
      </c>
    </row>
    <row r="2185" spans="1:6" x14ac:dyDescent="0.3">
      <c r="A2185" s="20" t="s">
        <v>92</v>
      </c>
      <c r="B2185" s="20" t="s">
        <v>91</v>
      </c>
      <c r="C2185" s="20" t="s">
        <v>9</v>
      </c>
      <c r="D2185">
        <v>1.1960725974412401</v>
      </c>
      <c r="E2185" s="22" cm="1">
        <f t="array" ref="E21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1.2271576498562961E-2</v>
      </c>
      <c r="F2185" s="22">
        <f>VLOOKUP(chart_data[[#This Row],[Metric]],'lines data'!$A$2:$B$21,2,0)</f>
        <v>8.5</v>
      </c>
    </row>
    <row r="2186" spans="1:6" x14ac:dyDescent="0.3">
      <c r="A2186" s="20" t="s">
        <v>92</v>
      </c>
      <c r="B2186" s="20" t="s">
        <v>91</v>
      </c>
      <c r="C2186" s="20" t="s">
        <v>8</v>
      </c>
      <c r="D2186">
        <v>0</v>
      </c>
      <c r="E2186" s="22" cm="1">
        <f t="array" ref="E21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186" s="22">
        <f>VLOOKUP(chart_data[[#This Row],[Metric]],'lines data'!$A$2:$B$21,2,0)</f>
        <v>4.5</v>
      </c>
    </row>
    <row r="2187" spans="1:6" x14ac:dyDescent="0.3">
      <c r="A2187" s="20" t="s">
        <v>92</v>
      </c>
      <c r="B2187" s="20" t="s">
        <v>91</v>
      </c>
      <c r="C2187" s="20" t="s">
        <v>7</v>
      </c>
      <c r="D2187">
        <v>95.029257165526104</v>
      </c>
      <c r="E2187" s="22" cm="1">
        <f t="array" ref="E21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0.95029257165526104</v>
      </c>
      <c r="F2187" s="22">
        <f>VLOOKUP(chart_data[[#This Row],[Metric]],'lines data'!$A$2:$B$21,2,0)</f>
        <v>6.5</v>
      </c>
    </row>
    <row r="2188" spans="1:6" x14ac:dyDescent="0.3">
      <c r="A2188" s="20" t="s">
        <v>92</v>
      </c>
      <c r="B2188" s="20" t="s">
        <v>91</v>
      </c>
      <c r="C2188" s="20" t="s">
        <v>5</v>
      </c>
      <c r="D2188">
        <v>0.69820489933551499</v>
      </c>
      <c r="E2188" s="22" cm="1">
        <f t="array" ref="E21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7.0166135923321543E-3</v>
      </c>
      <c r="F2188" s="22">
        <f>VLOOKUP(chart_data[[#This Row],[Metric]],'lines data'!$A$2:$B$21,2,0)</f>
        <v>7.5</v>
      </c>
    </row>
    <row r="2189" spans="1:6" x14ac:dyDescent="0.3">
      <c r="A2189" s="20" t="s">
        <v>92</v>
      </c>
      <c r="B2189" s="20" t="s">
        <v>91</v>
      </c>
      <c r="C2189" s="20" t="s">
        <v>4</v>
      </c>
      <c r="D2189">
        <v>1.8208866408806901</v>
      </c>
      <c r="E2189" s="22" cm="1">
        <f t="array" ref="E21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2.782369383106699E-2</v>
      </c>
      <c r="F2189" s="22">
        <f>VLOOKUP(chart_data[[#This Row],[Metric]],'lines data'!$A$2:$B$21,2,0)</f>
        <v>3.5</v>
      </c>
    </row>
    <row r="2190" spans="1:6" x14ac:dyDescent="0.3">
      <c r="A2190" s="20" t="s">
        <v>90</v>
      </c>
      <c r="B2190" s="20" t="s">
        <v>89</v>
      </c>
      <c r="C2190" s="20" t="s">
        <v>16</v>
      </c>
      <c r="D2190">
        <v>88503140511.754593</v>
      </c>
      <c r="E2190" s="22" cm="1">
        <f t="array" ref="E21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4.8478629686511086E-3</v>
      </c>
      <c r="F2190" s="22">
        <f>VLOOKUP(chart_data[[#This Row],[Metric]],'lines data'!$A$2:$B$21,2,0)</f>
        <v>18.5</v>
      </c>
    </row>
    <row r="2191" spans="1:6" x14ac:dyDescent="0.3">
      <c r="A2191" s="20" t="s">
        <v>90</v>
      </c>
      <c r="B2191" s="20" t="s">
        <v>89</v>
      </c>
      <c r="C2191" s="20" t="s">
        <v>52</v>
      </c>
      <c r="D2191">
        <v>6.7933397299999996</v>
      </c>
      <c r="E2191" s="22" cm="1">
        <f t="array" ref="E21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0.267525192314017</v>
      </c>
      <c r="F2191" s="22">
        <f>VLOOKUP(chart_data[[#This Row],[Metric]],'lines data'!$A$2:$B$21,2,0)</f>
        <v>16.5</v>
      </c>
    </row>
    <row r="2192" spans="1:6" x14ac:dyDescent="0.3">
      <c r="A2192" s="20" t="s">
        <v>90</v>
      </c>
      <c r="B2192" s="20" t="s">
        <v>89</v>
      </c>
      <c r="C2192" s="20" t="s">
        <v>15</v>
      </c>
      <c r="D2192">
        <v>76.563414634146298</v>
      </c>
      <c r="E2192" s="22" cm="1">
        <f t="array" ref="E21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0.7679114673601185</v>
      </c>
      <c r="F2192" s="22">
        <f>VLOOKUP(chart_data[[#This Row],[Metric]],'lines data'!$A$2:$B$21,2,0)</f>
        <v>11.5</v>
      </c>
    </row>
    <row r="2193" spans="1:6" x14ac:dyDescent="0.3">
      <c r="A2193" s="20" t="s">
        <v>90</v>
      </c>
      <c r="B2193" s="20" t="s">
        <v>89</v>
      </c>
      <c r="C2193" s="20" t="s">
        <v>14</v>
      </c>
      <c r="D2193">
        <v>5.6694557930867999</v>
      </c>
      <c r="E2193" s="22" cm="1">
        <f t="array" ref="E21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0.17363825655819143</v>
      </c>
      <c r="F2193" s="22">
        <f>VLOOKUP(chart_data[[#This Row],[Metric]],'lines data'!$A$2:$B$21,2,0)</f>
        <v>0.5</v>
      </c>
    </row>
    <row r="2194" spans="1:6" x14ac:dyDescent="0.3">
      <c r="A2194" s="20" t="s">
        <v>90</v>
      </c>
      <c r="B2194" s="20" t="s">
        <v>89</v>
      </c>
      <c r="C2194" s="20" t="s">
        <v>13</v>
      </c>
      <c r="D2194">
        <v>80.2</v>
      </c>
      <c r="E2194" s="22" cm="1">
        <f t="array" ref="E21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0.78824932895914124</v>
      </c>
      <c r="F2194" s="22">
        <f>VLOOKUP(chart_data[[#This Row],[Metric]],'lines data'!$A$2:$B$21,2,0)</f>
        <v>10.5</v>
      </c>
    </row>
    <row r="2195" spans="1:6" x14ac:dyDescent="0.3">
      <c r="A2195" s="20" t="s">
        <v>90</v>
      </c>
      <c r="B2195" s="20" t="s">
        <v>89</v>
      </c>
      <c r="C2195" s="20" t="s">
        <v>12</v>
      </c>
      <c r="D2195">
        <v>73.099999999999994</v>
      </c>
      <c r="E2195" s="22" cm="1">
        <f t="array" ref="E21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0.7516531522096882</v>
      </c>
      <c r="F2195" s="22">
        <f>VLOOKUP(chart_data[[#This Row],[Metric]],'lines data'!$A$2:$B$21,2,0)</f>
        <v>9.5</v>
      </c>
    </row>
    <row r="2196" spans="1:6" x14ac:dyDescent="0.3">
      <c r="A2196" s="20" t="s">
        <v>90</v>
      </c>
      <c r="B2196" s="20" t="s">
        <v>89</v>
      </c>
      <c r="C2196" s="20" t="s">
        <v>11</v>
      </c>
      <c r="D2196">
        <v>13111.4960944414</v>
      </c>
      <c r="E2196" s="22" cm="1">
        <f t="array" ref="E21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0.19650510246198383</v>
      </c>
      <c r="F2196" s="22">
        <f>VLOOKUP(chart_data[[#This Row],[Metric]],'lines data'!$A$2:$B$21,2,0)</f>
        <v>17.5</v>
      </c>
    </row>
    <row r="2197" spans="1:6" x14ac:dyDescent="0.3">
      <c r="A2197" s="20" t="s">
        <v>90</v>
      </c>
      <c r="B2197" s="20" t="s">
        <v>89</v>
      </c>
      <c r="C2197" s="20" t="s">
        <v>10</v>
      </c>
      <c r="D2197">
        <v>10.3</v>
      </c>
      <c r="E2197" s="22" cm="1">
        <f t="array" ref="E21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5.822490000506305E-2</v>
      </c>
      <c r="F2197" s="22">
        <f>VLOOKUP(chart_data[[#This Row],[Metric]],'lines data'!$A$2:$B$21,2,0)</f>
        <v>12.5</v>
      </c>
    </row>
    <row r="2198" spans="1:6" x14ac:dyDescent="0.3">
      <c r="A2198" s="20" t="s">
        <v>90</v>
      </c>
      <c r="B2198" s="20" t="s">
        <v>89</v>
      </c>
      <c r="C2198" s="20" t="s">
        <v>51</v>
      </c>
      <c r="D2198">
        <v>1108.8781738299999</v>
      </c>
      <c r="E2198" s="22" cm="1">
        <f t="array" ref="E21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0.11634972289908102</v>
      </c>
      <c r="F2198" s="22">
        <f>VLOOKUP(chart_data[[#This Row],[Metric]],'lines data'!$A$2:$B$21,2,0)</f>
        <v>15.5</v>
      </c>
    </row>
    <row r="2199" spans="1:6" x14ac:dyDescent="0.3">
      <c r="A2199" s="20" t="s">
        <v>90</v>
      </c>
      <c r="B2199" s="20" t="s">
        <v>89</v>
      </c>
      <c r="C2199" s="20" t="s">
        <v>50</v>
      </c>
      <c r="D2199">
        <v>234.53410339000001</v>
      </c>
      <c r="E2199" s="22" cm="1">
        <f t="array" ref="E21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3.5904037444279606E-2</v>
      </c>
      <c r="F2199" s="22">
        <f>VLOOKUP(chart_data[[#This Row],[Metric]],'lines data'!$A$2:$B$21,2,0)</f>
        <v>14.5</v>
      </c>
    </row>
    <row r="2200" spans="1:6" x14ac:dyDescent="0.3">
      <c r="A2200" s="20" t="s">
        <v>90</v>
      </c>
      <c r="B2200" s="20" t="s">
        <v>89</v>
      </c>
      <c r="C2200" s="20" t="s">
        <v>49</v>
      </c>
      <c r="D2200">
        <v>21.15057564</v>
      </c>
      <c r="E2200" s="22" cm="1">
        <f t="array" ref="E22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0.21704604000799385</v>
      </c>
      <c r="F2200" s="22">
        <f>VLOOKUP(chart_data[[#This Row],[Metric]],'lines data'!$A$2:$B$21,2,0)</f>
        <v>13.5</v>
      </c>
    </row>
    <row r="2201" spans="1:6" x14ac:dyDescent="0.3">
      <c r="A2201" s="20" t="s">
        <v>90</v>
      </c>
      <c r="B2201" s="20" t="s">
        <v>89</v>
      </c>
      <c r="C2201" s="20" t="s">
        <v>9</v>
      </c>
      <c r="D2201">
        <v>12.511264644037199</v>
      </c>
      <c r="E2201" s="22" cm="1">
        <f t="array" ref="E22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0.1283642326573837</v>
      </c>
      <c r="F2201" s="22">
        <f>VLOOKUP(chart_data[[#This Row],[Metric]],'lines data'!$A$2:$B$21,2,0)</f>
        <v>8.5</v>
      </c>
    </row>
    <row r="2202" spans="1:6" x14ac:dyDescent="0.3">
      <c r="A2202" s="20" t="s">
        <v>90</v>
      </c>
      <c r="B2202" s="20" t="s">
        <v>89</v>
      </c>
      <c r="C2202" s="20" t="s">
        <v>8</v>
      </c>
      <c r="D2202">
        <v>14.5163712826675</v>
      </c>
      <c r="E2202" s="22" cm="1">
        <f t="array" ref="E22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0.14516371282667501</v>
      </c>
      <c r="F2202" s="22">
        <f>VLOOKUP(chart_data[[#This Row],[Metric]],'lines data'!$A$2:$B$21,2,0)</f>
        <v>4.5</v>
      </c>
    </row>
    <row r="2203" spans="1:6" x14ac:dyDescent="0.3">
      <c r="A2203" s="20" t="s">
        <v>90</v>
      </c>
      <c r="B2203" s="20" t="s">
        <v>89</v>
      </c>
      <c r="C2203" s="20" t="s">
        <v>7</v>
      </c>
      <c r="D2203">
        <v>6.02282967858216</v>
      </c>
      <c r="E2203" s="22" cm="1">
        <f t="array" ref="E22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6.0228296785821603E-2</v>
      </c>
      <c r="F2203" s="22">
        <f>VLOOKUP(chart_data[[#This Row],[Metric]],'lines data'!$A$2:$B$21,2,0)</f>
        <v>6.5</v>
      </c>
    </row>
    <row r="2204" spans="1:6" x14ac:dyDescent="0.3">
      <c r="A2204" s="20" t="s">
        <v>90</v>
      </c>
      <c r="B2204" s="20" t="s">
        <v>89</v>
      </c>
      <c r="C2204" s="20" t="s">
        <v>6</v>
      </c>
      <c r="D2204">
        <v>56.871432862721498</v>
      </c>
      <c r="E2204" s="22" cm="1">
        <f t="array" ref="E22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0.73261682355830859</v>
      </c>
      <c r="F2204" s="22">
        <f>VLOOKUP(chart_data[[#This Row],[Metric]],'lines data'!$A$2:$B$21,2,0)</f>
        <v>5.5</v>
      </c>
    </row>
    <row r="2205" spans="1:6" x14ac:dyDescent="0.3">
      <c r="A2205" s="20" t="s">
        <v>90</v>
      </c>
      <c r="B2205" s="20" t="s">
        <v>89</v>
      </c>
      <c r="C2205" s="20" t="s">
        <v>5</v>
      </c>
      <c r="D2205">
        <v>1.4418744367678</v>
      </c>
      <c r="E2205" s="22" cm="1">
        <f t="array" ref="E22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1.4490124290290266E-2</v>
      </c>
      <c r="F2205" s="22">
        <f>VLOOKUP(chart_data[[#This Row],[Metric]],'lines data'!$A$2:$B$21,2,0)</f>
        <v>7.5</v>
      </c>
    </row>
    <row r="2206" spans="1:6" x14ac:dyDescent="0.3">
      <c r="A2206" s="20" t="s">
        <v>90</v>
      </c>
      <c r="B2206" s="20" t="s">
        <v>89</v>
      </c>
      <c r="C2206" s="20" t="s">
        <v>4</v>
      </c>
      <c r="D2206">
        <v>8.1631120456593607</v>
      </c>
      <c r="E2206" s="22" cm="1">
        <f t="array" ref="E22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0.12473479961238458</v>
      </c>
      <c r="F2206" s="22">
        <f>VLOOKUP(chart_data[[#This Row],[Metric]],'lines data'!$A$2:$B$21,2,0)</f>
        <v>3.5</v>
      </c>
    </row>
    <row r="2207" spans="1:6" x14ac:dyDescent="0.3">
      <c r="A2207" s="20" t="s">
        <v>90</v>
      </c>
      <c r="B2207" s="20" t="s">
        <v>89</v>
      </c>
      <c r="C2207" s="20" t="s">
        <v>3</v>
      </c>
      <c r="D2207">
        <v>60.651144781345302</v>
      </c>
      <c r="E2207" s="22" cm="1">
        <f t="array" ref="E22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0.94737811760727453</v>
      </c>
      <c r="F2207" s="22">
        <f>VLOOKUP(chart_data[[#This Row],[Metric]],'lines data'!$A$2:$B$21,2,0)</f>
        <v>2.5</v>
      </c>
    </row>
    <row r="2208" spans="1:6" x14ac:dyDescent="0.3">
      <c r="A2208" s="20" t="s">
        <v>90</v>
      </c>
      <c r="B2208" s="20" t="s">
        <v>89</v>
      </c>
      <c r="C2208" s="20" t="s">
        <v>0</v>
      </c>
      <c r="D2208">
        <v>3003.6642199815201</v>
      </c>
      <c r="E2208" s="22" cm="1">
        <f t="array" ref="E22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9.1985741639059759E-2</v>
      </c>
      <c r="F2208" s="22">
        <f>VLOOKUP(chart_data[[#This Row],[Metric]],'lines data'!$A$2:$B$21,2,0)</f>
        <v>1.5</v>
      </c>
    </row>
    <row r="2209" spans="1:6" x14ac:dyDescent="0.3">
      <c r="A2209" s="20" t="s">
        <v>88</v>
      </c>
      <c r="B2209" s="20" t="s">
        <v>87</v>
      </c>
      <c r="C2209" s="20" t="s">
        <v>16</v>
      </c>
      <c r="D2209">
        <v>43107506024.325401</v>
      </c>
      <c r="E2209" s="22" cm="1">
        <f t="array" ref="E22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2.3588234710999797E-3</v>
      </c>
      <c r="F2209" s="22">
        <f>VLOOKUP(chart_data[[#This Row],[Metric]],'lines data'!$A$2:$B$21,2,0)</f>
        <v>18.5</v>
      </c>
    </row>
    <row r="2210" spans="1:6" x14ac:dyDescent="0.3">
      <c r="A2210" s="20" t="s">
        <v>88</v>
      </c>
      <c r="B2210" s="20" t="s">
        <v>87</v>
      </c>
      <c r="C2210" s="20" t="s">
        <v>52</v>
      </c>
      <c r="D2210">
        <v>8.4982395200000003</v>
      </c>
      <c r="E2210" s="22" cm="1">
        <f t="array" ref="E22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0.3592131153144586</v>
      </c>
      <c r="F2210" s="22">
        <f>VLOOKUP(chart_data[[#This Row],[Metric]],'lines data'!$A$2:$B$21,2,0)</f>
        <v>16.5</v>
      </c>
    </row>
    <row r="2211" spans="1:6" x14ac:dyDescent="0.3">
      <c r="A2211" s="20" t="s">
        <v>88</v>
      </c>
      <c r="B2211" s="20" t="s">
        <v>87</v>
      </c>
      <c r="C2211" s="20" t="s">
        <v>15</v>
      </c>
      <c r="D2211">
        <v>80.775609756097595</v>
      </c>
      <c r="E2211" s="22" cm="1">
        <f t="array" ref="E22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0.89463195293365028</v>
      </c>
      <c r="F2211" s="22">
        <f>VLOOKUP(chart_data[[#This Row],[Metric]],'lines data'!$A$2:$B$21,2,0)</f>
        <v>11.5</v>
      </c>
    </row>
    <row r="2212" spans="1:6" x14ac:dyDescent="0.3">
      <c r="A2212" s="20" t="s">
        <v>88</v>
      </c>
      <c r="B2212" s="20" t="s">
        <v>87</v>
      </c>
      <c r="C2212" s="20" t="s">
        <v>14</v>
      </c>
      <c r="D2212">
        <v>6.3822641869688397</v>
      </c>
      <c r="E2212" s="22" cm="1">
        <f t="array" ref="E22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0.1956163576534008</v>
      </c>
      <c r="F2212" s="22">
        <f>VLOOKUP(chart_data[[#This Row],[Metric]],'lines data'!$A$2:$B$21,2,0)</f>
        <v>0.5</v>
      </c>
    </row>
    <row r="2213" spans="1:6" x14ac:dyDescent="0.3">
      <c r="A2213" s="20" t="s">
        <v>88</v>
      </c>
      <c r="B2213" s="20" t="s">
        <v>87</v>
      </c>
      <c r="C2213" s="20" t="s">
        <v>13</v>
      </c>
      <c r="D2213">
        <v>83.9</v>
      </c>
      <c r="E2213" s="22" cm="1">
        <f t="array" ref="E22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0.89859827020578609</v>
      </c>
      <c r="F2213" s="22">
        <f>VLOOKUP(chart_data[[#This Row],[Metric]],'lines data'!$A$2:$B$21,2,0)</f>
        <v>10.5</v>
      </c>
    </row>
    <row r="2214" spans="1:6" x14ac:dyDescent="0.3">
      <c r="A2214" s="20" t="s">
        <v>88</v>
      </c>
      <c r="B2214" s="20" t="s">
        <v>87</v>
      </c>
      <c r="C2214" s="20" t="s">
        <v>12</v>
      </c>
      <c r="D2214">
        <v>77.8</v>
      </c>
      <c r="E2214" s="22" cm="1">
        <f t="array" ref="E22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0.89228329493432246</v>
      </c>
      <c r="F2214" s="22">
        <f>VLOOKUP(chart_data[[#This Row],[Metric]],'lines data'!$A$2:$B$21,2,0)</f>
        <v>9.5</v>
      </c>
    </row>
    <row r="2215" spans="1:6" x14ac:dyDescent="0.3">
      <c r="A2215" s="20" t="s">
        <v>88</v>
      </c>
      <c r="B2215" s="20" t="s">
        <v>87</v>
      </c>
      <c r="C2215" s="20" t="s">
        <v>11</v>
      </c>
      <c r="D2215">
        <v>15941.5911022417</v>
      </c>
      <c r="E2215" s="22" cm="1">
        <f t="array" ref="E22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0.23964583883706309</v>
      </c>
      <c r="F2215" s="22">
        <f>VLOOKUP(chart_data[[#This Row],[Metric]],'lines data'!$A$2:$B$21,2,0)</f>
        <v>17.5</v>
      </c>
    </row>
    <row r="2216" spans="1:6" x14ac:dyDescent="0.3">
      <c r="A2216" s="20" t="s">
        <v>88</v>
      </c>
      <c r="B2216" s="20" t="s">
        <v>87</v>
      </c>
      <c r="C2216" s="20" t="s">
        <v>10</v>
      </c>
      <c r="D2216">
        <v>10</v>
      </c>
      <c r="E2216" s="22" cm="1">
        <f t="array" ref="E22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5.0630347830489593E-2</v>
      </c>
      <c r="F2216" s="22">
        <f>VLOOKUP(chart_data[[#This Row],[Metric]],'lines data'!$A$2:$B$21,2,0)</f>
        <v>12.5</v>
      </c>
    </row>
    <row r="2217" spans="1:6" x14ac:dyDescent="0.3">
      <c r="A2217" s="20" t="s">
        <v>88</v>
      </c>
      <c r="B2217" s="20" t="s">
        <v>87</v>
      </c>
      <c r="C2217" s="20" t="s">
        <v>51</v>
      </c>
      <c r="D2217">
        <v>1775.8608398399999</v>
      </c>
      <c r="E2217" s="22" cm="1">
        <f t="array" ref="E22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0.18758318026204568</v>
      </c>
      <c r="F2217" s="22">
        <f>VLOOKUP(chart_data[[#This Row],[Metric]],'lines data'!$A$2:$B$21,2,0)</f>
        <v>15.5</v>
      </c>
    </row>
    <row r="2218" spans="1:6" x14ac:dyDescent="0.3">
      <c r="A2218" s="20" t="s">
        <v>88</v>
      </c>
      <c r="B2218" s="20" t="s">
        <v>87</v>
      </c>
      <c r="C2218" s="20" t="s">
        <v>50</v>
      </c>
      <c r="D2218">
        <v>508.70504761000001</v>
      </c>
      <c r="E2218" s="22" cm="1">
        <f t="array" ref="E22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7.8793739408975036E-2</v>
      </c>
      <c r="F2218" s="22">
        <f>VLOOKUP(chart_data[[#This Row],[Metric]],'lines data'!$A$2:$B$21,2,0)</f>
        <v>14.5</v>
      </c>
    </row>
    <row r="2219" spans="1:6" x14ac:dyDescent="0.3">
      <c r="A2219" s="20" t="s">
        <v>88</v>
      </c>
      <c r="B2219" s="20" t="s">
        <v>87</v>
      </c>
      <c r="C2219" s="20" t="s">
        <v>49</v>
      </c>
      <c r="D2219">
        <v>28.645547870000001</v>
      </c>
      <c r="E2219" s="22" cm="1">
        <f t="array" ref="E22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0.31192175362724217</v>
      </c>
      <c r="F2219" s="22">
        <f>VLOOKUP(chart_data[[#This Row],[Metric]],'lines data'!$A$2:$B$21,2,0)</f>
        <v>13.5</v>
      </c>
    </row>
    <row r="2220" spans="1:6" x14ac:dyDescent="0.3">
      <c r="A2220" s="20" t="s">
        <v>88</v>
      </c>
      <c r="B2220" s="20" t="s">
        <v>87</v>
      </c>
      <c r="C2220" s="20" t="s">
        <v>9</v>
      </c>
      <c r="D2220">
        <v>29.5943848282378</v>
      </c>
      <c r="E2220" s="22" cm="1">
        <f t="array" ref="E22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0.30363521254860354</v>
      </c>
      <c r="F2220" s="22">
        <f>VLOOKUP(chart_data[[#This Row],[Metric]],'lines data'!$A$2:$B$21,2,0)</f>
        <v>8.5</v>
      </c>
    </row>
    <row r="2221" spans="1:6" x14ac:dyDescent="0.3">
      <c r="A2221" s="20" t="s">
        <v>88</v>
      </c>
      <c r="B2221" s="20" t="s">
        <v>87</v>
      </c>
      <c r="C2221" s="20" t="s">
        <v>8</v>
      </c>
      <c r="D2221">
        <v>25.700209219140199</v>
      </c>
      <c r="E2221" s="22" cm="1">
        <f t="array" ref="E22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0.25700209219140197</v>
      </c>
      <c r="F2221" s="22">
        <f>VLOOKUP(chart_data[[#This Row],[Metric]],'lines data'!$A$2:$B$21,2,0)</f>
        <v>4.5</v>
      </c>
    </row>
    <row r="2222" spans="1:6" x14ac:dyDescent="0.3">
      <c r="A2222" s="20" t="s">
        <v>88</v>
      </c>
      <c r="B2222" s="20" t="s">
        <v>87</v>
      </c>
      <c r="C2222" s="20" t="s">
        <v>7</v>
      </c>
      <c r="D2222">
        <v>2.72659782682054</v>
      </c>
      <c r="E2222" s="22" cm="1">
        <f t="array" ref="E22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2.7265978268205399E-2</v>
      </c>
      <c r="F2222" s="22">
        <f>VLOOKUP(chart_data[[#This Row],[Metric]],'lines data'!$A$2:$B$21,2,0)</f>
        <v>6.5</v>
      </c>
    </row>
    <row r="2223" spans="1:6" x14ac:dyDescent="0.3">
      <c r="A2223" s="20" t="s">
        <v>88</v>
      </c>
      <c r="B2223" s="20" t="s">
        <v>87</v>
      </c>
      <c r="C2223" s="20" t="s">
        <v>6</v>
      </c>
      <c r="D2223">
        <v>38.118377539313002</v>
      </c>
      <c r="E2223" s="22" cm="1">
        <f t="array" ref="E22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0.49104028624453938</v>
      </c>
      <c r="F2223" s="22">
        <f>VLOOKUP(chart_data[[#This Row],[Metric]],'lines data'!$A$2:$B$21,2,0)</f>
        <v>5.5</v>
      </c>
    </row>
    <row r="2224" spans="1:6" x14ac:dyDescent="0.3">
      <c r="A2224" s="20" t="s">
        <v>88</v>
      </c>
      <c r="B2224" s="20" t="s">
        <v>87</v>
      </c>
      <c r="C2224" s="20" t="s">
        <v>5</v>
      </c>
      <c r="D2224">
        <v>0.11473307687116099</v>
      </c>
      <c r="E2224" s="22" cm="1">
        <f t="array" ref="E22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1.1530106240022612E-3</v>
      </c>
      <c r="F2224" s="22">
        <f>VLOOKUP(chart_data[[#This Row],[Metric]],'lines data'!$A$2:$B$21,2,0)</f>
        <v>7.5</v>
      </c>
    </row>
    <row r="2225" spans="1:6" x14ac:dyDescent="0.3">
      <c r="A2225" s="20" t="s">
        <v>88</v>
      </c>
      <c r="B2225" s="20" t="s">
        <v>87</v>
      </c>
      <c r="C2225" s="20" t="s">
        <v>4</v>
      </c>
      <c r="D2225">
        <v>3.6917054734426702</v>
      </c>
      <c r="E2225" s="22" cm="1">
        <f t="array" ref="E22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5.6410366522247103E-2</v>
      </c>
      <c r="F2225" s="22">
        <f>VLOOKUP(chart_data[[#This Row],[Metric]],'lines data'!$A$2:$B$21,2,0)</f>
        <v>3.5</v>
      </c>
    </row>
    <row r="2226" spans="1:6" x14ac:dyDescent="0.3">
      <c r="A2226" s="20" t="s">
        <v>88</v>
      </c>
      <c r="B2226" s="20" t="s">
        <v>87</v>
      </c>
      <c r="C2226" s="20" t="s">
        <v>3</v>
      </c>
      <c r="D2226">
        <v>48.543146492195298</v>
      </c>
      <c r="E2226" s="22" cm="1">
        <f t="array" ref="E22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0.92951068241147905</v>
      </c>
      <c r="F2226" s="22">
        <f>VLOOKUP(chart_data[[#This Row],[Metric]],'lines data'!$A$2:$B$21,2,0)</f>
        <v>2.5</v>
      </c>
    </row>
    <row r="2227" spans="1:6" x14ac:dyDescent="0.3">
      <c r="A2227" s="20" t="s">
        <v>88</v>
      </c>
      <c r="B2227" s="20" t="s">
        <v>87</v>
      </c>
      <c r="C2227" s="20" t="s">
        <v>0</v>
      </c>
      <c r="D2227">
        <v>3174.8725849042198</v>
      </c>
      <c r="E2227" s="22" cm="1">
        <f t="array" ref="E22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0.10272544312957041</v>
      </c>
      <c r="F2227" s="22">
        <f>VLOOKUP(chart_data[[#This Row],[Metric]],'lines data'!$A$2:$B$21,2,0)</f>
        <v>1.5</v>
      </c>
    </row>
    <row r="2228" spans="1:6" x14ac:dyDescent="0.3">
      <c r="A2228" s="20" t="s">
        <v>86</v>
      </c>
      <c r="B2228" s="20" t="s">
        <v>85</v>
      </c>
      <c r="C2228" s="20" t="s">
        <v>16</v>
      </c>
      <c r="D2228">
        <v>453047351256.77301</v>
      </c>
      <c r="E2228" s="22" cm="1">
        <f t="array" ref="E22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2.483579681720692E-2</v>
      </c>
      <c r="F2228" s="22">
        <f>VLOOKUP(chart_data[[#This Row],[Metric]],'lines data'!$A$2:$B$21,2,0)</f>
        <v>18.5</v>
      </c>
    </row>
    <row r="2229" spans="1:6" x14ac:dyDescent="0.3">
      <c r="A2229" s="20" t="s">
        <v>86</v>
      </c>
      <c r="B2229" s="20" t="s">
        <v>85</v>
      </c>
      <c r="C2229" s="20" t="s">
        <v>52</v>
      </c>
      <c r="D2229">
        <v>4.8481389878487997</v>
      </c>
      <c r="E2229" s="22" cm="1">
        <f t="array" ref="E22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0.16291410788965852</v>
      </c>
      <c r="F2229" s="22">
        <f>VLOOKUP(chart_data[[#This Row],[Metric]],'lines data'!$A$2:$B$21,2,0)</f>
        <v>16.5</v>
      </c>
    </row>
    <row r="2230" spans="1:6" x14ac:dyDescent="0.3">
      <c r="A2230" s="20" t="s">
        <v>86</v>
      </c>
      <c r="B2230" s="20" t="s">
        <v>85</v>
      </c>
      <c r="C2230" s="20" t="s">
        <v>15</v>
      </c>
      <c r="D2230">
        <v>68.614015586282704</v>
      </c>
      <c r="E2230" s="22" cm="1">
        <f t="array" ref="E22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0.52876022241579812</v>
      </c>
      <c r="F2230" s="22">
        <f>VLOOKUP(chart_data[[#This Row],[Metric]],'lines data'!$A$2:$B$21,2,0)</f>
        <v>11.5</v>
      </c>
    </row>
    <row r="2231" spans="1:6" x14ac:dyDescent="0.3">
      <c r="A2231" s="20" t="s">
        <v>86</v>
      </c>
      <c r="B2231" s="20" t="s">
        <v>85</v>
      </c>
      <c r="C2231" s="20" t="s">
        <v>14</v>
      </c>
      <c r="D2231">
        <v>5.9284352122861703</v>
      </c>
      <c r="E2231" s="22" cm="1">
        <f t="array" ref="E22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0.18162339801499122</v>
      </c>
      <c r="F2231" s="22">
        <f>VLOOKUP(chart_data[[#This Row],[Metric]],'lines data'!$A$2:$B$21,2,0)</f>
        <v>0.5</v>
      </c>
    </row>
    <row r="2232" spans="1:6" x14ac:dyDescent="0.3">
      <c r="A2232" s="20" t="s">
        <v>86</v>
      </c>
      <c r="B2232" s="20" t="s">
        <v>85</v>
      </c>
      <c r="C2232" s="20" t="s">
        <v>13</v>
      </c>
      <c r="D2232">
        <v>70.422889449814306</v>
      </c>
      <c r="E2232" s="22" cm="1">
        <f t="array" ref="E22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0.49665641067146754</v>
      </c>
      <c r="F2232" s="22">
        <f>VLOOKUP(chart_data[[#This Row],[Metric]],'lines data'!$A$2:$B$21,2,0)</f>
        <v>10.5</v>
      </c>
    </row>
    <row r="2233" spans="1:6" x14ac:dyDescent="0.3">
      <c r="A2233" s="20" t="s">
        <v>86</v>
      </c>
      <c r="B2233" s="20" t="s">
        <v>85</v>
      </c>
      <c r="C2233" s="20" t="s">
        <v>12</v>
      </c>
      <c r="D2233">
        <v>66.976680128464295</v>
      </c>
      <c r="E2233" s="22" cm="1">
        <f t="array" ref="E22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0.56843541870274061</v>
      </c>
      <c r="F2233" s="22">
        <f>VLOOKUP(chart_data[[#This Row],[Metric]],'lines data'!$A$2:$B$21,2,0)</f>
        <v>9.5</v>
      </c>
    </row>
    <row r="2234" spans="1:6" x14ac:dyDescent="0.3">
      <c r="A2234" s="20" t="s">
        <v>86</v>
      </c>
      <c r="B2234" s="20" t="s">
        <v>85</v>
      </c>
      <c r="C2234" s="20" t="s">
        <v>11</v>
      </c>
      <c r="D2234">
        <v>9347.9824474211291</v>
      </c>
      <c r="E2234" s="22" cm="1">
        <f t="array" ref="E22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0.1391357386623176</v>
      </c>
      <c r="F2234" s="22">
        <f>VLOOKUP(chart_data[[#This Row],[Metric]],'lines data'!$A$2:$B$21,2,0)</f>
        <v>17.5</v>
      </c>
    </row>
    <row r="2235" spans="1:6" x14ac:dyDescent="0.3">
      <c r="A2235" s="20" t="s">
        <v>86</v>
      </c>
      <c r="B2235" s="20" t="s">
        <v>85</v>
      </c>
      <c r="C2235" s="20" t="s">
        <v>10</v>
      </c>
      <c r="D2235">
        <v>22.786377904324301</v>
      </c>
      <c r="E2235" s="22" cm="1">
        <f t="array" ref="E22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0.37431972822450255</v>
      </c>
      <c r="F2235" s="22">
        <f>VLOOKUP(chart_data[[#This Row],[Metric]],'lines data'!$A$2:$B$21,2,0)</f>
        <v>12.5</v>
      </c>
    </row>
    <row r="2236" spans="1:6" x14ac:dyDescent="0.3">
      <c r="A2236" s="20" t="s">
        <v>86</v>
      </c>
      <c r="B2236" s="20" t="s">
        <v>85</v>
      </c>
      <c r="C2236" s="20" t="s">
        <v>51</v>
      </c>
      <c r="D2236">
        <v>587.31277759162901</v>
      </c>
      <c r="E2236" s="22" cm="1">
        <f t="array" ref="E22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6.0646766423167534E-2</v>
      </c>
      <c r="F2236" s="22">
        <f>VLOOKUP(chart_data[[#This Row],[Metric]],'lines data'!$A$2:$B$21,2,0)</f>
        <v>15.5</v>
      </c>
    </row>
    <row r="2237" spans="1:6" x14ac:dyDescent="0.3">
      <c r="A2237" s="20" t="s">
        <v>86</v>
      </c>
      <c r="B2237" s="20" t="s">
        <v>85</v>
      </c>
      <c r="C2237" s="20" t="s">
        <v>50</v>
      </c>
      <c r="D2237">
        <v>198.38715783275299</v>
      </c>
      <c r="E2237" s="22" cm="1">
        <f t="array" ref="E22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3.0249420299144122E-2</v>
      </c>
      <c r="F2237" s="22">
        <f>VLOOKUP(chart_data[[#This Row],[Metric]],'lines data'!$A$2:$B$21,2,0)</f>
        <v>14.5</v>
      </c>
    </row>
    <row r="2238" spans="1:6" x14ac:dyDescent="0.3">
      <c r="A2238" s="20" t="s">
        <v>86</v>
      </c>
      <c r="B2238" s="20" t="s">
        <v>85</v>
      </c>
      <c r="C2238" s="20" t="s">
        <v>49</v>
      </c>
      <c r="D2238">
        <v>33.2210491085916</v>
      </c>
      <c r="E2238" s="22" cm="1">
        <f t="array" ref="E22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0.36984110700917361</v>
      </c>
      <c r="F2238" s="22">
        <f>VLOOKUP(chart_data[[#This Row],[Metric]],'lines data'!$A$2:$B$21,2,0)</f>
        <v>13.5</v>
      </c>
    </row>
    <row r="2239" spans="1:6" x14ac:dyDescent="0.3">
      <c r="A2239" s="20" t="s">
        <v>86</v>
      </c>
      <c r="B2239" s="20" t="s">
        <v>85</v>
      </c>
      <c r="C2239" s="20" t="s">
        <v>9</v>
      </c>
      <c r="D2239">
        <v>3.7688021061412602</v>
      </c>
      <c r="E2239" s="22" cm="1">
        <f t="array" ref="E22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3.8667505176858442E-2</v>
      </c>
      <c r="F2239" s="22">
        <f>VLOOKUP(chart_data[[#This Row],[Metric]],'lines data'!$A$2:$B$21,2,0)</f>
        <v>8.5</v>
      </c>
    </row>
    <row r="2240" spans="1:6" x14ac:dyDescent="0.3">
      <c r="A2240" s="20" t="s">
        <v>86</v>
      </c>
      <c r="B2240" s="20" t="s">
        <v>85</v>
      </c>
      <c r="C2240" s="20" t="s">
        <v>8</v>
      </c>
      <c r="D2240">
        <v>11.911017089662501</v>
      </c>
      <c r="E2240" s="22" cm="1">
        <f t="array" ref="E22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0.11911017089662501</v>
      </c>
      <c r="F2240" s="22">
        <f>VLOOKUP(chart_data[[#This Row],[Metric]],'lines data'!$A$2:$B$21,2,0)</f>
        <v>4.5</v>
      </c>
    </row>
    <row r="2241" spans="1:6" x14ac:dyDescent="0.3">
      <c r="A2241" s="20" t="s">
        <v>86</v>
      </c>
      <c r="B2241" s="20" t="s">
        <v>85</v>
      </c>
      <c r="C2241" s="20" t="s">
        <v>7</v>
      </c>
      <c r="D2241">
        <v>52.662769184538298</v>
      </c>
      <c r="E2241" s="22" cm="1">
        <f t="array" ref="E22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0.52662769184538294</v>
      </c>
      <c r="F2241" s="22">
        <f>VLOOKUP(chart_data[[#This Row],[Metric]],'lines data'!$A$2:$B$21,2,0)</f>
        <v>6.5</v>
      </c>
    </row>
    <row r="2242" spans="1:6" x14ac:dyDescent="0.3">
      <c r="A2242" s="20" t="s">
        <v>86</v>
      </c>
      <c r="B2242" s="20" t="s">
        <v>85</v>
      </c>
      <c r="C2242" s="20" t="s">
        <v>6</v>
      </c>
      <c r="D2242">
        <v>0</v>
      </c>
      <c r="E2242" s="22" cm="1">
        <f t="array" ref="E22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242" s="22">
        <f>VLOOKUP(chart_data[[#This Row],[Metric]],'lines data'!$A$2:$B$21,2,0)</f>
        <v>5.5</v>
      </c>
    </row>
    <row r="2243" spans="1:6" x14ac:dyDescent="0.3">
      <c r="A2243" s="20" t="s">
        <v>86</v>
      </c>
      <c r="B2243" s="20" t="s">
        <v>85</v>
      </c>
      <c r="C2243" s="20" t="s">
        <v>5</v>
      </c>
      <c r="D2243">
        <v>7.1684280125149504</v>
      </c>
      <c r="E2243" s="22" cm="1">
        <f t="array" ref="E22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7.2039152799036374E-2</v>
      </c>
      <c r="F2243" s="22">
        <f>VLOOKUP(chart_data[[#This Row],[Metric]],'lines data'!$A$2:$B$21,2,0)</f>
        <v>7.5</v>
      </c>
    </row>
    <row r="2244" spans="1:6" x14ac:dyDescent="0.3">
      <c r="A2244" s="20" t="s">
        <v>86</v>
      </c>
      <c r="B2244" s="20" t="s">
        <v>85</v>
      </c>
      <c r="C2244" s="20" t="s">
        <v>4</v>
      </c>
      <c r="D2244">
        <v>4.8412004159835798</v>
      </c>
      <c r="E2244" s="22" cm="1">
        <f t="array" ref="E22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7.3974993898583502E-2</v>
      </c>
      <c r="F2244" s="22">
        <f>VLOOKUP(chart_data[[#This Row],[Metric]],'lines data'!$A$2:$B$21,2,0)</f>
        <v>3.5</v>
      </c>
    </row>
    <row r="2245" spans="1:6" x14ac:dyDescent="0.3">
      <c r="A2245" s="20" t="s">
        <v>86</v>
      </c>
      <c r="B2245" s="20" t="s">
        <v>85</v>
      </c>
      <c r="C2245" s="20" t="s">
        <v>3</v>
      </c>
      <c r="D2245">
        <v>4.6109605449940396</v>
      </c>
      <c r="E2245" s="22" cm="1">
        <f t="array" ref="E22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0.86468118155792717</v>
      </c>
      <c r="F2245" s="22">
        <f>VLOOKUP(chart_data[[#This Row],[Metric]],'lines data'!$A$2:$B$21,2,0)</f>
        <v>2.5</v>
      </c>
    </row>
    <row r="2246" spans="1:6" x14ac:dyDescent="0.3">
      <c r="A2246" s="20" t="s">
        <v>84</v>
      </c>
      <c r="B2246" s="20" t="s">
        <v>83</v>
      </c>
      <c r="C2246" s="20" t="s">
        <v>15</v>
      </c>
      <c r="D2246">
        <v>55.92</v>
      </c>
      <c r="E2246" s="22" cm="1">
        <f t="array" ref="E22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0.1468710239338091</v>
      </c>
      <c r="F2246" s="22">
        <f>VLOOKUP(chart_data[[#This Row],[Metric]],'lines data'!$A$2:$B$21,2,0)</f>
        <v>11.5</v>
      </c>
    </row>
    <row r="2247" spans="1:6" x14ac:dyDescent="0.3">
      <c r="A2247" s="20" t="s">
        <v>84</v>
      </c>
      <c r="B2247" s="20" t="s">
        <v>83</v>
      </c>
      <c r="C2247" s="20" t="s">
        <v>14</v>
      </c>
      <c r="D2247">
        <v>4.7110994372482999E-2</v>
      </c>
      <c r="E2247" s="22" cm="1">
        <f t="array" ref="E22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2.8386926583759067E-4</v>
      </c>
      <c r="F2247" s="22">
        <f>VLOOKUP(chart_data[[#This Row],[Metric]],'lines data'!$A$2:$B$21,2,0)</f>
        <v>0.5</v>
      </c>
    </row>
    <row r="2248" spans="1:6" x14ac:dyDescent="0.3">
      <c r="A2248" s="20" t="s">
        <v>84</v>
      </c>
      <c r="B2248" s="20" t="s">
        <v>83</v>
      </c>
      <c r="C2248" s="20" t="s">
        <v>13</v>
      </c>
      <c r="D2248">
        <v>57.604999999999997</v>
      </c>
      <c r="E2248" s="22" cm="1">
        <f t="array" ref="E22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0.11437518640023843</v>
      </c>
      <c r="F2248" s="22">
        <f>VLOOKUP(chart_data[[#This Row],[Metric]],'lines data'!$A$2:$B$21,2,0)</f>
        <v>10.5</v>
      </c>
    </row>
    <row r="2249" spans="1:6" x14ac:dyDescent="0.3">
      <c r="A2249" s="20" t="s">
        <v>84</v>
      </c>
      <c r="B2249" s="20" t="s">
        <v>83</v>
      </c>
      <c r="C2249" s="20" t="s">
        <v>12</v>
      </c>
      <c r="D2249">
        <v>54.308</v>
      </c>
      <c r="E2249" s="22" cm="1">
        <f t="array" ref="E22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0.18937195176685315</v>
      </c>
      <c r="F2249" s="22">
        <f>VLOOKUP(chart_data[[#This Row],[Metric]],'lines data'!$A$2:$B$21,2,0)</f>
        <v>9.5</v>
      </c>
    </row>
    <row r="2250" spans="1:6" x14ac:dyDescent="0.3">
      <c r="A2250" s="20" t="s">
        <v>84</v>
      </c>
      <c r="B2250" s="20" t="s">
        <v>83</v>
      </c>
      <c r="C2250" s="20" t="s">
        <v>10</v>
      </c>
      <c r="D2250">
        <v>42.302999999999997</v>
      </c>
      <c r="E2250" s="22" cm="1">
        <f t="array" ref="E22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0.86838641081464218</v>
      </c>
      <c r="F2250" s="22">
        <f>VLOOKUP(chart_data[[#This Row],[Metric]],'lines data'!$A$2:$B$21,2,0)</f>
        <v>12.5</v>
      </c>
    </row>
    <row r="2251" spans="1:6" x14ac:dyDescent="0.3">
      <c r="A2251" s="20" t="s">
        <v>82</v>
      </c>
      <c r="B2251" s="20" t="s">
        <v>81</v>
      </c>
      <c r="C2251" s="20" t="s">
        <v>16</v>
      </c>
      <c r="D2251">
        <v>317620522794.82703</v>
      </c>
      <c r="E2251" s="22" cm="1">
        <f t="array" ref="E22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1.7410353184224795E-2</v>
      </c>
      <c r="F2251" s="22">
        <f>VLOOKUP(chart_data[[#This Row],[Metric]],'lines data'!$A$2:$B$21,2,0)</f>
        <v>18.5</v>
      </c>
    </row>
    <row r="2252" spans="1:6" x14ac:dyDescent="0.3">
      <c r="A2252" s="20" t="s">
        <v>82</v>
      </c>
      <c r="B2252" s="20" t="s">
        <v>81</v>
      </c>
      <c r="C2252" s="20" t="s">
        <v>52</v>
      </c>
      <c r="D2252">
        <v>8.2009029400000006</v>
      </c>
      <c r="E2252" s="22" cm="1">
        <f t="array" ref="E22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0.34322263093985816</v>
      </c>
      <c r="F2252" s="22">
        <f>VLOOKUP(chart_data[[#This Row],[Metric]],'lines data'!$A$2:$B$21,2,0)</f>
        <v>16.5</v>
      </c>
    </row>
    <row r="2253" spans="1:6" x14ac:dyDescent="0.3">
      <c r="A2253" s="20" t="s">
        <v>82</v>
      </c>
      <c r="B2253" s="20" t="s">
        <v>81</v>
      </c>
      <c r="C2253" s="20" t="s">
        <v>15</v>
      </c>
      <c r="D2253">
        <v>62.649000000000001</v>
      </c>
      <c r="E2253" s="22" cm="1">
        <f t="array" ref="E22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0.34930754995810248</v>
      </c>
      <c r="F2253" s="22">
        <f>VLOOKUP(chart_data[[#This Row],[Metric]],'lines data'!$A$2:$B$21,2,0)</f>
        <v>11.5</v>
      </c>
    </row>
    <row r="2254" spans="1:6" x14ac:dyDescent="0.3">
      <c r="A2254" s="20" t="s">
        <v>82</v>
      </c>
      <c r="B2254" s="20" t="s">
        <v>81</v>
      </c>
      <c r="C2254" s="20" t="s">
        <v>14</v>
      </c>
      <c r="D2254">
        <v>7.6712015550252097</v>
      </c>
      <c r="E2254" s="22" cm="1">
        <f t="array" ref="E22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0.23535830797788582</v>
      </c>
      <c r="F2254" s="22">
        <f>VLOOKUP(chart_data[[#This Row],[Metric]],'lines data'!$A$2:$B$21,2,0)</f>
        <v>0.5</v>
      </c>
    </row>
    <row r="2255" spans="1:6" x14ac:dyDescent="0.3">
      <c r="A2255" s="20" t="s">
        <v>82</v>
      </c>
      <c r="B2255" s="20" t="s">
        <v>81</v>
      </c>
      <c r="C2255" s="20" t="s">
        <v>13</v>
      </c>
      <c r="D2255">
        <v>66.108000000000004</v>
      </c>
      <c r="E2255" s="22" cm="1">
        <f t="array" ref="E22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0.36796898300029834</v>
      </c>
      <c r="F2255" s="22">
        <f>VLOOKUP(chart_data[[#This Row],[Metric]],'lines data'!$A$2:$B$21,2,0)</f>
        <v>10.5</v>
      </c>
    </row>
    <row r="2256" spans="1:6" x14ac:dyDescent="0.3">
      <c r="A2256" s="20" t="s">
        <v>82</v>
      </c>
      <c r="B2256" s="20" t="s">
        <v>81</v>
      </c>
      <c r="C2256" s="20" t="s">
        <v>12</v>
      </c>
      <c r="D2256">
        <v>59.341999999999999</v>
      </c>
      <c r="E2256" s="22" cm="1">
        <f t="array" ref="E22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0.33999581101702514</v>
      </c>
      <c r="F2256" s="22">
        <f>VLOOKUP(chart_data[[#This Row],[Metric]],'lines data'!$A$2:$B$21,2,0)</f>
        <v>9.5</v>
      </c>
    </row>
    <row r="2257" spans="1:6" x14ac:dyDescent="0.3">
      <c r="A2257" s="20" t="s">
        <v>82</v>
      </c>
      <c r="B2257" s="20" t="s">
        <v>81</v>
      </c>
      <c r="C2257" s="20" t="s">
        <v>11</v>
      </c>
      <c r="D2257">
        <v>4732.8944846472396</v>
      </c>
      <c r="E2257" s="22" cm="1">
        <f t="array" ref="E22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6.8785346678629455E-2</v>
      </c>
      <c r="F2257" s="22">
        <f>VLOOKUP(chart_data[[#This Row],[Metric]],'lines data'!$A$2:$B$21,2,0)</f>
        <v>17.5</v>
      </c>
    </row>
    <row r="2258" spans="1:6" x14ac:dyDescent="0.3">
      <c r="A2258" s="20" t="s">
        <v>82</v>
      </c>
      <c r="B2258" s="20" t="s">
        <v>81</v>
      </c>
      <c r="C2258" s="20" t="s">
        <v>10</v>
      </c>
      <c r="D2258">
        <v>21.719000000000001</v>
      </c>
      <c r="E2258" s="22" cm="1">
        <f t="array" ref="E22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0.34729887094324341</v>
      </c>
      <c r="F2258" s="22">
        <f>VLOOKUP(chart_data[[#This Row],[Metric]],'lines data'!$A$2:$B$21,2,0)</f>
        <v>12.5</v>
      </c>
    </row>
    <row r="2259" spans="1:6" x14ac:dyDescent="0.3">
      <c r="A2259" s="20" t="s">
        <v>82</v>
      </c>
      <c r="B2259" s="20" t="s">
        <v>81</v>
      </c>
      <c r="C2259" s="20" t="s">
        <v>51</v>
      </c>
      <c r="D2259">
        <v>469.98825073</v>
      </c>
      <c r="E2259" s="22" cm="1">
        <f t="array" ref="E22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4.8116558206778078E-2</v>
      </c>
      <c r="F2259" s="22">
        <f>VLOOKUP(chart_data[[#This Row],[Metric]],'lines data'!$A$2:$B$21,2,0)</f>
        <v>15.5</v>
      </c>
    </row>
    <row r="2260" spans="1:6" x14ac:dyDescent="0.3">
      <c r="A2260" s="20" t="s">
        <v>82</v>
      </c>
      <c r="B2260" s="20" t="s">
        <v>81</v>
      </c>
      <c r="C2260" s="20" t="s">
        <v>50</v>
      </c>
      <c r="D2260">
        <v>206.86126709000001</v>
      </c>
      <c r="E2260" s="22" cm="1">
        <f t="array" ref="E22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3.1575060481380028E-2</v>
      </c>
      <c r="F2260" s="22">
        <f>VLOOKUP(chart_data[[#This Row],[Metric]],'lines data'!$A$2:$B$21,2,0)</f>
        <v>14.5</v>
      </c>
    </row>
    <row r="2261" spans="1:6" x14ac:dyDescent="0.3">
      <c r="A2261" s="20" t="s">
        <v>82</v>
      </c>
      <c r="B2261" s="20" t="s">
        <v>81</v>
      </c>
      <c r="C2261" s="20" t="s">
        <v>49</v>
      </c>
      <c r="D2261">
        <v>44.014133450000003</v>
      </c>
      <c r="E2261" s="22" cm="1">
        <f t="array" ref="E22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0.50646624018112896</v>
      </c>
      <c r="F2261" s="22">
        <f>VLOOKUP(chart_data[[#This Row],[Metric]],'lines data'!$A$2:$B$21,2,0)</f>
        <v>13.5</v>
      </c>
    </row>
    <row r="2262" spans="1:6" x14ac:dyDescent="0.3">
      <c r="A2262" s="20" t="s">
        <v>82</v>
      </c>
      <c r="B2262" s="20" t="s">
        <v>81</v>
      </c>
      <c r="C2262" s="20" t="s">
        <v>9</v>
      </c>
      <c r="D2262">
        <v>92.7112379223137</v>
      </c>
      <c r="E2262" s="22" cm="1">
        <f t="array" ref="E22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0.95120735219087471</v>
      </c>
      <c r="F2262" s="22">
        <f>VLOOKUP(chart_data[[#This Row],[Metric]],'lines data'!$A$2:$B$21,2,0)</f>
        <v>8.5</v>
      </c>
    </row>
    <row r="2263" spans="1:6" x14ac:dyDescent="0.3">
      <c r="A2263" s="20" t="s">
        <v>82</v>
      </c>
      <c r="B2263" s="20" t="s">
        <v>81</v>
      </c>
      <c r="C2263" s="20" t="s">
        <v>8</v>
      </c>
      <c r="D2263">
        <v>0.32463847999481199</v>
      </c>
      <c r="E2263" s="22" cm="1">
        <f t="array" ref="E22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3.2463847999481201E-3</v>
      </c>
      <c r="F2263" s="22">
        <f>VLOOKUP(chart_data[[#This Row],[Metric]],'lines data'!$A$2:$B$21,2,0)</f>
        <v>4.5</v>
      </c>
    </row>
    <row r="2264" spans="1:6" x14ac:dyDescent="0.3">
      <c r="A2264" s="20" t="s">
        <v>82</v>
      </c>
      <c r="B2264" s="20" t="s">
        <v>81</v>
      </c>
      <c r="C2264" s="20" t="s">
        <v>7</v>
      </c>
      <c r="D2264">
        <v>0</v>
      </c>
      <c r="E2264" s="22" cm="1">
        <f t="array" ref="E22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264" s="22">
        <f>VLOOKUP(chart_data[[#This Row],[Metric]],'lines data'!$A$2:$B$21,2,0)</f>
        <v>6.5</v>
      </c>
    </row>
    <row r="2265" spans="1:6" x14ac:dyDescent="0.3">
      <c r="A2265" s="20" t="s">
        <v>82</v>
      </c>
      <c r="B2265" s="20" t="s">
        <v>81</v>
      </c>
      <c r="C2265" s="20" t="s">
        <v>5</v>
      </c>
      <c r="D2265">
        <v>7.4168341871474003E-2</v>
      </c>
      <c r="E2265" s="22" cm="1">
        <f t="array" ref="E22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7.4535511880738717E-4</v>
      </c>
      <c r="F2265" s="22">
        <f>VLOOKUP(chart_data[[#This Row],[Metric]],'lines data'!$A$2:$B$21,2,0)</f>
        <v>7.5</v>
      </c>
    </row>
    <row r="2266" spans="1:6" x14ac:dyDescent="0.3">
      <c r="A2266" s="20" t="s">
        <v>82</v>
      </c>
      <c r="B2266" s="20" t="s">
        <v>81</v>
      </c>
      <c r="C2266" s="20" t="s">
        <v>4</v>
      </c>
      <c r="D2266">
        <v>1.93040334608651</v>
      </c>
      <c r="E2266" s="22" cm="1">
        <f t="array" ref="E22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2.9497141923124033E-2</v>
      </c>
      <c r="F2266" s="22">
        <f>VLOOKUP(chart_data[[#This Row],[Metric]],'lines data'!$A$2:$B$21,2,0)</f>
        <v>3.5</v>
      </c>
    </row>
    <row r="2267" spans="1:6" x14ac:dyDescent="0.3">
      <c r="A2267" s="20" t="s">
        <v>80</v>
      </c>
      <c r="B2267" s="20" t="s">
        <v>79</v>
      </c>
      <c r="C2267" s="20" t="s">
        <v>16</v>
      </c>
      <c r="D2267">
        <v>1195599995808.5901</v>
      </c>
      <c r="E2267" s="22" cm="1">
        <f t="array" ref="E22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6.5549906933066768E-2</v>
      </c>
      <c r="F2267" s="22">
        <f>VLOOKUP(chart_data[[#This Row],[Metric]],'lines data'!$A$2:$B$21,2,0)</f>
        <v>18.5</v>
      </c>
    </row>
    <row r="2268" spans="1:6" x14ac:dyDescent="0.3">
      <c r="A2268" s="20" t="s">
        <v>80</v>
      </c>
      <c r="B2268" s="20" t="s">
        <v>79</v>
      </c>
      <c r="C2268" s="20" t="s">
        <v>52</v>
      </c>
      <c r="D2268">
        <v>9.1268682499999993</v>
      </c>
      <c r="E2268" s="22" cm="1">
        <f t="array" ref="E22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0.39302018299677988</v>
      </c>
      <c r="F2268" s="22">
        <f>VLOOKUP(chart_data[[#This Row],[Metric]],'lines data'!$A$2:$B$21,2,0)</f>
        <v>16.5</v>
      </c>
    </row>
    <row r="2269" spans="1:6" x14ac:dyDescent="0.3">
      <c r="A2269" s="20" t="s">
        <v>80</v>
      </c>
      <c r="B2269" s="20" t="s">
        <v>79</v>
      </c>
      <c r="C2269" s="20" t="s">
        <v>15</v>
      </c>
      <c r="D2269">
        <v>82.831707317073196</v>
      </c>
      <c r="E2269" s="22" cm="1">
        <f t="array" ref="E22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0.95648798613485753</v>
      </c>
      <c r="F2269" s="22">
        <f>VLOOKUP(chart_data[[#This Row],[Metric]],'lines data'!$A$2:$B$21,2,0)</f>
        <v>11.5</v>
      </c>
    </row>
    <row r="2270" spans="1:6" x14ac:dyDescent="0.3">
      <c r="A2270" s="20" t="s">
        <v>80</v>
      </c>
      <c r="B2270" s="20" t="s">
        <v>79</v>
      </c>
      <c r="C2270" s="20" t="s">
        <v>14</v>
      </c>
      <c r="D2270">
        <v>5.5179443861482804</v>
      </c>
      <c r="E2270" s="22" cm="1">
        <f t="array" ref="E22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0.1689666883677034</v>
      </c>
      <c r="F2270" s="22">
        <f>VLOOKUP(chart_data[[#This Row],[Metric]],'lines data'!$A$2:$B$21,2,0)</f>
        <v>0.5</v>
      </c>
    </row>
    <row r="2271" spans="1:6" x14ac:dyDescent="0.3">
      <c r="A2271" s="20" t="s">
        <v>80</v>
      </c>
      <c r="B2271" s="20" t="s">
        <v>79</v>
      </c>
      <c r="C2271" s="20" t="s">
        <v>13</v>
      </c>
      <c r="D2271">
        <v>85.7</v>
      </c>
      <c r="E2271" s="22" cm="1">
        <f t="array" ref="E22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0.95228153892036993</v>
      </c>
      <c r="F2271" s="22">
        <f>VLOOKUP(chart_data[[#This Row],[Metric]],'lines data'!$A$2:$B$21,2,0)</f>
        <v>10.5</v>
      </c>
    </row>
    <row r="2272" spans="1:6" x14ac:dyDescent="0.3">
      <c r="A2272" s="20" t="s">
        <v>80</v>
      </c>
      <c r="B2272" s="20" t="s">
        <v>79</v>
      </c>
      <c r="C2272" s="20" t="s">
        <v>12</v>
      </c>
      <c r="D2272">
        <v>80.099999999999994</v>
      </c>
      <c r="E2272" s="22" cm="1">
        <f t="array" ref="E22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0.96110230094850513</v>
      </c>
      <c r="F2272" s="22">
        <f>VLOOKUP(chart_data[[#This Row],[Metric]],'lines data'!$A$2:$B$21,2,0)</f>
        <v>9.5</v>
      </c>
    </row>
    <row r="2273" spans="1:6" x14ac:dyDescent="0.3">
      <c r="A2273" s="20" t="s">
        <v>80</v>
      </c>
      <c r="B2273" s="20" t="s">
        <v>79</v>
      </c>
      <c r="C2273" s="20" t="s">
        <v>11</v>
      </c>
      <c r="D2273">
        <v>21695.623139562402</v>
      </c>
      <c r="E2273" s="22" cm="1">
        <f t="array" ref="E22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0.32735779851743885</v>
      </c>
      <c r="F2273" s="22">
        <f>VLOOKUP(chart_data[[#This Row],[Metric]],'lines data'!$A$2:$B$21,2,0)</f>
        <v>17.5</v>
      </c>
    </row>
    <row r="2274" spans="1:6" x14ac:dyDescent="0.3">
      <c r="A2274" s="20" t="s">
        <v>80</v>
      </c>
      <c r="B2274" s="20" t="s">
        <v>79</v>
      </c>
      <c r="C2274" s="20" t="s">
        <v>10</v>
      </c>
      <c r="D2274">
        <v>9</v>
      </c>
      <c r="E2274" s="22" cm="1">
        <f t="array" ref="E22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2.5315173915244796E-2</v>
      </c>
      <c r="F2274" s="22">
        <f>VLOOKUP(chart_data[[#This Row],[Metric]],'lines data'!$A$2:$B$21,2,0)</f>
        <v>12.5</v>
      </c>
    </row>
    <row r="2275" spans="1:6" x14ac:dyDescent="0.3">
      <c r="A2275" s="20" t="s">
        <v>80</v>
      </c>
      <c r="B2275" s="20" t="s">
        <v>79</v>
      </c>
      <c r="C2275" s="20" t="s">
        <v>51</v>
      </c>
      <c r="D2275">
        <v>2349.2338867200001</v>
      </c>
      <c r="E2275" s="22" cm="1">
        <f t="array" ref="E22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0.24881917119466052</v>
      </c>
      <c r="F2275" s="22">
        <f>VLOOKUP(chart_data[[#This Row],[Metric]],'lines data'!$A$2:$B$21,2,0)</f>
        <v>15.5</v>
      </c>
    </row>
    <row r="2276" spans="1:6" x14ac:dyDescent="0.3">
      <c r="A2276" s="20" t="s">
        <v>80</v>
      </c>
      <c r="B2276" s="20" t="s">
        <v>79</v>
      </c>
      <c r="C2276" s="20" t="s">
        <v>50</v>
      </c>
      <c r="D2276">
        <v>673.82250977000001</v>
      </c>
      <c r="E2276" s="22" cm="1">
        <f t="array" ref="E22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0.10462375127021249</v>
      </c>
      <c r="F2276" s="22">
        <f>VLOOKUP(chart_data[[#This Row],[Metric]],'lines data'!$A$2:$B$21,2,0)</f>
        <v>14.5</v>
      </c>
    </row>
    <row r="2277" spans="1:6" x14ac:dyDescent="0.3">
      <c r="A2277" s="20" t="s">
        <v>80</v>
      </c>
      <c r="B2277" s="20" t="s">
        <v>79</v>
      </c>
      <c r="C2277" s="20" t="s">
        <v>49</v>
      </c>
      <c r="D2277">
        <v>28.68265152</v>
      </c>
      <c r="E2277" s="22" cm="1">
        <f t="array" ref="E22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0.31239143318890067</v>
      </c>
      <c r="F2277" s="22">
        <f>VLOOKUP(chart_data[[#This Row],[Metric]],'lines data'!$A$2:$B$21,2,0)</f>
        <v>13.5</v>
      </c>
    </row>
    <row r="2278" spans="1:6" x14ac:dyDescent="0.3">
      <c r="A2278" s="20" t="s">
        <v>80</v>
      </c>
      <c r="B2278" s="20" t="s">
        <v>79</v>
      </c>
      <c r="C2278" s="20" t="s">
        <v>9</v>
      </c>
      <c r="D2278">
        <v>18.9623891256768</v>
      </c>
      <c r="E2278" s="22" cm="1">
        <f t="array" ref="E22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0.19455207756541981</v>
      </c>
      <c r="F2278" s="22">
        <f>VLOOKUP(chart_data[[#This Row],[Metric]],'lines data'!$A$2:$B$21,2,0)</f>
        <v>8.5</v>
      </c>
    </row>
    <row r="2279" spans="1:6" x14ac:dyDescent="0.3">
      <c r="A2279" s="20" t="s">
        <v>80</v>
      </c>
      <c r="B2279" s="20" t="s">
        <v>79</v>
      </c>
      <c r="C2279" s="20" t="s">
        <v>8</v>
      </c>
      <c r="D2279">
        <v>10.1298813500749</v>
      </c>
      <c r="E2279" s="22" cm="1">
        <f t="array" ref="E22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0.101298813500749</v>
      </c>
      <c r="F2279" s="22">
        <f>VLOOKUP(chart_data[[#This Row],[Metric]],'lines data'!$A$2:$B$21,2,0)</f>
        <v>4.5</v>
      </c>
    </row>
    <row r="2280" spans="1:6" x14ac:dyDescent="0.3">
      <c r="A2280" s="20" t="s">
        <v>80</v>
      </c>
      <c r="B2280" s="20" t="s">
        <v>79</v>
      </c>
      <c r="C2280" s="20" t="s">
        <v>7</v>
      </c>
      <c r="D2280">
        <v>18.898312406404798</v>
      </c>
      <c r="E2280" s="22" cm="1">
        <f t="array" ref="E22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0.18898312406404799</v>
      </c>
      <c r="F2280" s="22">
        <f>VLOOKUP(chart_data[[#This Row],[Metric]],'lines data'!$A$2:$B$21,2,0)</f>
        <v>6.5</v>
      </c>
    </row>
    <row r="2281" spans="1:6" x14ac:dyDescent="0.3">
      <c r="A2281" s="20" t="s">
        <v>80</v>
      </c>
      <c r="B2281" s="20" t="s">
        <v>79</v>
      </c>
      <c r="C2281" s="20" t="s">
        <v>6</v>
      </c>
      <c r="D2281">
        <v>20.6186643243866</v>
      </c>
      <c r="E2281" s="22" cm="1">
        <f t="array" ref="E22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0.26560928049429622</v>
      </c>
      <c r="F2281" s="22">
        <f>VLOOKUP(chart_data[[#This Row],[Metric]],'lines data'!$A$2:$B$21,2,0)</f>
        <v>5.5</v>
      </c>
    </row>
    <row r="2282" spans="1:6" x14ac:dyDescent="0.3">
      <c r="A2282" s="20" t="s">
        <v>80</v>
      </c>
      <c r="B2282" s="20" t="s">
        <v>79</v>
      </c>
      <c r="C2282" s="20" t="s">
        <v>5</v>
      </c>
      <c r="D2282">
        <v>6.2064422301578199</v>
      </c>
      <c r="E2282" s="22" cm="1">
        <f t="array" ref="E22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6.2371671916932533E-2</v>
      </c>
      <c r="F2282" s="22">
        <f>VLOOKUP(chart_data[[#This Row],[Metric]],'lines data'!$A$2:$B$21,2,0)</f>
        <v>7.5</v>
      </c>
    </row>
    <row r="2283" spans="1:6" x14ac:dyDescent="0.3">
      <c r="A2283" s="20" t="s">
        <v>80</v>
      </c>
      <c r="B2283" s="20" t="s">
        <v>79</v>
      </c>
      <c r="C2283" s="20" t="s">
        <v>4</v>
      </c>
      <c r="D2283">
        <v>24.820009215528199</v>
      </c>
      <c r="E2283" s="22" cm="1">
        <f t="array" ref="E22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0.37925718262346619</v>
      </c>
      <c r="F2283" s="22">
        <f>VLOOKUP(chart_data[[#This Row],[Metric]],'lines data'!$A$2:$B$21,2,0)</f>
        <v>3.5</v>
      </c>
    </row>
    <row r="2284" spans="1:6" x14ac:dyDescent="0.3">
      <c r="A2284" s="20" t="s">
        <v>80</v>
      </c>
      <c r="B2284" s="20" t="s">
        <v>79</v>
      </c>
      <c r="C2284" s="20" t="s">
        <v>3</v>
      </c>
      <c r="D2284">
        <v>71.4326602897426</v>
      </c>
      <c r="E2284" s="22" cm="1">
        <f t="array" ref="E22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0.96328809917965175</v>
      </c>
      <c r="F2284" s="22">
        <f>VLOOKUP(chart_data[[#This Row],[Metric]],'lines data'!$A$2:$B$21,2,0)</f>
        <v>2.5</v>
      </c>
    </row>
    <row r="2285" spans="1:6" x14ac:dyDescent="0.3">
      <c r="A2285" s="20" t="s">
        <v>80</v>
      </c>
      <c r="B2285" s="20" t="s">
        <v>79</v>
      </c>
      <c r="C2285" s="20" t="s">
        <v>0</v>
      </c>
      <c r="D2285">
        <v>2571.3409621117798</v>
      </c>
      <c r="E2285" s="22" cm="1">
        <f t="array" ref="E22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6.4866606782404926E-2</v>
      </c>
      <c r="F2285" s="22">
        <f>VLOOKUP(chart_data[[#This Row],[Metric]],'lines data'!$A$2:$B$21,2,0)</f>
        <v>1.5</v>
      </c>
    </row>
    <row r="2286" spans="1:6" x14ac:dyDescent="0.3">
      <c r="A2286" s="20" t="s">
        <v>78</v>
      </c>
      <c r="B2286" s="20" t="s">
        <v>77</v>
      </c>
      <c r="C2286" s="20" t="s">
        <v>16</v>
      </c>
      <c r="D2286">
        <v>80604080688.577499</v>
      </c>
      <c r="E2286" s="22" cm="1">
        <f t="array" ref="E22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4.4147580651641557E-3</v>
      </c>
      <c r="F2286" s="22">
        <f>VLOOKUP(chart_data[[#This Row],[Metric]],'lines data'!$A$2:$B$21,2,0)</f>
        <v>18.5</v>
      </c>
    </row>
    <row r="2287" spans="1:6" x14ac:dyDescent="0.3">
      <c r="A2287" s="20" t="s">
        <v>78</v>
      </c>
      <c r="B2287" s="20" t="s">
        <v>77</v>
      </c>
      <c r="C2287" s="20" t="s">
        <v>52</v>
      </c>
      <c r="D2287">
        <v>3.8899204699999999</v>
      </c>
      <c r="E2287" s="22" cm="1">
        <f t="array" ref="E22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0.11138200835076537</v>
      </c>
      <c r="F2287" s="22">
        <f>VLOOKUP(chart_data[[#This Row],[Metric]],'lines data'!$A$2:$B$21,2,0)</f>
        <v>16.5</v>
      </c>
    </row>
    <row r="2288" spans="1:6" x14ac:dyDescent="0.3">
      <c r="A2288" s="20" t="s">
        <v>78</v>
      </c>
      <c r="B2288" s="20" t="s">
        <v>77</v>
      </c>
      <c r="C2288" s="20" t="s">
        <v>15</v>
      </c>
      <c r="D2288">
        <v>76.316000000000003</v>
      </c>
      <c r="E2288" s="22" cm="1">
        <f t="array" ref="E22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0.76046819807431854</v>
      </c>
      <c r="F2288" s="22">
        <f>VLOOKUP(chart_data[[#This Row],[Metric]],'lines data'!$A$2:$B$21,2,0)</f>
        <v>11.5</v>
      </c>
    </row>
    <row r="2289" spans="1:6" x14ac:dyDescent="0.3">
      <c r="A2289" s="20" t="s">
        <v>78</v>
      </c>
      <c r="B2289" s="20" t="s">
        <v>77</v>
      </c>
      <c r="C2289" s="20" t="s">
        <v>14</v>
      </c>
      <c r="D2289">
        <v>0.97091082498807801</v>
      </c>
      <c r="E2289" s="22" cm="1">
        <f t="array" ref="E22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2.8767492976316471E-2</v>
      </c>
      <c r="F2289" s="22">
        <f>VLOOKUP(chart_data[[#This Row],[Metric]],'lines data'!$A$2:$B$21,2,0)</f>
        <v>0.5</v>
      </c>
    </row>
    <row r="2290" spans="1:6" x14ac:dyDescent="0.3">
      <c r="A2290" s="20" t="s">
        <v>78</v>
      </c>
      <c r="B2290" s="20" t="s">
        <v>77</v>
      </c>
      <c r="C2290" s="20" t="s">
        <v>13</v>
      </c>
      <c r="D2290">
        <v>79.688999999999993</v>
      </c>
      <c r="E2290" s="22" cm="1">
        <f t="array" ref="E22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0.77300924545183403</v>
      </c>
      <c r="F2290" s="22">
        <f>VLOOKUP(chart_data[[#This Row],[Metric]],'lines data'!$A$2:$B$21,2,0)</f>
        <v>10.5</v>
      </c>
    </row>
    <row r="2291" spans="1:6" x14ac:dyDescent="0.3">
      <c r="A2291" s="20" t="s">
        <v>78</v>
      </c>
      <c r="B2291" s="20" t="s">
        <v>77</v>
      </c>
      <c r="C2291" s="20" t="s">
        <v>12</v>
      </c>
      <c r="D2291">
        <v>72.887</v>
      </c>
      <c r="E2291" s="22" cm="1">
        <f t="array" ref="E22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0.74527991382663583</v>
      </c>
      <c r="F2291" s="22">
        <f>VLOOKUP(chart_data[[#This Row],[Metric]],'lines data'!$A$2:$B$21,2,0)</f>
        <v>9.5</v>
      </c>
    </row>
    <row r="2292" spans="1:6" x14ac:dyDescent="0.3">
      <c r="A2292" s="20" t="s">
        <v>78</v>
      </c>
      <c r="B2292" s="20" t="s">
        <v>77</v>
      </c>
      <c r="C2292" s="20" t="s">
        <v>11</v>
      </c>
      <c r="D2292">
        <v>3477.4743824187399</v>
      </c>
      <c r="E2292" s="22" cm="1">
        <f t="array" ref="E22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4.9648269117296785E-2</v>
      </c>
      <c r="F2292" s="22">
        <f>VLOOKUP(chart_data[[#This Row],[Metric]],'lines data'!$A$2:$B$21,2,0)</f>
        <v>17.5</v>
      </c>
    </row>
    <row r="2293" spans="1:6" x14ac:dyDescent="0.3">
      <c r="A2293" s="20" t="s">
        <v>78</v>
      </c>
      <c r="B2293" s="20" t="s">
        <v>77</v>
      </c>
      <c r="C2293" s="20" t="s">
        <v>10</v>
      </c>
      <c r="D2293">
        <v>16.609000000000002</v>
      </c>
      <c r="E2293" s="22" cm="1">
        <f t="array" ref="E22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0.21793833223634249</v>
      </c>
      <c r="F2293" s="22">
        <f>VLOOKUP(chart_data[[#This Row],[Metric]],'lines data'!$A$2:$B$21,2,0)</f>
        <v>12.5</v>
      </c>
    </row>
    <row r="2294" spans="1:6" x14ac:dyDescent="0.3">
      <c r="A2294" s="20" t="s">
        <v>78</v>
      </c>
      <c r="B2294" s="20" t="s">
        <v>77</v>
      </c>
      <c r="C2294" s="20" t="s">
        <v>51</v>
      </c>
      <c r="D2294">
        <v>149.96318054</v>
      </c>
      <c r="E2294" s="22" cm="1">
        <f t="array" ref="E22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1.3938020511291168E-2</v>
      </c>
      <c r="F2294" s="22">
        <f>VLOOKUP(chart_data[[#This Row],[Metric]],'lines data'!$A$2:$B$21,2,0)</f>
        <v>15.5</v>
      </c>
    </row>
    <row r="2295" spans="1:6" x14ac:dyDescent="0.3">
      <c r="A2295" s="20" t="s">
        <v>78</v>
      </c>
      <c r="B2295" s="20" t="s">
        <v>77</v>
      </c>
      <c r="C2295" s="20" t="s">
        <v>50</v>
      </c>
      <c r="D2295">
        <v>81.988487239999998</v>
      </c>
      <c r="E2295" s="22" cm="1">
        <f t="array" ref="E22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1.204069178120163E-2</v>
      </c>
      <c r="F2295" s="22">
        <f>VLOOKUP(chart_data[[#This Row],[Metric]],'lines data'!$A$2:$B$21,2,0)</f>
        <v>14.5</v>
      </c>
    </row>
    <row r="2296" spans="1:6" x14ac:dyDescent="0.3">
      <c r="A2296" s="20" t="s">
        <v>78</v>
      </c>
      <c r="B2296" s="20" t="s">
        <v>77</v>
      </c>
      <c r="C2296" s="20" t="s">
        <v>49</v>
      </c>
      <c r="D2296">
        <v>54.67240906</v>
      </c>
      <c r="E2296" s="22" cm="1">
        <f t="array" ref="E22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0.64138488609709632</v>
      </c>
      <c r="F2296" s="22">
        <f>VLOOKUP(chart_data[[#This Row],[Metric]],'lines data'!$A$2:$B$21,2,0)</f>
        <v>13.5</v>
      </c>
    </row>
    <row r="2297" spans="1:6" x14ac:dyDescent="0.3">
      <c r="A2297" s="20" t="s">
        <v>78</v>
      </c>
      <c r="B2297" s="20" t="s">
        <v>77</v>
      </c>
      <c r="C2297" s="20" t="s">
        <v>9</v>
      </c>
      <c r="D2297">
        <v>33.705052344105603</v>
      </c>
      <c r="E2297" s="22" cm="1">
        <f t="array" ref="E22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0.34581022014349805</v>
      </c>
      <c r="F2297" s="22">
        <f>VLOOKUP(chart_data[[#This Row],[Metric]],'lines data'!$A$2:$B$21,2,0)</f>
        <v>8.5</v>
      </c>
    </row>
    <row r="2298" spans="1:6" x14ac:dyDescent="0.3">
      <c r="A2298" s="20" t="s">
        <v>78</v>
      </c>
      <c r="B2298" s="20" t="s">
        <v>77</v>
      </c>
      <c r="C2298" s="20" t="s">
        <v>8</v>
      </c>
      <c r="D2298">
        <v>45.281444393870402</v>
      </c>
      <c r="E2298" s="22" cm="1">
        <f t="array" ref="E22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0.45281444393870401</v>
      </c>
      <c r="F2298" s="22">
        <f>VLOOKUP(chart_data[[#This Row],[Metric]],'lines data'!$A$2:$B$21,2,0)</f>
        <v>4.5</v>
      </c>
    </row>
    <row r="2299" spans="1:6" x14ac:dyDescent="0.3">
      <c r="A2299" s="20" t="s">
        <v>78</v>
      </c>
      <c r="B2299" s="20" t="s">
        <v>77</v>
      </c>
      <c r="C2299" s="20" t="s">
        <v>7</v>
      </c>
      <c r="D2299">
        <v>0</v>
      </c>
      <c r="E2299" s="22" cm="1">
        <f t="array" ref="E22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299" s="22">
        <f>VLOOKUP(chart_data[[#This Row],[Metric]],'lines data'!$A$2:$B$21,2,0)</f>
        <v>6.5</v>
      </c>
    </row>
    <row r="2300" spans="1:6" x14ac:dyDescent="0.3">
      <c r="A2300" s="20" t="s">
        <v>78</v>
      </c>
      <c r="B2300" s="20" t="s">
        <v>77</v>
      </c>
      <c r="C2300" s="20" t="s">
        <v>5</v>
      </c>
      <c r="D2300">
        <v>17.819754210286799</v>
      </c>
      <c r="E2300" s="22" cm="1">
        <f t="array" ref="E23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0.17907970815288216</v>
      </c>
      <c r="F2300" s="22">
        <f>VLOOKUP(chart_data[[#This Row],[Metric]],'lines data'!$A$2:$B$21,2,0)</f>
        <v>7.5</v>
      </c>
    </row>
    <row r="2301" spans="1:6" x14ac:dyDescent="0.3">
      <c r="A2301" s="20" t="s">
        <v>78</v>
      </c>
      <c r="B2301" s="20" t="s">
        <v>77</v>
      </c>
      <c r="C2301" s="20" t="s">
        <v>4</v>
      </c>
      <c r="D2301">
        <v>3.1937490517372198</v>
      </c>
      <c r="E2301" s="22" cm="1">
        <f t="array" ref="E23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4.8801443095775568E-2</v>
      </c>
      <c r="F2301" s="22">
        <f>VLOOKUP(chart_data[[#This Row],[Metric]],'lines data'!$A$2:$B$21,2,0)</f>
        <v>3.5</v>
      </c>
    </row>
    <row r="2302" spans="1:6" x14ac:dyDescent="0.3">
      <c r="A2302" s="20" t="s">
        <v>76</v>
      </c>
      <c r="B2302" s="20" t="s">
        <v>75</v>
      </c>
      <c r="C2302" s="20" t="s">
        <v>16</v>
      </c>
      <c r="D2302">
        <v>64458521787.080299</v>
      </c>
      <c r="E2302" s="22" cm="1">
        <f t="array" ref="E23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3.5294981878736822E-3</v>
      </c>
      <c r="F2302" s="22">
        <f>VLOOKUP(chart_data[[#This Row],[Metric]],'lines data'!$A$2:$B$21,2,0)</f>
        <v>18.5</v>
      </c>
    </row>
    <row r="2303" spans="1:6" x14ac:dyDescent="0.3">
      <c r="A2303" s="20" t="s">
        <v>76</v>
      </c>
      <c r="B2303" s="20" t="s">
        <v>75</v>
      </c>
      <c r="C2303" s="20" t="s">
        <v>52</v>
      </c>
      <c r="D2303">
        <v>7.1861529400000004</v>
      </c>
      <c r="E2303" s="22" cm="1">
        <f t="array" ref="E23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0.28865032093640736</v>
      </c>
      <c r="F2303" s="22">
        <f>VLOOKUP(chart_data[[#This Row],[Metric]],'lines data'!$A$2:$B$21,2,0)</f>
        <v>16.5</v>
      </c>
    </row>
    <row r="2304" spans="1:6" x14ac:dyDescent="0.3">
      <c r="A2304" s="20" t="s">
        <v>76</v>
      </c>
      <c r="B2304" s="20" t="s">
        <v>75</v>
      </c>
      <c r="C2304" s="20" t="s">
        <v>15</v>
      </c>
      <c r="D2304">
        <v>64.429000000000002</v>
      </c>
      <c r="E2304" s="22" cm="1">
        <f t="array" ref="E23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0.40285741120394025</v>
      </c>
      <c r="F2304" s="22">
        <f>VLOOKUP(chart_data[[#This Row],[Metric]],'lines data'!$A$2:$B$21,2,0)</f>
        <v>11.5</v>
      </c>
    </row>
    <row r="2305" spans="1:6" x14ac:dyDescent="0.3">
      <c r="A2305" s="20" t="s">
        <v>76</v>
      </c>
      <c r="B2305" s="20" t="s">
        <v>75</v>
      </c>
      <c r="C2305" s="20" t="s">
        <v>14</v>
      </c>
      <c r="D2305">
        <v>0.45754887264584698</v>
      </c>
      <c r="E2305" s="22" cm="1">
        <f t="array" ref="E23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1.2938946365684462E-2</v>
      </c>
      <c r="F2305" s="22">
        <f>VLOOKUP(chart_data[[#This Row],[Metric]],'lines data'!$A$2:$B$21,2,0)</f>
        <v>0.5</v>
      </c>
    </row>
    <row r="2306" spans="1:6" x14ac:dyDescent="0.3">
      <c r="A2306" s="20" t="s">
        <v>76</v>
      </c>
      <c r="B2306" s="20" t="s">
        <v>75</v>
      </c>
      <c r="C2306" s="20" t="s">
        <v>13</v>
      </c>
      <c r="D2306">
        <v>66.197999999999993</v>
      </c>
      <c r="E2306" s="22" cm="1">
        <f t="array" ref="E23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0.3706531464360272</v>
      </c>
      <c r="F2306" s="22">
        <f>VLOOKUP(chart_data[[#This Row],[Metric]],'lines data'!$A$2:$B$21,2,0)</f>
        <v>10.5</v>
      </c>
    </row>
    <row r="2307" spans="1:6" x14ac:dyDescent="0.3">
      <c r="A2307" s="20" t="s">
        <v>76</v>
      </c>
      <c r="B2307" s="20" t="s">
        <v>75</v>
      </c>
      <c r="C2307" s="20" t="s">
        <v>12</v>
      </c>
      <c r="D2307">
        <v>62.692999999999998</v>
      </c>
      <c r="E2307" s="22" cm="1">
        <f t="array" ref="E23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0.44026211064899301</v>
      </c>
      <c r="F2307" s="22">
        <f>VLOOKUP(chart_data[[#This Row],[Metric]],'lines data'!$A$2:$B$21,2,0)</f>
        <v>9.5</v>
      </c>
    </row>
    <row r="2308" spans="1:6" x14ac:dyDescent="0.3">
      <c r="A2308" s="20" t="s">
        <v>76</v>
      </c>
      <c r="B2308" s="20" t="s">
        <v>75</v>
      </c>
      <c r="C2308" s="20" t="s">
        <v>11</v>
      </c>
      <c r="D2308">
        <v>1723.5012453064001</v>
      </c>
      <c r="E2308" s="22" cm="1">
        <f t="array" ref="E23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2.2911466109419257E-2</v>
      </c>
      <c r="F2308" s="22">
        <f>VLOOKUP(chart_data[[#This Row],[Metric]],'lines data'!$A$2:$B$21,2,0)</f>
        <v>17.5</v>
      </c>
    </row>
    <row r="2309" spans="1:6" x14ac:dyDescent="0.3">
      <c r="A2309" s="20" t="s">
        <v>76</v>
      </c>
      <c r="B2309" s="20" t="s">
        <v>75</v>
      </c>
      <c r="C2309" s="20" t="s">
        <v>10</v>
      </c>
      <c r="D2309">
        <v>33.317999999999998</v>
      </c>
      <c r="E2309" s="22" cm="1">
        <f t="array" ref="E23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0.64092957318616772</v>
      </c>
      <c r="F2309" s="22">
        <f>VLOOKUP(chart_data[[#This Row],[Metric]],'lines data'!$A$2:$B$21,2,0)</f>
        <v>12.5</v>
      </c>
    </row>
    <row r="2310" spans="1:6" x14ac:dyDescent="0.3">
      <c r="A2310" s="20" t="s">
        <v>76</v>
      </c>
      <c r="B2310" s="20" t="s">
        <v>75</v>
      </c>
      <c r="C2310" s="20" t="s">
        <v>51</v>
      </c>
      <c r="D2310">
        <v>158.89530945000001</v>
      </c>
      <c r="E2310" s="22" cm="1">
        <f t="array" ref="E23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1.4891967976938574E-2</v>
      </c>
      <c r="F2310" s="22">
        <f>VLOOKUP(chart_data[[#This Row],[Metric]],'lines data'!$A$2:$B$21,2,0)</f>
        <v>15.5</v>
      </c>
    </row>
    <row r="2311" spans="1:6" x14ac:dyDescent="0.3">
      <c r="A2311" s="20" t="s">
        <v>76</v>
      </c>
      <c r="B2311" s="20" t="s">
        <v>75</v>
      </c>
      <c r="C2311" s="20" t="s">
        <v>50</v>
      </c>
      <c r="D2311">
        <v>106.33464050000001</v>
      </c>
      <c r="E2311" s="22" cm="1">
        <f t="array" ref="E23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1.5849261869760368E-2</v>
      </c>
      <c r="F2311" s="22">
        <f>VLOOKUP(chart_data[[#This Row],[Metric]],'lines data'!$A$2:$B$21,2,0)</f>
        <v>14.5</v>
      </c>
    </row>
    <row r="2312" spans="1:6" x14ac:dyDescent="0.3">
      <c r="A2312" s="20" t="s">
        <v>76</v>
      </c>
      <c r="B2312" s="20" t="s">
        <v>75</v>
      </c>
      <c r="C2312" s="20" t="s">
        <v>49</v>
      </c>
      <c r="D2312">
        <v>66.921195979999993</v>
      </c>
      <c r="E2312" s="22" cm="1">
        <f t="array" ref="E23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0.79643714837947621</v>
      </c>
      <c r="F2312" s="22">
        <f>VLOOKUP(chart_data[[#This Row],[Metric]],'lines data'!$A$2:$B$21,2,0)</f>
        <v>13.5</v>
      </c>
    </row>
    <row r="2313" spans="1:6" x14ac:dyDescent="0.3">
      <c r="A2313" s="20" t="s">
        <v>76</v>
      </c>
      <c r="B2313" s="20" t="s">
        <v>75</v>
      </c>
      <c r="C2313" s="20" t="s">
        <v>9</v>
      </c>
      <c r="D2313">
        <v>0</v>
      </c>
      <c r="E2313" s="22" cm="1">
        <f t="array" ref="E23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13" s="22">
        <f>VLOOKUP(chart_data[[#This Row],[Metric]],'lines data'!$A$2:$B$21,2,0)</f>
        <v>8.5</v>
      </c>
    </row>
    <row r="2314" spans="1:6" x14ac:dyDescent="0.3">
      <c r="A2314" s="20" t="s">
        <v>76</v>
      </c>
      <c r="B2314" s="20" t="s">
        <v>75</v>
      </c>
      <c r="C2314" s="20" t="s">
        <v>8</v>
      </c>
      <c r="D2314">
        <v>64.535908638001104</v>
      </c>
      <c r="E2314" s="22" cm="1">
        <f t="array" ref="E23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0.64535908638001105</v>
      </c>
      <c r="F2314" s="22">
        <f>VLOOKUP(chart_data[[#This Row],[Metric]],'lines data'!$A$2:$B$21,2,0)</f>
        <v>4.5</v>
      </c>
    </row>
    <row r="2315" spans="1:6" x14ac:dyDescent="0.3">
      <c r="A2315" s="20" t="s">
        <v>76</v>
      </c>
      <c r="B2315" s="20" t="s">
        <v>75</v>
      </c>
      <c r="C2315" s="20" t="s">
        <v>7</v>
      </c>
      <c r="D2315">
        <v>0</v>
      </c>
      <c r="E2315" s="22" cm="1">
        <f t="array" ref="E23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15" s="22">
        <f>VLOOKUP(chart_data[[#This Row],[Metric]],'lines data'!$A$2:$B$21,2,0)</f>
        <v>6.5</v>
      </c>
    </row>
    <row r="2316" spans="1:6" x14ac:dyDescent="0.3">
      <c r="A2316" s="20" t="s">
        <v>76</v>
      </c>
      <c r="B2316" s="20" t="s">
        <v>75</v>
      </c>
      <c r="C2316" s="20" t="s">
        <v>5</v>
      </c>
      <c r="D2316">
        <v>22.618226412201999</v>
      </c>
      <c r="E2316" s="22" cm="1">
        <f t="array" ref="E23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0.22730197830084184</v>
      </c>
      <c r="F2316" s="22">
        <f>VLOOKUP(chart_data[[#This Row],[Metric]],'lines data'!$A$2:$B$21,2,0)</f>
        <v>7.5</v>
      </c>
    </row>
    <row r="2317" spans="1:6" x14ac:dyDescent="0.3">
      <c r="A2317" s="20" t="s">
        <v>76</v>
      </c>
      <c r="B2317" s="20" t="s">
        <v>75</v>
      </c>
      <c r="C2317" s="20" t="s">
        <v>4</v>
      </c>
      <c r="D2317">
        <v>0</v>
      </c>
      <c r="E2317" s="22" cm="1">
        <f t="array" ref="E23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17" s="22">
        <f>VLOOKUP(chart_data[[#This Row],[Metric]],'lines data'!$A$2:$B$21,2,0)</f>
        <v>3.5</v>
      </c>
    </row>
    <row r="2318" spans="1:6" x14ac:dyDescent="0.3">
      <c r="A2318" s="20" t="s">
        <v>74</v>
      </c>
      <c r="B2318" s="20" t="s">
        <v>73</v>
      </c>
      <c r="C2318" s="20" t="s">
        <v>16</v>
      </c>
      <c r="D2318">
        <v>5126291450.8151102</v>
      </c>
      <c r="E2318" s="22" cm="1">
        <f t="array" ref="E23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2.7631610434843709E-4</v>
      </c>
      <c r="F2318" s="22">
        <f>VLOOKUP(chart_data[[#This Row],[Metric]],'lines data'!$A$2:$B$21,2,0)</f>
        <v>18.5</v>
      </c>
    </row>
    <row r="2319" spans="1:6" x14ac:dyDescent="0.3">
      <c r="A2319" s="20" t="s">
        <v>74</v>
      </c>
      <c r="B2319" s="20" t="s">
        <v>73</v>
      </c>
      <c r="C2319" s="20" t="s">
        <v>52</v>
      </c>
      <c r="D2319">
        <v>6.2192668900000001</v>
      </c>
      <c r="E2319" s="22" cm="1">
        <f t="array" ref="E23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0.23665208959015263</v>
      </c>
      <c r="F2319" s="22">
        <f>VLOOKUP(chart_data[[#This Row],[Metric]],'lines data'!$A$2:$B$21,2,0)</f>
        <v>16.5</v>
      </c>
    </row>
    <row r="2320" spans="1:6" x14ac:dyDescent="0.3">
      <c r="A2320" s="20" t="s">
        <v>74</v>
      </c>
      <c r="B2320" s="20" t="s">
        <v>73</v>
      </c>
      <c r="C2320" s="20" t="s">
        <v>15</v>
      </c>
      <c r="D2320">
        <v>71.248999999999995</v>
      </c>
      <c r="E2320" s="22" cm="1">
        <f t="array" ref="E23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0.60803159867394763</v>
      </c>
      <c r="F2320" s="22">
        <f>VLOOKUP(chart_data[[#This Row],[Metric]],'lines data'!$A$2:$B$21,2,0)</f>
        <v>11.5</v>
      </c>
    </row>
    <row r="2321" spans="1:6" x14ac:dyDescent="0.3">
      <c r="A2321" s="20" t="s">
        <v>74</v>
      </c>
      <c r="B2321" s="20" t="s">
        <v>73</v>
      </c>
      <c r="C2321" s="20" t="s">
        <v>14</v>
      </c>
      <c r="D2321">
        <v>4.9183025238940097</v>
      </c>
      <c r="E2321" s="22" cm="1">
        <f t="array" ref="E23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0.15047786362509674</v>
      </c>
      <c r="F2321" s="22">
        <f>VLOOKUP(chart_data[[#This Row],[Metric]],'lines data'!$A$2:$B$21,2,0)</f>
        <v>0.5</v>
      </c>
    </row>
    <row r="2322" spans="1:6" x14ac:dyDescent="0.3">
      <c r="A2322" s="20" t="s">
        <v>74</v>
      </c>
      <c r="B2322" s="20" t="s">
        <v>73</v>
      </c>
      <c r="C2322" s="20" t="s">
        <v>13</v>
      </c>
      <c r="D2322">
        <v>74.584000000000003</v>
      </c>
      <c r="E2322" s="22" cm="1">
        <f t="array" ref="E23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0.62075753056963923</v>
      </c>
      <c r="F2322" s="22">
        <f>VLOOKUP(chart_data[[#This Row],[Metric]],'lines data'!$A$2:$B$21,2,0)</f>
        <v>10.5</v>
      </c>
    </row>
    <row r="2323" spans="1:6" x14ac:dyDescent="0.3">
      <c r="A2323" s="20" t="s">
        <v>74</v>
      </c>
      <c r="B2323" s="20" t="s">
        <v>73</v>
      </c>
      <c r="C2323" s="20" t="s">
        <v>12</v>
      </c>
      <c r="D2323">
        <v>68.087999999999994</v>
      </c>
      <c r="E2323" s="22" cm="1">
        <f t="array" ref="E23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0.60168756171269533</v>
      </c>
      <c r="F2323" s="22">
        <f>VLOOKUP(chart_data[[#This Row],[Metric]],'lines data'!$A$2:$B$21,2,0)</f>
        <v>9.5</v>
      </c>
    </row>
    <row r="2324" spans="1:6" x14ac:dyDescent="0.3">
      <c r="A2324" s="20" t="s">
        <v>74</v>
      </c>
      <c r="B2324" s="20" t="s">
        <v>73</v>
      </c>
      <c r="C2324" s="20" t="s">
        <v>11</v>
      </c>
      <c r="D2324">
        <v>7130.3696348152998</v>
      </c>
      <c r="E2324" s="22" cm="1">
        <f t="array" ref="E23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0.10533141426086029</v>
      </c>
      <c r="F2324" s="22">
        <f>VLOOKUP(chart_data[[#This Row],[Metric]],'lines data'!$A$2:$B$21,2,0)</f>
        <v>17.5</v>
      </c>
    </row>
    <row r="2325" spans="1:6" x14ac:dyDescent="0.3">
      <c r="A2325" s="20" t="s">
        <v>74</v>
      </c>
      <c r="B2325" s="20" t="s">
        <v>73</v>
      </c>
      <c r="C2325" s="20" t="s">
        <v>10</v>
      </c>
      <c r="D2325">
        <v>19.292000000000002</v>
      </c>
      <c r="E2325" s="22" cm="1">
        <f t="array" ref="E23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0.28585894385094429</v>
      </c>
      <c r="F2325" s="22">
        <f>VLOOKUP(chart_data[[#This Row],[Metric]],'lines data'!$A$2:$B$21,2,0)</f>
        <v>12.5</v>
      </c>
    </row>
    <row r="2326" spans="1:6" x14ac:dyDescent="0.3">
      <c r="A2326" s="20" t="s">
        <v>74</v>
      </c>
      <c r="B2326" s="20" t="s">
        <v>73</v>
      </c>
      <c r="C2326" s="20" t="s">
        <v>51</v>
      </c>
      <c r="D2326">
        <v>532.49725341999999</v>
      </c>
      <c r="E2326" s="22" cm="1">
        <f t="array" ref="E23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5.4792492387431571E-2</v>
      </c>
      <c r="F2326" s="22">
        <f>VLOOKUP(chart_data[[#This Row],[Metric]],'lines data'!$A$2:$B$21,2,0)</f>
        <v>15.5</v>
      </c>
    </row>
    <row r="2327" spans="1:6" x14ac:dyDescent="0.3">
      <c r="A2327" s="20" t="s">
        <v>74</v>
      </c>
      <c r="B2327" s="20" t="s">
        <v>73</v>
      </c>
      <c r="C2327" s="20" t="s">
        <v>50</v>
      </c>
      <c r="D2327">
        <v>240.75819397000001</v>
      </c>
      <c r="E2327" s="22" cm="1">
        <f t="array" ref="E23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3.6877697839756314E-2</v>
      </c>
      <c r="F2327" s="22">
        <f>VLOOKUP(chart_data[[#This Row],[Metric]],'lines data'!$A$2:$B$21,2,0)</f>
        <v>14.5</v>
      </c>
    </row>
    <row r="2328" spans="1:6" x14ac:dyDescent="0.3">
      <c r="A2328" s="20" t="s">
        <v>74</v>
      </c>
      <c r="B2328" s="20" t="s">
        <v>73</v>
      </c>
      <c r="C2328" s="20" t="s">
        <v>49</v>
      </c>
      <c r="D2328">
        <v>45.213043210000002</v>
      </c>
      <c r="E2328" s="22" cm="1">
        <f t="array" ref="E23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0.52164273657824523</v>
      </c>
      <c r="F2328" s="22">
        <f>VLOOKUP(chart_data[[#This Row],[Metric]],'lines data'!$A$2:$B$21,2,0)</f>
        <v>13.5</v>
      </c>
    </row>
    <row r="2329" spans="1:6" x14ac:dyDescent="0.3">
      <c r="A2329" s="20" t="s">
        <v>74</v>
      </c>
      <c r="B2329" s="20" t="s">
        <v>73</v>
      </c>
      <c r="C2329" s="20" t="s">
        <v>9</v>
      </c>
      <c r="D2329">
        <v>0</v>
      </c>
      <c r="E2329" s="22" cm="1">
        <f t="array" ref="E23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29" s="22">
        <f>VLOOKUP(chart_data[[#This Row],[Metric]],'lines data'!$A$2:$B$21,2,0)</f>
        <v>8.5</v>
      </c>
    </row>
    <row r="2330" spans="1:6" x14ac:dyDescent="0.3">
      <c r="A2330" s="20" t="s">
        <v>74</v>
      </c>
      <c r="B2330" s="20" t="s">
        <v>73</v>
      </c>
      <c r="C2330" s="20" t="s">
        <v>8</v>
      </c>
      <c r="D2330">
        <v>60.0531443755536</v>
      </c>
      <c r="E2330" s="22" cm="1">
        <f t="array" ref="E23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0.60053144375553602</v>
      </c>
      <c r="F2330" s="22">
        <f>VLOOKUP(chart_data[[#This Row],[Metric]],'lines data'!$A$2:$B$21,2,0)</f>
        <v>4.5</v>
      </c>
    </row>
    <row r="2331" spans="1:6" x14ac:dyDescent="0.3">
      <c r="A2331" s="20" t="s">
        <v>74</v>
      </c>
      <c r="B2331" s="20" t="s">
        <v>73</v>
      </c>
      <c r="C2331" s="20" t="s">
        <v>7</v>
      </c>
      <c r="D2331">
        <v>0</v>
      </c>
      <c r="E2331" s="22" cm="1">
        <f t="array" ref="E23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31" s="22">
        <f>VLOOKUP(chart_data[[#This Row],[Metric]],'lines data'!$A$2:$B$21,2,0)</f>
        <v>6.5</v>
      </c>
    </row>
    <row r="2332" spans="1:6" x14ac:dyDescent="0.3">
      <c r="A2332" s="20" t="s">
        <v>74</v>
      </c>
      <c r="B2332" s="20" t="s">
        <v>73</v>
      </c>
      <c r="C2332" s="20" t="s">
        <v>5</v>
      </c>
      <c r="D2332">
        <v>39.9468556244464</v>
      </c>
      <c r="E2332" s="22" cm="1">
        <f t="array" ref="E23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0.40144612335458502</v>
      </c>
      <c r="F2332" s="22">
        <f>VLOOKUP(chart_data[[#This Row],[Metric]],'lines data'!$A$2:$B$21,2,0)</f>
        <v>7.5</v>
      </c>
    </row>
    <row r="2333" spans="1:6" x14ac:dyDescent="0.3">
      <c r="A2333" s="20" t="s">
        <v>74</v>
      </c>
      <c r="B2333" s="20" t="s">
        <v>73</v>
      </c>
      <c r="C2333" s="20" t="s">
        <v>4</v>
      </c>
      <c r="D2333">
        <v>0</v>
      </c>
      <c r="E2333" s="22" cm="1">
        <f t="array" ref="E23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33" s="22">
        <f>VLOOKUP(chart_data[[#This Row],[Metric]],'lines data'!$A$2:$B$21,2,0)</f>
        <v>3.5</v>
      </c>
    </row>
    <row r="2334" spans="1:6" x14ac:dyDescent="0.3">
      <c r="A2334" s="20" t="s">
        <v>72</v>
      </c>
      <c r="B2334" s="20" t="s">
        <v>71</v>
      </c>
      <c r="C2334" s="20" t="s">
        <v>16</v>
      </c>
      <c r="D2334">
        <v>505103781349.75702</v>
      </c>
      <c r="E2334" s="22" cm="1">
        <f t="array" ref="E23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2.7690047276881114E-2</v>
      </c>
      <c r="F2334" s="22">
        <f>VLOOKUP(chart_data[[#This Row],[Metric]],'lines data'!$A$2:$B$21,2,0)</f>
        <v>18.5</v>
      </c>
    </row>
    <row r="2335" spans="1:6" x14ac:dyDescent="0.3">
      <c r="A2335" s="20" t="s">
        <v>72</v>
      </c>
      <c r="B2335" s="20" t="s">
        <v>71</v>
      </c>
      <c r="C2335" s="20" t="s">
        <v>52</v>
      </c>
      <c r="D2335">
        <v>10.79714203</v>
      </c>
      <c r="E2335" s="22" cm="1">
        <f t="array" ref="E23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0.48284595142525538</v>
      </c>
      <c r="F2335" s="22">
        <f>VLOOKUP(chart_data[[#This Row],[Metric]],'lines data'!$A$2:$B$21,2,0)</f>
        <v>16.5</v>
      </c>
    </row>
    <row r="2336" spans="1:6" x14ac:dyDescent="0.3">
      <c r="A2336" s="20" t="s">
        <v>72</v>
      </c>
      <c r="B2336" s="20" t="s">
        <v>71</v>
      </c>
      <c r="C2336" s="20" t="s">
        <v>15</v>
      </c>
      <c r="D2336">
        <v>82.2048780487805</v>
      </c>
      <c r="E2336" s="22" cm="1">
        <f t="array" ref="E23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0.9376303342573834</v>
      </c>
      <c r="F2336" s="22">
        <f>VLOOKUP(chart_data[[#This Row],[Metric]],'lines data'!$A$2:$B$21,2,0)</f>
        <v>11.5</v>
      </c>
    </row>
    <row r="2337" spans="1:6" x14ac:dyDescent="0.3">
      <c r="A2337" s="20" t="s">
        <v>72</v>
      </c>
      <c r="B2337" s="20" t="s">
        <v>71</v>
      </c>
      <c r="C2337" s="20" t="s">
        <v>14</v>
      </c>
      <c r="D2337">
        <v>4.0003322724969204</v>
      </c>
      <c r="E2337" s="22" cm="1">
        <f t="array" ref="E23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0.12217398398400106</v>
      </c>
      <c r="F2337" s="22">
        <f>VLOOKUP(chart_data[[#This Row],[Metric]],'lines data'!$A$2:$B$21,2,0)</f>
        <v>0.5</v>
      </c>
    </row>
    <row r="2338" spans="1:6" x14ac:dyDescent="0.3">
      <c r="A2338" s="20" t="s">
        <v>72</v>
      </c>
      <c r="B2338" s="20" t="s">
        <v>71</v>
      </c>
      <c r="C2338" s="20" t="s">
        <v>13</v>
      </c>
      <c r="D2338">
        <v>84.1</v>
      </c>
      <c r="E2338" s="22" cm="1">
        <f t="array" ref="E23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0.90456307784073953</v>
      </c>
      <c r="F2338" s="22">
        <f>VLOOKUP(chart_data[[#This Row],[Metric]],'lines data'!$A$2:$B$21,2,0)</f>
        <v>10.5</v>
      </c>
    </row>
    <row r="2339" spans="1:6" x14ac:dyDescent="0.3">
      <c r="A2339" s="20" t="s">
        <v>72</v>
      </c>
      <c r="B2339" s="20" t="s">
        <v>71</v>
      </c>
      <c r="C2339" s="20" t="s">
        <v>12</v>
      </c>
      <c r="D2339">
        <v>80.400000000000006</v>
      </c>
      <c r="E2339" s="22" cm="1">
        <f t="array" ref="E23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0.97007869303731187</v>
      </c>
      <c r="F2339" s="22">
        <f>VLOOKUP(chart_data[[#This Row],[Metric]],'lines data'!$A$2:$B$21,2,0)</f>
        <v>9.5</v>
      </c>
    </row>
    <row r="2340" spans="1:6" x14ac:dyDescent="0.3">
      <c r="A2340" s="20" t="s">
        <v>72</v>
      </c>
      <c r="B2340" s="20" t="s">
        <v>71</v>
      </c>
      <c r="C2340" s="20" t="s">
        <v>11</v>
      </c>
      <c r="D2340">
        <v>43378.457256868103</v>
      </c>
      <c r="E2340" s="22" cm="1">
        <f t="array" ref="E23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0.65788148339058838</v>
      </c>
      <c r="F2340" s="22">
        <f>VLOOKUP(chart_data[[#This Row],[Metric]],'lines data'!$A$2:$B$21,2,0)</f>
        <v>17.5</v>
      </c>
    </row>
    <row r="2341" spans="1:6" x14ac:dyDescent="0.3">
      <c r="A2341" s="20" t="s">
        <v>72</v>
      </c>
      <c r="B2341" s="20" t="s">
        <v>71</v>
      </c>
      <c r="C2341" s="20" t="s">
        <v>10</v>
      </c>
      <c r="D2341">
        <v>11.7</v>
      </c>
      <c r="E2341" s="22" cm="1">
        <f t="array" ref="E23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9.3666143486405729E-2</v>
      </c>
      <c r="F2341" s="22">
        <f>VLOOKUP(chart_data[[#This Row],[Metric]],'lines data'!$A$2:$B$21,2,0)</f>
        <v>12.5</v>
      </c>
    </row>
    <row r="2342" spans="1:6" x14ac:dyDescent="0.3">
      <c r="A2342" s="20" t="s">
        <v>72</v>
      </c>
      <c r="B2342" s="20" t="s">
        <v>71</v>
      </c>
      <c r="C2342" s="20" t="s">
        <v>51</v>
      </c>
      <c r="D2342">
        <v>5595.0332031300004</v>
      </c>
      <c r="E2342" s="22" cm="1">
        <f t="array" ref="E23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0.59546912028159094</v>
      </c>
      <c r="F2342" s="22">
        <f>VLOOKUP(chart_data[[#This Row],[Metric]],'lines data'!$A$2:$B$21,2,0)</f>
        <v>15.5</v>
      </c>
    </row>
    <row r="2343" spans="1:6" x14ac:dyDescent="0.3">
      <c r="A2343" s="20" t="s">
        <v>72</v>
      </c>
      <c r="B2343" s="20" t="s">
        <v>71</v>
      </c>
      <c r="C2343" s="20" t="s">
        <v>50</v>
      </c>
      <c r="D2343">
        <v>890.83343506000006</v>
      </c>
      <c r="E2343" s="22" cm="1">
        <f t="array" ref="E23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0.13857167356099448</v>
      </c>
      <c r="F2343" s="22">
        <f>VLOOKUP(chart_data[[#This Row],[Metric]],'lines data'!$A$2:$B$21,2,0)</f>
        <v>14.5</v>
      </c>
    </row>
    <row r="2344" spans="1:6" x14ac:dyDescent="0.3">
      <c r="A2344" s="20" t="s">
        <v>72</v>
      </c>
      <c r="B2344" s="20" t="s">
        <v>71</v>
      </c>
      <c r="C2344" s="20" t="s">
        <v>49</v>
      </c>
      <c r="D2344">
        <v>15.921862600000001</v>
      </c>
      <c r="E2344" s="22" cm="1">
        <f t="array" ref="E23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0.15085795207957881</v>
      </c>
      <c r="F2344" s="22">
        <f>VLOOKUP(chart_data[[#This Row],[Metric]],'lines data'!$A$2:$B$21,2,0)</f>
        <v>13.5</v>
      </c>
    </row>
    <row r="2345" spans="1:6" x14ac:dyDescent="0.3">
      <c r="A2345" s="20" t="s">
        <v>72</v>
      </c>
      <c r="B2345" s="20" t="s">
        <v>71</v>
      </c>
      <c r="C2345" s="20" t="s">
        <v>9</v>
      </c>
      <c r="D2345">
        <v>0.66695073827741402</v>
      </c>
      <c r="E2345" s="22" cm="1">
        <f t="array" ref="E23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6.8428430038891637E-3</v>
      </c>
      <c r="F2345" s="22">
        <f>VLOOKUP(chart_data[[#This Row],[Metric]],'lines data'!$A$2:$B$21,2,0)</f>
        <v>8.5</v>
      </c>
    </row>
    <row r="2346" spans="1:6" x14ac:dyDescent="0.3">
      <c r="A2346" s="20" t="s">
        <v>72</v>
      </c>
      <c r="B2346" s="20" t="s">
        <v>71</v>
      </c>
      <c r="C2346" s="20" t="s">
        <v>8</v>
      </c>
      <c r="D2346">
        <v>46.508698149211703</v>
      </c>
      <c r="E2346" s="22" cm="1">
        <f t="array" ref="E23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0.46508698149211702</v>
      </c>
      <c r="F2346" s="22">
        <f>VLOOKUP(chart_data[[#This Row],[Metric]],'lines data'!$A$2:$B$21,2,0)</f>
        <v>4.5</v>
      </c>
    </row>
    <row r="2347" spans="1:6" x14ac:dyDescent="0.3">
      <c r="A2347" s="20" t="s">
        <v>72</v>
      </c>
      <c r="B2347" s="20" t="s">
        <v>71</v>
      </c>
      <c r="C2347" s="20" t="s">
        <v>7</v>
      </c>
      <c r="D2347">
        <v>0.26245746645175999</v>
      </c>
      <c r="E2347" s="22" cm="1">
        <f t="array" ref="E23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2.6245746645176E-3</v>
      </c>
      <c r="F2347" s="22">
        <f>VLOOKUP(chart_data[[#This Row],[Metric]],'lines data'!$A$2:$B$21,2,0)</f>
        <v>6.5</v>
      </c>
    </row>
    <row r="2348" spans="1:6" x14ac:dyDescent="0.3">
      <c r="A2348" s="20" t="s">
        <v>72</v>
      </c>
      <c r="B2348" s="20" t="s">
        <v>71</v>
      </c>
      <c r="C2348" s="20" t="s">
        <v>6</v>
      </c>
      <c r="D2348">
        <v>34.736400071635501</v>
      </c>
      <c r="E2348" s="22" cm="1">
        <f t="array" ref="E23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0.44747371046129131</v>
      </c>
      <c r="F2348" s="22">
        <f>VLOOKUP(chart_data[[#This Row],[Metric]],'lines data'!$A$2:$B$21,2,0)</f>
        <v>5.5</v>
      </c>
    </row>
    <row r="2349" spans="1:6" x14ac:dyDescent="0.3">
      <c r="A2349" s="20" t="s">
        <v>72</v>
      </c>
      <c r="B2349" s="20" t="s">
        <v>71</v>
      </c>
      <c r="C2349" s="20" t="s">
        <v>5</v>
      </c>
      <c r="D2349">
        <v>0.155621838931397</v>
      </c>
      <c r="E2349" s="22" cm="1">
        <f t="array" ref="E23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1.563922440746217E-3</v>
      </c>
      <c r="F2349" s="22">
        <f>VLOOKUP(chart_data[[#This Row],[Metric]],'lines data'!$A$2:$B$21,2,0)</f>
        <v>7.5</v>
      </c>
    </row>
    <row r="2350" spans="1:6" x14ac:dyDescent="0.3">
      <c r="A2350" s="20" t="s">
        <v>72</v>
      </c>
      <c r="B2350" s="20" t="s">
        <v>71</v>
      </c>
      <c r="C2350" s="20" t="s">
        <v>4</v>
      </c>
      <c r="D2350">
        <v>16.754049564320599</v>
      </c>
      <c r="E2350" s="22" cm="1">
        <f t="array" ref="E23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0.25600690072761195</v>
      </c>
      <c r="F2350" s="22">
        <f>VLOOKUP(chart_data[[#This Row],[Metric]],'lines data'!$A$2:$B$21,2,0)</f>
        <v>3.5</v>
      </c>
    </row>
    <row r="2351" spans="1:6" x14ac:dyDescent="0.3">
      <c r="A2351" s="20" t="s">
        <v>72</v>
      </c>
      <c r="B2351" s="20" t="s">
        <v>71</v>
      </c>
      <c r="C2351" s="20" t="s">
        <v>3</v>
      </c>
      <c r="D2351">
        <v>24.652083383955102</v>
      </c>
      <c r="E2351" s="22" cm="1">
        <f t="array" ref="E23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0.89425530727423097</v>
      </c>
      <c r="F2351" s="22">
        <f>VLOOKUP(chart_data[[#This Row],[Metric]],'lines data'!$A$2:$B$21,2,0)</f>
        <v>2.5</v>
      </c>
    </row>
    <row r="2352" spans="1:6" x14ac:dyDescent="0.3">
      <c r="A2352" s="20" t="s">
        <v>72</v>
      </c>
      <c r="B2352" s="20" t="s">
        <v>71</v>
      </c>
      <c r="C2352" s="20" t="s">
        <v>0</v>
      </c>
      <c r="D2352">
        <v>5102.7855783123196</v>
      </c>
      <c r="E2352" s="22" cm="1">
        <f t="array" ref="E23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0.2236611816270917</v>
      </c>
      <c r="F2352" s="22">
        <f>VLOOKUP(chart_data[[#This Row],[Metric]],'lines data'!$A$2:$B$21,2,0)</f>
        <v>1.5</v>
      </c>
    </row>
    <row r="2353" spans="1:6" x14ac:dyDescent="0.3">
      <c r="A2353" s="20" t="s">
        <v>70</v>
      </c>
      <c r="B2353" s="20" t="s">
        <v>69</v>
      </c>
      <c r="C2353" s="20" t="s">
        <v>16</v>
      </c>
      <c r="D2353">
        <v>702149580770.901</v>
      </c>
      <c r="E2353" s="22" cm="1">
        <f t="array" ref="E23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3.8494054823500601E-2</v>
      </c>
      <c r="F2353" s="22">
        <f>VLOOKUP(chart_data[[#This Row],[Metric]],'lines data'!$A$2:$B$21,2,0)</f>
        <v>18.5</v>
      </c>
    </row>
    <row r="2354" spans="1:6" x14ac:dyDescent="0.3">
      <c r="A2354" s="20" t="s">
        <v>70</v>
      </c>
      <c r="B2354" s="20" t="s">
        <v>69</v>
      </c>
      <c r="C2354" s="20" t="s">
        <v>52</v>
      </c>
      <c r="D2354">
        <v>11.36931515</v>
      </c>
      <c r="E2354" s="22" cm="1">
        <f t="array" ref="E23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0.51361688897665392</v>
      </c>
      <c r="F2354" s="22">
        <f>VLOOKUP(chart_data[[#This Row],[Metric]],'lines data'!$A$2:$B$21,2,0)</f>
        <v>16.5</v>
      </c>
    </row>
    <row r="2355" spans="1:6" x14ac:dyDescent="0.3">
      <c r="A2355" s="20" t="s">
        <v>70</v>
      </c>
      <c r="B2355" s="20" t="s">
        <v>69</v>
      </c>
      <c r="C2355" s="20" t="s">
        <v>15</v>
      </c>
      <c r="D2355">
        <v>82.897560975609807</v>
      </c>
      <c r="E2355" s="22" cm="1">
        <f t="array" ref="E23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0.95846914022315322</v>
      </c>
      <c r="F2355" s="22">
        <f>VLOOKUP(chart_data[[#This Row],[Metric]],'lines data'!$A$2:$B$21,2,0)</f>
        <v>11.5</v>
      </c>
    </row>
    <row r="2356" spans="1:6" x14ac:dyDescent="0.3">
      <c r="A2356" s="20" t="s">
        <v>70</v>
      </c>
      <c r="B2356" s="20" t="s">
        <v>69</v>
      </c>
      <c r="C2356" s="20" t="s">
        <v>14</v>
      </c>
      <c r="D2356">
        <v>4.7124044781244496</v>
      </c>
      <c r="E2356" s="22" cm="1">
        <f t="array" ref="E23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0.14412938610425219</v>
      </c>
      <c r="F2356" s="22">
        <f>VLOOKUP(chart_data[[#This Row],[Metric]],'lines data'!$A$2:$B$21,2,0)</f>
        <v>0.5</v>
      </c>
    </row>
    <row r="2357" spans="1:6" x14ac:dyDescent="0.3">
      <c r="A2357" s="20" t="s">
        <v>70</v>
      </c>
      <c r="B2357" s="20" t="s">
        <v>69</v>
      </c>
      <c r="C2357" s="20" t="s">
        <v>13</v>
      </c>
      <c r="D2357">
        <v>85.1</v>
      </c>
      <c r="E2357" s="22" cm="1">
        <f t="array" ref="E23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0.93438711601550839</v>
      </c>
      <c r="F2357" s="22">
        <f>VLOOKUP(chart_data[[#This Row],[Metric]],'lines data'!$A$2:$B$21,2,0)</f>
        <v>10.5</v>
      </c>
    </row>
    <row r="2358" spans="1:6" x14ac:dyDescent="0.3">
      <c r="A2358" s="20" t="s">
        <v>70</v>
      </c>
      <c r="B2358" s="20" t="s">
        <v>69</v>
      </c>
      <c r="C2358" s="20" t="s">
        <v>12</v>
      </c>
      <c r="D2358">
        <v>80.8</v>
      </c>
      <c r="E2358" s="22" cm="1">
        <f t="array" ref="E23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0.98204721582238685</v>
      </c>
      <c r="F2358" s="22">
        <f>VLOOKUP(chart_data[[#This Row],[Metric]],'lines data'!$A$2:$B$21,2,0)</f>
        <v>9.5</v>
      </c>
    </row>
    <row r="2359" spans="1:6" x14ac:dyDescent="0.3">
      <c r="A2359" s="20" t="s">
        <v>70</v>
      </c>
      <c r="B2359" s="20" t="s">
        <v>69</v>
      </c>
      <c r="C2359" s="20" t="s">
        <v>11</v>
      </c>
      <c r="D2359">
        <v>65821.929188229202</v>
      </c>
      <c r="E2359" s="22" cm="1">
        <f t="array" ref="E23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359" s="22">
        <f>VLOOKUP(chart_data[[#This Row],[Metric]],'lines data'!$A$2:$B$21,2,0)</f>
        <v>17.5</v>
      </c>
    </row>
    <row r="2360" spans="1:6" x14ac:dyDescent="0.3">
      <c r="A2360" s="20" t="s">
        <v>70</v>
      </c>
      <c r="B2360" s="20" t="s">
        <v>69</v>
      </c>
      <c r="C2360" s="20" t="s">
        <v>10</v>
      </c>
      <c r="D2360">
        <v>10.5</v>
      </c>
      <c r="E2360" s="22" cm="1">
        <f t="array" ref="E23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6.3287934788111996E-2</v>
      </c>
      <c r="F2360" s="22">
        <f>VLOOKUP(chart_data[[#This Row],[Metric]],'lines data'!$A$2:$B$21,2,0)</f>
        <v>12.5</v>
      </c>
    </row>
    <row r="2361" spans="1:6" x14ac:dyDescent="0.3">
      <c r="A2361" s="20" t="s">
        <v>70</v>
      </c>
      <c r="B2361" s="20" t="s">
        <v>69</v>
      </c>
      <c r="C2361" s="20" t="s">
        <v>51</v>
      </c>
      <c r="D2361">
        <v>9382.7910156300004</v>
      </c>
      <c r="E2361" s="22" cm="1">
        <f t="array" ref="E23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361" s="22">
        <f>VLOOKUP(chart_data[[#This Row],[Metric]],'lines data'!$A$2:$B$21,2,0)</f>
        <v>15.5</v>
      </c>
    </row>
    <row r="2362" spans="1:6" x14ac:dyDescent="0.3">
      <c r="A2362" s="20" t="s">
        <v>70</v>
      </c>
      <c r="B2362" s="20" t="s">
        <v>69</v>
      </c>
      <c r="C2362" s="20" t="s">
        <v>50</v>
      </c>
      <c r="D2362">
        <v>6397.484375</v>
      </c>
      <c r="E2362" s="22" cm="1">
        <f t="array" ref="E23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362" s="22">
        <f>VLOOKUP(chart_data[[#This Row],[Metric]],'lines data'!$A$2:$B$21,2,0)</f>
        <v>14.5</v>
      </c>
    </row>
    <row r="2363" spans="1:6" x14ac:dyDescent="0.3">
      <c r="A2363" s="20" t="s">
        <v>70</v>
      </c>
      <c r="B2363" s="20" t="s">
        <v>69</v>
      </c>
      <c r="C2363" s="20" t="s">
        <v>49</v>
      </c>
      <c r="D2363">
        <v>68.183174129999998</v>
      </c>
      <c r="E2363" s="22" cm="1">
        <f t="array" ref="E23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0.81241200110460088</v>
      </c>
      <c r="F2363" s="22">
        <f>VLOOKUP(chart_data[[#This Row],[Metric]],'lines data'!$A$2:$B$21,2,0)</f>
        <v>13.5</v>
      </c>
    </row>
    <row r="2364" spans="1:6" x14ac:dyDescent="0.3">
      <c r="A2364" s="20" t="s">
        <v>70</v>
      </c>
      <c r="B2364" s="20" t="s">
        <v>69</v>
      </c>
      <c r="C2364" s="20" t="s">
        <v>9</v>
      </c>
      <c r="D2364">
        <v>0</v>
      </c>
      <c r="E2364" s="22" cm="1">
        <f t="array" ref="E23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64" s="22">
        <f>VLOOKUP(chart_data[[#This Row],[Metric]],'lines data'!$A$2:$B$21,2,0)</f>
        <v>8.5</v>
      </c>
    </row>
    <row r="2365" spans="1:6" x14ac:dyDescent="0.3">
      <c r="A2365" s="20" t="s">
        <v>70</v>
      </c>
      <c r="B2365" s="20" t="s">
        <v>69</v>
      </c>
      <c r="C2365" s="20" t="s">
        <v>8</v>
      </c>
      <c r="D2365">
        <v>57.881598257107001</v>
      </c>
      <c r="E2365" s="22" cm="1">
        <f t="array" ref="E23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0.57881598257107003</v>
      </c>
      <c r="F2365" s="22">
        <f>VLOOKUP(chart_data[[#This Row],[Metric]],'lines data'!$A$2:$B$21,2,0)</f>
        <v>4.5</v>
      </c>
    </row>
    <row r="2366" spans="1:6" x14ac:dyDescent="0.3">
      <c r="A2366" s="20" t="s">
        <v>70</v>
      </c>
      <c r="B2366" s="20" t="s">
        <v>69</v>
      </c>
      <c r="C2366" s="20" t="s">
        <v>7</v>
      </c>
      <c r="D2366">
        <v>1.0015583158085799</v>
      </c>
      <c r="E2366" s="22" cm="1">
        <f t="array" ref="E23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1.0015583158085799E-2</v>
      </c>
      <c r="F2366" s="22">
        <f>VLOOKUP(chart_data[[#This Row],[Metric]],'lines data'!$A$2:$B$21,2,0)</f>
        <v>6.5</v>
      </c>
    </row>
    <row r="2367" spans="1:6" x14ac:dyDescent="0.3">
      <c r="A2367" s="20" t="s">
        <v>70</v>
      </c>
      <c r="B2367" s="20" t="s">
        <v>69</v>
      </c>
      <c r="C2367" s="20" t="s">
        <v>6</v>
      </c>
      <c r="D2367">
        <v>34.931993887771</v>
      </c>
      <c r="E2367" s="22" cm="1">
        <f t="array" ref="E23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0.44999334664894863</v>
      </c>
      <c r="F2367" s="22">
        <f>VLOOKUP(chart_data[[#This Row],[Metric]],'lines data'!$A$2:$B$21,2,0)</f>
        <v>5.5</v>
      </c>
    </row>
    <row r="2368" spans="1:6" x14ac:dyDescent="0.3">
      <c r="A2368" s="20" t="s">
        <v>70</v>
      </c>
      <c r="B2368" s="20" t="s">
        <v>69</v>
      </c>
      <c r="C2368" s="20" t="s">
        <v>5</v>
      </c>
      <c r="D2368">
        <v>6.8081758627471706E-2</v>
      </c>
      <c r="E2368" s="22" cm="1">
        <f t="array" ref="E23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6.8418797036518583E-4</v>
      </c>
      <c r="F2368" s="22">
        <f>VLOOKUP(chart_data[[#This Row],[Metric]],'lines data'!$A$2:$B$21,2,0)</f>
        <v>7.5</v>
      </c>
    </row>
    <row r="2369" spans="1:6" x14ac:dyDescent="0.3">
      <c r="A2369" s="20" t="s">
        <v>70</v>
      </c>
      <c r="B2369" s="20" t="s">
        <v>69</v>
      </c>
      <c r="C2369" s="20" t="s">
        <v>4</v>
      </c>
      <c r="D2369">
        <v>4.3163834969817101</v>
      </c>
      <c r="E2369" s="22" cm="1">
        <f t="array" ref="E23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6.5955634019810749E-2</v>
      </c>
      <c r="F2369" s="22">
        <f>VLOOKUP(chart_data[[#This Row],[Metric]],'lines data'!$A$2:$B$21,2,0)</f>
        <v>3.5</v>
      </c>
    </row>
    <row r="2370" spans="1:6" x14ac:dyDescent="0.3">
      <c r="A2370" s="20" t="s">
        <v>70</v>
      </c>
      <c r="B2370" s="20" t="s">
        <v>69</v>
      </c>
      <c r="C2370" s="20" t="s">
        <v>3</v>
      </c>
      <c r="D2370">
        <v>50.088997205963302</v>
      </c>
      <c r="E2370" s="22" cm="1">
        <f t="array" ref="E23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0.93179185117208041</v>
      </c>
      <c r="F2370" s="22">
        <f>VLOOKUP(chart_data[[#This Row],[Metric]],'lines data'!$A$2:$B$21,2,0)</f>
        <v>2.5</v>
      </c>
    </row>
    <row r="2371" spans="1:6" x14ac:dyDescent="0.3">
      <c r="A2371" s="20" t="s">
        <v>70</v>
      </c>
      <c r="B2371" s="20" t="s">
        <v>69</v>
      </c>
      <c r="C2371" s="20" t="s">
        <v>0</v>
      </c>
      <c r="D2371">
        <v>2960.0733893911902</v>
      </c>
      <c r="E2371" s="22" cm="1">
        <f t="array" ref="E23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8.9251339564284188E-2</v>
      </c>
      <c r="F2371" s="22">
        <f>VLOOKUP(chart_data[[#This Row],[Metric]],'lines data'!$A$2:$B$21,2,0)</f>
        <v>1.5</v>
      </c>
    </row>
    <row r="2372" spans="1:6" x14ac:dyDescent="0.3">
      <c r="A2372" s="20" t="s">
        <v>68</v>
      </c>
      <c r="B2372" s="20" t="s">
        <v>67</v>
      </c>
      <c r="C2372" s="20" t="s">
        <v>15</v>
      </c>
      <c r="D2372">
        <v>69.908000000000001</v>
      </c>
      <c r="E2372" s="22" cm="1">
        <f t="array" ref="E23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0.56768869758930263</v>
      </c>
      <c r="F2372" s="22">
        <f>VLOOKUP(chart_data[[#This Row],[Metric]],'lines data'!$A$2:$B$21,2,0)</f>
        <v>11.5</v>
      </c>
    </row>
    <row r="2373" spans="1:6" x14ac:dyDescent="0.3">
      <c r="A2373" s="20" t="s">
        <v>68</v>
      </c>
      <c r="B2373" s="20" t="s">
        <v>67</v>
      </c>
      <c r="C2373" s="20" t="s">
        <v>14</v>
      </c>
      <c r="D2373">
        <v>1.44687477548854</v>
      </c>
      <c r="E2373" s="22" cm="1">
        <f t="array" ref="E23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4.3442942804851323E-2</v>
      </c>
      <c r="F2373" s="22">
        <f>VLOOKUP(chart_data[[#This Row],[Metric]],'lines data'!$A$2:$B$21,2,0)</f>
        <v>0.5</v>
      </c>
    </row>
    <row r="2374" spans="1:6" x14ac:dyDescent="0.3">
      <c r="A2374" s="20" t="s">
        <v>68</v>
      </c>
      <c r="B2374" s="20" t="s">
        <v>67</v>
      </c>
      <c r="C2374" s="20" t="s">
        <v>13</v>
      </c>
      <c r="D2374">
        <v>76.798000000000002</v>
      </c>
      <c r="E2374" s="22" cm="1">
        <f t="array" ref="E23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0.68678795108857749</v>
      </c>
      <c r="F2374" s="22">
        <f>VLOOKUP(chart_data[[#This Row],[Metric]],'lines data'!$A$2:$B$21,2,0)</f>
        <v>10.5</v>
      </c>
    </row>
    <row r="2375" spans="1:6" x14ac:dyDescent="0.3">
      <c r="A2375" s="20" t="s">
        <v>68</v>
      </c>
      <c r="B2375" s="20" t="s">
        <v>67</v>
      </c>
      <c r="C2375" s="20" t="s">
        <v>12</v>
      </c>
      <c r="D2375">
        <v>64.019000000000005</v>
      </c>
      <c r="E2375" s="22" cm="1">
        <f t="array" ref="E23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0.47993776368151769</v>
      </c>
      <c r="F2375" s="22">
        <f>VLOOKUP(chart_data[[#This Row],[Metric]],'lines data'!$A$2:$B$21,2,0)</f>
        <v>9.5</v>
      </c>
    </row>
    <row r="2376" spans="1:6" x14ac:dyDescent="0.3">
      <c r="A2376" s="20" t="s">
        <v>68</v>
      </c>
      <c r="B2376" s="20" t="s">
        <v>67</v>
      </c>
      <c r="C2376" s="20" t="s">
        <v>10</v>
      </c>
      <c r="D2376">
        <v>24.95</v>
      </c>
      <c r="E2376" s="22" cm="1">
        <f t="array" ref="E23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0.42909219786339925</v>
      </c>
      <c r="F2376" s="22">
        <f>VLOOKUP(chart_data[[#This Row],[Metric]],'lines data'!$A$2:$B$21,2,0)</f>
        <v>12.5</v>
      </c>
    </row>
    <row r="2377" spans="1:6" x14ac:dyDescent="0.3">
      <c r="A2377" s="20" t="s">
        <v>68</v>
      </c>
      <c r="B2377" s="20" t="s">
        <v>67</v>
      </c>
      <c r="C2377" s="20" t="s">
        <v>9</v>
      </c>
      <c r="D2377">
        <v>0</v>
      </c>
      <c r="E2377" s="22" cm="1">
        <f t="array" ref="E23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77" s="22">
        <f>VLOOKUP(chart_data[[#This Row],[Metric]],'lines data'!$A$2:$B$21,2,0)</f>
        <v>8.5</v>
      </c>
    </row>
    <row r="2378" spans="1:6" x14ac:dyDescent="0.3">
      <c r="A2378" s="20" t="s">
        <v>68</v>
      </c>
      <c r="B2378" s="20" t="s">
        <v>67</v>
      </c>
      <c r="C2378" s="20" t="s">
        <v>8</v>
      </c>
      <c r="D2378">
        <v>2.30971422179968</v>
      </c>
      <c r="E2378" s="22" cm="1">
        <f t="array" ref="E23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2.3097142217996799E-2</v>
      </c>
      <c r="F2378" s="22">
        <f>VLOOKUP(chart_data[[#This Row],[Metric]],'lines data'!$A$2:$B$21,2,0)</f>
        <v>4.5</v>
      </c>
    </row>
    <row r="2379" spans="1:6" x14ac:dyDescent="0.3">
      <c r="A2379" s="20" t="s">
        <v>68</v>
      </c>
      <c r="B2379" s="20" t="s">
        <v>67</v>
      </c>
      <c r="C2379" s="20" t="s">
        <v>7</v>
      </c>
      <c r="D2379">
        <v>68.625915776522604</v>
      </c>
      <c r="E2379" s="22" cm="1">
        <f t="array" ref="E23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0.68625915776522606</v>
      </c>
      <c r="F2379" s="22">
        <f>VLOOKUP(chart_data[[#This Row],[Metric]],'lines data'!$A$2:$B$21,2,0)</f>
        <v>6.5</v>
      </c>
    </row>
    <row r="2380" spans="1:6" x14ac:dyDescent="0.3">
      <c r="A2380" s="20" t="s">
        <v>68</v>
      </c>
      <c r="B2380" s="20" t="s">
        <v>67</v>
      </c>
      <c r="C2380" s="20" t="s">
        <v>5</v>
      </c>
      <c r="D2380">
        <v>29.064370001677801</v>
      </c>
      <c r="E2380" s="22" cm="1">
        <f t="array" ref="E23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0.29208253021488084</v>
      </c>
      <c r="F2380" s="22">
        <f>VLOOKUP(chart_data[[#This Row],[Metric]],'lines data'!$A$2:$B$21,2,0)</f>
        <v>7.5</v>
      </c>
    </row>
    <row r="2381" spans="1:6" x14ac:dyDescent="0.3">
      <c r="A2381" s="20" t="s">
        <v>68</v>
      </c>
      <c r="B2381" s="20" t="s">
        <v>67</v>
      </c>
      <c r="C2381" s="20" t="s">
        <v>4</v>
      </c>
      <c r="D2381">
        <v>0</v>
      </c>
      <c r="E2381" s="22" cm="1">
        <f t="array" ref="E23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81" s="22">
        <f>VLOOKUP(chart_data[[#This Row],[Metric]],'lines data'!$A$2:$B$21,2,0)</f>
        <v>3.5</v>
      </c>
    </row>
    <row r="2382" spans="1:6" x14ac:dyDescent="0.3">
      <c r="A2382" s="20" t="s">
        <v>66</v>
      </c>
      <c r="B2382" s="20" t="s">
        <v>65</v>
      </c>
      <c r="C2382" s="20" t="s">
        <v>16</v>
      </c>
      <c r="D2382">
        <v>8271454300.59548</v>
      </c>
      <c r="E2382" s="22" cm="1">
        <f t="array" ref="E23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4.4876516575546806E-4</v>
      </c>
      <c r="F2382" s="22">
        <f>VLOOKUP(chart_data[[#This Row],[Metric]],'lines data'!$A$2:$B$21,2,0)</f>
        <v>18.5</v>
      </c>
    </row>
    <row r="2383" spans="1:6" x14ac:dyDescent="0.3">
      <c r="A2383" s="20" t="s">
        <v>66</v>
      </c>
      <c r="B2383" s="20" t="s">
        <v>65</v>
      </c>
      <c r="C2383" s="20" t="s">
        <v>52</v>
      </c>
      <c r="D2383">
        <v>6.9073596000000004</v>
      </c>
      <c r="E2383" s="22" cm="1">
        <f t="array" ref="E23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0.27365707474042072</v>
      </c>
      <c r="F2383" s="22">
        <f>VLOOKUP(chart_data[[#This Row],[Metric]],'lines data'!$A$2:$B$21,2,0)</f>
        <v>16.5</v>
      </c>
    </row>
    <row r="2384" spans="1:6" x14ac:dyDescent="0.3">
      <c r="A2384" s="20" t="s">
        <v>66</v>
      </c>
      <c r="B2384" s="20" t="s">
        <v>65</v>
      </c>
      <c r="C2384" s="20" t="s">
        <v>15</v>
      </c>
      <c r="D2384">
        <v>70.137</v>
      </c>
      <c r="E2384" s="22" cm="1">
        <f t="array" ref="E23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0.5745779774911548</v>
      </c>
      <c r="F2384" s="22">
        <f>VLOOKUP(chart_data[[#This Row],[Metric]],'lines data'!$A$2:$B$21,2,0)</f>
        <v>11.5</v>
      </c>
    </row>
    <row r="2385" spans="1:6" x14ac:dyDescent="0.3">
      <c r="A2385" s="20" t="s">
        <v>66</v>
      </c>
      <c r="B2385" s="20" t="s">
        <v>65</v>
      </c>
      <c r="C2385" s="20" t="s">
        <v>14</v>
      </c>
      <c r="D2385">
        <v>0.56304581288497202</v>
      </c>
      <c r="E2385" s="22" cm="1">
        <f t="array" ref="E23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1.6191745347446242E-2</v>
      </c>
      <c r="F2385" s="22">
        <f>VLOOKUP(chart_data[[#This Row],[Metric]],'lines data'!$A$2:$B$21,2,0)</f>
        <v>0.5</v>
      </c>
    </row>
    <row r="2386" spans="1:6" x14ac:dyDescent="0.3">
      <c r="A2386" s="20" t="s">
        <v>66</v>
      </c>
      <c r="B2386" s="20" t="s">
        <v>65</v>
      </c>
      <c r="C2386" s="20" t="s">
        <v>13</v>
      </c>
      <c r="D2386">
        <v>72.507000000000005</v>
      </c>
      <c r="E2386" s="22" cm="1">
        <f t="array" ref="E23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0.55881300328064432</v>
      </c>
      <c r="F2386" s="22">
        <f>VLOOKUP(chart_data[[#This Row],[Metric]],'lines data'!$A$2:$B$21,2,0)</f>
        <v>10.5</v>
      </c>
    </row>
    <row r="2387" spans="1:6" x14ac:dyDescent="0.3">
      <c r="A2387" s="20" t="s">
        <v>66</v>
      </c>
      <c r="B2387" s="20" t="s">
        <v>65</v>
      </c>
      <c r="C2387" s="20" t="s">
        <v>12</v>
      </c>
      <c r="D2387">
        <v>67.959000000000003</v>
      </c>
      <c r="E2387" s="22" cm="1">
        <f t="array" ref="E23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0.59782771311450889</v>
      </c>
      <c r="F2387" s="22">
        <f>VLOOKUP(chart_data[[#This Row],[Metric]],'lines data'!$A$2:$B$21,2,0)</f>
        <v>9.5</v>
      </c>
    </row>
    <row r="2388" spans="1:6" x14ac:dyDescent="0.3">
      <c r="A2388" s="20" t="s">
        <v>66</v>
      </c>
      <c r="B2388" s="20" t="s">
        <v>65</v>
      </c>
      <c r="C2388" s="20" t="s">
        <v>11</v>
      </c>
      <c r="D2388">
        <v>980.37167243771898</v>
      </c>
      <c r="E2388" s="22" cm="1">
        <f t="array" ref="E23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1.1583522380572113E-2</v>
      </c>
      <c r="F2388" s="22">
        <f>VLOOKUP(chart_data[[#This Row],[Metric]],'lines data'!$A$2:$B$21,2,0)</f>
        <v>17.5</v>
      </c>
    </row>
    <row r="2389" spans="1:6" x14ac:dyDescent="0.3">
      <c r="A2389" s="20" t="s">
        <v>66</v>
      </c>
      <c r="B2389" s="20" t="s">
        <v>65</v>
      </c>
      <c r="C2389" s="20" t="s">
        <v>10</v>
      </c>
      <c r="D2389">
        <v>32.115000000000002</v>
      </c>
      <c r="E2389" s="22" cm="1">
        <f t="array" ref="E23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0.61047541896612834</v>
      </c>
      <c r="F2389" s="22">
        <f>VLOOKUP(chart_data[[#This Row],[Metric]],'lines data'!$A$2:$B$21,2,0)</f>
        <v>12.5</v>
      </c>
    </row>
    <row r="2390" spans="1:6" x14ac:dyDescent="0.3">
      <c r="A2390" s="20" t="s">
        <v>66</v>
      </c>
      <c r="B2390" s="20" t="s">
        <v>65</v>
      </c>
      <c r="C2390" s="20" t="s">
        <v>51</v>
      </c>
      <c r="D2390">
        <v>64.167106630000006</v>
      </c>
      <c r="E2390" s="22" cm="1">
        <f t="array" ref="E23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4.7750372971425113E-3</v>
      </c>
      <c r="F2390" s="22">
        <f>VLOOKUP(chart_data[[#This Row],[Metric]],'lines data'!$A$2:$B$21,2,0)</f>
        <v>15.5</v>
      </c>
    </row>
    <row r="2391" spans="1:6" x14ac:dyDescent="0.3">
      <c r="A2391" s="20" t="s">
        <v>66</v>
      </c>
      <c r="B2391" s="20" t="s">
        <v>65</v>
      </c>
      <c r="C2391" s="20" t="s">
        <v>50</v>
      </c>
      <c r="D2391">
        <v>40.36810303</v>
      </c>
      <c r="E2391" s="22" cm="1">
        <f t="array" ref="E23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5.529841845948724E-3</v>
      </c>
      <c r="F2391" s="22">
        <f>VLOOKUP(chart_data[[#This Row],[Metric]],'lines data'!$A$2:$B$21,2,0)</f>
        <v>14.5</v>
      </c>
    </row>
    <row r="2392" spans="1:6" x14ac:dyDescent="0.3">
      <c r="A2392" s="20" t="s">
        <v>66</v>
      </c>
      <c r="B2392" s="20" t="s">
        <v>65</v>
      </c>
      <c r="C2392" s="20" t="s">
        <v>49</v>
      </c>
      <c r="D2392">
        <v>62.910896299999997</v>
      </c>
      <c r="E2392" s="22" cm="1">
        <f t="array" ref="E23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0.74567244475000827</v>
      </c>
      <c r="F2392" s="22">
        <f>VLOOKUP(chart_data[[#This Row],[Metric]],'lines data'!$A$2:$B$21,2,0)</f>
        <v>13.5</v>
      </c>
    </row>
    <row r="2393" spans="1:6" x14ac:dyDescent="0.3">
      <c r="A2393" s="20" t="s">
        <v>66</v>
      </c>
      <c r="B2393" s="20" t="s">
        <v>65</v>
      </c>
      <c r="C2393" s="20" t="s">
        <v>9</v>
      </c>
      <c r="D2393">
        <v>1.5266285980654899</v>
      </c>
      <c r="E2393" s="22" cm="1">
        <f t="array" ref="E23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1.5663045592828193E-2</v>
      </c>
      <c r="F2393" s="22">
        <f>VLOOKUP(chart_data[[#This Row],[Metric]],'lines data'!$A$2:$B$21,2,0)</f>
        <v>8.5</v>
      </c>
    </row>
    <row r="2394" spans="1:6" x14ac:dyDescent="0.3">
      <c r="A2394" s="20" t="s">
        <v>66</v>
      </c>
      <c r="B2394" s="20" t="s">
        <v>65</v>
      </c>
      <c r="C2394" s="20" t="s">
        <v>8</v>
      </c>
      <c r="D2394">
        <v>98.4733714019345</v>
      </c>
      <c r="E2394" s="22" cm="1">
        <f t="array" ref="E23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0.98473371401934495</v>
      </c>
      <c r="F2394" s="22">
        <f>VLOOKUP(chart_data[[#This Row],[Metric]],'lines data'!$A$2:$B$21,2,0)</f>
        <v>4.5</v>
      </c>
    </row>
    <row r="2395" spans="1:6" x14ac:dyDescent="0.3">
      <c r="A2395" s="20" t="s">
        <v>66</v>
      </c>
      <c r="B2395" s="20" t="s">
        <v>65</v>
      </c>
      <c r="C2395" s="20" t="s">
        <v>7</v>
      </c>
      <c r="D2395">
        <v>0</v>
      </c>
      <c r="E2395" s="22" cm="1">
        <f t="array" ref="E23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95" s="22">
        <f>VLOOKUP(chart_data[[#This Row],[Metric]],'lines data'!$A$2:$B$21,2,0)</f>
        <v>6.5</v>
      </c>
    </row>
    <row r="2396" spans="1:6" x14ac:dyDescent="0.3">
      <c r="A2396" s="20" t="s">
        <v>66</v>
      </c>
      <c r="B2396" s="20" t="s">
        <v>65</v>
      </c>
      <c r="C2396" s="20" t="s">
        <v>5</v>
      </c>
      <c r="D2396">
        <v>0</v>
      </c>
      <c r="E2396" s="22" cm="1">
        <f t="array" ref="E23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96" s="22">
        <f>VLOOKUP(chart_data[[#This Row],[Metric]],'lines data'!$A$2:$B$21,2,0)</f>
        <v>7.5</v>
      </c>
    </row>
    <row r="2397" spans="1:6" x14ac:dyDescent="0.3">
      <c r="A2397" s="20" t="s">
        <v>66</v>
      </c>
      <c r="B2397" s="20" t="s">
        <v>65</v>
      </c>
      <c r="C2397" s="20" t="s">
        <v>4</v>
      </c>
      <c r="D2397">
        <v>0</v>
      </c>
      <c r="E2397" s="22" cm="1">
        <f t="array" ref="E23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397" s="22">
        <f>VLOOKUP(chart_data[[#This Row],[Metric]],'lines data'!$A$2:$B$21,2,0)</f>
        <v>3.5</v>
      </c>
    </row>
    <row r="2398" spans="1:6" x14ac:dyDescent="0.3">
      <c r="A2398" s="20" t="s">
        <v>64</v>
      </c>
      <c r="B2398" s="20" t="s">
        <v>63</v>
      </c>
      <c r="C2398" s="20" t="s">
        <v>16</v>
      </c>
      <c r="D2398">
        <v>47378599025.304398</v>
      </c>
      <c r="E2398" s="22" cm="1">
        <f t="array" ref="E23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2.5930072047824506E-3</v>
      </c>
      <c r="F2398" s="22">
        <f>VLOOKUP(chart_data[[#This Row],[Metric]],'lines data'!$A$2:$B$21,2,0)</f>
        <v>18.5</v>
      </c>
    </row>
    <row r="2399" spans="1:6" x14ac:dyDescent="0.3">
      <c r="A2399" s="20" t="s">
        <v>64</v>
      </c>
      <c r="B2399" s="20" t="s">
        <v>63</v>
      </c>
      <c r="C2399" s="20" t="s">
        <v>52</v>
      </c>
      <c r="D2399">
        <v>3.6496992100000001</v>
      </c>
      <c r="E2399" s="22" cm="1">
        <f t="array" ref="E23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9.8463132696525887E-2</v>
      </c>
      <c r="F2399" s="22">
        <f>VLOOKUP(chart_data[[#This Row],[Metric]],'lines data'!$A$2:$B$21,2,0)</f>
        <v>16.5</v>
      </c>
    </row>
    <row r="2400" spans="1:6" x14ac:dyDescent="0.3">
      <c r="A2400" s="20" t="s">
        <v>64</v>
      </c>
      <c r="B2400" s="20" t="s">
        <v>63</v>
      </c>
      <c r="C2400" s="20" t="s">
        <v>15</v>
      </c>
      <c r="D2400">
        <v>63.110999999999997</v>
      </c>
      <c r="E2400" s="22" cm="1">
        <f t="array" ref="E24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0.36320644652865125</v>
      </c>
      <c r="F2400" s="22">
        <f>VLOOKUP(chart_data[[#This Row],[Metric]],'lines data'!$A$2:$B$21,2,0)</f>
        <v>11.5</v>
      </c>
    </row>
    <row r="2401" spans="1:6" x14ac:dyDescent="0.3">
      <c r="A2401" s="20" t="s">
        <v>64</v>
      </c>
      <c r="B2401" s="20" t="s">
        <v>63</v>
      </c>
      <c r="C2401" s="20" t="s">
        <v>14</v>
      </c>
      <c r="D2401">
        <v>0.22706684144662501</v>
      </c>
      <c r="E2401" s="22" cm="1">
        <f t="array" ref="E24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5.8324680668837576E-3</v>
      </c>
      <c r="F2401" s="22">
        <f>VLOOKUP(chart_data[[#This Row],[Metric]],'lines data'!$A$2:$B$21,2,0)</f>
        <v>0.5</v>
      </c>
    </row>
    <row r="2402" spans="1:6" x14ac:dyDescent="0.3">
      <c r="A2402" s="20" t="s">
        <v>64</v>
      </c>
      <c r="B2402" s="20" t="s">
        <v>63</v>
      </c>
      <c r="C2402" s="20" t="s">
        <v>13</v>
      </c>
      <c r="D2402">
        <v>65.126999999999995</v>
      </c>
      <c r="E2402" s="22" cm="1">
        <f t="array" ref="E24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0.33871160155084984</v>
      </c>
      <c r="F2402" s="22">
        <f>VLOOKUP(chart_data[[#This Row],[Metric]],'lines data'!$A$2:$B$21,2,0)</f>
        <v>10.5</v>
      </c>
    </row>
    <row r="2403" spans="1:6" x14ac:dyDescent="0.3">
      <c r="A2403" s="20" t="s">
        <v>64</v>
      </c>
      <c r="B2403" s="20" t="s">
        <v>63</v>
      </c>
      <c r="C2403" s="20" t="s">
        <v>12</v>
      </c>
      <c r="D2403">
        <v>61.082000000000001</v>
      </c>
      <c r="E2403" s="22" cm="1">
        <f t="array" ref="E24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0.39205888513210252</v>
      </c>
      <c r="F2403" s="22">
        <f>VLOOKUP(chart_data[[#This Row],[Metric]],'lines data'!$A$2:$B$21,2,0)</f>
        <v>9.5</v>
      </c>
    </row>
    <row r="2404" spans="1:6" x14ac:dyDescent="0.3">
      <c r="A2404" s="20" t="s">
        <v>64</v>
      </c>
      <c r="B2404" s="20" t="s">
        <v>63</v>
      </c>
      <c r="C2404" s="20" t="s">
        <v>11</v>
      </c>
      <c r="D2404">
        <v>820.34440310091998</v>
      </c>
      <c r="E2404" s="22" cm="1">
        <f t="array" ref="E24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9.144136345737696E-3</v>
      </c>
      <c r="F2404" s="22">
        <f>VLOOKUP(chart_data[[#This Row],[Metric]],'lines data'!$A$2:$B$21,2,0)</f>
        <v>17.5</v>
      </c>
    </row>
    <row r="2405" spans="1:6" x14ac:dyDescent="0.3">
      <c r="A2405" s="20" t="s">
        <v>64</v>
      </c>
      <c r="B2405" s="20" t="s">
        <v>63</v>
      </c>
      <c r="C2405" s="20" t="s">
        <v>10</v>
      </c>
      <c r="D2405">
        <v>37.866</v>
      </c>
      <c r="E2405" s="22" cm="1">
        <f t="array" ref="E24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0.75606298415270112</v>
      </c>
      <c r="F2405" s="22">
        <f>VLOOKUP(chart_data[[#This Row],[Metric]],'lines data'!$A$2:$B$21,2,0)</f>
        <v>12.5</v>
      </c>
    </row>
    <row r="2406" spans="1:6" x14ac:dyDescent="0.3">
      <c r="A2406" s="20" t="s">
        <v>64</v>
      </c>
      <c r="B2406" s="20" t="s">
        <v>63</v>
      </c>
      <c r="C2406" s="20" t="s">
        <v>51</v>
      </c>
      <c r="D2406">
        <v>33.587566379999998</v>
      </c>
      <c r="E2406" s="22" cm="1">
        <f t="array" ref="E24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1.5091557569095321E-3</v>
      </c>
      <c r="F2406" s="22">
        <f>VLOOKUP(chart_data[[#This Row],[Metric]],'lines data'!$A$2:$B$21,2,0)</f>
        <v>15.5</v>
      </c>
    </row>
    <row r="2407" spans="1:6" x14ac:dyDescent="0.3">
      <c r="A2407" s="20" t="s">
        <v>64</v>
      </c>
      <c r="B2407" s="20" t="s">
        <v>63</v>
      </c>
      <c r="C2407" s="20" t="s">
        <v>50</v>
      </c>
      <c r="D2407">
        <v>9.3065500300000004</v>
      </c>
      <c r="E2407" s="22" cm="1">
        <f t="array" ref="E24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6.7075382507663804E-4</v>
      </c>
      <c r="F2407" s="22">
        <f>VLOOKUP(chart_data[[#This Row],[Metric]],'lines data'!$A$2:$B$21,2,0)</f>
        <v>14.5</v>
      </c>
    </row>
    <row r="2408" spans="1:6" x14ac:dyDescent="0.3">
      <c r="A2408" s="20" t="s">
        <v>64</v>
      </c>
      <c r="B2408" s="20" t="s">
        <v>63</v>
      </c>
      <c r="C2408" s="20" t="s">
        <v>49</v>
      </c>
      <c r="D2408">
        <v>27.70831871</v>
      </c>
      <c r="E2408" s="22" cm="1">
        <f t="array" ref="E24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0.3000577623206635</v>
      </c>
      <c r="F2408" s="22">
        <f>VLOOKUP(chart_data[[#This Row],[Metric]],'lines data'!$A$2:$B$21,2,0)</f>
        <v>13.5</v>
      </c>
    </row>
    <row r="2409" spans="1:6" x14ac:dyDescent="0.3">
      <c r="A2409" s="20" t="s">
        <v>64</v>
      </c>
      <c r="B2409" s="20" t="s">
        <v>63</v>
      </c>
      <c r="C2409" s="20" t="s">
        <v>9</v>
      </c>
      <c r="D2409">
        <v>0</v>
      </c>
      <c r="E2409" s="22" cm="1">
        <f t="array" ref="E24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09" s="22">
        <f>VLOOKUP(chart_data[[#This Row],[Metric]],'lines data'!$A$2:$B$21,2,0)</f>
        <v>8.5</v>
      </c>
    </row>
    <row r="2410" spans="1:6" x14ac:dyDescent="0.3">
      <c r="A2410" s="20" t="s">
        <v>64</v>
      </c>
      <c r="B2410" s="20" t="s">
        <v>63</v>
      </c>
      <c r="C2410" s="20" t="s">
        <v>8</v>
      </c>
      <c r="D2410">
        <v>33.4868943606036</v>
      </c>
      <c r="E2410" s="22" cm="1">
        <f t="array" ref="E24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0.33486894360603597</v>
      </c>
      <c r="F2410" s="22">
        <f>VLOOKUP(chart_data[[#This Row],[Metric]],'lines data'!$A$2:$B$21,2,0)</f>
        <v>4.5</v>
      </c>
    </row>
    <row r="2411" spans="1:6" x14ac:dyDescent="0.3">
      <c r="A2411" s="20" t="s">
        <v>64</v>
      </c>
      <c r="B2411" s="20" t="s">
        <v>63</v>
      </c>
      <c r="C2411" s="20" t="s">
        <v>7</v>
      </c>
      <c r="D2411">
        <v>43.907863383637803</v>
      </c>
      <c r="E2411" s="22" cm="1">
        <f t="array" ref="E24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0.43907863383637802</v>
      </c>
      <c r="F2411" s="22">
        <f>VLOOKUP(chart_data[[#This Row],[Metric]],'lines data'!$A$2:$B$21,2,0)</f>
        <v>6.5</v>
      </c>
    </row>
    <row r="2412" spans="1:6" x14ac:dyDescent="0.3">
      <c r="A2412" s="20" t="s">
        <v>64</v>
      </c>
      <c r="B2412" s="20" t="s">
        <v>63</v>
      </c>
      <c r="C2412" s="20" t="s">
        <v>5</v>
      </c>
      <c r="D2412">
        <v>21.9380460683082</v>
      </c>
      <c r="E2412" s="22" cm="1">
        <f t="array" ref="E24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0.22046650256765168</v>
      </c>
      <c r="F2412" s="22">
        <f>VLOOKUP(chart_data[[#This Row],[Metric]],'lines data'!$A$2:$B$21,2,0)</f>
        <v>7.5</v>
      </c>
    </row>
    <row r="2413" spans="1:6" x14ac:dyDescent="0.3">
      <c r="A2413" s="20" t="s">
        <v>64</v>
      </c>
      <c r="B2413" s="20" t="s">
        <v>63</v>
      </c>
      <c r="C2413" s="20" t="s">
        <v>4</v>
      </c>
      <c r="D2413">
        <v>0.66719618745035703</v>
      </c>
      <c r="E2413" s="22" cm="1">
        <f t="array" ref="E24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1.0194957790395625E-2</v>
      </c>
      <c r="F2413" s="22">
        <f>VLOOKUP(chart_data[[#This Row],[Metric]],'lines data'!$A$2:$B$21,2,0)</f>
        <v>3.5</v>
      </c>
    </row>
    <row r="2414" spans="1:6" x14ac:dyDescent="0.3">
      <c r="A2414" s="20" t="s">
        <v>62</v>
      </c>
      <c r="B2414" s="20" t="s">
        <v>61</v>
      </c>
      <c r="C2414" s="20" t="s">
        <v>16</v>
      </c>
      <c r="D2414">
        <v>401296437424.995</v>
      </c>
      <c r="E2414" s="22" cm="1">
        <f t="array" ref="E24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2.1998297792992817E-2</v>
      </c>
      <c r="F2414" s="22">
        <f>VLOOKUP(chart_data[[#This Row],[Metric]],'lines data'!$A$2:$B$21,2,0)</f>
        <v>18.5</v>
      </c>
    </row>
    <row r="2415" spans="1:6" x14ac:dyDescent="0.3">
      <c r="A2415" s="20" t="s">
        <v>62</v>
      </c>
      <c r="B2415" s="20" t="s">
        <v>61</v>
      </c>
      <c r="C2415" s="20" t="s">
        <v>52</v>
      </c>
      <c r="D2415">
        <v>3.6678931700000001</v>
      </c>
      <c r="E2415" s="22" cm="1">
        <f t="array" ref="E24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9.9441586922010369E-2</v>
      </c>
      <c r="F2415" s="22">
        <f>VLOOKUP(chart_data[[#This Row],[Metric]],'lines data'!$A$2:$B$21,2,0)</f>
        <v>16.5</v>
      </c>
    </row>
    <row r="2416" spans="1:6" x14ac:dyDescent="0.3">
      <c r="A2416" s="20" t="s">
        <v>62</v>
      </c>
      <c r="B2416" s="20" t="s">
        <v>61</v>
      </c>
      <c r="C2416" s="20" t="s">
        <v>15</v>
      </c>
      <c r="D2416">
        <v>76.090999999999994</v>
      </c>
      <c r="E2416" s="22" cm="1">
        <f t="array" ref="E24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0.75369925493931078</v>
      </c>
      <c r="F2416" s="22">
        <f>VLOOKUP(chart_data[[#This Row],[Metric]],'lines data'!$A$2:$B$21,2,0)</f>
        <v>11.5</v>
      </c>
    </row>
    <row r="2417" spans="1:6" x14ac:dyDescent="0.3">
      <c r="A2417" s="20" t="s">
        <v>62</v>
      </c>
      <c r="B2417" s="20" t="s">
        <v>61</v>
      </c>
      <c r="C2417" s="20" t="s">
        <v>14</v>
      </c>
      <c r="D2417">
        <v>3.8285940704904</v>
      </c>
      <c r="E2417" s="22" cm="1">
        <f t="array" ref="E24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0.1168787607543018</v>
      </c>
      <c r="F2417" s="22">
        <f>VLOOKUP(chart_data[[#This Row],[Metric]],'lines data'!$A$2:$B$21,2,0)</f>
        <v>0.5</v>
      </c>
    </row>
    <row r="2418" spans="1:6" x14ac:dyDescent="0.3">
      <c r="A2418" s="20" t="s">
        <v>62</v>
      </c>
      <c r="B2418" s="20" t="s">
        <v>61</v>
      </c>
      <c r="C2418" s="20" t="s">
        <v>13</v>
      </c>
      <c r="D2418">
        <v>79.863</v>
      </c>
      <c r="E2418" s="22" cm="1">
        <f t="array" ref="E24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0.778198628094244</v>
      </c>
      <c r="F2418" s="22">
        <f>VLOOKUP(chart_data[[#This Row],[Metric]],'lines data'!$A$2:$B$21,2,0)</f>
        <v>10.5</v>
      </c>
    </row>
    <row r="2419" spans="1:6" x14ac:dyDescent="0.3">
      <c r="A2419" s="20" t="s">
        <v>62</v>
      </c>
      <c r="B2419" s="20" t="s">
        <v>61</v>
      </c>
      <c r="C2419" s="20" t="s">
        <v>12</v>
      </c>
      <c r="D2419">
        <v>72.412000000000006</v>
      </c>
      <c r="E2419" s="22" cm="1">
        <f t="array" ref="E24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0.73106729301935913</v>
      </c>
      <c r="F2419" s="22">
        <f>VLOOKUP(chart_data[[#This Row],[Metric]],'lines data'!$A$2:$B$21,2,0)</f>
        <v>9.5</v>
      </c>
    </row>
    <row r="2420" spans="1:6" x14ac:dyDescent="0.3">
      <c r="A2420" s="20" t="s">
        <v>62</v>
      </c>
      <c r="B2420" s="20" t="s">
        <v>61</v>
      </c>
      <c r="C2420" s="20" t="s">
        <v>11</v>
      </c>
      <c r="D2420">
        <v>4433.9999074910902</v>
      </c>
      <c r="E2420" s="22" cm="1">
        <f t="array" ref="E24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6.4229127851524945E-2</v>
      </c>
      <c r="F2420" s="22">
        <f>VLOOKUP(chart_data[[#This Row],[Metric]],'lines data'!$A$2:$B$21,2,0)</f>
        <v>17.5</v>
      </c>
    </row>
    <row r="2421" spans="1:6" x14ac:dyDescent="0.3">
      <c r="A2421" s="20" t="s">
        <v>62</v>
      </c>
      <c r="B2421" s="20" t="s">
        <v>61</v>
      </c>
      <c r="C2421" s="20" t="s">
        <v>10</v>
      </c>
      <c r="D2421">
        <v>10.836</v>
      </c>
      <c r="E2421" s="22" cm="1">
        <f t="array" ref="E24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7.1793833223634251E-2</v>
      </c>
      <c r="F2421" s="22">
        <f>VLOOKUP(chart_data[[#This Row],[Metric]],'lines data'!$A$2:$B$21,2,0)</f>
        <v>12.5</v>
      </c>
    </row>
    <row r="2422" spans="1:6" x14ac:dyDescent="0.3">
      <c r="A2422" s="20" t="s">
        <v>62</v>
      </c>
      <c r="B2422" s="20" t="s">
        <v>61</v>
      </c>
      <c r="C2422" s="20" t="s">
        <v>51</v>
      </c>
      <c r="D2422">
        <v>214.20657349000001</v>
      </c>
      <c r="E2422" s="22" cm="1">
        <f t="array" ref="E24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2.0799186814055921E-2</v>
      </c>
      <c r="F2422" s="22">
        <f>VLOOKUP(chart_data[[#This Row],[Metric]],'lines data'!$A$2:$B$21,2,0)</f>
        <v>15.5</v>
      </c>
    </row>
    <row r="2423" spans="1:6" x14ac:dyDescent="0.3">
      <c r="A2423" s="20" t="s">
        <v>62</v>
      </c>
      <c r="B2423" s="20" t="s">
        <v>61</v>
      </c>
      <c r="C2423" s="20" t="s">
        <v>50</v>
      </c>
      <c r="D2423">
        <v>53.053737640000001</v>
      </c>
      <c r="E2423" s="22" cm="1">
        <f t="array" ref="E24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7.5143084684196415E-3</v>
      </c>
      <c r="F2423" s="22">
        <f>VLOOKUP(chart_data[[#This Row],[Metric]],'lines data'!$A$2:$B$21,2,0)</f>
        <v>14.5</v>
      </c>
    </row>
    <row r="2424" spans="1:6" x14ac:dyDescent="0.3">
      <c r="A2424" s="20" t="s">
        <v>62</v>
      </c>
      <c r="B2424" s="20" t="s">
        <v>61</v>
      </c>
      <c r="C2424" s="20" t="s">
        <v>49</v>
      </c>
      <c r="D2424">
        <v>24.767559049999999</v>
      </c>
      <c r="E2424" s="22" cm="1">
        <f t="array" ref="E24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0.26283191774602682</v>
      </c>
      <c r="F2424" s="22">
        <f>VLOOKUP(chart_data[[#This Row],[Metric]],'lines data'!$A$2:$B$21,2,0)</f>
        <v>13.5</v>
      </c>
    </row>
    <row r="2425" spans="1:6" x14ac:dyDescent="0.3">
      <c r="A2425" s="20" t="s">
        <v>62</v>
      </c>
      <c r="B2425" s="20" t="s">
        <v>61</v>
      </c>
      <c r="C2425" s="20" t="s">
        <v>9</v>
      </c>
      <c r="D2425">
        <v>19.4543204320432</v>
      </c>
      <c r="E2425" s="22" cm="1">
        <f t="array" ref="E24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0.19959923997932993</v>
      </c>
      <c r="F2425" s="22">
        <f>VLOOKUP(chart_data[[#This Row],[Metric]],'lines data'!$A$2:$B$21,2,0)</f>
        <v>8.5</v>
      </c>
    </row>
    <row r="2426" spans="1:6" x14ac:dyDescent="0.3">
      <c r="A2426" s="20" t="s">
        <v>62</v>
      </c>
      <c r="B2426" s="20" t="s">
        <v>61</v>
      </c>
      <c r="C2426" s="20" t="s">
        <v>8</v>
      </c>
      <c r="D2426">
        <v>2.66595409540954</v>
      </c>
      <c r="E2426" s="22" cm="1">
        <f t="array" ref="E24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2.6659540954095399E-2</v>
      </c>
      <c r="F2426" s="22">
        <f>VLOOKUP(chart_data[[#This Row],[Metric]],'lines data'!$A$2:$B$21,2,0)</f>
        <v>4.5</v>
      </c>
    </row>
    <row r="2427" spans="1:6" x14ac:dyDescent="0.3">
      <c r="A2427" s="20" t="s">
        <v>62</v>
      </c>
      <c r="B2427" s="20" t="s">
        <v>61</v>
      </c>
      <c r="C2427" s="20" t="s">
        <v>7</v>
      </c>
      <c r="D2427">
        <v>71.4367686768677</v>
      </c>
      <c r="E2427" s="22" cm="1">
        <f t="array" ref="E24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0.71436768676867701</v>
      </c>
      <c r="F2427" s="22">
        <f>VLOOKUP(chart_data[[#This Row],[Metric]],'lines data'!$A$2:$B$21,2,0)</f>
        <v>6.5</v>
      </c>
    </row>
    <row r="2428" spans="1:6" x14ac:dyDescent="0.3">
      <c r="A2428" s="20" t="s">
        <v>62</v>
      </c>
      <c r="B2428" s="20" t="s">
        <v>61</v>
      </c>
      <c r="C2428" s="20" t="s">
        <v>5</v>
      </c>
      <c r="D2428">
        <v>0.57043204320432095</v>
      </c>
      <c r="E2428" s="22" cm="1">
        <f t="array" ref="E24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5.7325596421028283E-3</v>
      </c>
      <c r="F2428" s="22">
        <f>VLOOKUP(chart_data[[#This Row],[Metric]],'lines data'!$A$2:$B$21,2,0)</f>
        <v>7.5</v>
      </c>
    </row>
    <row r="2429" spans="1:6" x14ac:dyDescent="0.3">
      <c r="A2429" s="20" t="s">
        <v>62</v>
      </c>
      <c r="B2429" s="20" t="s">
        <v>61</v>
      </c>
      <c r="C2429" s="20" t="s">
        <v>4</v>
      </c>
      <c r="D2429">
        <v>5.8725247524752504</v>
      </c>
      <c r="E2429" s="22" cm="1">
        <f t="array" ref="E24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8.9733938983266981E-2</v>
      </c>
      <c r="F2429" s="22">
        <f>VLOOKUP(chart_data[[#This Row],[Metric]],'lines data'!$A$2:$B$21,2,0)</f>
        <v>3.5</v>
      </c>
    </row>
    <row r="2430" spans="1:6" x14ac:dyDescent="0.3">
      <c r="A2430" s="20" t="s">
        <v>60</v>
      </c>
      <c r="B2430" s="20" t="s">
        <v>59</v>
      </c>
      <c r="C2430" s="20" t="s">
        <v>16</v>
      </c>
      <c r="D2430">
        <v>1594410800</v>
      </c>
      <c r="E2430" s="22" cm="1">
        <f t="array" ref="E24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8.2663332671685465E-5</v>
      </c>
      <c r="F2430" s="22">
        <f>VLOOKUP(chart_data[[#This Row],[Metric]],'lines data'!$A$2:$B$21,2,0)</f>
        <v>18.5</v>
      </c>
    </row>
    <row r="2431" spans="1:6" x14ac:dyDescent="0.3">
      <c r="A2431" s="20" t="s">
        <v>60</v>
      </c>
      <c r="B2431" s="20" t="s">
        <v>59</v>
      </c>
      <c r="C2431" s="20" t="s">
        <v>52</v>
      </c>
      <c r="D2431">
        <v>3.95390606</v>
      </c>
      <c r="E2431" s="22" cm="1">
        <f t="array" ref="E24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0.11482309379371558</v>
      </c>
      <c r="F2431" s="22">
        <f>VLOOKUP(chart_data[[#This Row],[Metric]],'lines data'!$A$2:$B$21,2,0)</f>
        <v>16.5</v>
      </c>
    </row>
    <row r="2432" spans="1:6" x14ac:dyDescent="0.3">
      <c r="A2432" s="20" t="s">
        <v>60</v>
      </c>
      <c r="B2432" s="20" t="s">
        <v>59</v>
      </c>
      <c r="C2432" s="20" t="s">
        <v>15</v>
      </c>
      <c r="D2432">
        <v>68.459000000000003</v>
      </c>
      <c r="E2432" s="22" cm="1">
        <f t="array" ref="E24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0.52409670379985385</v>
      </c>
      <c r="F2432" s="22">
        <f>VLOOKUP(chart_data[[#This Row],[Metric]],'lines data'!$A$2:$B$21,2,0)</f>
        <v>11.5</v>
      </c>
    </row>
    <row r="2433" spans="1:6" x14ac:dyDescent="0.3">
      <c r="A2433" s="20" t="s">
        <v>60</v>
      </c>
      <c r="B2433" s="20" t="s">
        <v>59</v>
      </c>
      <c r="C2433" s="20" t="s">
        <v>14</v>
      </c>
      <c r="D2433">
        <v>0.50990809951399896</v>
      </c>
      <c r="E2433" s="22" cm="1">
        <f t="array" ref="E24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1.4553344275770916E-2</v>
      </c>
      <c r="F2433" s="22">
        <f>VLOOKUP(chart_data[[#This Row],[Metric]],'lines data'!$A$2:$B$21,2,0)</f>
        <v>0.5</v>
      </c>
    </row>
    <row r="2434" spans="1:6" x14ac:dyDescent="0.3">
      <c r="A2434" s="20" t="s">
        <v>60</v>
      </c>
      <c r="B2434" s="20" t="s">
        <v>59</v>
      </c>
      <c r="C2434" s="20" t="s">
        <v>13</v>
      </c>
      <c r="D2434">
        <v>70.453999999999994</v>
      </c>
      <c r="E2434" s="22" cm="1">
        <f t="array" ref="E24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0.49758425290784353</v>
      </c>
      <c r="F2434" s="22">
        <f>VLOOKUP(chart_data[[#This Row],[Metric]],'lines data'!$A$2:$B$21,2,0)</f>
        <v>10.5</v>
      </c>
    </row>
    <row r="2435" spans="1:6" x14ac:dyDescent="0.3">
      <c r="A2435" s="20" t="s">
        <v>60</v>
      </c>
      <c r="B2435" s="20" t="s">
        <v>59</v>
      </c>
      <c r="C2435" s="20" t="s">
        <v>12</v>
      </c>
      <c r="D2435">
        <v>66.581999999999994</v>
      </c>
      <c r="E2435" s="22" cm="1">
        <f t="array" ref="E24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0.55662607342688697</v>
      </c>
      <c r="F2435" s="22">
        <f>VLOOKUP(chart_data[[#This Row],[Metric]],'lines data'!$A$2:$B$21,2,0)</f>
        <v>9.5</v>
      </c>
    </row>
    <row r="2436" spans="1:6" x14ac:dyDescent="0.3">
      <c r="A2436" s="20" t="s">
        <v>60</v>
      </c>
      <c r="B2436" s="20" t="s">
        <v>59</v>
      </c>
      <c r="C2436" s="20" t="s">
        <v>11</v>
      </c>
      <c r="D2436">
        <v>1329.3741917829</v>
      </c>
      <c r="E2436" s="22" cm="1">
        <f t="array" ref="E24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1.6903564866711632E-2</v>
      </c>
      <c r="F2436" s="22">
        <f>VLOOKUP(chart_data[[#This Row],[Metric]],'lines data'!$A$2:$B$21,2,0)</f>
        <v>17.5</v>
      </c>
    </row>
    <row r="2437" spans="1:6" x14ac:dyDescent="0.3">
      <c r="A2437" s="20" t="s">
        <v>60</v>
      </c>
      <c r="B2437" s="20" t="s">
        <v>59</v>
      </c>
      <c r="C2437" s="20" t="s">
        <v>10</v>
      </c>
      <c r="D2437">
        <v>29.32</v>
      </c>
      <c r="E2437" s="22" cm="1">
        <f t="array" ref="E24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0.53971950787301903</v>
      </c>
      <c r="F2437" s="22">
        <f>VLOOKUP(chart_data[[#This Row],[Metric]],'lines data'!$A$2:$B$21,2,0)</f>
        <v>12.5</v>
      </c>
    </row>
    <row r="2438" spans="1:6" x14ac:dyDescent="0.3">
      <c r="A2438" s="20" t="s">
        <v>60</v>
      </c>
      <c r="B2438" s="20" t="s">
        <v>59</v>
      </c>
      <c r="C2438" s="20" t="s">
        <v>51</v>
      </c>
      <c r="D2438">
        <v>102.22695923000001</v>
      </c>
      <c r="E2438" s="22" cm="1">
        <f t="array" ref="E24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8.8398129286312195E-3</v>
      </c>
      <c r="F2438" s="22">
        <f>VLOOKUP(chart_data[[#This Row],[Metric]],'lines data'!$A$2:$B$21,2,0)</f>
        <v>15.5</v>
      </c>
    </row>
    <row r="2439" spans="1:6" x14ac:dyDescent="0.3">
      <c r="A2439" s="20" t="s">
        <v>60</v>
      </c>
      <c r="B2439" s="20" t="s">
        <v>59</v>
      </c>
      <c r="C2439" s="20" t="s">
        <v>50</v>
      </c>
      <c r="D2439">
        <v>11.53554916</v>
      </c>
      <c r="E2439" s="22" cm="1">
        <f t="array" ref="E24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1.0194454365719584E-3</v>
      </c>
      <c r="F2439" s="22">
        <f>VLOOKUP(chart_data[[#This Row],[Metric]],'lines data'!$A$2:$B$21,2,0)</f>
        <v>14.5</v>
      </c>
    </row>
    <row r="2440" spans="1:6" x14ac:dyDescent="0.3">
      <c r="A2440" s="20" t="s">
        <v>60</v>
      </c>
      <c r="B2440" s="20" t="s">
        <v>59</v>
      </c>
      <c r="C2440" s="20" t="s">
        <v>49</v>
      </c>
      <c r="D2440">
        <v>11.28427505</v>
      </c>
      <c r="E2440" s="22" cm="1">
        <f t="array" ref="E24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9.215267409111165E-2</v>
      </c>
      <c r="F2440" s="22">
        <f>VLOOKUP(chart_data[[#This Row],[Metric]],'lines data'!$A$2:$B$21,2,0)</f>
        <v>13.5</v>
      </c>
    </row>
    <row r="2441" spans="1:6" x14ac:dyDescent="0.3">
      <c r="A2441" s="20" t="s">
        <v>58</v>
      </c>
      <c r="B2441" s="20" t="s">
        <v>57</v>
      </c>
      <c r="C2441" s="20" t="s">
        <v>16</v>
      </c>
      <c r="D2441">
        <v>4180866177.0394602</v>
      </c>
      <c r="E2441" s="22" cm="1">
        <f t="array" ref="E24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2.2447850201109509E-4</v>
      </c>
      <c r="F2441" s="22">
        <f>VLOOKUP(chart_data[[#This Row],[Metric]],'lines data'!$A$2:$B$21,2,0)</f>
        <v>18.5</v>
      </c>
    </row>
    <row r="2442" spans="1:6" x14ac:dyDescent="0.3">
      <c r="A2442" s="20" t="s">
        <v>58</v>
      </c>
      <c r="B2442" s="20" t="s">
        <v>57</v>
      </c>
      <c r="C2442" s="20" t="s">
        <v>52</v>
      </c>
      <c r="D2442">
        <v>6.2493815399999999</v>
      </c>
      <c r="E2442" s="22" cm="1">
        <f t="array" ref="E24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0.23827162742256988</v>
      </c>
      <c r="F2442" s="22">
        <f>VLOOKUP(chart_data[[#This Row],[Metric]],'lines data'!$A$2:$B$21,2,0)</f>
        <v>16.5</v>
      </c>
    </row>
    <row r="2443" spans="1:6" x14ac:dyDescent="0.3">
      <c r="A2443" s="20" t="s">
        <v>58</v>
      </c>
      <c r="B2443" s="20" t="s">
        <v>57</v>
      </c>
      <c r="C2443" s="20" t="s">
        <v>15</v>
      </c>
      <c r="D2443">
        <v>59.927</v>
      </c>
      <c r="E2443" s="22" cm="1">
        <f t="array" ref="E24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0.26741838012036628</v>
      </c>
      <c r="F2443" s="22">
        <f>VLOOKUP(chart_data[[#This Row],[Metric]],'lines data'!$A$2:$B$21,2,0)</f>
        <v>11.5</v>
      </c>
    </row>
    <row r="2444" spans="1:6" x14ac:dyDescent="0.3">
      <c r="A2444" s="20" t="s">
        <v>58</v>
      </c>
      <c r="B2444" s="20" t="s">
        <v>57</v>
      </c>
      <c r="C2444" s="20" t="s">
        <v>14</v>
      </c>
      <c r="D2444">
        <v>0.24852652447126</v>
      </c>
      <c r="E2444" s="22" cm="1">
        <f t="array" ref="E24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6.494136878635471E-3</v>
      </c>
      <c r="F2444" s="22">
        <f>VLOOKUP(chart_data[[#This Row],[Metric]],'lines data'!$A$2:$B$21,2,0)</f>
        <v>0.5</v>
      </c>
    </row>
    <row r="2445" spans="1:6" x14ac:dyDescent="0.3">
      <c r="A2445" s="20" t="s">
        <v>58</v>
      </c>
      <c r="B2445" s="20" t="s">
        <v>57</v>
      </c>
      <c r="C2445" s="20" t="s">
        <v>13</v>
      </c>
      <c r="D2445">
        <v>60.706000000000003</v>
      </c>
      <c r="E2445" s="22" cm="1">
        <f t="array" ref="E24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0.20685952878019687</v>
      </c>
      <c r="F2445" s="22">
        <f>VLOOKUP(chart_data[[#This Row],[Metric]],'lines data'!$A$2:$B$21,2,0)</f>
        <v>10.5</v>
      </c>
    </row>
    <row r="2446" spans="1:6" x14ac:dyDescent="0.3">
      <c r="A2446" s="20" t="s">
        <v>58</v>
      </c>
      <c r="B2446" s="20" t="s">
        <v>57</v>
      </c>
      <c r="C2446" s="20" t="s">
        <v>12</v>
      </c>
      <c r="D2446">
        <v>59.128</v>
      </c>
      <c r="E2446" s="22" cm="1">
        <f t="array" ref="E24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0.33359265132700994</v>
      </c>
      <c r="F2446" s="22">
        <f>VLOOKUP(chart_data[[#This Row],[Metric]],'lines data'!$A$2:$B$21,2,0)</f>
        <v>9.5</v>
      </c>
    </row>
    <row r="2447" spans="1:6" x14ac:dyDescent="0.3">
      <c r="A2447" s="20" t="s">
        <v>58</v>
      </c>
      <c r="B2447" s="20" t="s">
        <v>57</v>
      </c>
      <c r="C2447" s="20" t="s">
        <v>11</v>
      </c>
      <c r="D2447">
        <v>483.94900291108502</v>
      </c>
      <c r="E2447" s="22" cm="1">
        <f t="array" ref="E24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4.016271296196929E-3</v>
      </c>
      <c r="F2447" s="22">
        <f>VLOOKUP(chart_data[[#This Row],[Metric]],'lines data'!$A$2:$B$21,2,0)</f>
        <v>17.5</v>
      </c>
    </row>
    <row r="2448" spans="1:6" x14ac:dyDescent="0.3">
      <c r="A2448" s="20" t="s">
        <v>58</v>
      </c>
      <c r="B2448" s="20" t="s">
        <v>57</v>
      </c>
      <c r="C2448" s="20" t="s">
        <v>10</v>
      </c>
      <c r="D2448">
        <v>34.51</v>
      </c>
      <c r="E2448" s="22" cm="1">
        <f t="array" ref="E24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0.67110526049313945</v>
      </c>
      <c r="F2448" s="22">
        <f>VLOOKUP(chart_data[[#This Row],[Metric]],'lines data'!$A$2:$B$21,2,0)</f>
        <v>12.5</v>
      </c>
    </row>
    <row r="2449" spans="1:6" x14ac:dyDescent="0.3">
      <c r="A2449" s="20" t="s">
        <v>58</v>
      </c>
      <c r="B2449" s="20" t="s">
        <v>57</v>
      </c>
      <c r="C2449" s="20" t="s">
        <v>51</v>
      </c>
      <c r="D2449">
        <v>35.664016719999999</v>
      </c>
      <c r="E2449" s="22" cm="1">
        <f t="array" ref="E24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1.7309197461381307E-3</v>
      </c>
      <c r="F2449" s="22">
        <f>VLOOKUP(chart_data[[#This Row],[Metric]],'lines data'!$A$2:$B$21,2,0)</f>
        <v>15.5</v>
      </c>
    </row>
    <row r="2450" spans="1:6" x14ac:dyDescent="0.3">
      <c r="A2450" s="20" t="s">
        <v>58</v>
      </c>
      <c r="B2450" s="20" t="s">
        <v>57</v>
      </c>
      <c r="C2450" s="20" t="s">
        <v>50</v>
      </c>
      <c r="D2450">
        <v>22.473333360000002</v>
      </c>
      <c r="E2450" s="22" cm="1">
        <f t="array" ref="E24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2.7304885444649858E-3</v>
      </c>
      <c r="F2450" s="22">
        <f>VLOOKUP(chart_data[[#This Row],[Metric]],'lines data'!$A$2:$B$21,2,0)</f>
        <v>14.5</v>
      </c>
    </row>
    <row r="2451" spans="1:6" x14ac:dyDescent="0.3">
      <c r="A2451" s="20" t="s">
        <v>58</v>
      </c>
      <c r="B2451" s="20" t="s">
        <v>57</v>
      </c>
      <c r="C2451" s="20" t="s">
        <v>49</v>
      </c>
      <c r="D2451">
        <v>63.014030460000001</v>
      </c>
      <c r="E2451" s="22" cm="1">
        <f t="array" ref="E24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0.74697797687584544</v>
      </c>
      <c r="F2451" s="22">
        <f>VLOOKUP(chart_data[[#This Row],[Metric]],'lines data'!$A$2:$B$21,2,0)</f>
        <v>13.5</v>
      </c>
    </row>
    <row r="2452" spans="1:6" x14ac:dyDescent="0.3">
      <c r="A2452" s="20" t="s">
        <v>58</v>
      </c>
      <c r="B2452" s="20" t="s">
        <v>57</v>
      </c>
      <c r="C2452" s="20" t="s">
        <v>9</v>
      </c>
      <c r="D2452">
        <v>0</v>
      </c>
      <c r="E2452" s="22" cm="1">
        <f t="array" ref="E24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52" s="22">
        <f>VLOOKUP(chart_data[[#This Row],[Metric]],'lines data'!$A$2:$B$21,2,0)</f>
        <v>8.5</v>
      </c>
    </row>
    <row r="2453" spans="1:6" x14ac:dyDescent="0.3">
      <c r="A2453" s="20" t="s">
        <v>58</v>
      </c>
      <c r="B2453" s="20" t="s">
        <v>57</v>
      </c>
      <c r="C2453" s="20" t="s">
        <v>8</v>
      </c>
      <c r="D2453">
        <v>69.135802469135797</v>
      </c>
      <c r="E2453" s="22" cm="1">
        <f t="array" ref="E24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0.69135802469135799</v>
      </c>
      <c r="F2453" s="22">
        <f>VLOOKUP(chart_data[[#This Row],[Metric]],'lines data'!$A$2:$B$21,2,0)</f>
        <v>4.5</v>
      </c>
    </row>
    <row r="2454" spans="1:6" x14ac:dyDescent="0.3">
      <c r="A2454" s="20" t="s">
        <v>58</v>
      </c>
      <c r="B2454" s="20" t="s">
        <v>57</v>
      </c>
      <c r="C2454" s="20" t="s">
        <v>7</v>
      </c>
      <c r="D2454">
        <v>0</v>
      </c>
      <c r="E2454" s="22" cm="1">
        <f t="array" ref="E24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54" s="22">
        <f>VLOOKUP(chart_data[[#This Row],[Metric]],'lines data'!$A$2:$B$21,2,0)</f>
        <v>6.5</v>
      </c>
    </row>
    <row r="2455" spans="1:6" x14ac:dyDescent="0.3">
      <c r="A2455" s="20" t="s">
        <v>58</v>
      </c>
      <c r="B2455" s="20" t="s">
        <v>57</v>
      </c>
      <c r="C2455" s="20" t="s">
        <v>5</v>
      </c>
      <c r="D2455">
        <v>24.6913580246914</v>
      </c>
      <c r="E2455" s="22" cm="1">
        <f t="array" ref="E24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0.24813592470358184</v>
      </c>
      <c r="F2455" s="22">
        <f>VLOOKUP(chart_data[[#This Row],[Metric]],'lines data'!$A$2:$B$21,2,0)</f>
        <v>7.5</v>
      </c>
    </row>
    <row r="2456" spans="1:6" x14ac:dyDescent="0.3">
      <c r="A2456" s="20" t="s">
        <v>58</v>
      </c>
      <c r="B2456" s="20" t="s">
        <v>57</v>
      </c>
      <c r="C2456" s="20" t="s">
        <v>4</v>
      </c>
      <c r="D2456">
        <v>6.1728395061728403</v>
      </c>
      <c r="E2456" s="22" cm="1">
        <f t="array" ref="E24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9.4322838463463413E-2</v>
      </c>
      <c r="F2456" s="22">
        <f>VLOOKUP(chart_data[[#This Row],[Metric]],'lines data'!$A$2:$B$21,2,0)</f>
        <v>3.5</v>
      </c>
    </row>
    <row r="2457" spans="1:6" x14ac:dyDescent="0.3">
      <c r="A2457" s="20" t="s">
        <v>56</v>
      </c>
      <c r="B2457" s="20" t="s">
        <v>55</v>
      </c>
      <c r="C2457" s="20" t="s">
        <v>16</v>
      </c>
      <c r="D2457">
        <v>437006227.162781</v>
      </c>
      <c r="E2457" s="22" cm="1">
        <f t="array" ref="E24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1.9202920035843145E-5</v>
      </c>
      <c r="F2457" s="22">
        <f>VLOOKUP(chart_data[[#This Row],[Metric]],'lines data'!$A$2:$B$21,2,0)</f>
        <v>18.5</v>
      </c>
    </row>
    <row r="2458" spans="1:6" x14ac:dyDescent="0.3">
      <c r="A2458" s="20" t="s">
        <v>56</v>
      </c>
      <c r="B2458" s="20" t="s">
        <v>55</v>
      </c>
      <c r="C2458" s="20" t="s">
        <v>52</v>
      </c>
      <c r="D2458">
        <v>4.5761518499999996</v>
      </c>
      <c r="E2458" s="22" cm="1">
        <f t="array" ref="E24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0.14828689290701647</v>
      </c>
      <c r="F2458" s="22">
        <f>VLOOKUP(chart_data[[#This Row],[Metric]],'lines data'!$A$2:$B$21,2,0)</f>
        <v>16.5</v>
      </c>
    </row>
    <row r="2459" spans="1:6" x14ac:dyDescent="0.3">
      <c r="A2459" s="20" t="s">
        <v>56</v>
      </c>
      <c r="B2459" s="20" t="s">
        <v>55</v>
      </c>
      <c r="C2459" s="20" t="s">
        <v>15</v>
      </c>
      <c r="D2459">
        <v>70.516999999999996</v>
      </c>
      <c r="E2459" s="22" cm="1">
        <f t="array" ref="E24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0.58600997034138969</v>
      </c>
      <c r="F2459" s="22">
        <f>VLOOKUP(chart_data[[#This Row],[Metric]],'lines data'!$A$2:$B$21,2,0)</f>
        <v>11.5</v>
      </c>
    </row>
    <row r="2460" spans="1:6" x14ac:dyDescent="0.3">
      <c r="A2460" s="20" t="s">
        <v>56</v>
      </c>
      <c r="B2460" s="20" t="s">
        <v>55</v>
      </c>
      <c r="C2460" s="20" t="s">
        <v>14</v>
      </c>
      <c r="D2460">
        <v>1.0914864060329399</v>
      </c>
      <c r="E2460" s="22" cm="1">
        <f t="array" ref="E24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3.2485213379951514E-2</v>
      </c>
      <c r="F2460" s="22">
        <f>VLOOKUP(chart_data[[#This Row],[Metric]],'lines data'!$A$2:$B$21,2,0)</f>
        <v>0.5</v>
      </c>
    </row>
    <row r="2461" spans="1:6" x14ac:dyDescent="0.3">
      <c r="A2461" s="20" t="s">
        <v>56</v>
      </c>
      <c r="B2461" s="20" t="s">
        <v>55</v>
      </c>
      <c r="C2461" s="20" t="s">
        <v>13</v>
      </c>
      <c r="D2461">
        <v>72.448999999999998</v>
      </c>
      <c r="E2461" s="22" cm="1">
        <f t="array" ref="E24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0.55708320906650755</v>
      </c>
      <c r="F2461" s="22">
        <f>VLOOKUP(chart_data[[#This Row],[Metric]],'lines data'!$A$2:$B$21,2,0)</f>
        <v>10.5</v>
      </c>
    </row>
    <row r="2462" spans="1:6" x14ac:dyDescent="0.3">
      <c r="A2462" s="20" t="s">
        <v>56</v>
      </c>
      <c r="B2462" s="20" t="s">
        <v>55</v>
      </c>
      <c r="C2462" s="20" t="s">
        <v>12</v>
      </c>
      <c r="D2462">
        <v>68.605999999999995</v>
      </c>
      <c r="E2462" s="22" cm="1">
        <f t="array" ref="E24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0.61718679871936777</v>
      </c>
      <c r="F2462" s="22">
        <f>VLOOKUP(chart_data[[#This Row],[Metric]],'lines data'!$A$2:$B$21,2,0)</f>
        <v>9.5</v>
      </c>
    </row>
    <row r="2463" spans="1:6" x14ac:dyDescent="0.3">
      <c r="A2463" s="20" t="s">
        <v>56</v>
      </c>
      <c r="B2463" s="20" t="s">
        <v>55</v>
      </c>
      <c r="C2463" s="20" t="s">
        <v>11</v>
      </c>
      <c r="D2463">
        <v>3990.86868184676</v>
      </c>
      <c r="E2463" s="22" cm="1">
        <f t="array" ref="E24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5.747422834023732E-2</v>
      </c>
      <c r="F2463" s="22">
        <f>VLOOKUP(chart_data[[#This Row],[Metric]],'lines data'!$A$2:$B$21,2,0)</f>
        <v>17.5</v>
      </c>
    </row>
    <row r="2464" spans="1:6" x14ac:dyDescent="0.3">
      <c r="A2464" s="20" t="s">
        <v>56</v>
      </c>
      <c r="B2464" s="20" t="s">
        <v>55</v>
      </c>
      <c r="C2464" s="20" t="s">
        <v>10</v>
      </c>
      <c r="D2464">
        <v>25.353999999999999</v>
      </c>
      <c r="E2464" s="22" cm="1">
        <f t="array" ref="E24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0.43931952812515818</v>
      </c>
      <c r="F2464" s="22">
        <f>VLOOKUP(chart_data[[#This Row],[Metric]],'lines data'!$A$2:$B$21,2,0)</f>
        <v>12.5</v>
      </c>
    </row>
    <row r="2465" spans="1:6" x14ac:dyDescent="0.3">
      <c r="A2465" s="20" t="s">
        <v>56</v>
      </c>
      <c r="B2465" s="20" t="s">
        <v>55</v>
      </c>
      <c r="C2465" s="20" t="s">
        <v>51</v>
      </c>
      <c r="D2465">
        <v>187.3837738</v>
      </c>
      <c r="E2465" s="22" cm="1">
        <f t="array" ref="E24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1.7934523524524029E-2</v>
      </c>
      <c r="F2465" s="22">
        <f>VLOOKUP(chart_data[[#This Row],[Metric]],'lines data'!$A$2:$B$21,2,0)</f>
        <v>15.5</v>
      </c>
    </row>
    <row r="2466" spans="1:6" x14ac:dyDescent="0.3">
      <c r="A2466" s="20" t="s">
        <v>56</v>
      </c>
      <c r="B2466" s="20" t="s">
        <v>55</v>
      </c>
      <c r="C2466" s="20" t="s">
        <v>50</v>
      </c>
      <c r="D2466">
        <v>28.481063840000001</v>
      </c>
      <c r="E2466" s="22" cm="1">
        <f t="array" ref="E24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3.6703028289599079E-3</v>
      </c>
      <c r="F2466" s="22">
        <f>VLOOKUP(chart_data[[#This Row],[Metric]],'lines data'!$A$2:$B$21,2,0)</f>
        <v>14.5</v>
      </c>
    </row>
    <row r="2467" spans="1:6" x14ac:dyDescent="0.3">
      <c r="A2467" s="20" t="s">
        <v>56</v>
      </c>
      <c r="B2467" s="20" t="s">
        <v>55</v>
      </c>
      <c r="C2467" s="20" t="s">
        <v>49</v>
      </c>
      <c r="D2467">
        <v>15.199321749999999</v>
      </c>
      <c r="E2467" s="22" cm="1">
        <f t="array" ref="E24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0.14171161015072972</v>
      </c>
      <c r="F2467" s="22">
        <f>VLOOKUP(chart_data[[#This Row],[Metric]],'lines data'!$A$2:$B$21,2,0)</f>
        <v>13.5</v>
      </c>
    </row>
    <row r="2468" spans="1:6" x14ac:dyDescent="0.3">
      <c r="A2468" s="20" t="s">
        <v>54</v>
      </c>
      <c r="B2468" s="20" t="s">
        <v>53</v>
      </c>
      <c r="C2468" s="20" t="s">
        <v>16</v>
      </c>
      <c r="D2468">
        <v>24959858249.443298</v>
      </c>
      <c r="E2468" s="22" cm="1">
        <f t="array" ref="E24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1.3637891994270988E-3</v>
      </c>
      <c r="F2468" s="22">
        <f>VLOOKUP(chart_data[[#This Row],[Metric]],'lines data'!$A$2:$B$21,2,0)</f>
        <v>18.5</v>
      </c>
    </row>
    <row r="2469" spans="1:6" x14ac:dyDescent="0.3">
      <c r="A2469" s="20" t="s">
        <v>54</v>
      </c>
      <c r="B2469" s="20" t="s">
        <v>53</v>
      </c>
      <c r="C2469" s="20" t="s">
        <v>52</v>
      </c>
      <c r="D2469">
        <v>6.0395116800000004</v>
      </c>
      <c r="E2469" s="22" cm="1">
        <f t="array" ref="E24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0.22698502179527175</v>
      </c>
      <c r="F2469" s="22">
        <f>VLOOKUP(chart_data[[#This Row],[Metric]],'lines data'!$A$2:$B$21,2,0)</f>
        <v>16.5</v>
      </c>
    </row>
    <row r="2470" spans="1:6" x14ac:dyDescent="0.3">
      <c r="A2470" s="20" t="s">
        <v>54</v>
      </c>
      <c r="B2470" s="20" t="s">
        <v>53</v>
      </c>
      <c r="C2470" s="20" t="s">
        <v>15</v>
      </c>
      <c r="D2470">
        <v>72.941000000000003</v>
      </c>
      <c r="E2470" s="22" cm="1">
        <f t="array" ref="E24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0.65893405104920488</v>
      </c>
      <c r="F2470" s="22">
        <f>VLOOKUP(chart_data[[#This Row],[Metric]],'lines data'!$A$2:$B$21,2,0)</f>
        <v>11.5</v>
      </c>
    </row>
    <row r="2471" spans="1:6" x14ac:dyDescent="0.3">
      <c r="A2471" s="20" t="s">
        <v>54</v>
      </c>
      <c r="B2471" s="20" t="s">
        <v>53</v>
      </c>
      <c r="C2471" s="20" t="s">
        <v>14</v>
      </c>
      <c r="D2471">
        <v>15.514488459730901</v>
      </c>
      <c r="E2471" s="22" cm="1">
        <f t="array" ref="E24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0.47719125213213226</v>
      </c>
      <c r="F2471" s="22">
        <f>VLOOKUP(chart_data[[#This Row],[Metric]],'lines data'!$A$2:$B$21,2,0)</f>
        <v>0.5</v>
      </c>
    </row>
    <row r="2472" spans="1:6" x14ac:dyDescent="0.3">
      <c r="A2472" s="20" t="s">
        <v>54</v>
      </c>
      <c r="B2472" s="20" t="s">
        <v>53</v>
      </c>
      <c r="C2472" s="20" t="s">
        <v>13</v>
      </c>
      <c r="D2472">
        <v>75.659000000000006</v>
      </c>
      <c r="E2472" s="22" cm="1">
        <f t="array" ref="E24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0.65281837160751588</v>
      </c>
      <c r="F2472" s="22">
        <f>VLOOKUP(chart_data[[#This Row],[Metric]],'lines data'!$A$2:$B$21,2,0)</f>
        <v>10.5</v>
      </c>
    </row>
    <row r="2473" spans="1:6" x14ac:dyDescent="0.3">
      <c r="A2473" s="20" t="s">
        <v>54</v>
      </c>
      <c r="B2473" s="20" t="s">
        <v>53</v>
      </c>
      <c r="C2473" s="20" t="s">
        <v>12</v>
      </c>
      <c r="D2473">
        <v>70.299000000000007</v>
      </c>
      <c r="E2473" s="22" cm="1">
        <f t="array" ref="E24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0.66784357140719919</v>
      </c>
      <c r="F2473" s="22">
        <f>VLOOKUP(chart_data[[#This Row],[Metric]],'lines data'!$A$2:$B$21,2,0)</f>
        <v>9.5</v>
      </c>
    </row>
    <row r="2474" spans="1:6" x14ac:dyDescent="0.3">
      <c r="A2474" s="20" t="s">
        <v>54</v>
      </c>
      <c r="B2474" s="20" t="s">
        <v>53</v>
      </c>
      <c r="C2474" s="20" t="s">
        <v>11</v>
      </c>
      <c r="D2474">
        <v>15179.361335547201</v>
      </c>
      <c r="E2474" s="22" cm="1">
        <f t="array" ref="E24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0.22802674006773799</v>
      </c>
      <c r="F2474" s="22">
        <f>VLOOKUP(chart_data[[#This Row],[Metric]],'lines data'!$A$2:$B$21,2,0)</f>
        <v>17.5</v>
      </c>
    </row>
    <row r="2475" spans="1:6" x14ac:dyDescent="0.3">
      <c r="A2475" s="20" t="s">
        <v>54</v>
      </c>
      <c r="B2475" s="20" t="s">
        <v>53</v>
      </c>
      <c r="C2475" s="20" t="s">
        <v>10</v>
      </c>
      <c r="D2475">
        <v>14.007</v>
      </c>
      <c r="E2475" s="22" cm="1">
        <f t="array" ref="E24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0.15206824970887547</v>
      </c>
      <c r="F2475" s="22">
        <f>VLOOKUP(chart_data[[#This Row],[Metric]],'lines data'!$A$2:$B$21,2,0)</f>
        <v>12.5</v>
      </c>
    </row>
    <row r="2476" spans="1:6" x14ac:dyDescent="0.3">
      <c r="A2476" s="20" t="s">
        <v>54</v>
      </c>
      <c r="B2476" s="20" t="s">
        <v>53</v>
      </c>
      <c r="C2476" s="20" t="s">
        <v>51</v>
      </c>
      <c r="D2476">
        <v>1107.1855468799999</v>
      </c>
      <c r="E2476" s="22" cm="1">
        <f t="array" ref="E24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0.11616895108023376</v>
      </c>
      <c r="F2476" s="22">
        <f>VLOOKUP(chart_data[[#This Row],[Metric]],'lines data'!$A$2:$B$21,2,0)</f>
        <v>15.5</v>
      </c>
    </row>
    <row r="2477" spans="1:6" x14ac:dyDescent="0.3">
      <c r="A2477" s="20" t="s">
        <v>54</v>
      </c>
      <c r="B2477" s="20" t="s">
        <v>53</v>
      </c>
      <c r="C2477" s="20" t="s">
        <v>50</v>
      </c>
      <c r="D2477">
        <v>536.06390381000006</v>
      </c>
      <c r="E2477" s="22" cm="1">
        <f t="array" ref="E24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8.3073599157976699E-2</v>
      </c>
      <c r="F2477" s="22">
        <f>VLOOKUP(chart_data[[#This Row],[Metric]],'lines data'!$A$2:$B$21,2,0)</f>
        <v>14.5</v>
      </c>
    </row>
    <row r="2478" spans="1:6" x14ac:dyDescent="0.3">
      <c r="A2478" s="20" t="s">
        <v>54</v>
      </c>
      <c r="B2478" s="20" t="s">
        <v>53</v>
      </c>
      <c r="C2478" s="20" t="s">
        <v>49</v>
      </c>
      <c r="D2478">
        <v>48.416805269999998</v>
      </c>
      <c r="E2478" s="22" cm="1">
        <f t="array" ref="E24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0.56219781835588278</v>
      </c>
      <c r="F2478" s="22">
        <f>VLOOKUP(chart_data[[#This Row],[Metric]],'lines data'!$A$2:$B$21,2,0)</f>
        <v>13.5</v>
      </c>
    </row>
    <row r="2479" spans="1:6" x14ac:dyDescent="0.3">
      <c r="A2479" s="20" t="s">
        <v>54</v>
      </c>
      <c r="B2479" s="20" t="s">
        <v>53</v>
      </c>
      <c r="C2479" s="20" t="s">
        <v>9</v>
      </c>
      <c r="D2479">
        <v>0</v>
      </c>
      <c r="E2479" s="22" cm="1">
        <f t="array" ref="E24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79" s="22">
        <f>VLOOKUP(chart_data[[#This Row],[Metric]],'lines data'!$A$2:$B$21,2,0)</f>
        <v>8.5</v>
      </c>
    </row>
    <row r="2480" spans="1:6" x14ac:dyDescent="0.3">
      <c r="A2480" s="20" t="s">
        <v>54</v>
      </c>
      <c r="B2480" s="20" t="s">
        <v>53</v>
      </c>
      <c r="C2480" s="20" t="s">
        <v>8</v>
      </c>
      <c r="D2480">
        <v>0</v>
      </c>
      <c r="E2480" s="22" cm="1">
        <f t="array" ref="E24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80" s="22">
        <f>VLOOKUP(chart_data[[#This Row],[Metric]],'lines data'!$A$2:$B$21,2,0)</f>
        <v>4.5</v>
      </c>
    </row>
    <row r="2481" spans="1:6" x14ac:dyDescent="0.3">
      <c r="A2481" s="20" t="s">
        <v>54</v>
      </c>
      <c r="B2481" s="20" t="s">
        <v>53</v>
      </c>
      <c r="C2481" s="20" t="s">
        <v>7</v>
      </c>
      <c r="D2481">
        <v>99.766990291262104</v>
      </c>
      <c r="E2481" s="22" cm="1">
        <f t="array" ref="E24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0.99766990291262103</v>
      </c>
      <c r="F2481" s="22">
        <f>VLOOKUP(chart_data[[#This Row],[Metric]],'lines data'!$A$2:$B$21,2,0)</f>
        <v>6.5</v>
      </c>
    </row>
    <row r="2482" spans="1:6" x14ac:dyDescent="0.3">
      <c r="A2482" s="20" t="s">
        <v>54</v>
      </c>
      <c r="B2482" s="20" t="s">
        <v>53</v>
      </c>
      <c r="C2482" s="20" t="s">
        <v>5</v>
      </c>
      <c r="D2482">
        <v>0.233009708737864</v>
      </c>
      <c r="E2482" s="22" cm="1">
        <f t="array" ref="E24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2.3416322214745737E-3</v>
      </c>
      <c r="F2482" s="22">
        <f>VLOOKUP(chart_data[[#This Row],[Metric]],'lines data'!$A$2:$B$21,2,0)</f>
        <v>7.5</v>
      </c>
    </row>
    <row r="2483" spans="1:6" x14ac:dyDescent="0.3">
      <c r="A2483" s="20" t="s">
        <v>54</v>
      </c>
      <c r="B2483" s="20" t="s">
        <v>53</v>
      </c>
      <c r="C2483" s="20" t="s">
        <v>4</v>
      </c>
      <c r="D2483">
        <v>0</v>
      </c>
      <c r="E2483" s="22" cm="1">
        <f t="array" ref="E24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83" s="22">
        <f>VLOOKUP(chart_data[[#This Row],[Metric]],'lines data'!$A$2:$B$21,2,0)</f>
        <v>3.5</v>
      </c>
    </row>
    <row r="2484" spans="1:6" x14ac:dyDescent="0.3">
      <c r="A2484" s="20" t="s">
        <v>48</v>
      </c>
      <c r="B2484" s="20" t="s">
        <v>47</v>
      </c>
      <c r="C2484" s="20" t="s">
        <v>16</v>
      </c>
      <c r="D2484">
        <v>43173531810.766701</v>
      </c>
      <c r="E2484" s="22" cm="1">
        <f t="array" ref="E24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2.3624436604015473E-3</v>
      </c>
      <c r="F2484" s="22">
        <f>VLOOKUP(chart_data[[#This Row],[Metric]],'lines data'!$A$2:$B$21,2,0)</f>
        <v>18.5</v>
      </c>
    </row>
    <row r="2485" spans="1:6" x14ac:dyDescent="0.3">
      <c r="A2485" s="20" t="s">
        <v>48</v>
      </c>
      <c r="B2485" s="20" t="s">
        <v>47</v>
      </c>
      <c r="C2485" s="20" t="s">
        <v>52</v>
      </c>
      <c r="D2485">
        <v>7.0074124299999996</v>
      </c>
      <c r="E2485" s="22" cm="1">
        <f t="array" ref="E24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0.27903782276257644</v>
      </c>
      <c r="F2485" s="22">
        <f>VLOOKUP(chart_data[[#This Row],[Metric]],'lines data'!$A$2:$B$21,2,0)</f>
        <v>16.5</v>
      </c>
    </row>
    <row r="2486" spans="1:6" x14ac:dyDescent="0.3">
      <c r="A2486" s="20" t="s">
        <v>48</v>
      </c>
      <c r="B2486" s="20" t="s">
        <v>47</v>
      </c>
      <c r="C2486" s="20" t="s">
        <v>15</v>
      </c>
      <c r="D2486">
        <v>75.921999999999997</v>
      </c>
      <c r="E2486" s="22" cm="1">
        <f t="array" ref="E24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0.74861502654012735</v>
      </c>
      <c r="F2486" s="22">
        <f>VLOOKUP(chart_data[[#This Row],[Metric]],'lines data'!$A$2:$B$21,2,0)</f>
        <v>11.5</v>
      </c>
    </row>
    <row r="2487" spans="1:6" x14ac:dyDescent="0.3">
      <c r="A2487" s="20" t="s">
        <v>48</v>
      </c>
      <c r="B2487" s="20" t="s">
        <v>47</v>
      </c>
      <c r="C2487" s="20" t="s">
        <v>14</v>
      </c>
      <c r="D2487">
        <v>2.6538577852443201</v>
      </c>
      <c r="E2487" s="22" cm="1">
        <f t="array" ref="E24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8.0657985214975511E-2</v>
      </c>
      <c r="F2487" s="22">
        <f>VLOOKUP(chart_data[[#This Row],[Metric]],'lines data'!$A$2:$B$21,2,0)</f>
        <v>0.5</v>
      </c>
    </row>
    <row r="2488" spans="1:6" x14ac:dyDescent="0.3">
      <c r="A2488" s="20" t="s">
        <v>48</v>
      </c>
      <c r="B2488" s="20" t="s">
        <v>47</v>
      </c>
      <c r="C2488" s="20" t="s">
        <v>13</v>
      </c>
      <c r="D2488">
        <v>77.989999999999995</v>
      </c>
      <c r="E2488" s="22" cm="1">
        <f t="array" ref="E24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0.72233820459290177</v>
      </c>
      <c r="F2488" s="22">
        <f>VLOOKUP(chart_data[[#This Row],[Metric]],'lines data'!$A$2:$B$21,2,0)</f>
        <v>10.5</v>
      </c>
    </row>
    <row r="2489" spans="1:6" x14ac:dyDescent="0.3">
      <c r="A2489" s="20" t="s">
        <v>48</v>
      </c>
      <c r="B2489" s="20" t="s">
        <v>47</v>
      </c>
      <c r="C2489" s="20" t="s">
        <v>12</v>
      </c>
      <c r="D2489">
        <v>73.903000000000006</v>
      </c>
      <c r="E2489" s="22" cm="1">
        <f t="array" ref="E24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0.77567996170072717</v>
      </c>
      <c r="F2489" s="22">
        <f>VLOOKUP(chart_data[[#This Row],[Metric]],'lines data'!$A$2:$B$21,2,0)</f>
        <v>9.5</v>
      </c>
    </row>
    <row r="2490" spans="1:6" x14ac:dyDescent="0.3">
      <c r="A2490" s="20" t="s">
        <v>48</v>
      </c>
      <c r="B2490" s="20" t="s">
        <v>47</v>
      </c>
      <c r="C2490" s="20" t="s">
        <v>11</v>
      </c>
      <c r="D2490">
        <v>3363.07030795727</v>
      </c>
      <c r="E2490" s="22" cm="1">
        <f t="array" ref="E24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4.7904343205631604E-2</v>
      </c>
      <c r="F2490" s="22">
        <f>VLOOKUP(chart_data[[#This Row],[Metric]],'lines data'!$A$2:$B$21,2,0)</f>
        <v>17.5</v>
      </c>
    </row>
    <row r="2491" spans="1:6" x14ac:dyDescent="0.3">
      <c r="A2491" s="20" t="s">
        <v>48</v>
      </c>
      <c r="B2491" s="20" t="s">
        <v>47</v>
      </c>
      <c r="C2491" s="20" t="s">
        <v>10</v>
      </c>
      <c r="D2491">
        <v>18.707000000000001</v>
      </c>
      <c r="E2491" s="22" cm="1">
        <f t="array" ref="E24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0.27104956711052602</v>
      </c>
      <c r="F2491" s="22">
        <f>VLOOKUP(chart_data[[#This Row],[Metric]],'lines data'!$A$2:$B$21,2,0)</f>
        <v>12.5</v>
      </c>
    </row>
    <row r="2492" spans="1:6" x14ac:dyDescent="0.3">
      <c r="A2492" s="20" t="s">
        <v>48</v>
      </c>
      <c r="B2492" s="20" t="s">
        <v>47</v>
      </c>
      <c r="C2492" s="20" t="s">
        <v>51</v>
      </c>
      <c r="D2492">
        <v>270.46969603999997</v>
      </c>
      <c r="E2492" s="22" cm="1">
        <f t="array" ref="E24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2.6808063724228261E-2</v>
      </c>
      <c r="F2492" s="22">
        <f>VLOOKUP(chart_data[[#This Row],[Metric]],'lines data'!$A$2:$B$21,2,0)</f>
        <v>15.5</v>
      </c>
    </row>
    <row r="2493" spans="1:6" x14ac:dyDescent="0.3">
      <c r="A2493" s="20" t="s">
        <v>48</v>
      </c>
      <c r="B2493" s="20" t="s">
        <v>47</v>
      </c>
      <c r="C2493" s="20" t="s">
        <v>50</v>
      </c>
      <c r="D2493">
        <v>116.1042099</v>
      </c>
      <c r="E2493" s="22" cm="1">
        <f t="array" ref="E24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1.7377556274119948E-2</v>
      </c>
      <c r="F2493" s="22">
        <f>VLOOKUP(chart_data[[#This Row],[Metric]],'lines data'!$A$2:$B$21,2,0)</f>
        <v>14.5</v>
      </c>
    </row>
    <row r="2494" spans="1:6" x14ac:dyDescent="0.3">
      <c r="A2494" s="20" t="s">
        <v>48</v>
      </c>
      <c r="B2494" s="20" t="s">
        <v>47</v>
      </c>
      <c r="C2494" s="20" t="s">
        <v>49</v>
      </c>
      <c r="D2494">
        <v>42.926891329999997</v>
      </c>
      <c r="E2494" s="22" cm="1">
        <f t="array" ref="E24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0.49270329765827114</v>
      </c>
      <c r="F2494" s="22">
        <f>VLOOKUP(chart_data[[#This Row],[Metric]],'lines data'!$A$2:$B$21,2,0)</f>
        <v>13.5</v>
      </c>
    </row>
    <row r="2495" spans="1:6" x14ac:dyDescent="0.3">
      <c r="A2495" s="20" t="s">
        <v>48</v>
      </c>
      <c r="B2495" s="20" t="s">
        <v>47</v>
      </c>
      <c r="C2495" s="20" t="s">
        <v>9</v>
      </c>
      <c r="D2495">
        <v>0</v>
      </c>
      <c r="E2495" s="22" cm="1">
        <f t="array" ref="E24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495" s="22">
        <f>VLOOKUP(chart_data[[#This Row],[Metric]],'lines data'!$A$2:$B$21,2,0)</f>
        <v>8.5</v>
      </c>
    </row>
    <row r="2496" spans="1:6" x14ac:dyDescent="0.3">
      <c r="A2496" s="20" t="s">
        <v>48</v>
      </c>
      <c r="B2496" s="20" t="s">
        <v>47</v>
      </c>
      <c r="C2496" s="20" t="s">
        <v>8</v>
      </c>
      <c r="D2496">
        <v>0.35068103273022999</v>
      </c>
      <c r="E2496" s="22" cm="1">
        <f t="array" ref="E24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3.5068103273022998E-3</v>
      </c>
      <c r="F2496" s="22">
        <f>VLOOKUP(chart_data[[#This Row],[Metric]],'lines data'!$A$2:$B$21,2,0)</f>
        <v>4.5</v>
      </c>
    </row>
    <row r="2497" spans="1:6" x14ac:dyDescent="0.3">
      <c r="A2497" s="20" t="s">
        <v>48</v>
      </c>
      <c r="B2497" s="20" t="s">
        <v>47</v>
      </c>
      <c r="C2497" s="20" t="s">
        <v>7</v>
      </c>
      <c r="D2497">
        <v>91.441349867859302</v>
      </c>
      <c r="E2497" s="22" cm="1">
        <f t="array" ref="E24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0.91441349867859301</v>
      </c>
      <c r="F2497" s="22">
        <f>VLOOKUP(chart_data[[#This Row],[Metric]],'lines data'!$A$2:$B$21,2,0)</f>
        <v>6.5</v>
      </c>
    </row>
    <row r="2498" spans="1:6" x14ac:dyDescent="0.3">
      <c r="A2498" s="20" t="s">
        <v>48</v>
      </c>
      <c r="B2498" s="20" t="s">
        <v>47</v>
      </c>
      <c r="C2498" s="20" t="s">
        <v>5</v>
      </c>
      <c r="D2498">
        <v>4.6350884326082502</v>
      </c>
      <c r="E2498" s="22" cm="1">
        <f t="array" ref="E24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4.6580344149478939E-2</v>
      </c>
      <c r="F2498" s="22">
        <f>VLOOKUP(chart_data[[#This Row],[Metric]],'lines data'!$A$2:$B$21,2,0)</f>
        <v>7.5</v>
      </c>
    </row>
    <row r="2499" spans="1:6" x14ac:dyDescent="0.3">
      <c r="A2499" s="20" t="s">
        <v>48</v>
      </c>
      <c r="B2499" s="20" t="s">
        <v>47</v>
      </c>
      <c r="C2499" s="20" t="s">
        <v>4</v>
      </c>
      <c r="D2499">
        <v>2.4852612319577099</v>
      </c>
      <c r="E2499" s="22" cm="1">
        <f t="array" ref="E24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3.7975536782875727E-2</v>
      </c>
      <c r="F2499" s="22">
        <f>VLOOKUP(chart_data[[#This Row],[Metric]],'lines data'!$A$2:$B$21,2,0)</f>
        <v>3.5</v>
      </c>
    </row>
    <row r="2500" spans="1:6" x14ac:dyDescent="0.3">
      <c r="A2500" s="20" t="s">
        <v>46</v>
      </c>
      <c r="B2500" s="20" t="s">
        <v>45</v>
      </c>
      <c r="C2500" s="20" t="s">
        <v>16</v>
      </c>
      <c r="D2500">
        <v>864316670330.88196</v>
      </c>
      <c r="E2500" s="22" cm="1">
        <f t="array" ref="E25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4.7385665122052077E-2</v>
      </c>
      <c r="F2500" s="22">
        <f>VLOOKUP(chart_data[[#This Row],[Metric]],'lines data'!$A$2:$B$21,2,0)</f>
        <v>18.5</v>
      </c>
    </row>
    <row r="2501" spans="1:6" x14ac:dyDescent="0.3">
      <c r="A2501" s="20" t="s">
        <v>46</v>
      </c>
      <c r="B2501" s="20" t="s">
        <v>45</v>
      </c>
      <c r="C2501" s="20" t="s">
        <v>15</v>
      </c>
      <c r="D2501">
        <v>76.531999999999996</v>
      </c>
      <c r="E2501" s="22" cm="1">
        <f t="array" ref="E25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0.76696638348392565</v>
      </c>
      <c r="F2501" s="22">
        <f>VLOOKUP(chart_data[[#This Row],[Metric]],'lines data'!$A$2:$B$21,2,0)</f>
        <v>11.5</v>
      </c>
    </row>
    <row r="2502" spans="1:6" x14ac:dyDescent="0.3">
      <c r="A2502" s="20" t="s">
        <v>46</v>
      </c>
      <c r="B2502" s="20" t="s">
        <v>45</v>
      </c>
      <c r="C2502" s="20" t="s">
        <v>14</v>
      </c>
      <c r="D2502">
        <v>4.4771759595350602</v>
      </c>
      <c r="E2502" s="22" cm="1">
        <f t="array" ref="E25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0.13687655882779692</v>
      </c>
      <c r="F2502" s="22">
        <f>VLOOKUP(chart_data[[#This Row],[Metric]],'lines data'!$A$2:$B$21,2,0)</f>
        <v>0.5</v>
      </c>
    </row>
    <row r="2503" spans="1:6" x14ac:dyDescent="0.3">
      <c r="A2503" s="20" t="s">
        <v>46</v>
      </c>
      <c r="B2503" s="20" t="s">
        <v>45</v>
      </c>
      <c r="C2503" s="20" t="s">
        <v>13</v>
      </c>
      <c r="D2503">
        <v>79.522000000000006</v>
      </c>
      <c r="E2503" s="22" cm="1">
        <f t="array" ref="E25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0.76802863107664798</v>
      </c>
      <c r="F2503" s="22">
        <f>VLOOKUP(chart_data[[#This Row],[Metric]],'lines data'!$A$2:$B$21,2,0)</f>
        <v>10.5</v>
      </c>
    </row>
    <row r="2504" spans="1:6" x14ac:dyDescent="0.3">
      <c r="A2504" s="20" t="s">
        <v>46</v>
      </c>
      <c r="B2504" s="20" t="s">
        <v>45</v>
      </c>
      <c r="C2504" s="20" t="s">
        <v>12</v>
      </c>
      <c r="D2504">
        <v>73.47</v>
      </c>
      <c r="E2504" s="22" cm="1">
        <f t="array" ref="E25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0.76272403578588299</v>
      </c>
      <c r="F2504" s="22">
        <f>VLOOKUP(chart_data[[#This Row],[Metric]],'lines data'!$A$2:$B$21,2,0)</f>
        <v>9.5</v>
      </c>
    </row>
    <row r="2505" spans="1:6" x14ac:dyDescent="0.3">
      <c r="A2505" s="20" t="s">
        <v>46</v>
      </c>
      <c r="B2505" s="20" t="s">
        <v>45</v>
      </c>
      <c r="C2505" s="20" t="s">
        <v>11</v>
      </c>
      <c r="D2505">
        <v>9257.8795724041593</v>
      </c>
      <c r="E2505" s="22" cm="1">
        <f t="array" ref="E25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0.13776224965681419</v>
      </c>
      <c r="F2505" s="22">
        <f>VLOOKUP(chart_data[[#This Row],[Metric]],'lines data'!$A$2:$B$21,2,0)</f>
        <v>17.5</v>
      </c>
    </row>
    <row r="2506" spans="1:6" x14ac:dyDescent="0.3">
      <c r="A2506" s="20" t="s">
        <v>46</v>
      </c>
      <c r="B2506" s="20" t="s">
        <v>45</v>
      </c>
      <c r="C2506" s="20" t="s">
        <v>10</v>
      </c>
      <c r="D2506">
        <v>16.718</v>
      </c>
      <c r="E2506" s="22" cm="1">
        <f t="array" ref="E25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0.22069768619310412</v>
      </c>
      <c r="F2506" s="22">
        <f>VLOOKUP(chart_data[[#This Row],[Metric]],'lines data'!$A$2:$B$21,2,0)</f>
        <v>12.5</v>
      </c>
    </row>
    <row r="2507" spans="1:6" x14ac:dyDescent="0.3">
      <c r="A2507" s="20" t="s">
        <v>46</v>
      </c>
      <c r="B2507" s="20" t="s">
        <v>45</v>
      </c>
      <c r="C2507" s="20" t="s">
        <v>9</v>
      </c>
      <c r="D2507">
        <v>29.095090208302299</v>
      </c>
      <c r="E2507" s="22" cm="1">
        <f t="array" ref="E25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0.29851250332763551</v>
      </c>
      <c r="F2507" s="22">
        <f>VLOOKUP(chart_data[[#This Row],[Metric]],'lines data'!$A$2:$B$21,2,0)</f>
        <v>8.5</v>
      </c>
    </row>
    <row r="2508" spans="1:6" x14ac:dyDescent="0.3">
      <c r="A2508" s="20" t="s">
        <v>46</v>
      </c>
      <c r="B2508" s="20" t="s">
        <v>45</v>
      </c>
      <c r="C2508" s="20" t="s">
        <v>8</v>
      </c>
      <c r="D2508">
        <v>25.649488316659198</v>
      </c>
      <c r="E2508" s="22" cm="1">
        <f t="array" ref="E25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0.25649488316659197</v>
      </c>
      <c r="F2508" s="22">
        <f>VLOOKUP(chart_data[[#This Row],[Metric]],'lines data'!$A$2:$B$21,2,0)</f>
        <v>4.5</v>
      </c>
    </row>
    <row r="2509" spans="1:6" x14ac:dyDescent="0.3">
      <c r="A2509" s="20" t="s">
        <v>46</v>
      </c>
      <c r="B2509" s="20" t="s">
        <v>45</v>
      </c>
      <c r="C2509" s="20" t="s">
        <v>7</v>
      </c>
      <c r="D2509">
        <v>37.901238812298701</v>
      </c>
      <c r="E2509" s="22" cm="1">
        <f t="array" ref="E25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0.37901238812298699</v>
      </c>
      <c r="F2509" s="22">
        <f>VLOOKUP(chart_data[[#This Row],[Metric]],'lines data'!$A$2:$B$21,2,0)</f>
        <v>6.5</v>
      </c>
    </row>
    <row r="2510" spans="1:6" x14ac:dyDescent="0.3">
      <c r="A2510" s="20" t="s">
        <v>46</v>
      </c>
      <c r="B2510" s="20" t="s">
        <v>45</v>
      </c>
      <c r="C2510" s="20" t="s">
        <v>6</v>
      </c>
      <c r="D2510">
        <v>0</v>
      </c>
      <c r="E2510" s="22" cm="1">
        <f t="array" ref="E25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10" s="22">
        <f>VLOOKUP(chart_data[[#This Row],[Metric]],'lines data'!$A$2:$B$21,2,0)</f>
        <v>5.5</v>
      </c>
    </row>
    <row r="2511" spans="1:6" x14ac:dyDescent="0.3">
      <c r="A2511" s="20" t="s">
        <v>46</v>
      </c>
      <c r="B2511" s="20" t="s">
        <v>45</v>
      </c>
      <c r="C2511" s="20" t="s">
        <v>5</v>
      </c>
      <c r="D2511">
        <v>0.84955860388184101</v>
      </c>
      <c r="E2511" s="22" cm="1">
        <f t="array" ref="E25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8.5376433954462219E-3</v>
      </c>
      <c r="F2511" s="22">
        <f>VLOOKUP(chart_data[[#This Row],[Metric]],'lines data'!$A$2:$B$21,2,0)</f>
        <v>7.5</v>
      </c>
    </row>
    <row r="2512" spans="1:6" x14ac:dyDescent="0.3">
      <c r="A2512" s="20" t="s">
        <v>46</v>
      </c>
      <c r="B2512" s="20" t="s">
        <v>45</v>
      </c>
      <c r="C2512" s="20" t="s">
        <v>4</v>
      </c>
      <c r="D2512">
        <v>6.3071322431173904</v>
      </c>
      <c r="E2512" s="22" cm="1">
        <f t="array" ref="E25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9.6374871749112634E-2</v>
      </c>
      <c r="F2512" s="22">
        <f>VLOOKUP(chart_data[[#This Row],[Metric]],'lines data'!$A$2:$B$21,2,0)</f>
        <v>3.5</v>
      </c>
    </row>
    <row r="2513" spans="1:6" x14ac:dyDescent="0.3">
      <c r="A2513" s="20" t="s">
        <v>46</v>
      </c>
      <c r="B2513" s="20" t="s">
        <v>45</v>
      </c>
      <c r="C2513" s="20" t="s">
        <v>3</v>
      </c>
      <c r="D2513">
        <v>75.207880041183401</v>
      </c>
      <c r="E2513" s="22" cm="1">
        <f t="array" ref="E25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0.96885908561753409</v>
      </c>
      <c r="F2513" s="22">
        <f>VLOOKUP(chart_data[[#This Row],[Metric]],'lines data'!$A$2:$B$21,2,0)</f>
        <v>2.5</v>
      </c>
    </row>
    <row r="2514" spans="1:6" x14ac:dyDescent="0.3">
      <c r="A2514" s="20" t="s">
        <v>46</v>
      </c>
      <c r="B2514" s="20" t="s">
        <v>45</v>
      </c>
      <c r="C2514" s="20" t="s">
        <v>0</v>
      </c>
      <c r="D2514">
        <v>1651.3613695291499</v>
      </c>
      <c r="E2514" s="22" cm="1">
        <f t="array" ref="E25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7.1573575517380117E-3</v>
      </c>
      <c r="F2514" s="22">
        <f>VLOOKUP(chart_data[[#This Row],[Metric]],'lines data'!$A$2:$B$21,2,0)</f>
        <v>1.5</v>
      </c>
    </row>
    <row r="2515" spans="1:6" x14ac:dyDescent="0.3">
      <c r="A2515" s="20" t="s">
        <v>44</v>
      </c>
      <c r="B2515" s="20" t="s">
        <v>43</v>
      </c>
      <c r="C2515" s="20" t="s">
        <v>16</v>
      </c>
      <c r="D2515">
        <v>35799714285.714302</v>
      </c>
      <c r="E2515" s="22" cm="1">
        <f t="array" ref="E25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1.9581377557738107E-3</v>
      </c>
      <c r="F2515" s="22">
        <f>VLOOKUP(chart_data[[#This Row],[Metric]],'lines data'!$A$2:$B$21,2,0)</f>
        <v>18.5</v>
      </c>
    </row>
    <row r="2516" spans="1:6" x14ac:dyDescent="0.3">
      <c r="A2516" s="20" t="s">
        <v>44</v>
      </c>
      <c r="B2516" s="20" t="s">
        <v>43</v>
      </c>
      <c r="C2516" s="20" t="s">
        <v>15</v>
      </c>
      <c r="D2516">
        <v>67.703999999999994</v>
      </c>
      <c r="E2516" s="22" cm="1">
        <f t="array" ref="E25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0.5013831390579393</v>
      </c>
      <c r="F2516" s="22">
        <f>VLOOKUP(chart_data[[#This Row],[Metric]],'lines data'!$A$2:$B$21,2,0)</f>
        <v>11.5</v>
      </c>
    </row>
    <row r="2517" spans="1:6" x14ac:dyDescent="0.3">
      <c r="A2517" s="20" t="s">
        <v>44</v>
      </c>
      <c r="B2517" s="20" t="s">
        <v>43</v>
      </c>
      <c r="C2517" s="20" t="s">
        <v>14</v>
      </c>
      <c r="D2517">
        <v>12.9517223113362</v>
      </c>
      <c r="E2517" s="22" cm="1">
        <f t="array" ref="E25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0.39817319626153874</v>
      </c>
      <c r="F2517" s="22">
        <f>VLOOKUP(chart_data[[#This Row],[Metric]],'lines data'!$A$2:$B$21,2,0)</f>
        <v>0.5</v>
      </c>
    </row>
    <row r="2518" spans="1:6" x14ac:dyDescent="0.3">
      <c r="A2518" s="20" t="s">
        <v>44</v>
      </c>
      <c r="B2518" s="20" t="s">
        <v>43</v>
      </c>
      <c r="C2518" s="20" t="s">
        <v>13</v>
      </c>
      <c r="D2518">
        <v>71.168000000000006</v>
      </c>
      <c r="E2518" s="22" cm="1">
        <f t="array" ref="E25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0.51887861616462883</v>
      </c>
      <c r="F2518" s="22">
        <f>VLOOKUP(chart_data[[#This Row],[Metric]],'lines data'!$A$2:$B$21,2,0)</f>
        <v>10.5</v>
      </c>
    </row>
    <row r="2519" spans="1:6" x14ac:dyDescent="0.3">
      <c r="A2519" s="20" t="s">
        <v>44</v>
      </c>
      <c r="B2519" s="20" t="s">
        <v>43</v>
      </c>
      <c r="C2519" s="20" t="s">
        <v>12</v>
      </c>
      <c r="D2519">
        <v>64.281999999999996</v>
      </c>
      <c r="E2519" s="22" cm="1">
        <f t="array" ref="E25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0.48780706741270441</v>
      </c>
      <c r="F2519" s="22">
        <f>VLOOKUP(chart_data[[#This Row],[Metric]],'lines data'!$A$2:$B$21,2,0)</f>
        <v>9.5</v>
      </c>
    </row>
    <row r="2520" spans="1:6" x14ac:dyDescent="0.3">
      <c r="A2520" s="20" t="s">
        <v>44</v>
      </c>
      <c r="B2520" s="20" t="s">
        <v>43</v>
      </c>
      <c r="C2520" s="20" t="s">
        <v>10</v>
      </c>
      <c r="D2520">
        <v>26.004999999999999</v>
      </c>
      <c r="E2520" s="22" cm="1">
        <f t="array" ref="E25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0.45579970634398254</v>
      </c>
      <c r="F2520" s="22">
        <f>VLOOKUP(chart_data[[#This Row],[Metric]],'lines data'!$A$2:$B$21,2,0)</f>
        <v>12.5</v>
      </c>
    </row>
    <row r="2521" spans="1:6" x14ac:dyDescent="0.3">
      <c r="A2521" s="20" t="s">
        <v>44</v>
      </c>
      <c r="B2521" s="20" t="s">
        <v>43</v>
      </c>
      <c r="C2521" s="20" t="s">
        <v>9</v>
      </c>
      <c r="D2521">
        <v>0</v>
      </c>
      <c r="E2521" s="22" cm="1">
        <f t="array" ref="E25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21" s="22">
        <f>VLOOKUP(chart_data[[#This Row],[Metric]],'lines data'!$A$2:$B$21,2,0)</f>
        <v>8.5</v>
      </c>
    </row>
    <row r="2522" spans="1:6" x14ac:dyDescent="0.3">
      <c r="A2522" s="20" t="s">
        <v>44</v>
      </c>
      <c r="B2522" s="20" t="s">
        <v>43</v>
      </c>
      <c r="C2522" s="20" t="s">
        <v>8</v>
      </c>
      <c r="D2522">
        <v>0</v>
      </c>
      <c r="E2522" s="22" cm="1">
        <f t="array" ref="E25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22" s="22">
        <f>VLOOKUP(chart_data[[#This Row],[Metric]],'lines data'!$A$2:$B$21,2,0)</f>
        <v>4.5</v>
      </c>
    </row>
    <row r="2523" spans="1:6" x14ac:dyDescent="0.3">
      <c r="A2523" s="20" t="s">
        <v>44</v>
      </c>
      <c r="B2523" s="20" t="s">
        <v>43</v>
      </c>
      <c r="C2523" s="20" t="s">
        <v>7</v>
      </c>
      <c r="D2523">
        <v>100</v>
      </c>
      <c r="E2523" s="22" cm="1">
        <f t="array" ref="E25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523" s="22">
        <f>VLOOKUP(chart_data[[#This Row],[Metric]],'lines data'!$A$2:$B$21,2,0)</f>
        <v>6.5</v>
      </c>
    </row>
    <row r="2524" spans="1:6" x14ac:dyDescent="0.3">
      <c r="A2524" s="20" t="s">
        <v>44</v>
      </c>
      <c r="B2524" s="20" t="s">
        <v>43</v>
      </c>
      <c r="C2524" s="20" t="s">
        <v>5</v>
      </c>
      <c r="D2524">
        <v>0</v>
      </c>
      <c r="E2524" s="22" cm="1">
        <f t="array" ref="E25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24" s="22">
        <f>VLOOKUP(chart_data[[#This Row],[Metric]],'lines data'!$A$2:$B$21,2,0)</f>
        <v>7.5</v>
      </c>
    </row>
    <row r="2525" spans="1:6" x14ac:dyDescent="0.3">
      <c r="A2525" s="20" t="s">
        <v>44</v>
      </c>
      <c r="B2525" s="20" t="s">
        <v>43</v>
      </c>
      <c r="C2525" s="20" t="s">
        <v>4</v>
      </c>
      <c r="D2525">
        <v>0</v>
      </c>
      <c r="E2525" s="22" cm="1">
        <f t="array" ref="E25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25" s="22">
        <f>VLOOKUP(chart_data[[#This Row],[Metric]],'lines data'!$A$2:$B$21,2,0)</f>
        <v>3.5</v>
      </c>
    </row>
    <row r="2526" spans="1:6" x14ac:dyDescent="0.3">
      <c r="A2526" s="20" t="s">
        <v>42</v>
      </c>
      <c r="B2526" s="20" t="s">
        <v>41</v>
      </c>
      <c r="C2526" s="20" t="s">
        <v>16</v>
      </c>
      <c r="D2526">
        <v>32248116472.511501</v>
      </c>
      <c r="E2526" s="22" cm="1">
        <f t="array" ref="E25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1.7634038934477771E-3</v>
      </c>
      <c r="F2526" s="22">
        <f>VLOOKUP(chart_data[[#This Row],[Metric]],'lines data'!$A$2:$B$21,2,0)</f>
        <v>18.5</v>
      </c>
    </row>
    <row r="2527" spans="1:6" x14ac:dyDescent="0.3">
      <c r="A2527" s="20" t="s">
        <v>42</v>
      </c>
      <c r="B2527" s="20" t="s">
        <v>41</v>
      </c>
      <c r="C2527" s="20" t="s">
        <v>15</v>
      </c>
      <c r="D2527">
        <v>61.372999999999998</v>
      </c>
      <c r="E2527" s="22" cm="1">
        <f t="array" ref="E25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0.31092012133468161</v>
      </c>
      <c r="F2527" s="22">
        <f>VLOOKUP(chart_data[[#This Row],[Metric]],'lines data'!$A$2:$B$21,2,0)</f>
        <v>11.5</v>
      </c>
    </row>
    <row r="2528" spans="1:6" x14ac:dyDescent="0.3">
      <c r="A2528" s="20" t="s">
        <v>42</v>
      </c>
      <c r="B2528" s="20" t="s">
        <v>41</v>
      </c>
      <c r="C2528" s="20" t="s">
        <v>14</v>
      </c>
      <c r="D2528">
        <v>0.127140436055594</v>
      </c>
      <c r="E2528" s="22" cm="1">
        <f t="array" ref="E25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2.7514260104003511E-3</v>
      </c>
      <c r="F2528" s="22">
        <f>VLOOKUP(chart_data[[#This Row],[Metric]],'lines data'!$A$2:$B$21,2,0)</f>
        <v>0.5</v>
      </c>
    </row>
    <row r="2529" spans="1:6" x14ac:dyDescent="0.3">
      <c r="A2529" s="20" t="s">
        <v>42</v>
      </c>
      <c r="B2529" s="20" t="s">
        <v>41</v>
      </c>
      <c r="C2529" s="20" t="s">
        <v>13</v>
      </c>
      <c r="D2529">
        <v>63.302999999999997</v>
      </c>
      <c r="E2529" s="22" cm="1">
        <f t="array" ref="E25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0.28431255592007143</v>
      </c>
      <c r="F2529" s="22">
        <f>VLOOKUP(chart_data[[#This Row],[Metric]],'lines data'!$A$2:$B$21,2,0)</f>
        <v>10.5</v>
      </c>
    </row>
    <row r="2530" spans="1:6" x14ac:dyDescent="0.3">
      <c r="A2530" s="20" t="s">
        <v>42</v>
      </c>
      <c r="B2530" s="20" t="s">
        <v>41</v>
      </c>
      <c r="C2530" s="20" t="s">
        <v>12</v>
      </c>
      <c r="D2530">
        <v>59.317999999999998</v>
      </c>
      <c r="E2530" s="22" cm="1">
        <f t="array" ref="E25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0.33927769964992061</v>
      </c>
      <c r="F2530" s="22">
        <f>VLOOKUP(chart_data[[#This Row],[Metric]],'lines data'!$A$2:$B$21,2,0)</f>
        <v>9.5</v>
      </c>
    </row>
    <row r="2531" spans="1:6" x14ac:dyDescent="0.3">
      <c r="A2531" s="20" t="s">
        <v>42</v>
      </c>
      <c r="B2531" s="20" t="s">
        <v>41</v>
      </c>
      <c r="C2531" s="20" t="s">
        <v>11</v>
      </c>
      <c r="D2531">
        <v>647.16275362811098</v>
      </c>
      <c r="E2531" s="22" cm="1">
        <f t="array" ref="E25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6.5042306661347912E-3</v>
      </c>
      <c r="F2531" s="22">
        <f>VLOOKUP(chart_data[[#This Row],[Metric]],'lines data'!$A$2:$B$21,2,0)</f>
        <v>17.5</v>
      </c>
    </row>
    <row r="2532" spans="1:6" x14ac:dyDescent="0.3">
      <c r="A2532" s="20" t="s">
        <v>42</v>
      </c>
      <c r="B2532" s="20" t="s">
        <v>41</v>
      </c>
      <c r="C2532" s="20" t="s">
        <v>10</v>
      </c>
      <c r="D2532">
        <v>40.68</v>
      </c>
      <c r="E2532" s="22" cm="1">
        <f t="array" ref="E25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0.8272998835501999</v>
      </c>
      <c r="F2532" s="22">
        <f>VLOOKUP(chart_data[[#This Row],[Metric]],'lines data'!$A$2:$B$21,2,0)</f>
        <v>12.5</v>
      </c>
    </row>
    <row r="2533" spans="1:6" x14ac:dyDescent="0.3">
      <c r="A2533" s="20" t="s">
        <v>40</v>
      </c>
      <c r="B2533" s="20" t="s">
        <v>39</v>
      </c>
      <c r="C2533" s="20" t="s">
        <v>16</v>
      </c>
      <c r="D2533">
        <v>91030959454.696106</v>
      </c>
      <c r="E2533" s="22" cm="1">
        <f t="array" ref="E25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4.9864631063665909E-3</v>
      </c>
      <c r="F2533" s="22">
        <f>VLOOKUP(chart_data[[#This Row],[Metric]],'lines data'!$A$2:$B$21,2,0)</f>
        <v>18.5</v>
      </c>
    </row>
    <row r="2534" spans="1:6" x14ac:dyDescent="0.3">
      <c r="A2534" s="20" t="s">
        <v>40</v>
      </c>
      <c r="B2534" s="20" t="s">
        <v>39</v>
      </c>
      <c r="C2534" s="20" t="s">
        <v>15</v>
      </c>
      <c r="D2534">
        <v>71.189512195122006</v>
      </c>
      <c r="E2534" s="22" cm="1">
        <f t="array" ref="E25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0.60624195614752308</v>
      </c>
      <c r="F2534" s="22">
        <f>VLOOKUP(chart_data[[#This Row],[Metric]],'lines data'!$A$2:$B$21,2,0)</f>
        <v>11.5</v>
      </c>
    </row>
    <row r="2535" spans="1:6" x14ac:dyDescent="0.3">
      <c r="A2535" s="20" t="s">
        <v>40</v>
      </c>
      <c r="B2535" s="20" t="s">
        <v>39</v>
      </c>
      <c r="C2535" s="20" t="s">
        <v>14</v>
      </c>
      <c r="D2535">
        <v>4.2270861457434297</v>
      </c>
      <c r="E2535" s="22" cm="1">
        <f t="array" ref="E25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0.12916551157081954</v>
      </c>
      <c r="F2535" s="22">
        <f>VLOOKUP(chart_data[[#This Row],[Metric]],'lines data'!$A$2:$B$21,2,0)</f>
        <v>0.5</v>
      </c>
    </row>
    <row r="2536" spans="1:6" x14ac:dyDescent="0.3">
      <c r="A2536" s="20" t="s">
        <v>40</v>
      </c>
      <c r="B2536" s="20" t="s">
        <v>39</v>
      </c>
      <c r="C2536" s="20" t="s">
        <v>13</v>
      </c>
      <c r="D2536">
        <v>76.25</v>
      </c>
      <c r="E2536" s="22" cm="1">
        <f t="array" ref="E25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0.67044437816880409</v>
      </c>
      <c r="F2536" s="22">
        <f>VLOOKUP(chart_data[[#This Row],[Metric]],'lines data'!$A$2:$B$21,2,0)</f>
        <v>10.5</v>
      </c>
    </row>
    <row r="2537" spans="1:6" x14ac:dyDescent="0.3">
      <c r="A2537" s="20" t="s">
        <v>40</v>
      </c>
      <c r="B2537" s="20" t="s">
        <v>39</v>
      </c>
      <c r="C2537" s="20" t="s">
        <v>12</v>
      </c>
      <c r="D2537">
        <v>66.37</v>
      </c>
      <c r="E2537" s="22" cm="1">
        <f t="array" ref="E25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0.55028275635079749</v>
      </c>
      <c r="F2537" s="22">
        <f>VLOOKUP(chart_data[[#This Row],[Metric]],'lines data'!$A$2:$B$21,2,0)</f>
        <v>9.5</v>
      </c>
    </row>
    <row r="2538" spans="1:6" x14ac:dyDescent="0.3">
      <c r="A2538" s="20" t="s">
        <v>40</v>
      </c>
      <c r="B2538" s="20" t="s">
        <v>39</v>
      </c>
      <c r="C2538" s="20" t="s">
        <v>11</v>
      </c>
      <c r="D2538">
        <v>1854.7334768130199</v>
      </c>
      <c r="E2538" s="22" cm="1">
        <f t="array" ref="E25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2.4911913121882224E-2</v>
      </c>
      <c r="F2538" s="22">
        <f>VLOOKUP(chart_data[[#This Row],[Metric]],'lines data'!$A$2:$B$21,2,0)</f>
        <v>17.5</v>
      </c>
    </row>
    <row r="2539" spans="1:6" x14ac:dyDescent="0.3">
      <c r="A2539" s="20" t="s">
        <v>40</v>
      </c>
      <c r="B2539" s="20" t="s">
        <v>39</v>
      </c>
      <c r="C2539" s="20" t="s">
        <v>10</v>
      </c>
      <c r="D2539">
        <v>10.7</v>
      </c>
      <c r="E2539" s="22" cm="1">
        <f t="array" ref="E25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6.8350969571160936E-2</v>
      </c>
      <c r="F2539" s="22">
        <f>VLOOKUP(chart_data[[#This Row],[Metric]],'lines data'!$A$2:$B$21,2,0)</f>
        <v>12.5</v>
      </c>
    </row>
    <row r="2540" spans="1:6" x14ac:dyDescent="0.3">
      <c r="A2540" s="20" t="s">
        <v>40</v>
      </c>
      <c r="B2540" s="20" t="s">
        <v>39</v>
      </c>
      <c r="C2540" s="20" t="s">
        <v>9</v>
      </c>
      <c r="D2540">
        <v>34.578182446270397</v>
      </c>
      <c r="E2540" s="22" cm="1">
        <f t="array" ref="E25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0.35476844129565493</v>
      </c>
      <c r="F2540" s="22">
        <f>VLOOKUP(chart_data[[#This Row],[Metric]],'lines data'!$A$2:$B$21,2,0)</f>
        <v>8.5</v>
      </c>
    </row>
    <row r="2541" spans="1:6" x14ac:dyDescent="0.3">
      <c r="A2541" s="20" t="s">
        <v>40</v>
      </c>
      <c r="B2541" s="20" t="s">
        <v>39</v>
      </c>
      <c r="C2541" s="20" t="s">
        <v>8</v>
      </c>
      <c r="D2541">
        <v>3.32926197349915</v>
      </c>
      <c r="E2541" s="22" cm="1">
        <f t="array" ref="E25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3.3292619734991501E-2</v>
      </c>
      <c r="F2541" s="22">
        <f>VLOOKUP(chart_data[[#This Row],[Metric]],'lines data'!$A$2:$B$21,2,0)</f>
        <v>4.5</v>
      </c>
    </row>
    <row r="2542" spans="1:6" x14ac:dyDescent="0.3">
      <c r="A2542" s="20" t="s">
        <v>40</v>
      </c>
      <c r="B2542" s="20" t="s">
        <v>39</v>
      </c>
      <c r="C2542" s="20" t="s">
        <v>7</v>
      </c>
      <c r="D2542">
        <v>6.2316480371110599</v>
      </c>
      <c r="E2542" s="22" cm="1">
        <f t="array" ref="E25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6.2316480371110601E-2</v>
      </c>
      <c r="F2542" s="22">
        <f>VLOOKUP(chart_data[[#This Row],[Metric]],'lines data'!$A$2:$B$21,2,0)</f>
        <v>6.5</v>
      </c>
    </row>
    <row r="2543" spans="1:6" x14ac:dyDescent="0.3">
      <c r="A2543" s="20" t="s">
        <v>40</v>
      </c>
      <c r="B2543" s="20" t="s">
        <v>39</v>
      </c>
      <c r="C2543" s="20" t="s">
        <v>5</v>
      </c>
      <c r="D2543">
        <v>0.46018703580329201</v>
      </c>
      <c r="E2543" s="22" cm="1">
        <f t="array" ref="E25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4.6246518944588252E-3</v>
      </c>
      <c r="F2543" s="22">
        <f>VLOOKUP(chart_data[[#This Row],[Metric]],'lines data'!$A$2:$B$21,2,0)</f>
        <v>7.5</v>
      </c>
    </row>
    <row r="2544" spans="1:6" x14ac:dyDescent="0.3">
      <c r="A2544" s="20" t="s">
        <v>40</v>
      </c>
      <c r="B2544" s="20" t="s">
        <v>39</v>
      </c>
      <c r="C2544" s="20" t="s">
        <v>4</v>
      </c>
      <c r="D2544">
        <v>1.0523848298665099</v>
      </c>
      <c r="E2544" s="22" cm="1">
        <f t="array" ref="E25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1.6080755738041515E-2</v>
      </c>
      <c r="F2544" s="22">
        <f>VLOOKUP(chart_data[[#This Row],[Metric]],'lines data'!$A$2:$B$21,2,0)</f>
        <v>3.5</v>
      </c>
    </row>
    <row r="2545" spans="1:6" x14ac:dyDescent="0.3">
      <c r="A2545" s="20" t="s">
        <v>38</v>
      </c>
      <c r="B2545" s="20" t="s">
        <v>37</v>
      </c>
      <c r="C2545" s="20" t="s">
        <v>16</v>
      </c>
      <c r="D2545">
        <v>358135057862.492</v>
      </c>
      <c r="E2545" s="22" cm="1">
        <f t="array" ref="E25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1.9631762338364129E-2</v>
      </c>
      <c r="F2545" s="22">
        <f>VLOOKUP(chart_data[[#This Row],[Metric]],'lines data'!$A$2:$B$21,2,0)</f>
        <v>18.5</v>
      </c>
    </row>
    <row r="2546" spans="1:6" x14ac:dyDescent="0.3">
      <c r="A2546" s="20" t="s">
        <v>38</v>
      </c>
      <c r="B2546" s="20" t="s">
        <v>37</v>
      </c>
      <c r="C2546" s="20" t="s">
        <v>15</v>
      </c>
      <c r="D2546">
        <v>77.284999999999997</v>
      </c>
      <c r="E2546" s="22" cm="1">
        <f t="array" ref="E25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0.78961977984241771</v>
      </c>
      <c r="F2546" s="22">
        <f>VLOOKUP(chart_data[[#This Row],[Metric]],'lines data'!$A$2:$B$21,2,0)</f>
        <v>11.5</v>
      </c>
    </row>
    <row r="2547" spans="1:6" x14ac:dyDescent="0.3">
      <c r="A2547" s="20" t="s">
        <v>38</v>
      </c>
      <c r="B2547" s="20" t="s">
        <v>37</v>
      </c>
      <c r="C2547" s="20" t="s">
        <v>14</v>
      </c>
      <c r="D2547">
        <v>20.948092259699301</v>
      </c>
      <c r="E2547" s="22" cm="1">
        <f t="array" ref="E25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0.64472616705736496</v>
      </c>
      <c r="F2547" s="22">
        <f>VLOOKUP(chart_data[[#This Row],[Metric]],'lines data'!$A$2:$B$21,2,0)</f>
        <v>0.5</v>
      </c>
    </row>
    <row r="2548" spans="1:6" x14ac:dyDescent="0.3">
      <c r="A2548" s="20" t="s">
        <v>38</v>
      </c>
      <c r="B2548" s="20" t="s">
        <v>37</v>
      </c>
      <c r="C2548" s="20" t="s">
        <v>13</v>
      </c>
      <c r="D2548">
        <v>78.677999999999997</v>
      </c>
      <c r="E2548" s="22" cm="1">
        <f t="array" ref="E25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0.74285714285714277</v>
      </c>
      <c r="F2548" s="22">
        <f>VLOOKUP(chart_data[[#This Row],[Metric]],'lines data'!$A$2:$B$21,2,0)</f>
        <v>10.5</v>
      </c>
    </row>
    <row r="2549" spans="1:6" x14ac:dyDescent="0.3">
      <c r="A2549" s="20" t="s">
        <v>38</v>
      </c>
      <c r="B2549" s="20" t="s">
        <v>37</v>
      </c>
      <c r="C2549" s="20" t="s">
        <v>12</v>
      </c>
      <c r="D2549">
        <v>76.605000000000004</v>
      </c>
      <c r="E2549" s="22" cm="1">
        <f t="array" ref="E25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0.85652733311391038</v>
      </c>
      <c r="F2549" s="22">
        <f>VLOOKUP(chart_data[[#This Row],[Metric]],'lines data'!$A$2:$B$21,2,0)</f>
        <v>9.5</v>
      </c>
    </row>
    <row r="2550" spans="1:6" x14ac:dyDescent="0.3">
      <c r="A2550" s="20" t="s">
        <v>38</v>
      </c>
      <c r="B2550" s="20" t="s">
        <v>37</v>
      </c>
      <c r="C2550" s="20" t="s">
        <v>11</v>
      </c>
      <c r="D2550">
        <v>35646.099564765602</v>
      </c>
      <c r="E2550" s="22" cm="1">
        <f t="array" ref="E25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0.54001278858232249</v>
      </c>
      <c r="F2550" s="22">
        <f>VLOOKUP(chart_data[[#This Row],[Metric]],'lines data'!$A$2:$B$21,2,0)</f>
        <v>17.5</v>
      </c>
    </row>
    <row r="2551" spans="1:6" x14ac:dyDescent="0.3">
      <c r="A2551" s="20" t="s">
        <v>38</v>
      </c>
      <c r="B2551" s="20" t="s">
        <v>37</v>
      </c>
      <c r="C2551" s="20" t="s">
        <v>10</v>
      </c>
      <c r="D2551">
        <v>10.772</v>
      </c>
      <c r="E2551" s="22" cm="1">
        <f t="array" ref="E25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7.0173662093058586E-2</v>
      </c>
      <c r="F2551" s="22">
        <f>VLOOKUP(chart_data[[#This Row],[Metric]],'lines data'!$A$2:$B$21,2,0)</f>
        <v>12.5</v>
      </c>
    </row>
    <row r="2552" spans="1:6" x14ac:dyDescent="0.3">
      <c r="A2552" s="20" t="s">
        <v>38</v>
      </c>
      <c r="B2552" s="20" t="s">
        <v>37</v>
      </c>
      <c r="C2552" s="20" t="s">
        <v>9</v>
      </c>
      <c r="D2552">
        <v>0</v>
      </c>
      <c r="E2552" s="22" cm="1">
        <f t="array" ref="E25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52" s="22">
        <f>VLOOKUP(chart_data[[#This Row],[Metric]],'lines data'!$A$2:$B$21,2,0)</f>
        <v>8.5</v>
      </c>
    </row>
    <row r="2553" spans="1:6" x14ac:dyDescent="0.3">
      <c r="A2553" s="20" t="s">
        <v>38</v>
      </c>
      <c r="B2553" s="20" t="s">
        <v>37</v>
      </c>
      <c r="C2553" s="20" t="s">
        <v>8</v>
      </c>
      <c r="D2553">
        <v>0</v>
      </c>
      <c r="E2553" s="22" cm="1">
        <f t="array" ref="E25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53" s="22">
        <f>VLOOKUP(chart_data[[#This Row],[Metric]],'lines data'!$A$2:$B$21,2,0)</f>
        <v>4.5</v>
      </c>
    </row>
    <row r="2554" spans="1:6" x14ac:dyDescent="0.3">
      <c r="A2554" s="20" t="s">
        <v>38</v>
      </c>
      <c r="B2554" s="20" t="s">
        <v>37</v>
      </c>
      <c r="C2554" s="20" t="s">
        <v>7</v>
      </c>
      <c r="D2554">
        <v>98.525509162570899</v>
      </c>
      <c r="E2554" s="22" cm="1">
        <f t="array" ref="E25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0.98525509162570901</v>
      </c>
      <c r="F2554" s="22">
        <f>VLOOKUP(chart_data[[#This Row],[Metric]],'lines data'!$A$2:$B$21,2,0)</f>
        <v>6.5</v>
      </c>
    </row>
    <row r="2555" spans="1:6" x14ac:dyDescent="0.3">
      <c r="A2555" s="20" t="s">
        <v>38</v>
      </c>
      <c r="B2555" s="20" t="s">
        <v>37</v>
      </c>
      <c r="C2555" s="20" t="s">
        <v>5</v>
      </c>
      <c r="D2555">
        <v>1.2420897256724699</v>
      </c>
      <c r="E2555" s="22" cm="1">
        <f t="array" ref="E25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1.2482386847104522E-2</v>
      </c>
      <c r="F2555" s="22">
        <f>VLOOKUP(chart_data[[#This Row],[Metric]],'lines data'!$A$2:$B$21,2,0)</f>
        <v>7.5</v>
      </c>
    </row>
    <row r="2556" spans="1:6" x14ac:dyDescent="0.3">
      <c r="A2556" s="20" t="s">
        <v>38</v>
      </c>
      <c r="B2556" s="20" t="s">
        <v>37</v>
      </c>
      <c r="C2556" s="20" t="s">
        <v>4</v>
      </c>
      <c r="D2556">
        <v>0.23240111175667</v>
      </c>
      <c r="E2556" s="22" cm="1">
        <f t="array" ref="E25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3.5511586687184977E-3</v>
      </c>
      <c r="F2556" s="22">
        <f>VLOOKUP(chart_data[[#This Row],[Metric]],'lines data'!$A$2:$B$21,2,0)</f>
        <v>3.5</v>
      </c>
    </row>
    <row r="2557" spans="1:6" x14ac:dyDescent="0.3">
      <c r="A2557" s="20" t="s">
        <v>36</v>
      </c>
      <c r="B2557" s="20" t="s">
        <v>35</v>
      </c>
      <c r="C2557" s="20" t="s">
        <v>16</v>
      </c>
      <c r="D2557">
        <v>2932784751846.27</v>
      </c>
      <c r="E2557" s="22" cm="1">
        <f t="array" ref="E25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0.16079962689278829</v>
      </c>
      <c r="F2557" s="22">
        <f>VLOOKUP(chart_data[[#This Row],[Metric]],'lines data'!$A$2:$B$21,2,0)</f>
        <v>18.5</v>
      </c>
    </row>
    <row r="2558" spans="1:6" x14ac:dyDescent="0.3">
      <c r="A2558" s="20" t="s">
        <v>36</v>
      </c>
      <c r="B2558" s="20" t="s">
        <v>35</v>
      </c>
      <c r="C2558" s="20" t="s">
        <v>15</v>
      </c>
      <c r="D2558">
        <v>80.956097560975607</v>
      </c>
      <c r="E2558" s="22" cm="1">
        <f t="array" ref="E25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0.90006178265712411</v>
      </c>
      <c r="F2558" s="22">
        <f>VLOOKUP(chart_data[[#This Row],[Metric]],'lines data'!$A$2:$B$21,2,0)</f>
        <v>11.5</v>
      </c>
    </row>
    <row r="2559" spans="1:6" x14ac:dyDescent="0.3">
      <c r="A2559" s="20" t="s">
        <v>36</v>
      </c>
      <c r="B2559" s="20" t="s">
        <v>35</v>
      </c>
      <c r="C2559" s="20" t="s">
        <v>14</v>
      </c>
      <c r="D2559">
        <v>6.1485449577470099</v>
      </c>
      <c r="E2559" s="22" cm="1">
        <f t="array" ref="E25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0.1884100664651662</v>
      </c>
      <c r="F2559" s="22">
        <f>VLOOKUP(chart_data[[#This Row],[Metric]],'lines data'!$A$2:$B$21,2,0)</f>
        <v>0.5</v>
      </c>
    </row>
    <row r="2560" spans="1:6" x14ac:dyDescent="0.3">
      <c r="A2560" s="20" t="s">
        <v>36</v>
      </c>
      <c r="B2560" s="20" t="s">
        <v>35</v>
      </c>
      <c r="C2560" s="20" t="s">
        <v>13</v>
      </c>
      <c r="D2560">
        <v>82.8</v>
      </c>
      <c r="E2560" s="22" cm="1">
        <f t="array" ref="E25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0.86579182821354006</v>
      </c>
      <c r="F2560" s="22">
        <f>VLOOKUP(chart_data[[#This Row],[Metric]],'lines data'!$A$2:$B$21,2,0)</f>
        <v>10.5</v>
      </c>
    </row>
    <row r="2561" spans="1:6" x14ac:dyDescent="0.3">
      <c r="A2561" s="20" t="s">
        <v>36</v>
      </c>
      <c r="B2561" s="20" t="s">
        <v>35</v>
      </c>
      <c r="C2561" s="20" t="s">
        <v>12</v>
      </c>
      <c r="D2561">
        <v>79.2</v>
      </c>
      <c r="E2561" s="22" cm="1">
        <f t="array" ref="E25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0.93417312468208602</v>
      </c>
      <c r="F2561" s="22">
        <f>VLOOKUP(chart_data[[#This Row],[Metric]],'lines data'!$A$2:$B$21,2,0)</f>
        <v>9.5</v>
      </c>
    </row>
    <row r="2562" spans="1:6" x14ac:dyDescent="0.3">
      <c r="A2562" s="20" t="s">
        <v>36</v>
      </c>
      <c r="B2562" s="20" t="s">
        <v>35</v>
      </c>
      <c r="C2562" s="20" t="s">
        <v>11</v>
      </c>
      <c r="D2562">
        <v>37434.615130325503</v>
      </c>
      <c r="E2562" s="22" cm="1">
        <f t="array" ref="E25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0.56727614133333726</v>
      </c>
      <c r="F2562" s="22">
        <f>VLOOKUP(chart_data[[#This Row],[Metric]],'lines data'!$A$2:$B$21,2,0)</f>
        <v>17.5</v>
      </c>
    </row>
    <row r="2563" spans="1:6" x14ac:dyDescent="0.3">
      <c r="A2563" s="20" t="s">
        <v>36</v>
      </c>
      <c r="B2563" s="20" t="s">
        <v>35</v>
      </c>
      <c r="C2563" s="20" t="s">
        <v>10</v>
      </c>
      <c r="D2563">
        <v>11.9</v>
      </c>
      <c r="E2563" s="22" cm="1">
        <f t="array" ref="E25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9.8729178269454709E-2</v>
      </c>
      <c r="F2563" s="22">
        <f>VLOOKUP(chart_data[[#This Row],[Metric]],'lines data'!$A$2:$B$21,2,0)</f>
        <v>12.5</v>
      </c>
    </row>
    <row r="2564" spans="1:6" x14ac:dyDescent="0.3">
      <c r="A2564" s="20" t="s">
        <v>36</v>
      </c>
      <c r="B2564" s="20" t="s">
        <v>35</v>
      </c>
      <c r="C2564" s="20" t="s">
        <v>9</v>
      </c>
      <c r="D2564">
        <v>22.806490741952</v>
      </c>
      <c r="E2564" s="22" cm="1">
        <f t="array" ref="E25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0.23399214763582213</v>
      </c>
      <c r="F2564" s="22">
        <f>VLOOKUP(chart_data[[#This Row],[Metric]],'lines data'!$A$2:$B$21,2,0)</f>
        <v>8.5</v>
      </c>
    </row>
    <row r="2565" spans="1:6" x14ac:dyDescent="0.3">
      <c r="A2565" s="20" t="s">
        <v>36</v>
      </c>
      <c r="B2565" s="20" t="s">
        <v>35</v>
      </c>
      <c r="C2565" s="20" t="s">
        <v>8</v>
      </c>
      <c r="D2565">
        <v>1.8697451509709999</v>
      </c>
      <c r="E2565" s="22" cm="1">
        <f t="array" ref="E25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1.869745150971E-2</v>
      </c>
      <c r="F2565" s="22">
        <f>VLOOKUP(chart_data[[#This Row],[Metric]],'lines data'!$A$2:$B$21,2,0)</f>
        <v>4.5</v>
      </c>
    </row>
    <row r="2566" spans="1:6" x14ac:dyDescent="0.3">
      <c r="A2566" s="20" t="s">
        <v>36</v>
      </c>
      <c r="B2566" s="20" t="s">
        <v>35</v>
      </c>
      <c r="C2566" s="20" t="s">
        <v>7</v>
      </c>
      <c r="D2566">
        <v>29.740215723816402</v>
      </c>
      <c r="E2566" s="22" cm="1">
        <f t="array" ref="E25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0.29740215723816399</v>
      </c>
      <c r="F2566" s="22">
        <f>VLOOKUP(chart_data[[#This Row],[Metric]],'lines data'!$A$2:$B$21,2,0)</f>
        <v>6.5</v>
      </c>
    </row>
    <row r="2567" spans="1:6" x14ac:dyDescent="0.3">
      <c r="A2567" s="20" t="s">
        <v>36</v>
      </c>
      <c r="B2567" s="20" t="s">
        <v>35</v>
      </c>
      <c r="C2567" s="20" t="s">
        <v>6</v>
      </c>
      <c r="D2567">
        <v>20.9138531793695</v>
      </c>
      <c r="E2567" s="22" cm="1">
        <f t="array" ref="E25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0.26941189826567197</v>
      </c>
      <c r="F2567" s="22">
        <f>VLOOKUP(chart_data[[#This Row],[Metric]],'lines data'!$A$2:$B$21,2,0)</f>
        <v>5.5</v>
      </c>
    </row>
    <row r="2568" spans="1:6" x14ac:dyDescent="0.3">
      <c r="A2568" s="20" t="s">
        <v>36</v>
      </c>
      <c r="B2568" s="20" t="s">
        <v>35</v>
      </c>
      <c r="C2568" s="20" t="s">
        <v>5</v>
      </c>
      <c r="D2568">
        <v>0.63414953204343005</v>
      </c>
      <c r="E2568" s="22" cm="1">
        <f t="array" ref="E25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6.3728888616245679E-3</v>
      </c>
      <c r="F2568" s="22">
        <f>VLOOKUP(chart_data[[#This Row],[Metric]],'lines data'!$A$2:$B$21,2,0)</f>
        <v>7.5</v>
      </c>
    </row>
    <row r="2569" spans="1:6" x14ac:dyDescent="0.3">
      <c r="A2569" s="20" t="s">
        <v>36</v>
      </c>
      <c r="B2569" s="20" t="s">
        <v>35</v>
      </c>
      <c r="C2569" s="20" t="s">
        <v>4</v>
      </c>
      <c r="D2569">
        <v>22.9703052717954</v>
      </c>
      <c r="E2569" s="22" cm="1">
        <f t="array" ref="E25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0.35099315176449591</v>
      </c>
      <c r="F2569" s="22">
        <f>VLOOKUP(chart_data[[#This Row],[Metric]],'lines data'!$A$2:$B$21,2,0)</f>
        <v>3.5</v>
      </c>
    </row>
    <row r="2570" spans="1:6" x14ac:dyDescent="0.3">
      <c r="A2570" s="20" t="s">
        <v>36</v>
      </c>
      <c r="B2570" s="20" t="s">
        <v>35</v>
      </c>
      <c r="C2570" s="20" t="s">
        <v>3</v>
      </c>
      <c r="D2570">
        <v>34.629990267526402</v>
      </c>
      <c r="E2570" s="22" cm="1">
        <f t="array" ref="E25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0.90897942602403692</v>
      </c>
      <c r="F2570" s="22">
        <f>VLOOKUP(chart_data[[#This Row],[Metric]],'lines data'!$A$2:$B$21,2,0)</f>
        <v>2.5</v>
      </c>
    </row>
    <row r="2571" spans="1:6" x14ac:dyDescent="0.3">
      <c r="A2571" s="20" t="s">
        <v>36</v>
      </c>
      <c r="B2571" s="20" t="s">
        <v>35</v>
      </c>
      <c r="C2571" s="20" t="s">
        <v>0</v>
      </c>
      <c r="D2571">
        <v>2764.51667133806</v>
      </c>
      <c r="E2571" s="22" cm="1">
        <f t="array" ref="E25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7.6984294216921517E-2</v>
      </c>
      <c r="F2571" s="22">
        <f>VLOOKUP(chart_data[[#This Row],[Metric]],'lines data'!$A$2:$B$21,2,0)</f>
        <v>1.5</v>
      </c>
    </row>
    <row r="2572" spans="1:6" x14ac:dyDescent="0.3">
      <c r="A2572" s="20" t="s">
        <v>34</v>
      </c>
      <c r="B2572" s="20" t="s">
        <v>33</v>
      </c>
      <c r="C2572" s="20" t="s">
        <v>16</v>
      </c>
      <c r="D2572">
        <v>18238300569000</v>
      </c>
      <c r="E2572" s="22" cm="1">
        <f t="array" ref="E25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v>
      </c>
      <c r="F2572" s="22">
        <f>VLOOKUP(chart_data[[#This Row],[Metric]],'lines data'!$A$2:$B$21,2,0)</f>
        <v>18.5</v>
      </c>
    </row>
    <row r="2573" spans="1:6" x14ac:dyDescent="0.3">
      <c r="A2573" s="20" t="s">
        <v>34</v>
      </c>
      <c r="B2573" s="20" t="s">
        <v>33</v>
      </c>
      <c r="C2573" s="20" t="s">
        <v>15</v>
      </c>
      <c r="D2573">
        <v>78.690243902438993</v>
      </c>
      <c r="E2573" s="22" cm="1">
        <f t="array" ref="E25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0.83189540680430973</v>
      </c>
      <c r="F2573" s="22">
        <f>VLOOKUP(chart_data[[#This Row],[Metric]],'lines data'!$A$2:$B$21,2,0)</f>
        <v>11.5</v>
      </c>
    </row>
    <row r="2574" spans="1:6" x14ac:dyDescent="0.3">
      <c r="A2574" s="20" t="s">
        <v>34</v>
      </c>
      <c r="B2574" s="20" t="s">
        <v>33</v>
      </c>
      <c r="C2574" s="20" t="s">
        <v>14</v>
      </c>
      <c r="D2574">
        <v>15.535342110601</v>
      </c>
      <c r="E2574" s="22" cm="1">
        <f t="array" ref="E25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0.47783423508654332</v>
      </c>
      <c r="F2574" s="22">
        <f>VLOOKUP(chart_data[[#This Row],[Metric]],'lines data'!$A$2:$B$21,2,0)</f>
        <v>0.5</v>
      </c>
    </row>
    <row r="2575" spans="1:6" x14ac:dyDescent="0.3">
      <c r="A2575" s="20" t="s">
        <v>34</v>
      </c>
      <c r="B2575" s="20" t="s">
        <v>33</v>
      </c>
      <c r="C2575" s="20" t="s">
        <v>13</v>
      </c>
      <c r="D2575">
        <v>81.2</v>
      </c>
      <c r="E2575" s="22" cm="1">
        <f t="array" ref="E25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0.8180733671339101</v>
      </c>
      <c r="F2575" s="22">
        <f>VLOOKUP(chart_data[[#This Row],[Metric]],'lines data'!$A$2:$B$21,2,0)</f>
        <v>10.5</v>
      </c>
    </row>
    <row r="2576" spans="1:6" x14ac:dyDescent="0.3">
      <c r="A2576" s="20" t="s">
        <v>34</v>
      </c>
      <c r="B2576" s="20" t="s">
        <v>33</v>
      </c>
      <c r="C2576" s="20" t="s">
        <v>12</v>
      </c>
      <c r="D2576">
        <v>76.3</v>
      </c>
      <c r="E2576" s="22" cm="1">
        <f t="array" ref="E25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0.84740133449029031</v>
      </c>
      <c r="F2576" s="22">
        <f>VLOOKUP(chart_data[[#This Row],[Metric]],'lines data'!$A$2:$B$21,2,0)</f>
        <v>9.5</v>
      </c>
    </row>
    <row r="2577" spans="1:6" x14ac:dyDescent="0.3">
      <c r="A2577" s="20" t="s">
        <v>34</v>
      </c>
      <c r="B2577" s="20" t="s">
        <v>33</v>
      </c>
      <c r="C2577" s="20" t="s">
        <v>11</v>
      </c>
      <c r="D2577">
        <v>49219.527850041799</v>
      </c>
      <c r="E2577" s="22" cm="1">
        <f t="array" ref="E25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0.74692022092901211</v>
      </c>
      <c r="F2577" s="22">
        <f>VLOOKUP(chart_data[[#This Row],[Metric]],'lines data'!$A$2:$B$21,2,0)</f>
        <v>17.5</v>
      </c>
    </row>
    <row r="2578" spans="1:6" x14ac:dyDescent="0.3">
      <c r="A2578" s="20" t="s">
        <v>34</v>
      </c>
      <c r="B2578" s="20" t="s">
        <v>33</v>
      </c>
      <c r="C2578" s="20" t="s">
        <v>10</v>
      </c>
      <c r="D2578">
        <v>12.4</v>
      </c>
      <c r="E2578" s="22" cm="1">
        <f t="array" ref="E25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0.11138676522707711</v>
      </c>
      <c r="F2578" s="22">
        <f>VLOOKUP(chart_data[[#This Row],[Metric]],'lines data'!$A$2:$B$21,2,0)</f>
        <v>12.5</v>
      </c>
    </row>
    <row r="2579" spans="1:6" x14ac:dyDescent="0.3">
      <c r="A2579" s="20" t="s">
        <v>34</v>
      </c>
      <c r="B2579" s="20" t="s">
        <v>33</v>
      </c>
      <c r="C2579" s="20" t="s">
        <v>9</v>
      </c>
      <c r="D2579">
        <v>34.232733727898797</v>
      </c>
      <c r="E2579" s="22" cm="1">
        <f t="array" ref="E25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0.35122417451544735</v>
      </c>
      <c r="F2579" s="22">
        <f>VLOOKUP(chart_data[[#This Row],[Metric]],'lines data'!$A$2:$B$21,2,0)</f>
        <v>8.5</v>
      </c>
    </row>
    <row r="2580" spans="1:6" x14ac:dyDescent="0.3">
      <c r="A2580" s="20" t="s">
        <v>34</v>
      </c>
      <c r="B2580" s="20" t="s">
        <v>33</v>
      </c>
      <c r="C2580" s="20" t="s">
        <v>8</v>
      </c>
      <c r="D2580">
        <v>5.8416382595679597</v>
      </c>
      <c r="E2580" s="22" cm="1">
        <f t="array" ref="E25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5.8416382595679599E-2</v>
      </c>
      <c r="F2580" s="22">
        <f>VLOOKUP(chart_data[[#This Row],[Metric]],'lines data'!$A$2:$B$21,2,0)</f>
        <v>4.5</v>
      </c>
    </row>
    <row r="2581" spans="1:6" x14ac:dyDescent="0.3">
      <c r="A2581" s="20" t="s">
        <v>34</v>
      </c>
      <c r="B2581" s="20" t="s">
        <v>33</v>
      </c>
      <c r="C2581" s="20" t="s">
        <v>7</v>
      </c>
      <c r="D2581">
        <v>31.9421612232398</v>
      </c>
      <c r="E2581" s="22" cm="1">
        <f t="array" ref="E258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0.31942161223239801</v>
      </c>
      <c r="F2581" s="22">
        <f>VLOOKUP(chart_data[[#This Row],[Metric]],'lines data'!$A$2:$B$21,2,0)</f>
        <v>6.5</v>
      </c>
    </row>
    <row r="2582" spans="1:6" x14ac:dyDescent="0.3">
      <c r="A2582" s="20" t="s">
        <v>34</v>
      </c>
      <c r="B2582" s="20" t="s">
        <v>33</v>
      </c>
      <c r="C2582" s="20" t="s">
        <v>6</v>
      </c>
      <c r="D2582">
        <v>19.323777625942299</v>
      </c>
      <c r="E2582" s="22" cm="1">
        <f t="array" ref="E258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0.2489285722348073</v>
      </c>
      <c r="F2582" s="22">
        <f>VLOOKUP(chart_data[[#This Row],[Metric]],'lines data'!$A$2:$B$21,2,0)</f>
        <v>5.5</v>
      </c>
    </row>
    <row r="2583" spans="1:6" x14ac:dyDescent="0.3">
      <c r="A2583" s="20" t="s">
        <v>34</v>
      </c>
      <c r="B2583" s="20" t="s">
        <v>33</v>
      </c>
      <c r="C2583" s="20" t="s">
        <v>5</v>
      </c>
      <c r="D2583">
        <v>0.90380652019712104</v>
      </c>
      <c r="E2583" s="22" cm="1">
        <f t="array" ref="E258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9.0828080990106707E-3</v>
      </c>
      <c r="F2583" s="22">
        <f>VLOOKUP(chart_data[[#This Row],[Metric]],'lines data'!$A$2:$B$21,2,0)</f>
        <v>7.5</v>
      </c>
    </row>
    <row r="2584" spans="1:6" x14ac:dyDescent="0.3">
      <c r="A2584" s="20" t="s">
        <v>34</v>
      </c>
      <c r="B2584" s="20" t="s">
        <v>33</v>
      </c>
      <c r="C2584" s="20" t="s">
        <v>4</v>
      </c>
      <c r="D2584">
        <v>7.3869549513991899</v>
      </c>
      <c r="E2584" s="22" cm="1">
        <f t="array" ref="E258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0.11287488649606853</v>
      </c>
      <c r="F2584" s="22">
        <f>VLOOKUP(chart_data[[#This Row],[Metric]],'lines data'!$A$2:$B$21,2,0)</f>
        <v>3.5</v>
      </c>
    </row>
    <row r="2585" spans="1:6" x14ac:dyDescent="0.3">
      <c r="A2585" s="20" t="s">
        <v>34</v>
      </c>
      <c r="B2585" s="20" t="s">
        <v>33</v>
      </c>
      <c r="C2585" s="20" t="s">
        <v>3</v>
      </c>
      <c r="D2585">
        <v>7.3087434548227703</v>
      </c>
      <c r="E2585" s="22" cm="1">
        <f t="array" ref="E258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0.86866222451503461</v>
      </c>
      <c r="F2585" s="22">
        <f>VLOOKUP(chart_data[[#This Row],[Metric]],'lines data'!$A$2:$B$21,2,0)</f>
        <v>2.5</v>
      </c>
    </row>
    <row r="2586" spans="1:6" x14ac:dyDescent="0.3">
      <c r="A2586" s="20" t="s">
        <v>34</v>
      </c>
      <c r="B2586" s="20" t="s">
        <v>33</v>
      </c>
      <c r="C2586" s="20" t="s">
        <v>0</v>
      </c>
      <c r="D2586">
        <v>6803.9966072849902</v>
      </c>
      <c r="E2586" s="22" cm="1">
        <f t="array" ref="E258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0.33037616971648814</v>
      </c>
      <c r="F2586" s="22">
        <f>VLOOKUP(chart_data[[#This Row],[Metric]],'lines data'!$A$2:$B$21,2,0)</f>
        <v>1.5</v>
      </c>
    </row>
    <row r="2587" spans="1:6" x14ac:dyDescent="0.3">
      <c r="A2587" s="20" t="s">
        <v>32</v>
      </c>
      <c r="B2587" s="20" t="s">
        <v>31</v>
      </c>
      <c r="C2587" s="20" t="s">
        <v>16</v>
      </c>
      <c r="D2587">
        <v>53274304222.136002</v>
      </c>
      <c r="E2587" s="22" cm="1">
        <f t="array" ref="E258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2.9162683127397578E-3</v>
      </c>
      <c r="F2587" s="22">
        <f>VLOOKUP(chart_data[[#This Row],[Metric]],'lines data'!$A$2:$B$21,2,0)</f>
        <v>18.5</v>
      </c>
    </row>
    <row r="2588" spans="1:6" x14ac:dyDescent="0.3">
      <c r="A2588" s="20" t="s">
        <v>32</v>
      </c>
      <c r="B2588" s="20" t="s">
        <v>31</v>
      </c>
      <c r="C2588" s="20" t="s">
        <v>15</v>
      </c>
      <c r="D2588">
        <v>77.369</v>
      </c>
      <c r="E2588" s="22" cm="1">
        <f t="array" ref="E258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0.79214685194615397</v>
      </c>
      <c r="F2588" s="22">
        <f>VLOOKUP(chart_data[[#This Row],[Metric]],'lines data'!$A$2:$B$21,2,0)</f>
        <v>11.5</v>
      </c>
    </row>
    <row r="2589" spans="1:6" x14ac:dyDescent="0.3">
      <c r="A2589" s="20" t="s">
        <v>32</v>
      </c>
      <c r="B2589" s="20" t="s">
        <v>31</v>
      </c>
      <c r="C2589" s="20" t="s">
        <v>14</v>
      </c>
      <c r="D2589">
        <v>1.9314111640254601</v>
      </c>
      <c r="E2589" s="22" cm="1">
        <f t="array" ref="E258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5.8382707576103962E-2</v>
      </c>
      <c r="F2589" s="22">
        <f>VLOOKUP(chart_data[[#This Row],[Metric]],'lines data'!$A$2:$B$21,2,0)</f>
        <v>0.5</v>
      </c>
    </row>
    <row r="2590" spans="1:6" x14ac:dyDescent="0.3">
      <c r="A2590" s="20" t="s">
        <v>32</v>
      </c>
      <c r="B2590" s="20" t="s">
        <v>31</v>
      </c>
      <c r="C2590" s="20" t="s">
        <v>13</v>
      </c>
      <c r="D2590">
        <v>80.992000000000004</v>
      </c>
      <c r="E2590" s="22" cm="1">
        <f t="array" ref="E259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0.8118699671935582</v>
      </c>
      <c r="F2590" s="22">
        <f>VLOOKUP(chart_data[[#This Row],[Metric]],'lines data'!$A$2:$B$21,2,0)</f>
        <v>10.5</v>
      </c>
    </row>
    <row r="2591" spans="1:6" x14ac:dyDescent="0.3">
      <c r="A2591" s="20" t="s">
        <v>32</v>
      </c>
      <c r="B2591" s="20" t="s">
        <v>31</v>
      </c>
      <c r="C2591" s="20" t="s">
        <v>12</v>
      </c>
      <c r="D2591">
        <v>73.528999999999996</v>
      </c>
      <c r="E2591" s="22" cm="1">
        <f t="array" ref="E259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0.7644893928966815</v>
      </c>
      <c r="F2591" s="22">
        <f>VLOOKUP(chart_data[[#This Row],[Metric]],'lines data'!$A$2:$B$21,2,0)</f>
        <v>9.5</v>
      </c>
    </row>
    <row r="2592" spans="1:6" x14ac:dyDescent="0.3">
      <c r="A2592" s="20" t="s">
        <v>32</v>
      </c>
      <c r="B2592" s="20" t="s">
        <v>31</v>
      </c>
      <c r="C2592" s="20" t="s">
        <v>11</v>
      </c>
      <c r="D2592">
        <v>13332.4756665888</v>
      </c>
      <c r="E2592" s="22" cm="1">
        <f t="array" ref="E259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0.1998736188686816</v>
      </c>
      <c r="F2592" s="22">
        <f>VLOOKUP(chart_data[[#This Row],[Metric]],'lines data'!$A$2:$B$21,2,0)</f>
        <v>17.5</v>
      </c>
    </row>
    <row r="2593" spans="1:6" x14ac:dyDescent="0.3">
      <c r="A2593" s="20" t="s">
        <v>32</v>
      </c>
      <c r="B2593" s="20" t="s">
        <v>31</v>
      </c>
      <c r="C2593" s="20" t="s">
        <v>10</v>
      </c>
      <c r="D2593">
        <v>14.134</v>
      </c>
      <c r="E2593" s="22" cm="1">
        <f t="array" ref="E259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0.15528327679611159</v>
      </c>
      <c r="F2593" s="22">
        <f>VLOOKUP(chart_data[[#This Row],[Metric]],'lines data'!$A$2:$B$21,2,0)</f>
        <v>12.5</v>
      </c>
    </row>
    <row r="2594" spans="1:6" x14ac:dyDescent="0.3">
      <c r="A2594" s="20" t="s">
        <v>32</v>
      </c>
      <c r="B2594" s="20" t="s">
        <v>31</v>
      </c>
      <c r="C2594" s="20" t="s">
        <v>9</v>
      </c>
      <c r="D2594">
        <v>0</v>
      </c>
      <c r="E2594" s="22" cm="1">
        <f t="array" ref="E259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94" s="22">
        <f>VLOOKUP(chart_data[[#This Row],[Metric]],'lines data'!$A$2:$B$21,2,0)</f>
        <v>8.5</v>
      </c>
    </row>
    <row r="2595" spans="1:6" x14ac:dyDescent="0.3">
      <c r="A2595" s="20" t="s">
        <v>32</v>
      </c>
      <c r="B2595" s="20" t="s">
        <v>31</v>
      </c>
      <c r="C2595" s="20" t="s">
        <v>8</v>
      </c>
      <c r="D2595">
        <v>60.1601164483261</v>
      </c>
      <c r="E2595" s="22" cm="1">
        <f t="array" ref="E259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0.60160116448326095</v>
      </c>
      <c r="F2595" s="22">
        <f>VLOOKUP(chart_data[[#This Row],[Metric]],'lines data'!$A$2:$B$21,2,0)</f>
        <v>4.5</v>
      </c>
    </row>
    <row r="2596" spans="1:6" x14ac:dyDescent="0.3">
      <c r="A2596" s="20" t="s">
        <v>32</v>
      </c>
      <c r="B2596" s="20" t="s">
        <v>31</v>
      </c>
      <c r="C2596" s="20" t="s">
        <v>7</v>
      </c>
      <c r="D2596">
        <v>0</v>
      </c>
      <c r="E2596" s="22" cm="1">
        <f t="array" ref="E259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596" s="22">
        <f>VLOOKUP(chart_data[[#This Row],[Metric]],'lines data'!$A$2:$B$21,2,0)</f>
        <v>6.5</v>
      </c>
    </row>
    <row r="2597" spans="1:6" x14ac:dyDescent="0.3">
      <c r="A2597" s="20" t="s">
        <v>32</v>
      </c>
      <c r="B2597" s="20" t="s">
        <v>31</v>
      </c>
      <c r="C2597" s="20" t="s">
        <v>5</v>
      </c>
      <c r="D2597">
        <v>11.4410480349345</v>
      </c>
      <c r="E2597" s="22" cm="1">
        <f t="array" ref="E259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0.1149768688659259</v>
      </c>
      <c r="F2597" s="22">
        <f>VLOOKUP(chart_data[[#This Row],[Metric]],'lines data'!$A$2:$B$21,2,0)</f>
        <v>7.5</v>
      </c>
    </row>
    <row r="2598" spans="1:6" x14ac:dyDescent="0.3">
      <c r="A2598" s="20" t="s">
        <v>32</v>
      </c>
      <c r="B2598" s="20" t="s">
        <v>31</v>
      </c>
      <c r="C2598" s="20" t="s">
        <v>4</v>
      </c>
      <c r="D2598">
        <v>28.3988355167394</v>
      </c>
      <c r="E2598" s="22" cm="1">
        <f t="array" ref="E259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0.43394272154933217</v>
      </c>
      <c r="F2598" s="22">
        <f>VLOOKUP(chart_data[[#This Row],[Metric]],'lines data'!$A$2:$B$21,2,0)</f>
        <v>3.5</v>
      </c>
    </row>
    <row r="2599" spans="1:6" x14ac:dyDescent="0.3">
      <c r="A2599" s="20" t="s">
        <v>30</v>
      </c>
      <c r="B2599" s="20" t="s">
        <v>29</v>
      </c>
      <c r="C2599" s="20" t="s">
        <v>16</v>
      </c>
      <c r="D2599">
        <v>81847410181.795303</v>
      </c>
      <c r="E2599" s="22" cm="1">
        <f t="array" ref="E259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4.4829297352384292E-3</v>
      </c>
      <c r="F2599" s="22">
        <f>VLOOKUP(chart_data[[#This Row],[Metric]],'lines data'!$A$2:$B$21,2,0)</f>
        <v>18.5</v>
      </c>
    </row>
    <row r="2600" spans="1:6" x14ac:dyDescent="0.3">
      <c r="A2600" s="20" t="s">
        <v>30</v>
      </c>
      <c r="B2600" s="20" t="s">
        <v>29</v>
      </c>
      <c r="C2600" s="20" t="s">
        <v>15</v>
      </c>
      <c r="D2600">
        <v>70.927999999999997</v>
      </c>
      <c r="E2600" s="22" cm="1">
        <f t="array" ref="E260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0.59837457313467024</v>
      </c>
      <c r="F2600" s="22">
        <f>VLOOKUP(chart_data[[#This Row],[Metric]],'lines data'!$A$2:$B$21,2,0)</f>
        <v>11.5</v>
      </c>
    </row>
    <row r="2601" spans="1:6" x14ac:dyDescent="0.3">
      <c r="A2601" s="20" t="s">
        <v>30</v>
      </c>
      <c r="B2601" s="20" t="s">
        <v>29</v>
      </c>
      <c r="C2601" s="20" t="s">
        <v>14</v>
      </c>
      <c r="D2601">
        <v>3.2438839703631799</v>
      </c>
      <c r="E2601" s="22" cm="1">
        <f t="array" ref="E260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9.8850328706807322E-2</v>
      </c>
      <c r="F2601" s="22">
        <f>VLOOKUP(chart_data[[#This Row],[Metric]],'lines data'!$A$2:$B$21,2,0)</f>
        <v>0.5</v>
      </c>
    </row>
    <row r="2602" spans="1:6" x14ac:dyDescent="0.3">
      <c r="A2602" s="20" t="s">
        <v>30</v>
      </c>
      <c r="B2602" s="20" t="s">
        <v>29</v>
      </c>
      <c r="C2602" s="20" t="s">
        <v>13</v>
      </c>
      <c r="D2602">
        <v>73.144999999999996</v>
      </c>
      <c r="E2602" s="22" cm="1">
        <f t="array" ref="E260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0.57784073963614657</v>
      </c>
      <c r="F2602" s="22">
        <f>VLOOKUP(chart_data[[#This Row],[Metric]],'lines data'!$A$2:$B$21,2,0)</f>
        <v>10.5</v>
      </c>
    </row>
    <row r="2603" spans="1:6" x14ac:dyDescent="0.3">
      <c r="A2603" s="20" t="s">
        <v>30</v>
      </c>
      <c r="B2603" s="20" t="s">
        <v>29</v>
      </c>
      <c r="C2603" s="20" t="s">
        <v>12</v>
      </c>
      <c r="D2603">
        <v>68.712000000000003</v>
      </c>
      <c r="E2603" s="22" cm="1">
        <f t="array" ref="E260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0.62035845725741301</v>
      </c>
      <c r="F2603" s="22">
        <f>VLOOKUP(chart_data[[#This Row],[Metric]],'lines data'!$A$2:$B$21,2,0)</f>
        <v>9.5</v>
      </c>
    </row>
    <row r="2604" spans="1:6" x14ac:dyDescent="0.3">
      <c r="A2604" s="20" t="s">
        <v>30</v>
      </c>
      <c r="B2604" s="20" t="s">
        <v>29</v>
      </c>
      <c r="C2604" s="20" t="s">
        <v>11</v>
      </c>
      <c r="D2604">
        <v>2258.2949730493901</v>
      </c>
      <c r="E2604" s="22" cm="1">
        <f t="array" ref="E260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3.106362890254703E-2</v>
      </c>
      <c r="F2604" s="22">
        <f>VLOOKUP(chart_data[[#This Row],[Metric]],'lines data'!$A$2:$B$21,2,0)</f>
        <v>17.5</v>
      </c>
    </row>
    <row r="2605" spans="1:6" x14ac:dyDescent="0.3">
      <c r="A2605" s="20" t="s">
        <v>30</v>
      </c>
      <c r="B2605" s="20" t="s">
        <v>29</v>
      </c>
      <c r="C2605" s="20" t="s">
        <v>10</v>
      </c>
      <c r="D2605">
        <v>23.5</v>
      </c>
      <c r="E2605" s="22" cm="1">
        <f t="array" ref="E260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0.39238519568629432</v>
      </c>
      <c r="F2605" s="22">
        <f>VLOOKUP(chart_data[[#This Row],[Metric]],'lines data'!$A$2:$B$21,2,0)</f>
        <v>12.5</v>
      </c>
    </row>
    <row r="2606" spans="1:6" x14ac:dyDescent="0.3">
      <c r="A2606" s="20" t="s">
        <v>30</v>
      </c>
      <c r="B2606" s="20" t="s">
        <v>29</v>
      </c>
      <c r="C2606" s="20" t="s">
        <v>9</v>
      </c>
      <c r="D2606">
        <v>4.08519553072626</v>
      </c>
      <c r="E2606" s="22" cm="1">
        <f t="array" ref="E260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4.191366776075451E-2</v>
      </c>
      <c r="F2606" s="22">
        <f>VLOOKUP(chart_data[[#This Row],[Metric]],'lines data'!$A$2:$B$21,2,0)</f>
        <v>8.5</v>
      </c>
    </row>
    <row r="2607" spans="1:6" x14ac:dyDescent="0.3">
      <c r="A2607" s="20" t="s">
        <v>30</v>
      </c>
      <c r="B2607" s="20" t="s">
        <v>29</v>
      </c>
      <c r="C2607" s="20" t="s">
        <v>8</v>
      </c>
      <c r="D2607">
        <v>20.652932960893899</v>
      </c>
      <c r="E2607" s="22" cm="1">
        <f t="array" ref="E260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0.20652932960893899</v>
      </c>
      <c r="F2607" s="22">
        <f>VLOOKUP(chart_data[[#This Row],[Metric]],'lines data'!$A$2:$B$21,2,0)</f>
        <v>4.5</v>
      </c>
    </row>
    <row r="2608" spans="1:6" x14ac:dyDescent="0.3">
      <c r="A2608" s="20" t="s">
        <v>30</v>
      </c>
      <c r="B2608" s="20" t="s">
        <v>29</v>
      </c>
      <c r="C2608" s="20" t="s">
        <v>7</v>
      </c>
      <c r="D2608">
        <v>75.005237430167597</v>
      </c>
      <c r="E2608" s="22" cm="1">
        <f t="array" ref="E260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0.75005237430167593</v>
      </c>
      <c r="F2608" s="22">
        <f>VLOOKUP(chart_data[[#This Row],[Metric]],'lines data'!$A$2:$B$21,2,0)</f>
        <v>6.5</v>
      </c>
    </row>
    <row r="2609" spans="1:6" x14ac:dyDescent="0.3">
      <c r="A2609" s="20" t="s">
        <v>30</v>
      </c>
      <c r="B2609" s="20" t="s">
        <v>29</v>
      </c>
      <c r="C2609" s="20" t="s">
        <v>5</v>
      </c>
      <c r="D2609">
        <v>0.25663407821229101</v>
      </c>
      <c r="E2609" s="22" cm="1">
        <f t="array" ref="E260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2.5790454394601517E-3</v>
      </c>
      <c r="F2609" s="22">
        <f>VLOOKUP(chart_data[[#This Row],[Metric]],'lines data'!$A$2:$B$21,2,0)</f>
        <v>7.5</v>
      </c>
    </row>
    <row r="2610" spans="1:6" x14ac:dyDescent="0.3">
      <c r="A2610" s="20" t="s">
        <v>30</v>
      </c>
      <c r="B2610" s="20" t="s">
        <v>29</v>
      </c>
      <c r="C2610" s="20" t="s">
        <v>4</v>
      </c>
      <c r="D2610">
        <v>0</v>
      </c>
      <c r="E2610" s="22" cm="1">
        <f t="array" ref="E261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10" s="22">
        <f>VLOOKUP(chart_data[[#This Row],[Metric]],'lines data'!$A$2:$B$21,2,0)</f>
        <v>3.5</v>
      </c>
    </row>
    <row r="2611" spans="1:6" x14ac:dyDescent="0.3">
      <c r="A2611" s="20" t="s">
        <v>28</v>
      </c>
      <c r="B2611" s="20" t="s">
        <v>27</v>
      </c>
      <c r="C2611" s="20" t="s">
        <v>16</v>
      </c>
      <c r="D2611">
        <v>730870581.67231202</v>
      </c>
      <c r="E2611" s="22" cm="1">
        <f t="array" ref="E261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3.5315482258079252E-5</v>
      </c>
      <c r="F2611" s="22">
        <f>VLOOKUP(chart_data[[#This Row],[Metric]],'lines data'!$A$2:$B$21,2,0)</f>
        <v>18.5</v>
      </c>
    </row>
    <row r="2612" spans="1:6" x14ac:dyDescent="0.3">
      <c r="A2612" s="20" t="s">
        <v>28</v>
      </c>
      <c r="B2612" s="20" t="s">
        <v>27</v>
      </c>
      <c r="C2612" s="20" t="s">
        <v>15</v>
      </c>
      <c r="D2612">
        <v>69.869</v>
      </c>
      <c r="E2612" s="22" cm="1">
        <f t="array" ref="E261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0.56651541411256789</v>
      </c>
      <c r="F2612" s="22">
        <f>VLOOKUP(chart_data[[#This Row],[Metric]],'lines data'!$A$2:$B$21,2,0)</f>
        <v>11.5</v>
      </c>
    </row>
    <row r="2613" spans="1:6" x14ac:dyDescent="0.3">
      <c r="A2613" s="20" t="s">
        <v>28</v>
      </c>
      <c r="B2613" s="20" t="s">
        <v>27</v>
      </c>
      <c r="C2613" s="20" t="s">
        <v>14</v>
      </c>
      <c r="D2613">
        <v>0.51636127585494696</v>
      </c>
      <c r="E2613" s="22" cm="1">
        <f t="array" ref="E261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1.4752315785118824E-2</v>
      </c>
      <c r="F2613" s="22">
        <f>VLOOKUP(chart_data[[#This Row],[Metric]],'lines data'!$A$2:$B$21,2,0)</f>
        <v>0.5</v>
      </c>
    </row>
    <row r="2614" spans="1:6" x14ac:dyDescent="0.3">
      <c r="A2614" s="20" t="s">
        <v>28</v>
      </c>
      <c r="B2614" s="20" t="s">
        <v>27</v>
      </c>
      <c r="C2614" s="20" t="s">
        <v>13</v>
      </c>
      <c r="D2614">
        <v>71.522000000000006</v>
      </c>
      <c r="E2614" s="22" cm="1">
        <f t="array" ref="E261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0.52943632567849708</v>
      </c>
      <c r="F2614" s="22">
        <f>VLOOKUP(chart_data[[#This Row],[Metric]],'lines data'!$A$2:$B$21,2,0)</f>
        <v>10.5</v>
      </c>
    </row>
    <row r="2615" spans="1:6" x14ac:dyDescent="0.3">
      <c r="A2615" s="20" t="s">
        <v>28</v>
      </c>
      <c r="B2615" s="20" t="s">
        <v>27</v>
      </c>
      <c r="C2615" s="20" t="s">
        <v>12</v>
      </c>
      <c r="D2615">
        <v>68.382999999999996</v>
      </c>
      <c r="E2615" s="22" cm="1">
        <f t="array" ref="E261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0.61051434726668841</v>
      </c>
      <c r="F2615" s="22">
        <f>VLOOKUP(chart_data[[#This Row],[Metric]],'lines data'!$A$2:$B$21,2,0)</f>
        <v>9.5</v>
      </c>
    </row>
    <row r="2616" spans="1:6" x14ac:dyDescent="0.3">
      <c r="A2616" s="20" t="s">
        <v>28</v>
      </c>
      <c r="B2616" s="20" t="s">
        <v>27</v>
      </c>
      <c r="C2616" s="20" t="s">
        <v>11</v>
      </c>
      <c r="D2616">
        <v>2564.56518669458</v>
      </c>
      <c r="E2616" s="22" cm="1">
        <f t="array" ref="E261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3.5732278721718996E-2</v>
      </c>
      <c r="F2616" s="22">
        <f>VLOOKUP(chart_data[[#This Row],[Metric]],'lines data'!$A$2:$B$21,2,0)</f>
        <v>17.5</v>
      </c>
    </row>
    <row r="2617" spans="1:6" x14ac:dyDescent="0.3">
      <c r="A2617" s="20" t="s">
        <v>28</v>
      </c>
      <c r="B2617" s="20" t="s">
        <v>27</v>
      </c>
      <c r="C2617" s="20" t="s">
        <v>10</v>
      </c>
      <c r="D2617">
        <v>30.814</v>
      </c>
      <c r="E2617" s="22" cm="1">
        <f t="array" ref="E261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0.57754037770239475</v>
      </c>
      <c r="F2617" s="22">
        <f>VLOOKUP(chart_data[[#This Row],[Metric]],'lines data'!$A$2:$B$21,2,0)</f>
        <v>12.5</v>
      </c>
    </row>
    <row r="2618" spans="1:6" x14ac:dyDescent="0.3">
      <c r="A2618" s="20" t="s">
        <v>26</v>
      </c>
      <c r="B2618" s="20" t="s">
        <v>25</v>
      </c>
      <c r="C2618" s="20" t="s">
        <v>15</v>
      </c>
      <c r="D2618">
        <v>72.584000000000003</v>
      </c>
      <c r="E2618" s="22" cm="1">
        <f t="array" ref="E261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0.64819399460832616</v>
      </c>
      <c r="F2618" s="22">
        <f>VLOOKUP(chart_data[[#This Row],[Metric]],'lines data'!$A$2:$B$21,2,0)</f>
        <v>11.5</v>
      </c>
    </row>
    <row r="2619" spans="1:6" x14ac:dyDescent="0.3">
      <c r="A2619" s="20" t="s">
        <v>26</v>
      </c>
      <c r="B2619" s="20" t="s">
        <v>25</v>
      </c>
      <c r="C2619" s="20" t="s">
        <v>14</v>
      </c>
      <c r="D2619">
        <v>5.7802340263442096</v>
      </c>
      <c r="E2619" s="22" cm="1">
        <f t="array" ref="E261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0.17705389423947684</v>
      </c>
      <c r="F2619" s="22">
        <f>VLOOKUP(chart_data[[#This Row],[Metric]],'lines data'!$A$2:$B$21,2,0)</f>
        <v>0.5</v>
      </c>
    </row>
    <row r="2620" spans="1:6" x14ac:dyDescent="0.3">
      <c r="A2620" s="20" t="s">
        <v>26</v>
      </c>
      <c r="B2620" s="20" t="s">
        <v>25</v>
      </c>
      <c r="C2620" s="20" t="s">
        <v>13</v>
      </c>
      <c r="D2620">
        <v>76.531000000000006</v>
      </c>
      <c r="E2620" s="22" cm="1">
        <f t="array" ref="E262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0.67882493289591428</v>
      </c>
      <c r="F2620" s="22">
        <f>VLOOKUP(chart_data[[#This Row],[Metric]],'lines data'!$A$2:$B$21,2,0)</f>
        <v>10.5</v>
      </c>
    </row>
    <row r="2621" spans="1:6" x14ac:dyDescent="0.3">
      <c r="A2621" s="20" t="s">
        <v>26</v>
      </c>
      <c r="B2621" s="20" t="s">
        <v>25</v>
      </c>
      <c r="C2621" s="20" t="s">
        <v>12</v>
      </c>
      <c r="D2621">
        <v>68.870999999999995</v>
      </c>
      <c r="E2621" s="22" cm="1">
        <f t="array" ref="E262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0.62511594506448021</v>
      </c>
      <c r="F2621" s="22">
        <f>VLOOKUP(chart_data[[#This Row],[Metric]],'lines data'!$A$2:$B$21,2,0)</f>
        <v>9.5</v>
      </c>
    </row>
    <row r="2622" spans="1:6" x14ac:dyDescent="0.3">
      <c r="A2622" s="20" t="s">
        <v>26</v>
      </c>
      <c r="B2622" s="20" t="s">
        <v>25</v>
      </c>
      <c r="C2622" s="20" t="s">
        <v>10</v>
      </c>
      <c r="D2622">
        <v>19.001999999999999</v>
      </c>
      <c r="E2622" s="22" cm="1">
        <f t="array" ref="E262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0.27851754341552321</v>
      </c>
      <c r="F2622" s="22">
        <f>VLOOKUP(chart_data[[#This Row],[Metric]],'lines data'!$A$2:$B$21,2,0)</f>
        <v>12.5</v>
      </c>
    </row>
    <row r="2623" spans="1:6" x14ac:dyDescent="0.3">
      <c r="A2623" s="20" t="s">
        <v>26</v>
      </c>
      <c r="B2623" s="20" t="s">
        <v>25</v>
      </c>
      <c r="C2623" s="20" t="s">
        <v>9</v>
      </c>
      <c r="D2623">
        <v>0</v>
      </c>
      <c r="E2623" s="22" cm="1">
        <f t="array" ref="E262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23" s="22">
        <f>VLOOKUP(chart_data[[#This Row],[Metric]],'lines data'!$A$2:$B$21,2,0)</f>
        <v>8.5</v>
      </c>
    </row>
    <row r="2624" spans="1:6" x14ac:dyDescent="0.3">
      <c r="A2624" s="20" t="s">
        <v>26</v>
      </c>
      <c r="B2624" s="20" t="s">
        <v>25</v>
      </c>
      <c r="C2624" s="20" t="s">
        <v>8</v>
      </c>
      <c r="D2624">
        <v>63.695042095416298</v>
      </c>
      <c r="E2624" s="22" cm="1">
        <f t="array" ref="E262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0.63695042095416299</v>
      </c>
      <c r="F2624" s="22">
        <f>VLOOKUP(chart_data[[#This Row],[Metric]],'lines data'!$A$2:$B$21,2,0)</f>
        <v>4.5</v>
      </c>
    </row>
    <row r="2625" spans="1:6" x14ac:dyDescent="0.3">
      <c r="A2625" s="20" t="s">
        <v>26</v>
      </c>
      <c r="B2625" s="20" t="s">
        <v>25</v>
      </c>
      <c r="C2625" s="20" t="s">
        <v>7</v>
      </c>
      <c r="D2625">
        <v>19.419168296623901</v>
      </c>
      <c r="E2625" s="22" cm="1">
        <f t="array" ref="E262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0.19419168296623901</v>
      </c>
      <c r="F2625" s="22">
        <f>VLOOKUP(chart_data[[#This Row],[Metric]],'lines data'!$A$2:$B$21,2,0)</f>
        <v>6.5</v>
      </c>
    </row>
    <row r="2626" spans="1:6" x14ac:dyDescent="0.3">
      <c r="A2626" s="20" t="s">
        <v>26</v>
      </c>
      <c r="B2626" s="20" t="s">
        <v>25</v>
      </c>
      <c r="C2626" s="20" t="s">
        <v>5</v>
      </c>
      <c r="D2626">
        <v>16.8857896079599</v>
      </c>
      <c r="E2626" s="22" cm="1">
        <f t="array" ref="E262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0.16969382625821083</v>
      </c>
      <c r="F2626" s="22">
        <f>VLOOKUP(chart_data[[#This Row],[Metric]],'lines data'!$A$2:$B$21,2,0)</f>
        <v>7.5</v>
      </c>
    </row>
    <row r="2627" spans="1:6" x14ac:dyDescent="0.3">
      <c r="A2627" s="20" t="s">
        <v>26</v>
      </c>
      <c r="B2627" s="20" t="s">
        <v>25</v>
      </c>
      <c r="C2627" s="20" t="s">
        <v>4</v>
      </c>
      <c r="D2627">
        <v>0</v>
      </c>
      <c r="E2627" s="22" cm="1">
        <f t="array" ref="E262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27" s="22">
        <f>VLOOKUP(chart_data[[#This Row],[Metric]],'lines data'!$A$2:$B$21,2,0)</f>
        <v>3.5</v>
      </c>
    </row>
    <row r="2628" spans="1:6" x14ac:dyDescent="0.3">
      <c r="A2628" s="20" t="s">
        <v>24</v>
      </c>
      <c r="B2628" s="20" t="s">
        <v>23</v>
      </c>
      <c r="C2628" s="20" t="s">
        <v>16</v>
      </c>
      <c r="D2628">
        <v>193241108709.53601</v>
      </c>
      <c r="E2628" s="22" cm="1">
        <f t="array" ref="E262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1.0590638517029519E-2</v>
      </c>
      <c r="F2628" s="22">
        <f>VLOOKUP(chart_data[[#This Row],[Metric]],'lines data'!$A$2:$B$21,2,0)</f>
        <v>18.5</v>
      </c>
    </row>
    <row r="2629" spans="1:6" x14ac:dyDescent="0.3">
      <c r="A2629" s="20" t="s">
        <v>24</v>
      </c>
      <c r="B2629" s="20" t="s">
        <v>23</v>
      </c>
      <c r="C2629" s="20" t="s">
        <v>15</v>
      </c>
      <c r="D2629">
        <v>75.11</v>
      </c>
      <c r="E2629" s="22" cm="1">
        <f t="array" ref="E262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0.7241866628706779</v>
      </c>
      <c r="F2629" s="22">
        <f>VLOOKUP(chart_data[[#This Row],[Metric]],'lines data'!$A$2:$B$21,2,0)</f>
        <v>11.5</v>
      </c>
    </row>
    <row r="2630" spans="1:6" x14ac:dyDescent="0.3">
      <c r="A2630" s="20" t="s">
        <v>24</v>
      </c>
      <c r="B2630" s="20" t="s">
        <v>23</v>
      </c>
      <c r="C2630" s="20" t="s">
        <v>14</v>
      </c>
      <c r="D2630">
        <v>2.2573002460306202</v>
      </c>
      <c r="E2630" s="22" cm="1">
        <f t="array" ref="E263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6.8430882164967843E-2</v>
      </c>
      <c r="F2630" s="22">
        <f>VLOOKUP(chart_data[[#This Row],[Metric]],'lines data'!$A$2:$B$21,2,0)</f>
        <v>0.5</v>
      </c>
    </row>
    <row r="2631" spans="1:6" x14ac:dyDescent="0.3">
      <c r="A2631" s="20" t="s">
        <v>24</v>
      </c>
      <c r="B2631" s="20" t="s">
        <v>23</v>
      </c>
      <c r="C2631" s="20" t="s">
        <v>13</v>
      </c>
      <c r="D2631">
        <v>79.225999999999999</v>
      </c>
      <c r="E2631" s="22" cm="1">
        <f t="array" ref="E263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0.75920071577691617</v>
      </c>
      <c r="F2631" s="22">
        <f>VLOOKUP(chart_data[[#This Row],[Metric]],'lines data'!$A$2:$B$21,2,0)</f>
        <v>10.5</v>
      </c>
    </row>
    <row r="2632" spans="1:6" x14ac:dyDescent="0.3">
      <c r="A2632" s="20" t="s">
        <v>24</v>
      </c>
      <c r="B2632" s="20" t="s">
        <v>23</v>
      </c>
      <c r="C2632" s="20" t="s">
        <v>12</v>
      </c>
      <c r="D2632">
        <v>70.983999999999995</v>
      </c>
      <c r="E2632" s="22" cm="1">
        <f t="array" ref="E263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0.68833966667664015</v>
      </c>
      <c r="F2632" s="22">
        <f>VLOOKUP(chart_data[[#This Row],[Metric]],'lines data'!$A$2:$B$21,2,0)</f>
        <v>9.5</v>
      </c>
    </row>
    <row r="2633" spans="1:6" x14ac:dyDescent="0.3">
      <c r="A2633" s="20" t="s">
        <v>24</v>
      </c>
      <c r="B2633" s="20" t="s">
        <v>23</v>
      </c>
      <c r="C2633" s="20" t="s">
        <v>11</v>
      </c>
      <c r="D2633">
        <v>1669.85903440071</v>
      </c>
      <c r="E2633" s="22" cm="1">
        <f t="array" ref="E263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2.2093767596514043E-2</v>
      </c>
      <c r="F2633" s="22">
        <f>VLOOKUP(chart_data[[#This Row],[Metric]],'lines data'!$A$2:$B$21,2,0)</f>
        <v>17.5</v>
      </c>
    </row>
    <row r="2634" spans="1:6" x14ac:dyDescent="0.3">
      <c r="A2634" s="20" t="s">
        <v>24</v>
      </c>
      <c r="B2634" s="20" t="s">
        <v>23</v>
      </c>
      <c r="C2634" s="20" t="s">
        <v>10</v>
      </c>
      <c r="D2634">
        <v>17.259</v>
      </c>
      <c r="E2634" s="22" cm="1">
        <f t="array" ref="E263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0.23439319528125158</v>
      </c>
      <c r="F2634" s="22">
        <f>VLOOKUP(chart_data[[#This Row],[Metric]],'lines data'!$A$2:$B$21,2,0)</f>
        <v>12.5</v>
      </c>
    </row>
    <row r="2635" spans="1:6" x14ac:dyDescent="0.3">
      <c r="A2635" s="20" t="s">
        <v>24</v>
      </c>
      <c r="B2635" s="20" t="s">
        <v>23</v>
      </c>
      <c r="C2635" s="20" t="s">
        <v>9</v>
      </c>
      <c r="D2635">
        <v>29.571446279104698</v>
      </c>
      <c r="E2635" s="22" cm="1">
        <f t="array" ref="E263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0.30339986549604575</v>
      </c>
      <c r="F2635" s="22">
        <f>VLOOKUP(chart_data[[#This Row],[Metric]],'lines data'!$A$2:$B$21,2,0)</f>
        <v>8.5</v>
      </c>
    </row>
    <row r="2636" spans="1:6" x14ac:dyDescent="0.3">
      <c r="A2636" s="20" t="s">
        <v>24</v>
      </c>
      <c r="B2636" s="20" t="s">
        <v>23</v>
      </c>
      <c r="C2636" s="20" t="s">
        <v>8</v>
      </c>
      <c r="D2636">
        <v>36.613975457160898</v>
      </c>
      <c r="E2636" s="22" cm="1">
        <f t="array" ref="E263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0.36613975457160897</v>
      </c>
      <c r="F2636" s="22">
        <f>VLOOKUP(chart_data[[#This Row],[Metric]],'lines data'!$A$2:$B$21,2,0)</f>
        <v>4.5</v>
      </c>
    </row>
    <row r="2637" spans="1:6" x14ac:dyDescent="0.3">
      <c r="A2637" s="20" t="s">
        <v>24</v>
      </c>
      <c r="B2637" s="20" t="s">
        <v>23</v>
      </c>
      <c r="C2637" s="20" t="s">
        <v>7</v>
      </c>
      <c r="D2637">
        <v>33.210466914139197</v>
      </c>
      <c r="E2637" s="22" cm="1">
        <f t="array" ref="E263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0.33210466914139197</v>
      </c>
      <c r="F2637" s="22">
        <f>VLOOKUP(chart_data[[#This Row],[Metric]],'lines data'!$A$2:$B$21,2,0)</f>
        <v>6.5</v>
      </c>
    </row>
    <row r="2638" spans="1:6" x14ac:dyDescent="0.3">
      <c r="A2638" s="20" t="s">
        <v>24</v>
      </c>
      <c r="B2638" s="20" t="s">
        <v>23</v>
      </c>
      <c r="C2638" s="20" t="s">
        <v>5</v>
      </c>
      <c r="D2638">
        <v>0.48602910955552803</v>
      </c>
      <c r="E2638" s="22" cm="1">
        <f t="array" ref="E263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4.8843519425629785E-3</v>
      </c>
      <c r="F2638" s="22">
        <f>VLOOKUP(chart_data[[#This Row],[Metric]],'lines data'!$A$2:$B$21,2,0)</f>
        <v>7.5</v>
      </c>
    </row>
    <row r="2639" spans="1:6" x14ac:dyDescent="0.3">
      <c r="A2639" s="20" t="s">
        <v>24</v>
      </c>
      <c r="B2639" s="20" t="s">
        <v>23</v>
      </c>
      <c r="C2639" s="20" t="s">
        <v>4</v>
      </c>
      <c r="D2639">
        <v>0.118082240039665</v>
      </c>
      <c r="E2639" s="22" cm="1">
        <f t="array" ref="E263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1.8043320325317675E-3</v>
      </c>
      <c r="F2639" s="22">
        <f>VLOOKUP(chart_data[[#This Row],[Metric]],'lines data'!$A$2:$B$21,2,0)</f>
        <v>3.5</v>
      </c>
    </row>
    <row r="2640" spans="1:6" x14ac:dyDescent="0.3">
      <c r="A2640" s="20" t="s">
        <v>22</v>
      </c>
      <c r="B2640" s="20" t="s">
        <v>21</v>
      </c>
      <c r="C2640" s="20" t="s">
        <v>16</v>
      </c>
      <c r="D2640">
        <v>13972400000</v>
      </c>
      <c r="E2640" s="22" cm="1">
        <f t="array" ref="E264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7.6134762394627735E-4</v>
      </c>
      <c r="F2640" s="22">
        <f>VLOOKUP(chart_data[[#This Row],[Metric]],'lines data'!$A$2:$B$21,2,0)</f>
        <v>18.5</v>
      </c>
    </row>
    <row r="2641" spans="1:6" x14ac:dyDescent="0.3">
      <c r="A2641" s="20" t="s">
        <v>22</v>
      </c>
      <c r="B2641" s="20" t="s">
        <v>21</v>
      </c>
      <c r="C2641" s="20" t="s">
        <v>15</v>
      </c>
      <c r="D2641">
        <v>73.441999999999993</v>
      </c>
      <c r="E2641" s="22" cm="1">
        <f t="array" ref="E264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0.67400623109648816</v>
      </c>
      <c r="F2641" s="22">
        <f>VLOOKUP(chart_data[[#This Row],[Metric]],'lines data'!$A$2:$B$21,2,0)</f>
        <v>11.5</v>
      </c>
    </row>
    <row r="2642" spans="1:6" x14ac:dyDescent="0.3">
      <c r="A2642" s="20" t="s">
        <v>22</v>
      </c>
      <c r="B2642" s="20" t="s">
        <v>21</v>
      </c>
      <c r="C2642" s="20" t="s">
        <v>13</v>
      </c>
      <c r="D2642">
        <v>75.177999999999997</v>
      </c>
      <c r="E2642" s="22" cm="1">
        <f t="array" ref="E264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0.63847300924545181</v>
      </c>
      <c r="F2642" s="22">
        <f>VLOOKUP(chart_data[[#This Row],[Metric]],'lines data'!$A$2:$B$21,2,0)</f>
        <v>10.5</v>
      </c>
    </row>
    <row r="2643" spans="1:6" x14ac:dyDescent="0.3">
      <c r="A2643" s="20" t="s">
        <v>22</v>
      </c>
      <c r="B2643" s="20" t="s">
        <v>21</v>
      </c>
      <c r="C2643" s="20" t="s">
        <v>12</v>
      </c>
      <c r="D2643">
        <v>71.784999999999997</v>
      </c>
      <c r="E2643" s="22" cm="1">
        <f t="array" ref="E264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0.71230663355375345</v>
      </c>
      <c r="F2643" s="22">
        <f>VLOOKUP(chart_data[[#This Row],[Metric]],'lines data'!$A$2:$B$21,2,0)</f>
        <v>9.5</v>
      </c>
    </row>
    <row r="2644" spans="1:6" x14ac:dyDescent="0.3">
      <c r="A2644" s="20" t="s">
        <v>22</v>
      </c>
      <c r="B2644" s="20" t="s">
        <v>21</v>
      </c>
      <c r="C2644" s="20" t="s">
        <v>10</v>
      </c>
      <c r="D2644">
        <v>31.245999999999999</v>
      </c>
      <c r="E2644" s="22" cm="1">
        <f t="array" ref="E264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0.58847653283378054</v>
      </c>
      <c r="F2644" s="22">
        <f>VLOOKUP(chart_data[[#This Row],[Metric]],'lines data'!$A$2:$B$21,2,0)</f>
        <v>12.5</v>
      </c>
    </row>
    <row r="2645" spans="1:6" x14ac:dyDescent="0.3">
      <c r="A2645" s="20" t="s">
        <v>20</v>
      </c>
      <c r="B2645" s="20" t="s">
        <v>19</v>
      </c>
      <c r="C2645" s="20" t="s">
        <v>16</v>
      </c>
      <c r="D2645">
        <v>42445102386.604897</v>
      </c>
      <c r="E2645" s="22" cm="1">
        <f t="array" ref="E264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2.3225039254823397E-3</v>
      </c>
      <c r="F2645" s="22">
        <f>VLOOKUP(chart_data[[#This Row],[Metric]],'lines data'!$A$2:$B$21,2,0)</f>
        <v>18.5</v>
      </c>
    </row>
    <row r="2646" spans="1:6" x14ac:dyDescent="0.3">
      <c r="A2646" s="20" t="s">
        <v>20</v>
      </c>
      <c r="B2646" s="20" t="s">
        <v>19</v>
      </c>
      <c r="C2646" s="20" t="s">
        <v>15</v>
      </c>
      <c r="D2646">
        <v>66.084999999999994</v>
      </c>
      <c r="E2646" s="22" cm="1">
        <f t="array" ref="E264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0.45267683267759579</v>
      </c>
      <c r="F2646" s="22">
        <f>VLOOKUP(chart_data[[#This Row],[Metric]],'lines data'!$A$2:$B$21,2,0)</f>
        <v>11.5</v>
      </c>
    </row>
    <row r="2647" spans="1:6" x14ac:dyDescent="0.3">
      <c r="A2647" s="20" t="s">
        <v>20</v>
      </c>
      <c r="B2647" s="20" t="s">
        <v>19</v>
      </c>
      <c r="C2647" s="20" t="s">
        <v>14</v>
      </c>
      <c r="D2647">
        <v>0.53626929640147503</v>
      </c>
      <c r="E2647" s="22" cm="1">
        <f t="array" ref="E264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1.5366142013783448E-2</v>
      </c>
      <c r="F2647" s="22">
        <f>VLOOKUP(chart_data[[#This Row],[Metric]],'lines data'!$A$2:$B$21,2,0)</f>
        <v>0.5</v>
      </c>
    </row>
    <row r="2648" spans="1:6" x14ac:dyDescent="0.3">
      <c r="A2648" s="20" t="s">
        <v>20</v>
      </c>
      <c r="B2648" s="20" t="s">
        <v>19</v>
      </c>
      <c r="C2648" s="20" t="s">
        <v>13</v>
      </c>
      <c r="D2648">
        <v>67.789000000000001</v>
      </c>
      <c r="E2648" s="22" cm="1">
        <f t="array" ref="E264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0.41810319117208472</v>
      </c>
      <c r="F2648" s="22">
        <f>VLOOKUP(chart_data[[#This Row],[Metric]],'lines data'!$A$2:$B$21,2,0)</f>
        <v>10.5</v>
      </c>
    </row>
    <row r="2649" spans="1:6" x14ac:dyDescent="0.3">
      <c r="A2649" s="20" t="s">
        <v>20</v>
      </c>
      <c r="B2649" s="20" t="s">
        <v>19</v>
      </c>
      <c r="C2649" s="20" t="s">
        <v>12</v>
      </c>
      <c r="D2649">
        <v>64.418999999999997</v>
      </c>
      <c r="E2649" s="22" cm="1">
        <f t="array" ref="E264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0.49190628646659268</v>
      </c>
      <c r="F2649" s="22">
        <f>VLOOKUP(chart_data[[#This Row],[Metric]],'lines data'!$A$2:$B$21,2,0)</f>
        <v>9.5</v>
      </c>
    </row>
    <row r="2650" spans="1:6" x14ac:dyDescent="0.3">
      <c r="A2650" s="20" t="s">
        <v>20</v>
      </c>
      <c r="B2650" s="20" t="s">
        <v>19</v>
      </c>
      <c r="C2650" s="20" t="s">
        <v>11</v>
      </c>
      <c r="D2650">
        <v>1470.8126007534299</v>
      </c>
      <c r="E2650" s="22" cm="1">
        <f t="array" ref="E265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1.9059590405744998E-2</v>
      </c>
      <c r="F2650" s="22">
        <f>VLOOKUP(chart_data[[#This Row],[Metric]],'lines data'!$A$2:$B$21,2,0)</f>
        <v>17.5</v>
      </c>
    </row>
    <row r="2651" spans="1:6" x14ac:dyDescent="0.3">
      <c r="A2651" s="20" t="s">
        <v>20</v>
      </c>
      <c r="B2651" s="20" t="s">
        <v>19</v>
      </c>
      <c r="C2651" s="20" t="s">
        <v>10</v>
      </c>
      <c r="D2651">
        <v>32.197000000000003</v>
      </c>
      <c r="E2651" s="22" cm="1">
        <f t="array" ref="E265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0.61255126322717846</v>
      </c>
      <c r="F2651" s="22">
        <f>VLOOKUP(chart_data[[#This Row],[Metric]],'lines data'!$A$2:$B$21,2,0)</f>
        <v>12.5</v>
      </c>
    </row>
    <row r="2652" spans="1:6" x14ac:dyDescent="0.3">
      <c r="A2652" s="20" t="s">
        <v>20</v>
      </c>
      <c r="B2652" s="20" t="s">
        <v>19</v>
      </c>
      <c r="C2652" s="20" t="s">
        <v>9</v>
      </c>
      <c r="D2652">
        <v>0</v>
      </c>
      <c r="E2652" s="22" cm="1">
        <f t="array" ref="E265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52" s="22">
        <f>VLOOKUP(chart_data[[#This Row],[Metric]],'lines data'!$A$2:$B$21,2,0)</f>
        <v>8.5</v>
      </c>
    </row>
    <row r="2653" spans="1:6" x14ac:dyDescent="0.3">
      <c r="A2653" s="20" t="s">
        <v>20</v>
      </c>
      <c r="B2653" s="20" t="s">
        <v>19</v>
      </c>
      <c r="C2653" s="20" t="s">
        <v>8</v>
      </c>
      <c r="D2653">
        <v>0</v>
      </c>
      <c r="E2653" s="22" cm="1">
        <f t="array" ref="E265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53" s="22">
        <f>VLOOKUP(chart_data[[#This Row],[Metric]],'lines data'!$A$2:$B$21,2,0)</f>
        <v>4.5</v>
      </c>
    </row>
    <row r="2654" spans="1:6" x14ac:dyDescent="0.3">
      <c r="A2654" s="20" t="s">
        <v>20</v>
      </c>
      <c r="B2654" s="20" t="s">
        <v>19</v>
      </c>
      <c r="C2654" s="20" t="s">
        <v>7</v>
      </c>
      <c r="D2654">
        <v>39.804731505820499</v>
      </c>
      <c r="E2654" s="22" cm="1">
        <f t="array" ref="E265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0.39804731505820501</v>
      </c>
      <c r="F2654" s="22">
        <f>VLOOKUP(chart_data[[#This Row],[Metric]],'lines data'!$A$2:$B$21,2,0)</f>
        <v>6.5</v>
      </c>
    </row>
    <row r="2655" spans="1:6" x14ac:dyDescent="0.3">
      <c r="A2655" s="20" t="s">
        <v>20</v>
      </c>
      <c r="B2655" s="20" t="s">
        <v>19</v>
      </c>
      <c r="C2655" s="20" t="s">
        <v>5</v>
      </c>
      <c r="D2655">
        <v>60.195268494179501</v>
      </c>
      <c r="E2655" s="22" cm="1">
        <f t="array" ref="E265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0.6049326487286355</v>
      </c>
      <c r="F2655" s="22">
        <f>VLOOKUP(chart_data[[#This Row],[Metric]],'lines data'!$A$2:$B$21,2,0)</f>
        <v>7.5</v>
      </c>
    </row>
    <row r="2656" spans="1:6" x14ac:dyDescent="0.3">
      <c r="A2656" s="20" t="s">
        <v>20</v>
      </c>
      <c r="B2656" s="20" t="s">
        <v>19</v>
      </c>
      <c r="C2656" s="20" t="s">
        <v>4</v>
      </c>
      <c r="D2656">
        <v>0</v>
      </c>
      <c r="E2656" s="22" cm="1">
        <f t="array" ref="E265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56" s="22">
        <f>VLOOKUP(chart_data[[#This Row],[Metric]],'lines data'!$A$2:$B$21,2,0)</f>
        <v>3.5</v>
      </c>
    </row>
    <row r="2657" spans="1:6" x14ac:dyDescent="0.3">
      <c r="A2657" s="20" t="s">
        <v>18</v>
      </c>
      <c r="B2657" s="20" t="s">
        <v>17</v>
      </c>
      <c r="C2657" s="20" t="s">
        <v>16</v>
      </c>
      <c r="D2657">
        <v>21251216798.776199</v>
      </c>
      <c r="E2657" s="22" cm="1">
        <f t="array" ref="E265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1.1604446453263751E-3</v>
      </c>
      <c r="F2657" s="22">
        <f>VLOOKUP(chart_data[[#This Row],[Metric]],'lines data'!$A$2:$B$21,2,0)</f>
        <v>18.5</v>
      </c>
    </row>
    <row r="2658" spans="1:6" x14ac:dyDescent="0.3">
      <c r="A2658" s="20" t="s">
        <v>18</v>
      </c>
      <c r="B2658" s="20" t="s">
        <v>17</v>
      </c>
      <c r="C2658" s="20" t="s">
        <v>15</v>
      </c>
      <c r="D2658">
        <v>61.737000000000002</v>
      </c>
      <c r="E2658" s="22" cm="1">
        <f t="array" ref="E265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0.32187076711753843</v>
      </c>
      <c r="F2658" s="22">
        <f>VLOOKUP(chart_data[[#This Row],[Metric]],'lines data'!$A$2:$B$21,2,0)</f>
        <v>11.5</v>
      </c>
    </row>
    <row r="2659" spans="1:6" x14ac:dyDescent="0.3">
      <c r="A2659" s="20" t="s">
        <v>18</v>
      </c>
      <c r="B2659" s="20" t="s">
        <v>17</v>
      </c>
      <c r="C2659" s="20" t="s">
        <v>14</v>
      </c>
      <c r="D2659">
        <v>0.319282188147263</v>
      </c>
      <c r="E2659" s="22" cm="1">
        <f t="array" ref="E265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8.6757541865640463E-3</v>
      </c>
      <c r="F2659" s="22">
        <f>VLOOKUP(chart_data[[#This Row],[Metric]],'lines data'!$A$2:$B$21,2,0)</f>
        <v>0.5</v>
      </c>
    </row>
    <row r="2660" spans="1:6" x14ac:dyDescent="0.3">
      <c r="A2660" s="20" t="s">
        <v>18</v>
      </c>
      <c r="B2660" s="20" t="s">
        <v>17</v>
      </c>
      <c r="C2660" s="20" t="s">
        <v>13</v>
      </c>
      <c r="D2660">
        <v>64.296999999999997</v>
      </c>
      <c r="E2660" s="22" cm="1">
        <f t="array" ref="E266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0.31395764986579172</v>
      </c>
      <c r="F2660" s="22">
        <f>VLOOKUP(chart_data[[#This Row],[Metric]],'lines data'!$A$2:$B$21,2,0)</f>
        <v>10.5</v>
      </c>
    </row>
    <row r="2661" spans="1:6" x14ac:dyDescent="0.3">
      <c r="A2661" s="20" t="s">
        <v>18</v>
      </c>
      <c r="B2661" s="20" t="s">
        <v>17</v>
      </c>
      <c r="C2661" s="20" t="s">
        <v>12</v>
      </c>
      <c r="D2661">
        <v>59.104999999999997</v>
      </c>
      <c r="E2661" s="22" cm="1">
        <f t="array" ref="E266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0.33290446126686801</v>
      </c>
      <c r="F2661" s="22">
        <f>VLOOKUP(chart_data[[#This Row],[Metric]],'lines data'!$A$2:$B$21,2,0)</f>
        <v>9.5</v>
      </c>
    </row>
    <row r="2662" spans="1:6" x14ac:dyDescent="0.3">
      <c r="A2662" s="20" t="s">
        <v>18</v>
      </c>
      <c r="B2662" s="20" t="s">
        <v>17</v>
      </c>
      <c r="C2662" s="20" t="s">
        <v>11</v>
      </c>
      <c r="D2662">
        <v>1069.5203195198901</v>
      </c>
      <c r="E2662" s="22" cm="1">
        <f t="array" ref="E266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1.2942465550807303E-2</v>
      </c>
      <c r="F2662" s="22">
        <f>VLOOKUP(chart_data[[#This Row],[Metric]],'lines data'!$A$2:$B$21,2,0)</f>
        <v>17.5</v>
      </c>
    </row>
    <row r="2663" spans="1:6" x14ac:dyDescent="0.3">
      <c r="A2663" s="20" t="s">
        <v>18</v>
      </c>
      <c r="B2663" s="20" t="s">
        <v>17</v>
      </c>
      <c r="C2663" s="20" t="s">
        <v>10</v>
      </c>
      <c r="D2663">
        <v>37.950000000000003</v>
      </c>
      <c r="E2663" s="22" cm="1">
        <f t="array" ref="E266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0.75818945876158172</v>
      </c>
      <c r="F2663" s="22">
        <f>VLOOKUP(chart_data[[#This Row],[Metric]],'lines data'!$A$2:$B$21,2,0)</f>
        <v>12.5</v>
      </c>
    </row>
    <row r="2664" spans="1:6" x14ac:dyDescent="0.3">
      <c r="A2664" s="20" t="s">
        <v>18</v>
      </c>
      <c r="B2664" s="20" t="s">
        <v>17</v>
      </c>
      <c r="C2664" s="20" t="s">
        <v>9</v>
      </c>
      <c r="D2664">
        <v>0</v>
      </c>
      <c r="E2664" s="22" cm="1">
        <f t="array" ref="E266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64" s="22">
        <f>VLOOKUP(chart_data[[#This Row],[Metric]],'lines data'!$A$2:$B$21,2,0)</f>
        <v>8.5</v>
      </c>
    </row>
    <row r="2665" spans="1:6" x14ac:dyDescent="0.3">
      <c r="A2665" s="20" t="s">
        <v>18</v>
      </c>
      <c r="B2665" s="20" t="s">
        <v>17</v>
      </c>
      <c r="C2665" s="20" t="s">
        <v>8</v>
      </c>
      <c r="D2665">
        <v>96.993823945233999</v>
      </c>
      <c r="E2665" s="22" cm="1">
        <f t="array" ref="E266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0.96993823945234003</v>
      </c>
      <c r="F2665" s="22">
        <f>VLOOKUP(chart_data[[#This Row],[Metric]],'lines data'!$A$2:$B$21,2,0)</f>
        <v>4.5</v>
      </c>
    </row>
    <row r="2666" spans="1:6" x14ac:dyDescent="0.3">
      <c r="A2666" s="20" t="s">
        <v>18</v>
      </c>
      <c r="B2666" s="20" t="s">
        <v>17</v>
      </c>
      <c r="C2666" s="20" t="s">
        <v>7</v>
      </c>
      <c r="D2666">
        <v>0</v>
      </c>
      <c r="E2666" s="22" cm="1">
        <f t="array" ref="E266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66" s="22">
        <f>VLOOKUP(chart_data[[#This Row],[Metric]],'lines data'!$A$2:$B$21,2,0)</f>
        <v>6.5</v>
      </c>
    </row>
    <row r="2667" spans="1:6" x14ac:dyDescent="0.3">
      <c r="A2667" s="20" t="s">
        <v>18</v>
      </c>
      <c r="B2667" s="20" t="s">
        <v>17</v>
      </c>
      <c r="C2667" s="20" t="s">
        <v>5</v>
      </c>
      <c r="D2667">
        <v>3.0061760547659802</v>
      </c>
      <c r="E2667" s="22" cm="1">
        <f t="array" ref="E266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3.0210581144430388E-2</v>
      </c>
      <c r="F2667" s="22">
        <f>VLOOKUP(chart_data[[#This Row],[Metric]],'lines data'!$A$2:$B$21,2,0)</f>
        <v>7.5</v>
      </c>
    </row>
    <row r="2668" spans="1:6" x14ac:dyDescent="0.3">
      <c r="A2668" s="20" t="s">
        <v>18</v>
      </c>
      <c r="B2668" s="20" t="s">
        <v>17</v>
      </c>
      <c r="C2668" s="20" t="s">
        <v>4</v>
      </c>
      <c r="D2668">
        <v>0</v>
      </c>
      <c r="E2668" s="22" cm="1">
        <f t="array" ref="E266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68" s="22">
        <f>VLOOKUP(chart_data[[#This Row],[Metric]],'lines data'!$A$2:$B$21,2,0)</f>
        <v>3.5</v>
      </c>
    </row>
    <row r="2669" spans="1:6" x14ac:dyDescent="0.3">
      <c r="A2669" s="20" t="s">
        <v>2</v>
      </c>
      <c r="B2669" s="20" t="s">
        <v>1</v>
      </c>
      <c r="C2669" s="20" t="s">
        <v>16</v>
      </c>
      <c r="D2669">
        <v>19963120600</v>
      </c>
      <c r="E2669" s="22" cm="1">
        <f t="array" ref="E266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1.089818419884207E-3</v>
      </c>
      <c r="F2669" s="22">
        <f>VLOOKUP(chart_data[[#This Row],[Metric]],'lines data'!$A$2:$B$21,2,0)</f>
        <v>18.5</v>
      </c>
    </row>
    <row r="2670" spans="1:6" x14ac:dyDescent="0.3">
      <c r="A2670" s="20" t="s">
        <v>2</v>
      </c>
      <c r="B2670" s="20" t="s">
        <v>1</v>
      </c>
      <c r="C2670" s="20" t="s">
        <v>15</v>
      </c>
      <c r="D2670">
        <v>59.533999999999999</v>
      </c>
      <c r="E2670" s="22" cm="1">
        <f t="array" ref="E267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0.25559529277788634</v>
      </c>
      <c r="F2670" s="22">
        <f>VLOOKUP(chart_data[[#This Row],[Metric]],'lines data'!$A$2:$B$21,2,0)</f>
        <v>11.5</v>
      </c>
    </row>
    <row r="2671" spans="1:6" x14ac:dyDescent="0.3">
      <c r="A2671" s="20" t="s">
        <v>2</v>
      </c>
      <c r="B2671" s="20" t="s">
        <v>1</v>
      </c>
      <c r="C2671" s="20" t="s">
        <v>14</v>
      </c>
      <c r="D2671">
        <v>0.89759835976929403</v>
      </c>
      <c r="E2671" s="22" cm="1">
        <f t="array" ref="E2671">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2.6507041519870662E-2</v>
      </c>
      <c r="F2671" s="22">
        <f>VLOOKUP(chart_data[[#This Row],[Metric]],'lines data'!$A$2:$B$21,2,0)</f>
        <v>0.5</v>
      </c>
    </row>
    <row r="2672" spans="1:6" x14ac:dyDescent="0.3">
      <c r="A2672" s="20" t="s">
        <v>2</v>
      </c>
      <c r="B2672" s="20" t="s">
        <v>1</v>
      </c>
      <c r="C2672" s="20" t="s">
        <v>13</v>
      </c>
      <c r="D2672">
        <v>60.984000000000002</v>
      </c>
      <c r="E2672" s="22" cm="1">
        <f t="array" ref="E2672">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0.21515061139278258</v>
      </c>
      <c r="F2672" s="22">
        <f>VLOOKUP(chart_data[[#This Row],[Metric]],'lines data'!$A$2:$B$21,2,0)</f>
        <v>10.5</v>
      </c>
    </row>
    <row r="2673" spans="1:6" x14ac:dyDescent="0.3">
      <c r="A2673" s="20" t="s">
        <v>2</v>
      </c>
      <c r="B2673" s="20" t="s">
        <v>1</v>
      </c>
      <c r="C2673" s="20" t="s">
        <v>12</v>
      </c>
      <c r="D2673">
        <v>57.777999999999999</v>
      </c>
      <c r="E2673" s="22" cm="1">
        <f t="array" ref="E2673">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0.29319888692738094</v>
      </c>
      <c r="F2673" s="22">
        <f>VLOOKUP(chart_data[[#This Row],[Metric]],'lines data'!$A$2:$B$21,2,0)</f>
        <v>9.5</v>
      </c>
    </row>
    <row r="2674" spans="1:6" x14ac:dyDescent="0.3">
      <c r="A2674" s="20" t="s">
        <v>2</v>
      </c>
      <c r="B2674" s="20" t="s">
        <v>1</v>
      </c>
      <c r="C2674" s="20" t="s">
        <v>11</v>
      </c>
      <c r="D2674">
        <v>1180.4907015277399</v>
      </c>
      <c r="E2674" s="22" cm="1">
        <f t="array" ref="E2674">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1.4634049749375769E-2</v>
      </c>
      <c r="F2674" s="22">
        <f>VLOOKUP(chart_data[[#This Row],[Metric]],'lines data'!$A$2:$B$21,2,0)</f>
        <v>17.5</v>
      </c>
    </row>
    <row r="2675" spans="1:6" x14ac:dyDescent="0.3">
      <c r="A2675" s="20" t="s">
        <v>2</v>
      </c>
      <c r="B2675" s="20" t="s">
        <v>1</v>
      </c>
      <c r="C2675" s="20" t="s">
        <v>10</v>
      </c>
      <c r="D2675">
        <v>33.981000000000002</v>
      </c>
      <c r="E2675" s="22" cm="1">
        <f t="array" ref="E2675">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0.65771353349197514</v>
      </c>
      <c r="F2675" s="22">
        <f>VLOOKUP(chart_data[[#This Row],[Metric]],'lines data'!$A$2:$B$21,2,0)</f>
        <v>12.5</v>
      </c>
    </row>
    <row r="2676" spans="1:6" x14ac:dyDescent="0.3">
      <c r="A2676" s="20" t="s">
        <v>2</v>
      </c>
      <c r="B2676" s="20" t="s">
        <v>1</v>
      </c>
      <c r="C2676" s="20" t="s">
        <v>9</v>
      </c>
      <c r="D2676">
        <v>46.7813369039036</v>
      </c>
      <c r="E2676" s="22" cm="1">
        <f t="array" ref="E2676">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0.47997149650400101</v>
      </c>
      <c r="F2676" s="22">
        <f>VLOOKUP(chart_data[[#This Row],[Metric]],'lines data'!$A$2:$B$21,2,0)</f>
        <v>8.5</v>
      </c>
    </row>
    <row r="2677" spans="1:6" x14ac:dyDescent="0.3">
      <c r="A2677" s="20" t="s">
        <v>2</v>
      </c>
      <c r="B2677" s="20" t="s">
        <v>1</v>
      </c>
      <c r="C2677" s="20" t="s">
        <v>8</v>
      </c>
      <c r="D2677">
        <v>51.3956123184674</v>
      </c>
      <c r="E2677" s="22" cm="1">
        <f t="array" ref="E2677">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0.51395612318467399</v>
      </c>
      <c r="F2677" s="22">
        <f>VLOOKUP(chart_data[[#This Row],[Metric]],'lines data'!$A$2:$B$21,2,0)</f>
        <v>4.5</v>
      </c>
    </row>
    <row r="2678" spans="1:6" x14ac:dyDescent="0.3">
      <c r="A2678" s="20" t="s">
        <v>2</v>
      </c>
      <c r="B2678" s="20" t="s">
        <v>1</v>
      </c>
      <c r="C2678" s="20" t="s">
        <v>7</v>
      </c>
      <c r="D2678">
        <v>0</v>
      </c>
      <c r="E2678" s="22" cm="1">
        <f t="array" ref="E2678">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0</v>
      </c>
      <c r="F2678" s="22">
        <f>VLOOKUP(chart_data[[#This Row],[Metric]],'lines data'!$A$2:$B$21,2,0)</f>
        <v>6.5</v>
      </c>
    </row>
    <row r="2679" spans="1:6" x14ac:dyDescent="0.3">
      <c r="A2679" s="20" t="s">
        <v>2</v>
      </c>
      <c r="B2679" s="20" t="s">
        <v>1</v>
      </c>
      <c r="C2679" s="20" t="s">
        <v>5</v>
      </c>
      <c r="D2679">
        <v>0.49438665156040801</v>
      </c>
      <c r="E2679" s="22" cm="1">
        <f t="array" ref="E2679">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4.9683411023149901E-3</v>
      </c>
      <c r="F2679" s="22">
        <f>VLOOKUP(chart_data[[#This Row],[Metric]],'lines data'!$A$2:$B$21,2,0)</f>
        <v>7.5</v>
      </c>
    </row>
    <row r="2680" spans="1:6" x14ac:dyDescent="0.3">
      <c r="A2680" s="20" t="s">
        <v>2</v>
      </c>
      <c r="B2680" s="20" t="s">
        <v>1</v>
      </c>
      <c r="C2680" s="20" t="s">
        <v>4</v>
      </c>
      <c r="D2680">
        <v>1.3286641260686001</v>
      </c>
      <c r="E2680" s="22" cm="1">
        <f t="array" ref="E2680">IF(chart_data[[#This Row],[Actual Value]]="",NA(),
(chart_data[[#This Row],[Actual Value]]-MIN(IF(chart_data[Metric]&lt;&gt;chart_data[[#This Row],[Metric]],"",IF(chart_data[Actual Value]="","",chart_data[Actual Value]))))/
(MAX(IF(chart_data[Metric]&lt;&gt;chart_data[[#This Row],[Metric]],"",IF(chart_data[Actual Value]="","",chart_data[Actual Value])))-MIN(IF(chart_data[Metric]&lt;&gt;chart_data[[#This Row],[Metric]],"",IF(chart_data[Actual Value]="","",chart_data[Actual Value])))))</f>
        <v>2.0302386221129509E-2</v>
      </c>
      <c r="F2680" s="22">
        <f>VLOOKUP(chart_data[[#This Row],[Metric]],'lines data'!$A$2:$B$21,2,0)</f>
        <v>3.5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967A-3F32-48C7-8331-D58BA3C328EA}">
  <dimension ref="A1:F22"/>
  <sheetViews>
    <sheetView showGridLines="0" workbookViewId="0">
      <selection activeCell="E1" sqref="E1"/>
    </sheetView>
  </sheetViews>
  <sheetFormatPr defaultRowHeight="14.4" x14ac:dyDescent="0.3"/>
  <cols>
    <col min="1" max="1" width="69.109375" bestFit="1" customWidth="1"/>
    <col min="3" max="5" width="10.88671875" style="1" customWidth="1"/>
    <col min="6" max="6" width="10.88671875" customWidth="1"/>
  </cols>
  <sheetData>
    <row r="1" spans="1:6" x14ac:dyDescent="0.3">
      <c r="A1" s="23" t="s">
        <v>408</v>
      </c>
      <c r="B1" s="27" t="s">
        <v>430</v>
      </c>
      <c r="C1" s="48" t="str">
        <f>chart!E3</f>
        <v>Germany</v>
      </c>
      <c r="D1" s="29" t="s">
        <v>412</v>
      </c>
      <c r="E1" s="48" t="str">
        <f>chart!G3</f>
        <v>France</v>
      </c>
      <c r="F1" s="24" t="s">
        <v>412</v>
      </c>
    </row>
    <row r="2" spans="1:6" x14ac:dyDescent="0.3">
      <c r="A2" t="str">
        <f>chart!C4</f>
        <v>GDP (current US$)</v>
      </c>
      <c r="B2" s="28">
        <v>18.5</v>
      </c>
      <c r="C2" s="25">
        <f>COUNTIFS(chart_data[Country Name],C$1,chart_data[Metric],$A2)</f>
        <v>1</v>
      </c>
      <c r="D2" s="30">
        <f>IF(C2=0,NA(),SUMIFS(chart_data[Scaled Value],chart_data[Country Name],C$1,chart_data[Metric],$A2))</f>
        <v>0.18409143454472007</v>
      </c>
      <c r="E2" s="25">
        <f>COUNTIFS(chart_data[Country Name],E$1,chart_data[Metric],$A2)</f>
        <v>1</v>
      </c>
      <c r="F2" s="26">
        <f>IF(E2=0,NA(),SUMIFS(chart_data[Scaled Value],chart_data[Country Name],E$1,chart_data[Metric],$A2))</f>
        <v>0.13373578641068956</v>
      </c>
    </row>
    <row r="3" spans="1:6" x14ac:dyDescent="0.3">
      <c r="A3" t="str">
        <f>chart!C5</f>
        <v>Adjusted net national income per capita (current US$)</v>
      </c>
      <c r="B3" s="28">
        <v>17.5</v>
      </c>
      <c r="C3" s="25">
        <f>COUNTIFS(chart_data[Country Name],C$1,chart_data[Metric],$A3)</f>
        <v>1</v>
      </c>
      <c r="D3" s="30">
        <f>IF(C3=0,NA(),SUMIFS(chart_data[Scaled Value],chart_data[Country Name],C$1,chart_data[Metric],$A3))</f>
        <v>0.52551899546027225</v>
      </c>
      <c r="E3" s="25">
        <f>COUNTIFS(chart_data[Country Name],E$1,chart_data[Metric],$A3)</f>
        <v>1</v>
      </c>
      <c r="F3" s="26">
        <f>IF(E3=0,NA(),SUMIFS(chart_data[Scaled Value],chart_data[Country Name],E$1,chart_data[Metric],$A3))</f>
        <v>0.46760728406361579</v>
      </c>
    </row>
    <row r="4" spans="1:6" x14ac:dyDescent="0.3">
      <c r="A4" t="str">
        <f>chart!C6</f>
        <v>Current health expenditure (% of GDP)</v>
      </c>
      <c r="B4" s="28">
        <v>16.5</v>
      </c>
      <c r="C4" s="25">
        <f>COUNTIFS(chart_data[Country Name],C$1,chart_data[Metric],$A4)</f>
        <v>1</v>
      </c>
      <c r="D4" s="30">
        <f>IF(C4=0,NA(),SUMIFS(chart_data[Scaled Value],chart_data[Country Name],C$1,chart_data[Metric],$A4))</f>
        <v>0.50332918814130978</v>
      </c>
      <c r="E4" s="25">
        <f>COUNTIFS(chart_data[Country Name],E$1,chart_data[Metric],$A4)</f>
        <v>1</v>
      </c>
      <c r="F4" s="26">
        <f>IF(E4=0,NA(),SUMIFS(chart_data[Scaled Value],chart_data[Country Name],E$1,chart_data[Metric],$A4))</f>
        <v>0.51882551547593669</v>
      </c>
    </row>
    <row r="5" spans="1:6" x14ac:dyDescent="0.3">
      <c r="A5" t="str">
        <f>chart!C7</f>
        <v>Current health expenditure per capita (current US$)</v>
      </c>
      <c r="B5" s="28">
        <v>15.5</v>
      </c>
      <c r="C5" s="25">
        <f>COUNTIFS(chart_data[Country Name],C$1,chart_data[Metric],$A5)</f>
        <v>1</v>
      </c>
      <c r="D5" s="30">
        <f>IF(C5=0,NA(),SUMIFS(chart_data[Scaled Value],chart_data[Country Name],C$1,chart_data[Metric],$A5))</f>
        <v>0.49157165794930335</v>
      </c>
      <c r="E5" s="25">
        <f>COUNTIFS(chart_data[Country Name],E$1,chart_data[Metric],$A5)</f>
        <v>1</v>
      </c>
      <c r="F5" s="26">
        <f>IF(E5=0,NA(),SUMIFS(chart_data[Scaled Value],chart_data[Country Name],E$1,chart_data[Metric],$A5))</f>
        <v>0.44737582934893083</v>
      </c>
    </row>
    <row r="6" spans="1:6" x14ac:dyDescent="0.3">
      <c r="A6" t="str">
        <f>chart!C8</f>
        <v>Domestic private health expenditure per capita (current US$)</v>
      </c>
      <c r="B6" s="28">
        <v>14.5</v>
      </c>
      <c r="C6" s="25">
        <f>COUNTIFS(chart_data[Country Name],C$1,chart_data[Metric],$A6)</f>
        <v>1</v>
      </c>
      <c r="D6" s="30">
        <f>IF(C6=0,NA(),SUMIFS(chart_data[Scaled Value],chart_data[Country Name],C$1,chart_data[Metric],$A6))</f>
        <v>0.16584952732320313</v>
      </c>
      <c r="E6" s="25">
        <f>COUNTIFS(chart_data[Country Name],E$1,chart_data[Metric],$A6)</f>
        <v>1</v>
      </c>
      <c r="F6" s="26">
        <f>IF(E6=0,NA(),SUMIFS(chart_data[Scaled Value],chart_data[Country Name],E$1,chart_data[Metric],$A6))</f>
        <v>0.18094061179373819</v>
      </c>
    </row>
    <row r="7" spans="1:6" x14ac:dyDescent="0.3">
      <c r="A7" t="str">
        <f>chart!C9</f>
        <v>Domestic private health expenditure (% of current health expenditure)</v>
      </c>
      <c r="B7" s="28">
        <v>13.5</v>
      </c>
      <c r="C7" s="25">
        <f>COUNTIFS(chart_data[Country Name],C$1,chart_data[Metric],$A7)</f>
        <v>1</v>
      </c>
      <c r="D7" s="30">
        <f>IF(C7=0,NA(),SUMIFS(chart_data[Scaled Value],chart_data[Country Name],C$1,chart_data[Metric],$A7))</f>
        <v>0.24103188386715743</v>
      </c>
      <c r="E7" s="25">
        <f>COUNTIFS(chart_data[Country Name],E$1,chart_data[Metric],$A7)</f>
        <v>1</v>
      </c>
      <c r="F7" s="26">
        <f>IF(E7=0,NA(),SUMIFS(chart_data[Scaled Value],chart_data[Country Name],E$1,chart_data[Metric],$A7))</f>
        <v>0.29873479806282971</v>
      </c>
    </row>
    <row r="8" spans="1:6" x14ac:dyDescent="0.3">
      <c r="A8" t="str">
        <f>chart!C10</f>
        <v>Birth rate, crude (per 1,000 people)</v>
      </c>
      <c r="B8" s="28">
        <v>12.5</v>
      </c>
      <c r="C8" s="25">
        <f>COUNTIFS(chart_data[Country Name],C$1,chart_data[Metric],$A8)</f>
        <v>1</v>
      </c>
      <c r="D8" s="30">
        <f>IF(C8=0,NA(),SUMIFS(chart_data[Scaled Value],chart_data[Country Name],C$1,chart_data[Metric],$A8))</f>
        <v>2.5315173915244796E-2</v>
      </c>
      <c r="E8" s="25">
        <f>COUNTIFS(chart_data[Country Name],E$1,chart_data[Metric],$A8)</f>
        <v>1</v>
      </c>
      <c r="F8" s="26">
        <f>IF(E8=0,NA(),SUMIFS(chart_data[Scaled Value],chart_data[Country Name],E$1,chart_data[Metric],$A8))</f>
        <v>0.10126069566097919</v>
      </c>
    </row>
    <row r="9" spans="1:6" x14ac:dyDescent="0.3">
      <c r="A9" t="str">
        <f>chart!C11</f>
        <v>Life expectancy at birth, total (years)</v>
      </c>
      <c r="B9" s="28">
        <v>11.5</v>
      </c>
      <c r="C9" s="25">
        <f>COUNTIFS(chart_data[Country Name],C$1,chart_data[Metric],$A9)</f>
        <v>1</v>
      </c>
      <c r="D9" s="30">
        <f>IF(C9=0,NA(),SUMIFS(chart_data[Scaled Value],chart_data[Country Name],C$1,chart_data[Metric],$A9))</f>
        <v>0.89059626867971386</v>
      </c>
      <c r="E9" s="25">
        <f>COUNTIFS(chart_data[Country Name],E$1,chart_data[Metric],$A9)</f>
        <v>1</v>
      </c>
      <c r="F9" s="26">
        <f>IF(E9=0,NA(),SUMIFS(chart_data[Scaled Value],chart_data[Country Name],E$1,chart_data[Metric],$A9))</f>
        <v>0.94115238596990747</v>
      </c>
    </row>
    <row r="10" spans="1:6" x14ac:dyDescent="0.3">
      <c r="A10" t="str">
        <f>chart!C12</f>
        <v>Life expectancy at birth, female (years)</v>
      </c>
      <c r="B10" s="28">
        <v>10.5</v>
      </c>
      <c r="C10" s="25">
        <f>COUNTIFS(chart_data[Country Name],C$1,chart_data[Metric],$A10)</f>
        <v>1</v>
      </c>
      <c r="D10" s="30">
        <f>IF(C10=0,NA(),SUMIFS(chart_data[Scaled Value],chart_data[Country Name],C$1,chart_data[Metric],$A10))</f>
        <v>0.87473903966597066</v>
      </c>
      <c r="E10" s="25">
        <f>COUNTIFS(chart_data[Country Name],E$1,chart_data[Metric],$A10)</f>
        <v>1</v>
      </c>
      <c r="F10" s="26">
        <f>IF(E10=0,NA(),SUMIFS(chart_data[Scaled Value],chart_data[Country Name],E$1,chart_data[Metric],$A10))</f>
        <v>0.94929913510289288</v>
      </c>
    </row>
    <row r="11" spans="1:6" x14ac:dyDescent="0.3">
      <c r="A11" t="str">
        <f>chart!C13</f>
        <v>Life expectancy at birth, male (years)</v>
      </c>
      <c r="B11" s="28">
        <v>9.5</v>
      </c>
      <c r="C11" s="25">
        <f>COUNTIFS(chart_data[Country Name],C$1,chart_data[Metric],$A11)</f>
        <v>1</v>
      </c>
      <c r="D11" s="30">
        <f>IF(C11=0,NA(),SUMIFS(chart_data[Scaled Value],chart_data[Country Name],C$1,chart_data[Metric],$A11))</f>
        <v>0.90724394841566658</v>
      </c>
      <c r="E11" s="25">
        <f>COUNTIFS(chart_data[Country Name],E$1,chart_data[Metric],$A11)</f>
        <v>1</v>
      </c>
      <c r="F11" s="26">
        <f>IF(E11=0,NA(),SUMIFS(chart_data[Scaled Value],chart_data[Country Name],E$1,chart_data[Metric],$A11))</f>
        <v>0.93417312468208602</v>
      </c>
    </row>
    <row r="12" spans="1:6" x14ac:dyDescent="0.3">
      <c r="A12" t="str">
        <f>chart!C14</f>
        <v>Electricity production from coal sources (% of total)</v>
      </c>
      <c r="B12" s="28">
        <v>8.5</v>
      </c>
      <c r="C12" s="25">
        <f>COUNTIFS(chart_data[Country Name],C$1,chart_data[Metric],$A12)</f>
        <v>1</v>
      </c>
      <c r="D12" s="30">
        <f>IF(C12=0,NA(),SUMIFS(chart_data[Scaled Value],chart_data[Country Name],C$1,chart_data[Metric],$A12))</f>
        <v>0.45413167213438088</v>
      </c>
      <c r="E12" s="25">
        <f>COUNTIFS(chart_data[Country Name],E$1,chart_data[Metric],$A12)</f>
        <v>1</v>
      </c>
      <c r="F12" s="26">
        <f>IF(E12=0,NA(),SUMIFS(chart_data[Scaled Value],chart_data[Country Name],E$1,chart_data[Metric],$A12))</f>
        <v>2.216597401243128E-2</v>
      </c>
    </row>
    <row r="13" spans="1:6" x14ac:dyDescent="0.3">
      <c r="A13" t="str">
        <f>chart!C15</f>
        <v>Electricity production from oil sources (% of total)</v>
      </c>
      <c r="B13" s="28">
        <v>7.5</v>
      </c>
      <c r="C13" s="25">
        <f>COUNTIFS(chart_data[Country Name],C$1,chart_data[Metric],$A13)</f>
        <v>1</v>
      </c>
      <c r="D13" s="30">
        <f>IF(C13=0,NA(),SUMIFS(chart_data[Scaled Value],chart_data[Country Name],C$1,chart_data[Metric],$A13))</f>
        <v>9.7348812400051433E-3</v>
      </c>
      <c r="E13" s="25">
        <f>COUNTIFS(chart_data[Country Name],E$1,chart_data[Metric],$A13)</f>
        <v>1</v>
      </c>
      <c r="F13" s="26">
        <f>IF(E13=0,NA(),SUMIFS(chart_data[Scaled Value],chart_data[Country Name],E$1,chart_data[Metric],$A13))</f>
        <v>3.8450689223429777E-3</v>
      </c>
    </row>
    <row r="14" spans="1:6" x14ac:dyDescent="0.3">
      <c r="A14" t="str">
        <f>chart!C16</f>
        <v>Electricity production from natural gas sources (% of total)</v>
      </c>
      <c r="B14" s="28">
        <v>6.5</v>
      </c>
      <c r="C14" s="25">
        <f>COUNTIFS(chart_data[Country Name],C$1,chart_data[Metric],$A14)</f>
        <v>1</v>
      </c>
      <c r="D14" s="30">
        <f>IF(C14=0,NA(),SUMIFS(chart_data[Scaled Value],chart_data[Country Name],C$1,chart_data[Metric],$A14))</f>
        <v>9.8315513903211901E-2</v>
      </c>
      <c r="E14" s="25">
        <f>COUNTIFS(chart_data[Country Name],E$1,chart_data[Metric],$A14)</f>
        <v>1</v>
      </c>
      <c r="F14" s="26">
        <f>IF(E14=0,NA(),SUMIFS(chart_data[Scaled Value],chart_data[Country Name],E$1,chart_data[Metric],$A14))</f>
        <v>3.5127259562657297E-2</v>
      </c>
    </row>
    <row r="15" spans="1:6" x14ac:dyDescent="0.3">
      <c r="A15" t="str">
        <f>chart!C17</f>
        <v>Electricity production from nuclear sources (% of total)</v>
      </c>
      <c r="B15" s="28">
        <v>5.5</v>
      </c>
      <c r="C15" s="25">
        <f>COUNTIFS(chart_data[Country Name],C$1,chart_data[Metric],$A15)</f>
        <v>1</v>
      </c>
      <c r="D15" s="30">
        <f>IF(C15=0,NA(),SUMIFS(chart_data[Scaled Value],chart_data[Country Name],C$1,chart_data[Metric],$A15))</f>
        <v>0.18446904116842974</v>
      </c>
      <c r="E15" s="25">
        <f>COUNTIFS(chart_data[Country Name],E$1,chart_data[Metric],$A15)</f>
        <v>1</v>
      </c>
      <c r="F15" s="26">
        <f>IF(E15=0,NA(),SUMIFS(chart_data[Scaled Value],chart_data[Country Name],E$1,chart_data[Metric],$A15))</f>
        <v>1</v>
      </c>
    </row>
    <row r="16" spans="1:6" x14ac:dyDescent="0.3">
      <c r="A16" t="str">
        <f>chart!C18</f>
        <v>Electricity production from hydroelectric sources (% of total)</v>
      </c>
      <c r="B16" s="28">
        <v>4.5</v>
      </c>
      <c r="C16" s="25">
        <f>COUNTIFS(chart_data[Country Name],C$1,chart_data[Metric],$A16)</f>
        <v>1</v>
      </c>
      <c r="D16" s="30">
        <f>IF(C16=0,NA(),SUMIFS(chart_data[Scaled Value],chart_data[Country Name],C$1,chart_data[Metric],$A16))</f>
        <v>2.9606828432664999E-2</v>
      </c>
      <c r="E16" s="25">
        <f>COUNTIFS(chart_data[Country Name],E$1,chart_data[Metric],$A16)</f>
        <v>1</v>
      </c>
      <c r="F16" s="26">
        <f>IF(E16=0,NA(),SUMIFS(chart_data[Scaled Value],chart_data[Country Name],E$1,chart_data[Metric],$A16))</f>
        <v>9.6611498968933104E-2</v>
      </c>
    </row>
    <row r="17" spans="1:6" x14ac:dyDescent="0.3">
      <c r="A17" t="str">
        <f>chart!C19</f>
        <v>Electricity production from renewable sources, excluding hydroelectric (% of total)</v>
      </c>
      <c r="B17" s="28">
        <v>3.5</v>
      </c>
      <c r="C17" s="25">
        <f>COUNTIFS(chart_data[Country Name],C$1,chart_data[Metric],$A17)</f>
        <v>1</v>
      </c>
      <c r="D17" s="30">
        <f>IF(C17=0,NA(),SUMIFS(chart_data[Scaled Value],chart_data[Country Name],C$1,chart_data[Metric],$A17))</f>
        <v>0.40143009051260231</v>
      </c>
      <c r="E17" s="25">
        <f>COUNTIFS(chart_data[Country Name],E$1,chart_data[Metric],$A17)</f>
        <v>1</v>
      </c>
      <c r="F17" s="26">
        <f>IF(E17=0,NA(),SUMIFS(chart_data[Scaled Value],chart_data[Country Name],E$1,chart_data[Metric],$A17))</f>
        <v>9.4684633590039535E-2</v>
      </c>
    </row>
    <row r="18" spans="1:6" x14ac:dyDescent="0.3">
      <c r="A18" t="str">
        <f>chart!C20</f>
        <v>Energy imports, net (% of energy use)</v>
      </c>
      <c r="B18" s="28">
        <v>2.5</v>
      </c>
      <c r="C18" s="25">
        <f>COUNTIFS(chart_data[Country Name],C$1,chart_data[Metric],$A18)</f>
        <v>1</v>
      </c>
      <c r="D18" s="30">
        <f>IF(C18=0,NA(),SUMIFS(chart_data[Scaled Value],chart_data[Country Name],C$1,chart_data[Metric],$A18))</f>
        <v>0.94848343228899856</v>
      </c>
      <c r="E18" s="25">
        <f>COUNTIFS(chart_data[Country Name],E$1,chart_data[Metric],$A18)</f>
        <v>1</v>
      </c>
      <c r="F18" s="26">
        <f>IF(E18=0,NA(),SUMIFS(chart_data[Scaled Value],chart_data[Country Name],E$1,chart_data[Metric],$A18))</f>
        <v>0.92296905675230556</v>
      </c>
    </row>
    <row r="19" spans="1:6" x14ac:dyDescent="0.3">
      <c r="A19" t="str">
        <f>chart!C21</f>
        <v>Energy use (kg of oil equivalent per capita)</v>
      </c>
      <c r="B19" s="28">
        <v>1.5</v>
      </c>
      <c r="C19" s="25">
        <f>COUNTIFS(chart_data[Country Name],C$1,chart_data[Metric],$A19)</f>
        <v>1</v>
      </c>
      <c r="D19" s="30">
        <f>IF(C19=0,NA(),SUMIFS(chart_data[Scaled Value],chart_data[Country Name],C$1,chart_data[Metric],$A19))</f>
        <v>0.14303981274830524</v>
      </c>
      <c r="E19" s="25">
        <f>COUNTIFS(chart_data[Country Name],E$1,chart_data[Metric],$A19)</f>
        <v>1</v>
      </c>
      <c r="F19" s="26">
        <f>IF(E19=0,NA(),SUMIFS(chart_data[Scaled Value],chart_data[Country Name],E$1,chart_data[Metric],$A19))</f>
        <v>0.1351653627423029</v>
      </c>
    </row>
    <row r="20" spans="1:6" x14ac:dyDescent="0.3">
      <c r="A20" t="str">
        <f>chart!C22</f>
        <v>CO2 emissions (metric tons per capita)</v>
      </c>
      <c r="B20" s="28">
        <v>0.5</v>
      </c>
      <c r="C20" s="25">
        <f>COUNTIFS(chart_data[Country Name],C$1,chart_data[Metric],$A20)</f>
        <v>1</v>
      </c>
      <c r="D20" s="30">
        <f>IF(C20=0,NA(),SUMIFS(chart_data[Scaled Value],chart_data[Country Name],C$1,chart_data[Metric],$A20))</f>
        <v>0.27902075066783888</v>
      </c>
      <c r="E20" s="25">
        <f>COUNTIFS(chart_data[Country Name],E$1,chart_data[Metric],$A20)</f>
        <v>1</v>
      </c>
      <c r="F20" s="26">
        <f>IF(E20=0,NA(),SUMIFS(chart_data[Scaled Value],chart_data[Country Name],E$1,chart_data[Metric],$A20))</f>
        <v>0.14270126166939825</v>
      </c>
    </row>
    <row r="21" spans="1:6" ht="6.6" customHeight="1" x14ac:dyDescent="0.3"/>
    <row r="22" spans="1:6" ht="72" x14ac:dyDescent="0.3">
      <c r="C22" s="46" t="s">
        <v>435</v>
      </c>
      <c r="D22" s="46" t="s">
        <v>436</v>
      </c>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A1211C-7F67-472C-8535-5A39FED7FF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it works</vt:lpstr>
      <vt:lpstr>chart</vt:lpstr>
      <vt:lpstr>wide data</vt:lpstr>
      <vt:lpstr>long data</vt:lpstr>
      <vt:lpstr>lines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Omran</dc:creator>
  <cp:lastModifiedBy>Dylan Omran</cp:lastModifiedBy>
  <dcterms:created xsi:type="dcterms:W3CDTF">2021-06-30T11:05:56Z</dcterms:created>
  <dcterms:modified xsi:type="dcterms:W3CDTF">2021-11-30T15:13:48Z</dcterms:modified>
</cp:coreProperties>
</file>