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14370" windowHeight="7485"/>
  </bookViews>
  <sheets>
    <sheet name="Cost" sheetId="3" r:id="rId1"/>
    <sheet name="C_Country" sheetId="5" state="hidden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3" l="1"/>
  <c r="B4" i="3"/>
  <c r="B3" i="3"/>
  <c r="B2" i="3"/>
  <c r="F45" i="3" l="1"/>
  <c r="D65" i="3" l="1"/>
  <c r="C5" i="3" s="1"/>
  <c r="C65" i="3"/>
  <c r="C4" i="3" s="1"/>
  <c r="C45" i="3"/>
  <c r="L29" i="3" l="1"/>
  <c r="L30" i="3" s="1"/>
  <c r="F29" i="3"/>
  <c r="F30" i="3" s="1"/>
  <c r="B5" i="5"/>
  <c r="B14" i="5" l="1"/>
  <c r="B13" i="5"/>
  <c r="B12" i="5"/>
  <c r="B11" i="5"/>
  <c r="B10" i="5"/>
  <c r="B2" i="5" l="1"/>
  <c r="B4" i="5"/>
  <c r="B7" i="5"/>
  <c r="B6" i="5"/>
  <c r="B3" i="5"/>
  <c r="J29" i="3" l="1"/>
  <c r="J30" i="3" s="1"/>
  <c r="I29" i="3"/>
  <c r="I30" i="3" s="1"/>
  <c r="K29" i="3" l="1"/>
  <c r="K30" i="3" s="1"/>
  <c r="M29" i="3"/>
  <c r="M30" i="3" s="1"/>
  <c r="N29" i="3"/>
  <c r="N30" i="3" s="1"/>
  <c r="D29" i="3"/>
  <c r="D30" i="3" s="1"/>
  <c r="E29" i="3"/>
  <c r="E30" i="3" s="1"/>
  <c r="G29" i="3"/>
  <c r="G30" i="3" s="1"/>
  <c r="H29" i="3"/>
  <c r="H30" i="3" s="1"/>
  <c r="C29" i="3"/>
  <c r="C30" i="3" s="1"/>
  <c r="C3" i="3" l="1"/>
  <c r="C2" i="3"/>
</calcChain>
</file>

<file path=xl/sharedStrings.xml><?xml version="1.0" encoding="utf-8"?>
<sst xmlns="http://schemas.openxmlformats.org/spreadsheetml/2006/main" count="116" uniqueCount="78">
  <si>
    <t>Program management</t>
  </si>
  <si>
    <t>France</t>
  </si>
  <si>
    <t>China</t>
  </si>
  <si>
    <t>Russia</t>
  </si>
  <si>
    <t>PLM</t>
  </si>
  <si>
    <t>Architecture (CTO)</t>
  </si>
  <si>
    <t>Total</t>
  </si>
  <si>
    <t>Technical support</t>
  </si>
  <si>
    <t>Technical documentation</t>
  </si>
  <si>
    <t>R&amp;D</t>
  </si>
  <si>
    <t>Program &amp; Launching</t>
  </si>
  <si>
    <t>Technical Publications</t>
  </si>
  <si>
    <t>Procurement</t>
  </si>
  <si>
    <t>Training</t>
  </si>
  <si>
    <t>Total M/M</t>
  </si>
  <si>
    <t>Chine</t>
  </si>
  <si>
    <t>Russie</t>
  </si>
  <si>
    <t>USA</t>
  </si>
  <si>
    <t>k€</t>
  </si>
  <si>
    <t xml:space="preserve">edition </t>
  </si>
  <si>
    <t>1.0</t>
  </si>
  <si>
    <t>Comment</t>
  </si>
  <si>
    <t>milestones</t>
  </si>
  <si>
    <t>DR1</t>
  </si>
  <si>
    <t>OBR</t>
  </si>
  <si>
    <t>CI</t>
  </si>
  <si>
    <t>TR</t>
  </si>
  <si>
    <t>DR4</t>
  </si>
  <si>
    <t>DR5</t>
  </si>
  <si>
    <t xml:space="preserve">Realized at </t>
  </si>
  <si>
    <t>to fill</t>
  </si>
  <si>
    <t xml:space="preserve">Cumulative Realized Expenses at </t>
  </si>
  <si>
    <t>Commitment</t>
  </si>
  <si>
    <t xml:space="preserve">committed at </t>
  </si>
  <si>
    <t xml:space="preserve">Cumulative Committed Expenses at </t>
  </si>
  <si>
    <t>current</t>
  </si>
  <si>
    <t>country</t>
  </si>
  <si>
    <t>Charged R&amp;D per year  k€</t>
  </si>
  <si>
    <t>Charged R&amp;D Monthly  k€</t>
  </si>
  <si>
    <t xml:space="preserve">cost reference 2018 : Harmonized Business plan template - </t>
  </si>
  <si>
    <t xml:space="preserve">editions </t>
  </si>
  <si>
    <t>BD</t>
  </si>
  <si>
    <t>CBD</t>
  </si>
  <si>
    <t>NBD</t>
  </si>
  <si>
    <t>NDB</t>
  </si>
  <si>
    <t xml:space="preserve">Inde </t>
  </si>
  <si>
    <t>India</t>
  </si>
  <si>
    <t>CCBD</t>
  </si>
  <si>
    <t>R&amp;D HW</t>
  </si>
  <si>
    <t>R&amp;D  (project, software, qa)</t>
  </si>
  <si>
    <t>NPI</t>
  </si>
  <si>
    <t>Inde TCS</t>
  </si>
  <si>
    <t>India TCS</t>
  </si>
  <si>
    <t xml:space="preserve">India </t>
  </si>
  <si>
    <t>automatic calculation from M/M in k€</t>
  </si>
  <si>
    <t>it is possible to change the text</t>
  </si>
  <si>
    <t>Cost and Expenses (excluding internal ressources, k€)</t>
  </si>
  <si>
    <t>it is possible to add/ delete lines</t>
  </si>
  <si>
    <t xml:space="preserve">R&amp;D  </t>
  </si>
  <si>
    <t>Master Plan (BTQ ..)</t>
  </si>
  <si>
    <t xml:space="preserve"> 12 M/M = 1 M/Y</t>
  </si>
  <si>
    <t>sub-contractors</t>
  </si>
  <si>
    <t>Total automatic calculation in  k€</t>
  </si>
  <si>
    <t>Total manual calculation in k€</t>
  </si>
  <si>
    <t>manual calculation from M/M in k€</t>
  </si>
  <si>
    <t>the cells C2, C3, C4, C5 and associated comments are published  C2 and C3 are the sum of automatic and manual calculation</t>
  </si>
  <si>
    <t>Comments for manual calculation</t>
  </si>
  <si>
    <t>those 3 fields are mandatory</t>
  </si>
  <si>
    <t>committed</t>
  </si>
  <si>
    <t>Realized</t>
  </si>
  <si>
    <t>Total expenses in k€</t>
  </si>
  <si>
    <t xml:space="preserve">ManPower (charged)  in M/M per country </t>
  </si>
  <si>
    <t>Cumulative Committed ManPower (charged) at</t>
  </si>
  <si>
    <t xml:space="preserve">Cumulative Realized ManPower (charged) at </t>
  </si>
  <si>
    <t>1st comment</t>
  </si>
  <si>
    <t>2nd comment</t>
  </si>
  <si>
    <t>3rd comment</t>
  </si>
  <si>
    <t>4th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</si>
</sst>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€_-;\-* #,##0.00\ _€_-;_-* &quot;-&quot;??\ _€_-;_-@_-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Trebuchet MS"/>
      <family val="2"/>
    </font>
    <font>
      <i/>
      <sz val="11"/>
      <color theme="1"/>
      <name val="Calibri"/>
      <family val="2"/>
      <scheme val="minor"/>
    </font>
    <font>
      <i/>
      <sz val="10"/>
      <color rgb="FF339966"/>
      <name val="Calibri"/>
      <family val="2"/>
      <scheme val="minor"/>
    </font>
    <font>
      <i/>
      <sz val="11"/>
      <color rgb="FF00B05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7558519241921"/>
      </top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4" fillId="8" borderId="7" xfId="0" applyFont="1" applyFill="1" applyBorder="1"/>
    <xf numFmtId="0" fontId="4" fillId="8" borderId="8" xfId="0" applyFont="1" applyFill="1" applyBorder="1"/>
    <xf numFmtId="0" fontId="4" fillId="8" borderId="9" xfId="0" applyFont="1" applyFill="1" applyBorder="1"/>
    <xf numFmtId="0" fontId="4" fillId="0" borderId="2" xfId="0" applyFont="1" applyFill="1" applyBorder="1" applyAlignment="1">
      <alignment horizontal="right" vertical="center" wrapText="1"/>
    </xf>
    <xf numFmtId="0" fontId="0" fillId="0" borderId="2" xfId="0" applyBorder="1"/>
    <xf numFmtId="0" fontId="1" fillId="0" borderId="3" xfId="0" applyFont="1" applyBorder="1"/>
    <xf numFmtId="0" fontId="0" fillId="9" borderId="14" xfId="0" applyFill="1" applyBorder="1"/>
    <xf numFmtId="2" fontId="0" fillId="9" borderId="15" xfId="0" applyNumberFormat="1" applyFill="1" applyBorder="1"/>
    <xf numFmtId="0" fontId="0" fillId="9" borderId="16" xfId="0" applyFill="1" applyBorder="1"/>
    <xf numFmtId="2" fontId="0" fillId="9" borderId="17" xfId="0" applyNumberFormat="1" applyFill="1" applyBorder="1"/>
    <xf numFmtId="0" fontId="0" fillId="5" borderId="0" xfId="0" applyFill="1" applyBorder="1" applyProtection="1"/>
    <xf numFmtId="0" fontId="0" fillId="2" borderId="0" xfId="0" applyFill="1" applyBorder="1" applyProtection="1"/>
    <xf numFmtId="0" fontId="0" fillId="2" borderId="4" xfId="0" applyFill="1" applyBorder="1" applyProtection="1"/>
    <xf numFmtId="2" fontId="0" fillId="5" borderId="11" xfId="0" applyNumberFormat="1" applyFill="1" applyBorder="1" applyProtection="1"/>
    <xf numFmtId="2" fontId="0" fillId="2" borderId="11" xfId="0" applyNumberFormat="1" applyFill="1" applyBorder="1" applyProtection="1"/>
    <xf numFmtId="2" fontId="0" fillId="2" borderId="6" xfId="0" applyNumberFormat="1" applyFill="1" applyBorder="1" applyProtection="1"/>
    <xf numFmtId="0" fontId="0" fillId="0" borderId="0" xfId="0" applyBorder="1" applyProtection="1">
      <protection locked="0"/>
    </xf>
    <xf numFmtId="0" fontId="0" fillId="0" borderId="4" xfId="0" applyBorder="1" applyProtection="1">
      <protection locked="0"/>
    </xf>
    <xf numFmtId="0" fontId="0" fillId="9" borderId="18" xfId="0" applyFill="1" applyBorder="1"/>
    <xf numFmtId="0" fontId="0" fillId="9" borderId="19" xfId="0" applyFill="1" applyBorder="1"/>
    <xf numFmtId="0" fontId="0" fillId="9" borderId="20" xfId="0" applyFill="1" applyBorder="1"/>
    <xf numFmtId="0" fontId="0" fillId="0" borderId="0" xfId="0" applyBorder="1"/>
    <xf numFmtId="0" fontId="1" fillId="0" borderId="0" xfId="0" applyFont="1" applyBorder="1"/>
    <xf numFmtId="17" fontId="3" fillId="0" borderId="13" xfId="0" applyNumberFormat="1" applyFont="1" applyBorder="1"/>
    <xf numFmtId="4" fontId="5" fillId="0" borderId="4" xfId="1" applyNumberFormat="1" applyFont="1" applyFill="1" applyBorder="1" applyProtection="1"/>
    <xf numFmtId="0" fontId="3" fillId="0" borderId="12" xfId="0" applyFont="1" applyBorder="1" applyAlignment="1">
      <alignment horizontal="center"/>
    </xf>
    <xf numFmtId="0" fontId="0" fillId="0" borderId="0" xfId="0"/>
    <xf numFmtId="0" fontId="3" fillId="0" borderId="21" xfId="0" applyFont="1" applyBorder="1" applyAlignment="1">
      <alignment horizontal="center"/>
    </xf>
    <xf numFmtId="17" fontId="3" fillId="0" borderId="13" xfId="0" applyNumberFormat="1" applyFont="1" applyBorder="1" applyAlignment="1">
      <alignment horizontal="center"/>
    </xf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" fontId="5" fillId="0" borderId="0" xfId="1" applyNumberFormat="1" applyFont="1" applyFill="1" applyBorder="1" applyProtection="1"/>
    <xf numFmtId="4" fontId="5" fillId="0" borderId="6" xfId="1" applyNumberFormat="1" applyFont="1" applyFill="1" applyBorder="1" applyProtection="1"/>
    <xf numFmtId="165" fontId="0" fillId="0" borderId="6" xfId="0" applyNumberFormat="1" applyBorder="1"/>
    <xf numFmtId="0" fontId="0" fillId="5" borderId="1" xfId="0" applyFill="1" applyBorder="1"/>
    <xf numFmtId="0" fontId="0" fillId="5" borderId="10" xfId="0" applyFill="1" applyBorder="1"/>
    <xf numFmtId="0" fontId="0" fillId="5" borderId="2" xfId="0" applyFill="1" applyBorder="1"/>
    <xf numFmtId="0" fontId="0" fillId="0" borderId="3" xfId="0" applyBorder="1" applyProtection="1">
      <protection locked="0"/>
    </xf>
    <xf numFmtId="0" fontId="0" fillId="5" borderId="3" xfId="0" applyFill="1" applyBorder="1" applyProtection="1"/>
    <xf numFmtId="0" fontId="0" fillId="5" borderId="4" xfId="0" applyFill="1" applyBorder="1" applyProtection="1"/>
    <xf numFmtId="2" fontId="0" fillId="5" borderId="5" xfId="0" applyNumberFormat="1" applyFill="1" applyBorder="1" applyProtection="1"/>
    <xf numFmtId="2" fontId="0" fillId="5" borderId="6" xfId="0" applyNumberFormat="1" applyFill="1" applyBorder="1" applyProtection="1"/>
    <xf numFmtId="0" fontId="0" fillId="2" borderId="1" xfId="0" applyFill="1" applyBorder="1"/>
    <xf numFmtId="0" fontId="0" fillId="2" borderId="10" xfId="0" applyFill="1" applyBorder="1"/>
    <xf numFmtId="0" fontId="0" fillId="2" borderId="2" xfId="0" applyFill="1" applyBorder="1"/>
    <xf numFmtId="0" fontId="0" fillId="2" borderId="3" xfId="0" applyFill="1" applyBorder="1" applyProtection="1"/>
    <xf numFmtId="2" fontId="0" fillId="2" borderId="5" xfId="0" applyNumberFormat="1" applyFill="1" applyBorder="1" applyProtection="1"/>
    <xf numFmtId="0" fontId="0" fillId="0" borderId="5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6" xfId="0" applyBorder="1" applyProtection="1">
      <protection locked="0"/>
    </xf>
    <xf numFmtId="0" fontId="3" fillId="5" borderId="3" xfId="0" applyFont="1" applyFill="1" applyBorder="1"/>
    <xf numFmtId="0" fontId="3" fillId="5" borderId="0" xfId="0" applyFont="1" applyFill="1" applyBorder="1"/>
    <xf numFmtId="0" fontId="3" fillId="5" borderId="5" xfId="0" applyFont="1" applyFill="1" applyBorder="1"/>
    <xf numFmtId="0" fontId="3" fillId="5" borderId="11" xfId="0" applyFont="1" applyFill="1" applyBorder="1"/>
    <xf numFmtId="0" fontId="0" fillId="11" borderId="10" xfId="0" applyFill="1" applyBorder="1"/>
    <xf numFmtId="0" fontId="1" fillId="11" borderId="22" xfId="0" applyFont="1" applyFill="1" applyBorder="1"/>
    <xf numFmtId="0" fontId="0" fillId="11" borderId="0" xfId="0" applyFill="1"/>
    <xf numFmtId="0" fontId="0" fillId="11" borderId="0" xfId="0" applyFill="1" applyAlignment="1">
      <alignment horizontal="right"/>
    </xf>
    <xf numFmtId="0" fontId="0" fillId="11" borderId="1" xfId="0" applyFill="1" applyBorder="1"/>
    <xf numFmtId="0" fontId="6" fillId="11" borderId="0" xfId="0" applyFont="1" applyFill="1"/>
    <xf numFmtId="0" fontId="0" fillId="7" borderId="1" xfId="0" applyFill="1" applyBorder="1" applyProtection="1">
      <protection locked="0"/>
    </xf>
    <xf numFmtId="0" fontId="0" fillId="7" borderId="3" xfId="0" applyFill="1" applyBorder="1" applyProtection="1">
      <protection locked="0"/>
    </xf>
    <xf numFmtId="0" fontId="0" fillId="7" borderId="5" xfId="0" applyFill="1" applyBorder="1" applyProtection="1">
      <protection locked="0"/>
    </xf>
    <xf numFmtId="0" fontId="7" fillId="0" borderId="3" xfId="0" applyFont="1" applyBorder="1"/>
    <xf numFmtId="0" fontId="7" fillId="7" borderId="3" xfId="0" applyFont="1" applyFill="1" applyBorder="1" applyProtection="1">
      <protection locked="0"/>
    </xf>
    <xf numFmtId="0" fontId="3" fillId="5" borderId="24" xfId="0" applyFont="1" applyFill="1" applyBorder="1" applyProtection="1">
      <protection locked="0"/>
    </xf>
    <xf numFmtId="0" fontId="0" fillId="7" borderId="2" xfId="0" applyFill="1" applyBorder="1" applyProtection="1">
      <protection locked="0"/>
    </xf>
    <xf numFmtId="0" fontId="0" fillId="7" borderId="4" xfId="0" applyFill="1" applyBorder="1" applyProtection="1">
      <protection locked="0"/>
    </xf>
    <xf numFmtId="0" fontId="0" fillId="7" borderId="6" xfId="0" applyFill="1" applyBorder="1" applyProtection="1">
      <protection locked="0"/>
    </xf>
    <xf numFmtId="0" fontId="0" fillId="0" borderId="0" xfId="0" applyProtection="1">
      <protection locked="0"/>
    </xf>
    <xf numFmtId="0" fontId="1" fillId="11" borderId="1" xfId="0" applyFont="1" applyFill="1" applyBorder="1"/>
    <xf numFmtId="0" fontId="1" fillId="11" borderId="10" xfId="0" applyFont="1" applyFill="1" applyBorder="1"/>
    <xf numFmtId="0" fontId="0" fillId="2" borderId="23" xfId="0" applyFill="1" applyBorder="1"/>
    <xf numFmtId="0" fontId="0" fillId="5" borderId="22" xfId="0" applyFill="1" applyBorder="1"/>
    <xf numFmtId="0" fontId="3" fillId="5" borderId="0" xfId="0" applyFont="1" applyFill="1" applyBorder="1" applyProtection="1">
      <protection locked="0"/>
    </xf>
    <xf numFmtId="0" fontId="8" fillId="0" borderId="0" xfId="0" applyFont="1" applyFill="1" applyBorder="1"/>
    <xf numFmtId="0" fontId="1" fillId="11" borderId="23" xfId="0" applyFont="1" applyFill="1" applyBorder="1"/>
    <xf numFmtId="0" fontId="1" fillId="11" borderId="25" xfId="0" applyFont="1" applyFill="1" applyBorder="1"/>
    <xf numFmtId="0" fontId="0" fillId="2" borderId="22" xfId="0" applyFill="1" applyBorder="1"/>
    <xf numFmtId="0" fontId="0" fillId="12" borderId="23" xfId="0" applyFill="1" applyBorder="1"/>
    <xf numFmtId="0" fontId="0" fillId="12" borderId="24" xfId="0" applyFill="1" applyBorder="1"/>
    <xf numFmtId="2" fontId="0" fillId="12" borderId="24" xfId="0" applyNumberFormat="1" applyFill="1" applyBorder="1"/>
    <xf numFmtId="2" fontId="0" fillId="12" borderId="25" xfId="0" applyNumberFormat="1" applyFill="1" applyBorder="1"/>
    <xf numFmtId="0" fontId="0" fillId="3" borderId="22" xfId="0" applyFont="1" applyFill="1" applyBorder="1" applyAlignment="1">
      <alignment wrapText="1"/>
    </xf>
    <xf numFmtId="0" fontId="0" fillId="4" borderId="22" xfId="0" applyFont="1" applyFill="1" applyBorder="1" applyAlignment="1">
      <alignment wrapText="1"/>
    </xf>
    <xf numFmtId="2" fontId="0" fillId="0" borderId="7" xfId="0" applyNumberFormat="1" applyBorder="1" applyProtection="1">
      <protection locked="0"/>
    </xf>
    <xf numFmtId="2" fontId="0" fillId="0" borderId="8" xfId="0" applyNumberFormat="1" applyBorder="1" applyProtection="1">
      <protection locked="0"/>
    </xf>
    <xf numFmtId="2" fontId="0" fillId="0" borderId="9" xfId="0" applyNumberFormat="1" applyBorder="1" applyProtection="1">
      <protection locked="0"/>
    </xf>
    <xf numFmtId="0" fontId="0" fillId="6" borderId="3" xfId="0" applyFill="1" applyBorder="1" applyProtection="1">
      <protection locked="0"/>
    </xf>
    <xf numFmtId="0" fontId="0" fillId="6" borderId="0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11" xfId="0" applyFill="1" applyBorder="1" applyProtection="1">
      <protection locked="0"/>
    </xf>
    <xf numFmtId="0" fontId="7" fillId="6" borderId="3" xfId="0" applyFont="1" applyFill="1" applyBorder="1" applyProtection="1">
      <protection locked="0"/>
    </xf>
    <xf numFmtId="2" fontId="0" fillId="2" borderId="22" xfId="0" applyNumberFormat="1" applyFill="1" applyBorder="1" applyProtection="1"/>
    <xf numFmtId="2" fontId="0" fillId="5" borderId="22" xfId="0" applyNumberFormat="1" applyFill="1" applyBorder="1" applyProtection="1"/>
    <xf numFmtId="0" fontId="3" fillId="5" borderId="0" xfId="0" applyFont="1" applyFill="1" applyBorder="1" applyProtection="1"/>
    <xf numFmtId="0" fontId="1" fillId="10" borderId="22" xfId="0" applyFont="1" applyFill="1" applyBorder="1" applyProtection="1">
      <protection locked="0"/>
    </xf>
    <xf numFmtId="0" fontId="1" fillId="10" borderId="25" xfId="0" applyFont="1" applyFill="1" applyBorder="1" applyProtection="1">
      <protection locked="0"/>
    </xf>
    <xf numFmtId="0" fontId="1" fillId="10" borderId="22" xfId="0" applyFont="1" applyFill="1" applyBorder="1" applyAlignment="1" applyProtection="1">
      <alignment wrapText="1"/>
      <protection locked="0"/>
    </xf>
    <xf numFmtId="0" fontId="3" fillId="5" borderId="23" xfId="0" applyFont="1" applyFill="1" applyBorder="1" applyProtection="1"/>
    <xf numFmtId="0" fontId="8" fillId="0" borderId="0" xfId="0" applyFont="1" applyFill="1" applyBorder="1" applyProtection="1">
      <protection locked="0"/>
    </xf>
    <xf numFmtId="0" fontId="3" fillId="5" borderId="0" xfId="0" applyFont="1" applyFill="1" applyBorder="1" applyAlignment="1" applyProtection="1">
      <protection locked="0"/>
    </xf>
    <xf numFmtId="0" fontId="0" fillId="0" borderId="0" xfId="0" applyAlignment="1" applyProtection="1">
      <protection locked="0"/>
    </xf>
    <xf numFmtId="0" fontId="0" fillId="7" borderId="0" xfId="0" applyFill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339966"/>
      <color rgb="FF00CCFF"/>
      <color rgb="FF66FFFF"/>
      <color rgb="FFB953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iolet 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zoomScaleNormal="100" workbookViewId="0">
      <selection activeCell="D7" sqref="D7"/>
    </sheetView>
  </sheetViews>
  <sheetFormatPr defaultColWidth="9.125" defaultRowHeight="15" x14ac:dyDescent="0.25"/>
  <cols>
    <col min="1" max="1" width="43" customWidth="1"/>
    <col min="2" max="2" width="7.625" customWidth="1"/>
    <col min="3" max="3" width="13" customWidth="1"/>
    <col min="4" max="4" width="11.25" customWidth="1"/>
    <col min="5" max="5" width="11.875" customWidth="1"/>
    <col min="6" max="6" width="11.875" style="28" customWidth="1"/>
    <col min="7" max="11" width="11.875" customWidth="1"/>
    <col min="12" max="12" width="11.875" style="28" customWidth="1"/>
    <col min="13" max="14" width="11.875" customWidth="1"/>
  </cols>
  <sheetData>
    <row r="1" spans="1:15" ht="15.75" thickBot="1" x14ac:dyDescent="0.3">
      <c r="A1" s="1" t="s">
        <v>6</v>
      </c>
      <c r="B1" s="1"/>
      <c r="C1" s="1"/>
      <c r="D1" s="1"/>
      <c r="E1" s="1" t="s">
        <v>21</v>
      </c>
    </row>
    <row r="2" spans="1:15" x14ac:dyDescent="0.25">
      <c r="A2" s="8" t="s">
        <v>72</v>
      </c>
      <c r="B2" s="20" t="str">
        <f>D8</f>
        <v>DR1</v>
      </c>
      <c r="C2" s="9">
        <f>SUM(C30:H30)+C45</f>
        <v>7.220896464646466</v>
      </c>
      <c r="D2" t="s">
        <v>18</v>
      </c>
      <c r="E2" s="107" t="s">
        <v>74</v>
      </c>
      <c r="F2" s="108"/>
      <c r="G2" s="108"/>
      <c r="H2" s="108"/>
      <c r="I2" s="108"/>
      <c r="J2" s="108"/>
      <c r="K2" s="108"/>
      <c r="L2" s="108"/>
      <c r="M2" s="108"/>
    </row>
    <row r="3" spans="1:15" x14ac:dyDescent="0.25">
      <c r="A3" s="10" t="s">
        <v>73</v>
      </c>
      <c r="B3" s="21" t="str">
        <f>D9</f>
        <v>DR5</v>
      </c>
      <c r="C3" s="11">
        <f>SUM(I30:N30)+F45</f>
        <v>14.441792929292932</v>
      </c>
      <c r="D3" t="s">
        <v>18</v>
      </c>
      <c r="E3" s="107" t="s">
        <v>75</v>
      </c>
      <c r="F3" s="108"/>
      <c r="G3" s="108"/>
      <c r="H3" s="108"/>
      <c r="I3" s="108"/>
      <c r="J3" s="108"/>
      <c r="K3" s="108"/>
      <c r="L3" s="108"/>
      <c r="M3" s="108"/>
    </row>
    <row r="4" spans="1:15" x14ac:dyDescent="0.25">
      <c r="A4" s="10" t="s">
        <v>34</v>
      </c>
      <c r="B4" s="21" t="str">
        <f>D8</f>
        <v>DR1</v>
      </c>
      <c r="C4" s="11">
        <f>C65</f>
        <v>3</v>
      </c>
      <c r="D4" t="s">
        <v>18</v>
      </c>
      <c r="E4" s="107" t="s">
        <v>76</v>
      </c>
      <c r="F4" s="108"/>
      <c r="G4" s="108"/>
      <c r="H4" s="108"/>
      <c r="I4" s="108"/>
      <c r="J4" s="108"/>
      <c r="K4" s="108"/>
      <c r="L4" s="108"/>
      <c r="M4" s="108"/>
    </row>
    <row r="5" spans="1:15" ht="15.75" thickBot="1" x14ac:dyDescent="0.3">
      <c r="A5" s="22" t="s">
        <v>31</v>
      </c>
      <c r="B5" s="22" t="str">
        <f>D9</f>
        <v>DR5</v>
      </c>
      <c r="C5" s="11">
        <f>D65</f>
        <v>4</v>
      </c>
      <c r="D5" t="s">
        <v>18</v>
      </c>
      <c r="E5" s="107" t="s">
        <v>77</v>
      </c>
      <c r="F5" s="108"/>
      <c r="G5" s="108"/>
      <c r="H5" s="108"/>
      <c r="I5" s="108"/>
      <c r="J5" s="108"/>
      <c r="K5" s="108"/>
      <c r="L5" s="108"/>
      <c r="M5" s="108"/>
    </row>
    <row r="6" spans="1:15" s="28" customFormat="1" ht="15.75" thickBot="1" x14ac:dyDescent="0.3">
      <c r="A6" s="104" t="s">
        <v>65</v>
      </c>
    </row>
    <row r="7" spans="1:15" s="28" customFormat="1" ht="17.25" customHeight="1" thickBot="1" x14ac:dyDescent="0.3">
      <c r="A7" s="79"/>
      <c r="C7" s="59" t="s">
        <v>41</v>
      </c>
      <c r="D7" s="100" t="s">
        <v>47</v>
      </c>
    </row>
    <row r="8" spans="1:15" s="28" customFormat="1" ht="17.25" customHeight="1" thickBot="1" x14ac:dyDescent="0.3">
      <c r="A8" s="104" t="s">
        <v>67</v>
      </c>
      <c r="C8" s="77" t="s">
        <v>33</v>
      </c>
      <c r="D8" s="101" t="s">
        <v>23</v>
      </c>
    </row>
    <row r="9" spans="1:15" s="28" customFormat="1" ht="17.25" customHeight="1" thickBot="1" x14ac:dyDescent="0.3">
      <c r="A9" s="79"/>
      <c r="C9" s="76" t="s">
        <v>29</v>
      </c>
      <c r="D9" s="102" t="s">
        <v>28</v>
      </c>
    </row>
    <row r="10" spans="1:15" s="28" customFormat="1" ht="17.25" customHeight="1" x14ac:dyDescent="0.25">
      <c r="A10" s="79"/>
    </row>
    <row r="11" spans="1:15" s="28" customFormat="1" ht="12.75" customHeight="1" x14ac:dyDescent="0.25">
      <c r="A11" s="79"/>
    </row>
    <row r="12" spans="1:15" ht="33" customHeight="1" thickBot="1" x14ac:dyDescent="0.3"/>
    <row r="13" spans="1:15" ht="15.75" thickBot="1" x14ac:dyDescent="0.3">
      <c r="A13" s="80" t="s">
        <v>71</v>
      </c>
      <c r="B13" s="81"/>
      <c r="C13" s="28"/>
      <c r="D13" s="28"/>
      <c r="E13" s="28"/>
      <c r="G13" s="28"/>
      <c r="H13" s="28"/>
      <c r="I13" s="28"/>
      <c r="J13" s="28"/>
      <c r="K13" s="28"/>
      <c r="M13" s="28"/>
      <c r="N13" s="28"/>
      <c r="O13" s="28"/>
    </row>
    <row r="14" spans="1:15" ht="15.75" thickBot="1" x14ac:dyDescent="0.3">
      <c r="A14" s="67" t="s">
        <v>54</v>
      </c>
      <c r="B14" s="23"/>
      <c r="C14" s="77" t="s">
        <v>68</v>
      </c>
      <c r="D14" s="23"/>
      <c r="E14" s="23"/>
      <c r="F14" s="23"/>
      <c r="G14" s="23"/>
      <c r="H14" s="23"/>
      <c r="I14" s="82" t="s">
        <v>69</v>
      </c>
      <c r="J14" s="23"/>
      <c r="K14" s="23"/>
      <c r="L14" s="23"/>
      <c r="M14" s="23"/>
      <c r="N14" s="23"/>
    </row>
    <row r="15" spans="1:15" ht="15.75" thickBot="1" x14ac:dyDescent="0.3">
      <c r="A15" s="67" t="s">
        <v>60</v>
      </c>
      <c r="B15" s="59" t="s">
        <v>36</v>
      </c>
      <c r="C15" s="38" t="s">
        <v>1</v>
      </c>
      <c r="D15" s="39" t="s">
        <v>17</v>
      </c>
      <c r="E15" s="39" t="s">
        <v>2</v>
      </c>
      <c r="F15" s="39" t="s">
        <v>46</v>
      </c>
      <c r="G15" s="39" t="s">
        <v>52</v>
      </c>
      <c r="H15" s="40" t="s">
        <v>3</v>
      </c>
      <c r="I15" s="46" t="s">
        <v>1</v>
      </c>
      <c r="J15" s="47" t="s">
        <v>17</v>
      </c>
      <c r="K15" s="47" t="s">
        <v>2</v>
      </c>
      <c r="L15" s="47" t="s">
        <v>53</v>
      </c>
      <c r="M15" s="47" t="s">
        <v>52</v>
      </c>
      <c r="N15" s="48" t="s">
        <v>3</v>
      </c>
    </row>
    <row r="16" spans="1:15" s="73" customFormat="1" x14ac:dyDescent="0.25">
      <c r="A16" s="64" t="s">
        <v>0</v>
      </c>
      <c r="B16" s="70"/>
      <c r="C16" s="41">
        <v>1</v>
      </c>
      <c r="D16" s="18"/>
      <c r="E16" s="18"/>
      <c r="F16" s="18"/>
      <c r="G16" s="18"/>
      <c r="H16" s="19"/>
      <c r="I16" s="41">
        <v>2</v>
      </c>
      <c r="J16" s="18"/>
      <c r="K16" s="18"/>
      <c r="L16" s="18"/>
      <c r="M16" s="18"/>
      <c r="N16" s="19"/>
    </row>
    <row r="17" spans="1:14" s="73" customFormat="1" x14ac:dyDescent="0.25">
      <c r="A17" s="65" t="s">
        <v>4</v>
      </c>
      <c r="B17" s="71"/>
      <c r="C17" s="41"/>
      <c r="D17" s="18"/>
      <c r="E17" s="18"/>
      <c r="F17" s="18"/>
      <c r="G17" s="18"/>
      <c r="H17" s="19"/>
      <c r="I17" s="41"/>
      <c r="J17" s="18"/>
      <c r="K17" s="18"/>
      <c r="L17" s="18"/>
      <c r="M17" s="18"/>
      <c r="N17" s="19"/>
    </row>
    <row r="18" spans="1:14" s="73" customFormat="1" x14ac:dyDescent="0.25">
      <c r="A18" s="65" t="s">
        <v>48</v>
      </c>
      <c r="B18" s="71"/>
      <c r="C18" s="41"/>
      <c r="D18" s="18"/>
      <c r="E18" s="18"/>
      <c r="F18" s="18"/>
      <c r="G18" s="18"/>
      <c r="H18" s="19"/>
      <c r="I18" s="41"/>
      <c r="J18" s="18"/>
      <c r="K18" s="18"/>
      <c r="L18" s="18"/>
      <c r="M18" s="18"/>
      <c r="N18" s="19"/>
    </row>
    <row r="19" spans="1:14" s="73" customFormat="1" x14ac:dyDescent="0.25">
      <c r="A19" s="65" t="s">
        <v>49</v>
      </c>
      <c r="B19" s="71"/>
      <c r="C19" s="41"/>
      <c r="D19" s="18"/>
      <c r="E19" s="18"/>
      <c r="F19" s="18"/>
      <c r="G19" s="18"/>
      <c r="H19" s="19"/>
      <c r="I19" s="41"/>
      <c r="J19" s="18"/>
      <c r="K19" s="18"/>
      <c r="L19" s="18"/>
      <c r="M19" s="18"/>
      <c r="N19" s="19"/>
    </row>
    <row r="20" spans="1:14" s="73" customFormat="1" x14ac:dyDescent="0.25">
      <c r="A20" s="65" t="s">
        <v>5</v>
      </c>
      <c r="B20" s="71"/>
      <c r="C20" s="41"/>
      <c r="D20" s="18"/>
      <c r="E20" s="18"/>
      <c r="F20" s="18"/>
      <c r="G20" s="18"/>
      <c r="H20" s="19"/>
      <c r="I20" s="41"/>
      <c r="J20" s="18"/>
      <c r="K20" s="18"/>
      <c r="L20" s="18"/>
      <c r="M20" s="18"/>
      <c r="N20" s="19"/>
    </row>
    <row r="21" spans="1:14" s="73" customFormat="1" x14ac:dyDescent="0.25">
      <c r="A21" s="65" t="s">
        <v>7</v>
      </c>
      <c r="B21" s="71"/>
      <c r="C21" s="41"/>
      <c r="D21" s="18"/>
      <c r="E21" s="18"/>
      <c r="F21" s="18"/>
      <c r="G21" s="18"/>
      <c r="H21" s="19"/>
      <c r="I21" s="41"/>
      <c r="J21" s="18"/>
      <c r="K21" s="18"/>
      <c r="L21" s="18"/>
      <c r="M21" s="18"/>
      <c r="N21" s="19"/>
    </row>
    <row r="22" spans="1:14" s="73" customFormat="1" x14ac:dyDescent="0.25">
      <c r="A22" s="65" t="s">
        <v>8</v>
      </c>
      <c r="B22" s="71"/>
      <c r="C22" s="41"/>
      <c r="D22" s="18"/>
      <c r="E22" s="18"/>
      <c r="F22" s="18"/>
      <c r="G22" s="18"/>
      <c r="H22" s="19"/>
      <c r="I22" s="41"/>
      <c r="J22" s="18"/>
      <c r="K22" s="18"/>
      <c r="L22" s="18"/>
      <c r="M22" s="18"/>
      <c r="N22" s="19"/>
    </row>
    <row r="23" spans="1:14" s="73" customFormat="1" x14ac:dyDescent="0.25">
      <c r="A23" s="65" t="s">
        <v>50</v>
      </c>
      <c r="B23" s="71"/>
      <c r="C23" s="41"/>
      <c r="D23" s="18"/>
      <c r="E23" s="18"/>
      <c r="F23" s="18"/>
      <c r="G23" s="18"/>
      <c r="H23" s="19"/>
      <c r="I23" s="41"/>
      <c r="J23" s="18"/>
      <c r="K23" s="18"/>
      <c r="L23" s="18"/>
      <c r="M23" s="18"/>
      <c r="N23" s="19"/>
    </row>
    <row r="24" spans="1:14" s="73" customFormat="1" x14ac:dyDescent="0.25">
      <c r="A24" s="65"/>
      <c r="B24" s="71"/>
      <c r="C24" s="41"/>
      <c r="D24" s="18"/>
      <c r="E24" s="18"/>
      <c r="F24" s="18"/>
      <c r="G24" s="18"/>
      <c r="H24" s="19"/>
      <c r="I24" s="41"/>
      <c r="J24" s="18"/>
      <c r="K24" s="18"/>
      <c r="L24" s="18"/>
      <c r="M24" s="18"/>
      <c r="N24" s="19"/>
    </row>
    <row r="25" spans="1:14" s="73" customFormat="1" x14ac:dyDescent="0.25">
      <c r="A25" s="65"/>
      <c r="B25" s="71"/>
      <c r="C25" s="41"/>
      <c r="D25" s="18"/>
      <c r="E25" s="18"/>
      <c r="F25" s="18"/>
      <c r="G25" s="18"/>
      <c r="H25" s="19"/>
      <c r="I25" s="41"/>
      <c r="J25" s="18"/>
      <c r="K25" s="18"/>
      <c r="L25" s="18"/>
      <c r="M25" s="18"/>
      <c r="N25" s="19"/>
    </row>
    <row r="26" spans="1:14" s="73" customFormat="1" x14ac:dyDescent="0.25">
      <c r="A26" s="68" t="s">
        <v>55</v>
      </c>
      <c r="B26" s="71"/>
      <c r="C26" s="41"/>
      <c r="D26" s="18"/>
      <c r="E26" s="18"/>
      <c r="F26" s="18"/>
      <c r="G26" s="18"/>
      <c r="H26" s="19"/>
      <c r="I26" s="41"/>
      <c r="J26" s="18"/>
      <c r="K26" s="18"/>
      <c r="L26" s="18"/>
      <c r="M26" s="18"/>
      <c r="N26" s="19"/>
    </row>
    <row r="27" spans="1:14" s="73" customFormat="1" x14ac:dyDescent="0.25">
      <c r="A27" s="68" t="s">
        <v>57</v>
      </c>
      <c r="B27" s="71"/>
      <c r="C27" s="41"/>
      <c r="D27" s="18"/>
      <c r="E27" s="18"/>
      <c r="F27" s="18"/>
      <c r="G27" s="18"/>
      <c r="H27" s="19"/>
      <c r="I27" s="41"/>
      <c r="J27" s="18"/>
      <c r="K27" s="18"/>
      <c r="L27" s="18"/>
      <c r="M27" s="18"/>
      <c r="N27" s="19"/>
    </row>
    <row r="28" spans="1:14" s="73" customFormat="1" ht="15.75" thickBot="1" x14ac:dyDescent="0.3">
      <c r="A28" s="66"/>
      <c r="B28" s="72"/>
      <c r="C28" s="51"/>
      <c r="D28" s="52"/>
      <c r="E28" s="52"/>
      <c r="F28" s="52"/>
      <c r="G28" s="52"/>
      <c r="H28" s="53"/>
      <c r="I28" s="51"/>
      <c r="J28" s="52"/>
      <c r="K28" s="52"/>
      <c r="L28" s="52"/>
      <c r="M28" s="52"/>
      <c r="N28" s="53"/>
    </row>
    <row r="29" spans="1:14" x14ac:dyDescent="0.25">
      <c r="A29" s="54" t="s">
        <v>14</v>
      </c>
      <c r="B29" s="55"/>
      <c r="C29" s="42">
        <f t="shared" ref="C29:N29" si="0">SUM(C16:C28)</f>
        <v>1</v>
      </c>
      <c r="D29" s="12">
        <f t="shared" si="0"/>
        <v>0</v>
      </c>
      <c r="E29" s="12">
        <f t="shared" si="0"/>
        <v>0</v>
      </c>
      <c r="F29" s="12">
        <f t="shared" ref="F29" si="1">SUM(F16:F28)</f>
        <v>0</v>
      </c>
      <c r="G29" s="12">
        <f t="shared" si="0"/>
        <v>0</v>
      </c>
      <c r="H29" s="43">
        <f t="shared" si="0"/>
        <v>0</v>
      </c>
      <c r="I29" s="49">
        <f t="shared" si="0"/>
        <v>2</v>
      </c>
      <c r="J29" s="13">
        <f t="shared" si="0"/>
        <v>0</v>
      </c>
      <c r="K29" s="13">
        <f t="shared" si="0"/>
        <v>0</v>
      </c>
      <c r="L29" s="13">
        <f t="shared" ref="L29" si="2">SUM(L16:L28)</f>
        <v>0</v>
      </c>
      <c r="M29" s="13">
        <f t="shared" si="0"/>
        <v>0</v>
      </c>
      <c r="N29" s="14">
        <f t="shared" si="0"/>
        <v>0</v>
      </c>
    </row>
    <row r="30" spans="1:14" ht="15.75" thickBot="1" x14ac:dyDescent="0.3">
      <c r="A30" s="56" t="s">
        <v>62</v>
      </c>
      <c r="B30" s="57"/>
      <c r="C30" s="44">
        <f>IF(D13="to fill",0,IF(D13="NBD",C29*C_Country!B11,C29*C_Country!B3))</f>
        <v>7.220896464646466</v>
      </c>
      <c r="D30" s="15">
        <f>IF(D13="to fill",0,IF(D13="NBD",D29*C_Country!B14,D29*C_Country!B7))</f>
        <v>0</v>
      </c>
      <c r="E30" s="15">
        <f>IF(D13="to fill",0,IF(D13="NBD",E29*C_Country!B10,E29*C_Country!B2))</f>
        <v>0</v>
      </c>
      <c r="F30" s="15">
        <f>IF(D13="to fill",0,IF(D13="NBD",G29*C_Country!B12,F29*C_Country!B4))</f>
        <v>0</v>
      </c>
      <c r="G30" s="15">
        <f>IF(D13="to fill",0,IF(D13="NBD",G29*C_Country!B12,G29*C_Country!B5))</f>
        <v>0</v>
      </c>
      <c r="H30" s="45">
        <f>IF(D13="to fill",0,IF(D13="NBD",H29*C_Country!B13,H29*C_Country!B6))</f>
        <v>0</v>
      </c>
      <c r="I30" s="50">
        <f>IF(D13="to fill",0,IF(D13="NBD",I29*C_Country!B11,I29*C_Country!B3))</f>
        <v>14.441792929292932</v>
      </c>
      <c r="J30" s="16">
        <f>IF(D13="to fill",0,IF(D13="NBD",J29*C_Country!B14,J29*C_Country!B7))</f>
        <v>0</v>
      </c>
      <c r="K30" s="16">
        <f>IF(D13="to fill",0,IF(D13="NBD",K29*C_Country!B10,K29*C_Country!B2))</f>
        <v>0</v>
      </c>
      <c r="L30" s="16">
        <f>IF(D13="to fill",0,IF(D13="NBD",M29*C_Country!B12,L29*C_Country!B4))</f>
        <v>0</v>
      </c>
      <c r="M30" s="16">
        <f>IF(D13="to fill",0,IF(D13="NBD",M29*C_Country!B12,M29*C_Country!B5))</f>
        <v>0</v>
      </c>
      <c r="N30" s="17">
        <f>IF(D13="to fill",0,IF(D13="NBD",N29*C_Country!B13,N29*C_Country!B6))</f>
        <v>0</v>
      </c>
    </row>
    <row r="31" spans="1:14" s="28" customFormat="1" x14ac:dyDescent="0.25"/>
    <row r="32" spans="1:14" s="28" customFormat="1" ht="15.75" thickBot="1" x14ac:dyDescent="0.3"/>
    <row r="33" spans="1:13" ht="15.75" thickBot="1" x14ac:dyDescent="0.3">
      <c r="A33" s="67" t="s">
        <v>64</v>
      </c>
      <c r="B33" s="28"/>
      <c r="C33" s="77" t="s">
        <v>68</v>
      </c>
      <c r="D33" s="28"/>
      <c r="F33" s="82" t="s">
        <v>69</v>
      </c>
      <c r="G33" s="28"/>
    </row>
    <row r="34" spans="1:13" s="73" customFormat="1" x14ac:dyDescent="0.25">
      <c r="A34" s="64" t="s">
        <v>0</v>
      </c>
      <c r="B34" s="70"/>
      <c r="C34" s="90"/>
      <c r="F34" s="89"/>
    </row>
    <row r="35" spans="1:13" s="73" customFormat="1" x14ac:dyDescent="0.25">
      <c r="A35" s="65" t="s">
        <v>4</v>
      </c>
      <c r="B35" s="71"/>
      <c r="C35" s="90"/>
      <c r="F35" s="90"/>
      <c r="G35" s="18"/>
    </row>
    <row r="36" spans="1:13" s="73" customFormat="1" x14ac:dyDescent="0.25">
      <c r="A36" s="65" t="s">
        <v>48</v>
      </c>
      <c r="B36" s="71"/>
      <c r="C36" s="90"/>
      <c r="F36" s="90"/>
      <c r="G36" s="18"/>
    </row>
    <row r="37" spans="1:13" s="73" customFormat="1" x14ac:dyDescent="0.25">
      <c r="A37" s="65" t="s">
        <v>58</v>
      </c>
      <c r="B37" s="71"/>
      <c r="C37" s="90"/>
      <c r="F37" s="90"/>
      <c r="G37" s="18"/>
    </row>
    <row r="38" spans="1:13" s="73" customFormat="1" x14ac:dyDescent="0.25">
      <c r="A38" s="65" t="s">
        <v>59</v>
      </c>
      <c r="B38" s="71"/>
      <c r="C38" s="90"/>
      <c r="F38" s="90"/>
      <c r="G38" s="18"/>
    </row>
    <row r="39" spans="1:13" s="73" customFormat="1" x14ac:dyDescent="0.25">
      <c r="A39" s="65"/>
      <c r="B39" s="71"/>
      <c r="C39" s="90"/>
      <c r="F39" s="90"/>
      <c r="G39" s="18"/>
    </row>
    <row r="40" spans="1:13" s="73" customFormat="1" x14ac:dyDescent="0.25">
      <c r="A40" s="65"/>
      <c r="B40" s="71"/>
      <c r="C40" s="90"/>
      <c r="F40" s="90"/>
      <c r="G40" s="18"/>
    </row>
    <row r="41" spans="1:13" s="73" customFormat="1" x14ac:dyDescent="0.25">
      <c r="A41" s="65"/>
      <c r="B41" s="71"/>
      <c r="C41" s="90"/>
      <c r="F41" s="90"/>
      <c r="G41" s="18"/>
    </row>
    <row r="42" spans="1:13" s="73" customFormat="1" x14ac:dyDescent="0.25">
      <c r="A42" s="68" t="s">
        <v>55</v>
      </c>
      <c r="B42" s="71"/>
      <c r="C42" s="90"/>
      <c r="F42" s="90"/>
      <c r="G42" s="18"/>
    </row>
    <row r="43" spans="1:13" s="73" customFormat="1" x14ac:dyDescent="0.25">
      <c r="A43" s="68" t="s">
        <v>57</v>
      </c>
      <c r="B43" s="71"/>
      <c r="C43" s="90"/>
      <c r="F43" s="90"/>
      <c r="G43" s="18"/>
    </row>
    <row r="44" spans="1:13" s="73" customFormat="1" ht="15.75" thickBot="1" x14ac:dyDescent="0.3">
      <c r="A44" s="65"/>
      <c r="B44" s="71"/>
      <c r="C44" s="90"/>
      <c r="F44" s="90"/>
      <c r="G44" s="18"/>
    </row>
    <row r="45" spans="1:13" s="28" customFormat="1" ht="15.75" thickBot="1" x14ac:dyDescent="0.3">
      <c r="A45" s="103" t="s">
        <v>63</v>
      </c>
      <c r="B45" s="69"/>
      <c r="C45" s="98">
        <f>SUM(C34:C44)</f>
        <v>0</v>
      </c>
      <c r="D45" s="73"/>
      <c r="E45" s="73"/>
      <c r="F45" s="97">
        <f>SUM(F34:F44)</f>
        <v>0</v>
      </c>
      <c r="G45" s="18"/>
    </row>
    <row r="46" spans="1:13" s="28" customFormat="1" ht="36.75" customHeight="1" x14ac:dyDescent="0.25">
      <c r="A46" s="99" t="s">
        <v>66</v>
      </c>
      <c r="B46" s="78"/>
      <c r="C46" s="105"/>
      <c r="D46" s="106"/>
      <c r="E46" s="106"/>
      <c r="F46" s="106"/>
      <c r="G46" s="106"/>
      <c r="H46" s="106"/>
      <c r="I46" s="106"/>
      <c r="J46" s="106"/>
      <c r="K46" s="73"/>
      <c r="L46" s="73"/>
      <c r="M46" s="73"/>
    </row>
    <row r="47" spans="1:13" s="28" customFormat="1" x14ac:dyDescent="0.25"/>
    <row r="48" spans="1:13" ht="15.75" thickBot="1" x14ac:dyDescent="0.3">
      <c r="G48" s="28"/>
      <c r="H48" s="28"/>
    </row>
    <row r="49" spans="1:8" ht="15.75" thickBot="1" x14ac:dyDescent="0.3">
      <c r="A49" s="74" t="s">
        <v>56</v>
      </c>
      <c r="B49" s="75"/>
      <c r="C49" s="58"/>
      <c r="D49" s="6"/>
      <c r="G49" s="28"/>
      <c r="H49" s="28"/>
    </row>
    <row r="50" spans="1:8" ht="15.75" thickBot="1" x14ac:dyDescent="0.3">
      <c r="A50" s="7"/>
      <c r="B50" s="24"/>
      <c r="C50" s="88" t="s">
        <v>68</v>
      </c>
      <c r="D50" s="87" t="s">
        <v>69</v>
      </c>
      <c r="G50" s="28"/>
      <c r="H50" s="28"/>
    </row>
    <row r="51" spans="1:8" s="73" customFormat="1" x14ac:dyDescent="0.25">
      <c r="A51" s="92" t="s">
        <v>9</v>
      </c>
      <c r="B51" s="93"/>
      <c r="C51" s="89">
        <v>3</v>
      </c>
      <c r="D51" s="89">
        <v>4</v>
      </c>
    </row>
    <row r="52" spans="1:8" s="73" customFormat="1" x14ac:dyDescent="0.25">
      <c r="A52" s="92" t="s">
        <v>48</v>
      </c>
      <c r="B52" s="93"/>
      <c r="C52" s="90"/>
      <c r="D52" s="90"/>
    </row>
    <row r="53" spans="1:8" s="73" customFormat="1" x14ac:dyDescent="0.25">
      <c r="A53" s="92" t="s">
        <v>7</v>
      </c>
      <c r="B53" s="93"/>
      <c r="C53" s="90"/>
      <c r="D53" s="90"/>
    </row>
    <row r="54" spans="1:8" s="73" customFormat="1" x14ac:dyDescent="0.25">
      <c r="A54" s="92" t="s">
        <v>10</v>
      </c>
      <c r="B54" s="93"/>
      <c r="C54" s="90"/>
      <c r="D54" s="90"/>
    </row>
    <row r="55" spans="1:8" s="73" customFormat="1" x14ac:dyDescent="0.25">
      <c r="A55" s="92" t="s">
        <v>11</v>
      </c>
      <c r="B55" s="93"/>
      <c r="C55" s="90"/>
      <c r="D55" s="90"/>
    </row>
    <row r="56" spans="1:8" s="73" customFormat="1" x14ac:dyDescent="0.25">
      <c r="A56" s="92" t="s">
        <v>5</v>
      </c>
      <c r="B56" s="93"/>
      <c r="C56" s="90"/>
      <c r="D56" s="90"/>
    </row>
    <row r="57" spans="1:8" s="73" customFormat="1" x14ac:dyDescent="0.25">
      <c r="A57" s="92" t="s">
        <v>12</v>
      </c>
      <c r="B57" s="93"/>
      <c r="C57" s="90"/>
      <c r="D57" s="90"/>
    </row>
    <row r="58" spans="1:8" s="73" customFormat="1" x14ac:dyDescent="0.25">
      <c r="A58" s="92" t="s">
        <v>13</v>
      </c>
      <c r="B58" s="93"/>
      <c r="C58" s="90"/>
      <c r="D58" s="90"/>
    </row>
    <row r="59" spans="1:8" s="73" customFormat="1" x14ac:dyDescent="0.25">
      <c r="A59" s="92" t="s">
        <v>61</v>
      </c>
      <c r="B59" s="93"/>
      <c r="C59" s="90"/>
      <c r="D59" s="90"/>
    </row>
    <row r="60" spans="1:8" s="73" customFormat="1" x14ac:dyDescent="0.25">
      <c r="A60" s="92"/>
      <c r="B60" s="93"/>
      <c r="C60" s="90"/>
      <c r="D60" s="90"/>
    </row>
    <row r="61" spans="1:8" s="73" customFormat="1" x14ac:dyDescent="0.25">
      <c r="A61" s="92"/>
      <c r="B61" s="93"/>
      <c r="C61" s="90"/>
      <c r="D61" s="90"/>
    </row>
    <row r="62" spans="1:8" s="73" customFormat="1" x14ac:dyDescent="0.25">
      <c r="A62" s="96" t="s">
        <v>55</v>
      </c>
      <c r="B62" s="93"/>
      <c r="C62" s="90"/>
      <c r="D62" s="90"/>
    </row>
    <row r="63" spans="1:8" s="73" customFormat="1" x14ac:dyDescent="0.25">
      <c r="A63" s="96" t="s">
        <v>57</v>
      </c>
      <c r="B63" s="93"/>
      <c r="C63" s="90"/>
      <c r="D63" s="90"/>
    </row>
    <row r="64" spans="1:8" s="73" customFormat="1" ht="15.75" thickBot="1" x14ac:dyDescent="0.3">
      <c r="A64" s="94"/>
      <c r="B64" s="95"/>
      <c r="C64" s="91"/>
      <c r="D64" s="91"/>
    </row>
    <row r="65" spans="1:4" ht="15.75" thickBot="1" x14ac:dyDescent="0.3">
      <c r="A65" s="83" t="s">
        <v>70</v>
      </c>
      <c r="B65" s="84"/>
      <c r="C65" s="85">
        <f>SUM(C51:C64)</f>
        <v>3</v>
      </c>
      <c r="D65" s="86">
        <f>SUM(D51:D64)</f>
        <v>4</v>
      </c>
    </row>
  </sheetData>
  <sheetProtection algorithmName="SHA-512" hashValue="YsayPTuxiHNaWYdxcXlGVXEFdIuxfeLT9fbrhM6FDKxcvSXzd1Z+Vb20FMedtR713p3F5fnjE/GN7UQYryVa+Q==" saltValue="F3QU6u8cA8v2HhDk0fOS4g==" spinCount="100000" sheet="1" objects="1" scenarios="1" formatCells="0" insertRows="0" insertHyperlinks="0" deleteRows="0" sort="0" autoFilter="0"/>
  <mergeCells count="5">
    <mergeCell ref="C46:J46"/>
    <mergeCell ref="E2:M2"/>
    <mergeCell ref="E3:M3"/>
    <mergeCell ref="E4:M4"/>
    <mergeCell ref="E5:M5"/>
  </mergeCells>
  <dataValidations count="3">
    <dataValidation type="decimal" allowBlank="1" showInputMessage="1" showErrorMessage="1" sqref="C51:D64 C16:N28 G35:G45">
      <formula1>0</formula1>
      <formula2>1000000</formula2>
    </dataValidation>
    <dataValidation type="decimal" allowBlank="1" showInputMessage="1" showErrorMessage="1" sqref="C34:C44">
      <formula1>-1000000</formula1>
      <formula2>10000000</formula2>
    </dataValidation>
    <dataValidation type="decimal" allowBlank="1" showInputMessage="1" showErrorMessage="1" sqref="F34:F44">
      <formula1>-10000000</formula1>
      <formula2>10000000</formula2>
    </dataValidation>
  </dataValidations>
  <printOptions gridLines="1"/>
  <pageMargins left="0.7" right="0.7" top="0.75" bottom="0.75" header="0.3" footer="0.3"/>
  <pageSetup paperSize="9" scale="71" orientation="landscape" r:id="rId1"/>
  <rowBreaks count="1" manualBreakCount="1">
    <brk id="47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C_Country!$B$28:$B$30</xm:f>
          </x14:formula1>
          <xm:sqref>D8</xm:sqref>
        </x14:dataValidation>
        <x14:dataValidation type="list" allowBlank="1" showInputMessage="1" showErrorMessage="1">
          <x14:formula1>
            <xm:f>C_Country!$B$20:$B$25</xm:f>
          </x14:formula1>
          <xm:sqref>D9</xm:sqref>
        </x14:dataValidation>
        <x14:dataValidation type="list" allowBlank="1" showInputMessage="1" showErrorMessage="1">
          <x14:formula1>
            <xm:f>C_Country!$D$21:$D$24</xm:f>
          </x14:formula1>
          <xm:sqref>D7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B4" sqref="B4"/>
    </sheetView>
  </sheetViews>
  <sheetFormatPr defaultColWidth="11.375" defaultRowHeight="15" x14ac:dyDescent="0.25"/>
  <cols>
    <col min="2" max="2" width="20" customWidth="1"/>
    <col min="3" max="3" width="19.875" customWidth="1"/>
    <col min="4" max="4" width="13.375" customWidth="1"/>
    <col min="10" max="10" width="53.625" customWidth="1"/>
  </cols>
  <sheetData>
    <row r="1" spans="1:10" ht="30.75" thickBot="1" x14ac:dyDescent="0.3">
      <c r="A1" s="62" t="s">
        <v>42</v>
      </c>
      <c r="B1" s="5" t="s">
        <v>38</v>
      </c>
      <c r="C1" s="5" t="s">
        <v>37</v>
      </c>
      <c r="D1" s="28"/>
      <c r="E1" s="28"/>
      <c r="F1" s="63" t="s">
        <v>40</v>
      </c>
      <c r="G1" s="27" t="s">
        <v>19</v>
      </c>
      <c r="H1" s="29" t="s">
        <v>20</v>
      </c>
      <c r="I1" s="30">
        <v>43525</v>
      </c>
      <c r="J1" s="25" t="s">
        <v>39</v>
      </c>
    </row>
    <row r="2" spans="1:10" ht="15.75" x14ac:dyDescent="0.3">
      <c r="A2" s="2" t="s">
        <v>15</v>
      </c>
      <c r="B2" s="26">
        <f>C2/12</f>
        <v>3.7142857142857166</v>
      </c>
      <c r="C2" s="26">
        <v>44.571428571428598</v>
      </c>
    </row>
    <row r="3" spans="1:10" ht="15.75" x14ac:dyDescent="0.3">
      <c r="A3" s="3" t="s">
        <v>1</v>
      </c>
      <c r="B3" s="26">
        <f>C3/12</f>
        <v>7.220896464646466</v>
      </c>
      <c r="C3" s="26">
        <v>86.650757575757595</v>
      </c>
    </row>
    <row r="4" spans="1:10" ht="15.75" x14ac:dyDescent="0.3">
      <c r="A4" s="3" t="s">
        <v>45</v>
      </c>
      <c r="B4" s="26">
        <f t="shared" ref="B4:B5" si="0">C4/12</f>
        <v>1.6892473118279583</v>
      </c>
      <c r="C4" s="26">
        <v>20.2709677419355</v>
      </c>
    </row>
    <row r="5" spans="1:10" s="28" customFormat="1" ht="15.75" x14ac:dyDescent="0.3">
      <c r="A5" s="3" t="s">
        <v>51</v>
      </c>
      <c r="B5" s="26">
        <f t="shared" si="0"/>
        <v>2.4</v>
      </c>
      <c r="C5" s="26">
        <v>28.8</v>
      </c>
    </row>
    <row r="6" spans="1:10" ht="15.75" x14ac:dyDescent="0.3">
      <c r="A6" s="3" t="s">
        <v>16</v>
      </c>
      <c r="B6" s="26">
        <f>C6/12</f>
        <v>3.5519615617842253</v>
      </c>
      <c r="C6" s="26">
        <v>42.623538741410705</v>
      </c>
    </row>
    <row r="7" spans="1:10" ht="16.5" thickBot="1" x14ac:dyDescent="0.35">
      <c r="A7" s="4" t="s">
        <v>17</v>
      </c>
      <c r="B7" s="36">
        <f>C7/12</f>
        <v>12.916666666666666</v>
      </c>
      <c r="C7" s="37">
        <v>155</v>
      </c>
    </row>
    <row r="8" spans="1:10" s="28" customFormat="1" ht="16.5" thickBot="1" x14ac:dyDescent="0.35">
      <c r="B8" s="26"/>
      <c r="C8" s="26"/>
    </row>
    <row r="9" spans="1:10" s="28" customFormat="1" ht="30.75" thickBot="1" x14ac:dyDescent="0.3">
      <c r="A9" s="62" t="s">
        <v>44</v>
      </c>
      <c r="B9" s="5" t="s">
        <v>38</v>
      </c>
      <c r="C9" s="5" t="s">
        <v>37</v>
      </c>
    </row>
    <row r="10" spans="1:10" s="28" customFormat="1" ht="15.75" x14ac:dyDescent="0.3">
      <c r="A10" s="2" t="s">
        <v>15</v>
      </c>
      <c r="B10" s="26">
        <f>C10/12</f>
        <v>3.7142857142857166</v>
      </c>
      <c r="C10" s="26">
        <v>44.571428571428598</v>
      </c>
    </row>
    <row r="11" spans="1:10" s="28" customFormat="1" ht="15.75" x14ac:dyDescent="0.3">
      <c r="A11" s="3" t="s">
        <v>1</v>
      </c>
      <c r="B11" s="26">
        <f>C11/12</f>
        <v>7.1833333333333336</v>
      </c>
      <c r="C11" s="31">
        <v>86.2</v>
      </c>
    </row>
    <row r="12" spans="1:10" s="28" customFormat="1" ht="15.75" x14ac:dyDescent="0.3">
      <c r="A12" s="3" t="s">
        <v>45</v>
      </c>
      <c r="B12" s="26">
        <f t="shared" ref="B12" si="1">C12/12</f>
        <v>2.8833333333333333</v>
      </c>
      <c r="C12" s="31">
        <v>34.6</v>
      </c>
    </row>
    <row r="13" spans="1:10" s="28" customFormat="1" ht="15.75" x14ac:dyDescent="0.3">
      <c r="A13" s="3" t="s">
        <v>16</v>
      </c>
      <c r="B13" s="26">
        <f>C13/12</f>
        <v>3.5519615617842253</v>
      </c>
      <c r="C13" s="26">
        <v>42.623538741410705</v>
      </c>
    </row>
    <row r="14" spans="1:10" ht="16.5" thickBot="1" x14ac:dyDescent="0.35">
      <c r="A14" s="4" t="s">
        <v>17</v>
      </c>
      <c r="B14" s="36">
        <f>C14/12</f>
        <v>13.325000000000001</v>
      </c>
      <c r="C14" s="36">
        <v>159.9</v>
      </c>
      <c r="D14" s="28"/>
      <c r="E14" s="28"/>
    </row>
    <row r="15" spans="1:10" ht="15.75" x14ac:dyDescent="0.3">
      <c r="A15" s="28"/>
      <c r="B15" s="35"/>
      <c r="C15" s="35"/>
      <c r="D15" s="28"/>
      <c r="E15" s="28"/>
    </row>
    <row r="16" spans="1:10" x14ac:dyDescent="0.25">
      <c r="A16" s="28"/>
      <c r="B16" s="28"/>
      <c r="C16" s="28"/>
      <c r="D16" s="28"/>
      <c r="E16" s="28"/>
    </row>
    <row r="17" spans="1:5" x14ac:dyDescent="0.25">
      <c r="A17" s="28"/>
      <c r="B17" s="28"/>
      <c r="C17" s="28"/>
      <c r="D17" s="28"/>
      <c r="E17" s="28"/>
    </row>
    <row r="18" spans="1:5" x14ac:dyDescent="0.25">
      <c r="A18" s="28"/>
      <c r="B18" s="28"/>
      <c r="C18" s="28"/>
      <c r="E18" s="28"/>
    </row>
    <row r="19" spans="1:5" ht="15.75" thickBot="1" x14ac:dyDescent="0.3">
      <c r="A19" s="28"/>
      <c r="B19" s="28"/>
      <c r="C19" s="28"/>
      <c r="E19" s="28"/>
    </row>
    <row r="20" spans="1:5" ht="15.75" thickBot="1" x14ac:dyDescent="0.3">
      <c r="B20" s="32" t="s">
        <v>30</v>
      </c>
    </row>
    <row r="21" spans="1:5" x14ac:dyDescent="0.25">
      <c r="A21" s="60" t="s">
        <v>22</v>
      </c>
      <c r="B21" s="33" t="s">
        <v>35</v>
      </c>
      <c r="C21" s="61" t="s">
        <v>41</v>
      </c>
      <c r="D21" s="32" t="s">
        <v>30</v>
      </c>
    </row>
    <row r="22" spans="1:5" x14ac:dyDescent="0.25">
      <c r="B22" s="33" t="s">
        <v>25</v>
      </c>
      <c r="D22" s="33" t="s">
        <v>42</v>
      </c>
    </row>
    <row r="23" spans="1:5" x14ac:dyDescent="0.25">
      <c r="B23" s="33" t="s">
        <v>26</v>
      </c>
      <c r="D23" s="33" t="s">
        <v>47</v>
      </c>
    </row>
    <row r="24" spans="1:5" ht="15.75" thickBot="1" x14ac:dyDescent="0.3">
      <c r="B24" s="33" t="s">
        <v>27</v>
      </c>
      <c r="D24" s="34" t="s">
        <v>43</v>
      </c>
    </row>
    <row r="25" spans="1:5" ht="15.75" thickBot="1" x14ac:dyDescent="0.3">
      <c r="B25" s="34" t="s">
        <v>28</v>
      </c>
    </row>
    <row r="27" spans="1:5" ht="15.75" thickBot="1" x14ac:dyDescent="0.3"/>
    <row r="28" spans="1:5" x14ac:dyDescent="0.25">
      <c r="A28" s="60" t="s">
        <v>32</v>
      </c>
      <c r="B28" s="32" t="s">
        <v>30</v>
      </c>
    </row>
    <row r="29" spans="1:5" x14ac:dyDescent="0.25">
      <c r="B29" s="33" t="s">
        <v>23</v>
      </c>
    </row>
    <row r="30" spans="1:5" ht="15.75" thickBot="1" x14ac:dyDescent="0.3">
      <c r="B30" s="34" t="s">
        <v>24</v>
      </c>
    </row>
  </sheetData>
  <sheetProtection password="CDA4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Cost</vt:lpstr>
      <vt:lpstr>C_Country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2020-05-23T11:59:34Z</dcterms:modified>
</cp:coreProperties>
</file>