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johnstone/Desktop/WagePremium/"/>
    </mc:Choice>
  </mc:AlternateContent>
  <xr:revisionPtr revIDLastSave="0" documentId="13_ncr:1_{D16F747B-BF9E-EC49-9631-0CA77E327597}" xr6:coauthVersionLast="47" xr6:coauthVersionMax="47" xr10:uidLastSave="{00000000-0000-0000-0000-000000000000}"/>
  <bookViews>
    <workbookView xWindow="0" yWindow="500" windowWidth="35840" windowHeight="21900" xr2:uid="{00000000-000D-0000-FFFF-FFFF00000000}"/>
  </bookViews>
  <sheets>
    <sheet name="Group Statistics" sheetId="2" r:id="rId1"/>
    <sheet name="List of CZs in each group" sheetId="3" r:id="rId2"/>
    <sheet name="Sheet1" sheetId="4" r:id="rId3"/>
    <sheet name="Sheet2"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2" l="1"/>
  <c r="P8" i="2"/>
  <c r="O8" i="2"/>
  <c r="N8" i="2"/>
  <c r="M8" i="2"/>
  <c r="L8" i="2"/>
  <c r="B8" i="2"/>
</calcChain>
</file>

<file path=xl/sharedStrings.xml><?xml version="1.0" encoding="utf-8"?>
<sst xmlns="http://schemas.openxmlformats.org/spreadsheetml/2006/main" count="1376" uniqueCount="390">
  <si>
    <t>Group level means of earnings and akm components</t>
  </si>
  <si>
    <t>Top10 mid bottom10 - effects</t>
  </si>
  <si>
    <t>Top10 mid bottom 10 - outliers</t>
  </si>
  <si>
    <t>Top10</t>
  </si>
  <si>
    <t>Mid</t>
  </si>
  <si>
    <t>Bottom10</t>
  </si>
  <si>
    <t>y_c</t>
  </si>
  <si>
    <t>Person-quarter observations</t>
  </si>
  <si>
    <t>Number of CZs</t>
  </si>
  <si>
    <t>9.216</t>
  </si>
  <si>
    <t>9.290</t>
  </si>
  <si>
    <t>9.324</t>
  </si>
  <si>
    <t>9.365</t>
  </si>
  <si>
    <t>9.413</t>
  </si>
  <si>
    <t>9.377</t>
  </si>
  <si>
    <t>9.376</t>
  </si>
  <si>
    <t>9.474</t>
  </si>
  <si>
    <t>9.580</t>
  </si>
  <si>
    <t>(0.0544)</t>
  </si>
  <si>
    <t>(0.0612)</t>
  </si>
  <si>
    <t>(0.0656)</t>
  </si>
  <si>
    <t>(0.0660)</t>
  </si>
  <si>
    <t>(0.0864)</t>
  </si>
  <si>
    <t>(0.0582)</t>
  </si>
  <si>
    <t>(0.0505)</t>
  </si>
  <si>
    <t>(0.0784)</t>
  </si>
  <si>
    <t>(0.103)</t>
  </si>
  <si>
    <t>9.307</t>
  </si>
  <si>
    <t>9.353</t>
  </si>
  <si>
    <t>9.369</t>
  </si>
  <si>
    <t>9.404</t>
  </si>
  <si>
    <t>9.438</t>
  </si>
  <si>
    <t>9.393</t>
  </si>
  <si>
    <t>9.378</t>
  </si>
  <si>
    <t>9.450</t>
  </si>
  <si>
    <t>9.490</t>
  </si>
  <si>
    <t>(0.0539)</t>
  </si>
  <si>
    <t>(0.0609)</t>
  </si>
  <si>
    <t>(0.0652)</t>
  </si>
  <si>
    <t>(0.0655)</t>
  </si>
  <si>
    <t>(0.0846)</t>
  </si>
  <si>
    <t>(0.0576)</t>
  </si>
  <si>
    <t>(0.0512)</t>
  </si>
  <si>
    <t>(0.0776)</t>
  </si>
  <si>
    <t>(0.0907)</t>
  </si>
  <si>
    <t>-0.146</t>
  </si>
  <si>
    <t>-0.119</t>
  </si>
  <si>
    <t>-0.101</t>
  </si>
  <si>
    <t>-0.0927</t>
  </si>
  <si>
    <t>-0.0827</t>
  </si>
  <si>
    <t>-0.0679</t>
  </si>
  <si>
    <t>-0.0543</t>
  </si>
  <si>
    <t>-0.0282</t>
  </si>
  <si>
    <t>0.0380</t>
  </si>
  <si>
    <t>(0.0104)</t>
  </si>
  <si>
    <t>(0.00663)</t>
  </si>
  <si>
    <t>(0.00313)</t>
  </si>
  <si>
    <t>(0.00265)</t>
  </si>
  <si>
    <t>(0.00358)</t>
  </si>
  <si>
    <t>(0.00386)</t>
  </si>
  <si>
    <t>(0.00552)</t>
  </si>
  <si>
    <t>(0.00886)</t>
  </si>
  <si>
    <t>(0.0295)</t>
  </si>
  <si>
    <t>0.0544</t>
  </si>
  <si>
    <t>0.0564</t>
  </si>
  <si>
    <t>0.0558</t>
  </si>
  <si>
    <t>0.0536</t>
  </si>
  <si>
    <t>0.0580</t>
  </si>
  <si>
    <t>0.0520</t>
  </si>
  <si>
    <t>0.0519</t>
  </si>
  <si>
    <t>0.0524</t>
  </si>
  <si>
    <t>0.0517</t>
  </si>
  <si>
    <t>(0.00540)</t>
  </si>
  <si>
    <t>(0.00382)</t>
  </si>
  <si>
    <t>(0.00447)</t>
  </si>
  <si>
    <t>(0.00488)</t>
  </si>
  <si>
    <t>(0.00437)</t>
  </si>
  <si>
    <t>(0.00273)</t>
  </si>
  <si>
    <t>(0.00234)</t>
  </si>
  <si>
    <t>(0.00428)</t>
  </si>
  <si>
    <t>7084000</t>
  </si>
  <si>
    <t>15920000</t>
  </si>
  <si>
    <t>18230000</t>
  </si>
  <si>
    <t>20640000</t>
  </si>
  <si>
    <t>20520000</t>
  </si>
  <si>
    <t>15710000</t>
  </si>
  <si>
    <t>17630000</t>
  </si>
  <si>
    <t>36000000</t>
  </si>
  <si>
    <t>78810000</t>
  </si>
  <si>
    <t>9 quantiles of CZ effects</t>
  </si>
  <si>
    <t>List of CZs in sample and subgroups</t>
  </si>
  <si>
    <t>100: Johnson City city, TN</t>
  </si>
  <si>
    <t>19400: New York city, NY</t>
  </si>
  <si>
    <t>26201: Bismarck city, ND</t>
  </si>
  <si>
    <t>1302: Florence city, SC</t>
  </si>
  <si>
    <t>700: Spartanburg city, SC</t>
  </si>
  <si>
    <t>2400: Richmond city, VA</t>
  </si>
  <si>
    <t>200: Morristown city, TN</t>
  </si>
  <si>
    <t>37500: San Jose city, CA</t>
  </si>
  <si>
    <t>26304: Minot city, ND</t>
  </si>
  <si>
    <t>2900: Hattiesburg city, MS</t>
  </si>
  <si>
    <t>900: Charlotte city, NC</t>
  </si>
  <si>
    <t>3400: Houma city, LA</t>
  </si>
  <si>
    <t>302: Knoxville city, TN</t>
  </si>
  <si>
    <t>37800: San Francisco city, CA</t>
  </si>
  <si>
    <t>30801: Hobbs city, NM</t>
  </si>
  <si>
    <t>7800: Ocala city, FL</t>
  </si>
  <si>
    <t>1701: Raleigh city, NC</t>
  </si>
  <si>
    <t>3700: Lake Charles city, LA</t>
  </si>
  <si>
    <t>401: Winston-Salem city, NC</t>
  </si>
  <si>
    <t>39400: Seattle city, WA</t>
  </si>
  <si>
    <t>31401: Odessa city, TX</t>
  </si>
  <si>
    <t>7900: Gainesville city, FL</t>
  </si>
  <si>
    <t>3300: New Orleans city, LA</t>
  </si>
  <si>
    <t>3800: Lafayette city, LA</t>
  </si>
  <si>
    <t>500: Greensboro city, NC</t>
  </si>
  <si>
    <t>34102: Anchorage city, AK</t>
  </si>
  <si>
    <t>12301: Traverse City city, MI</t>
  </si>
  <si>
    <t>3500: Baton Rouge city, LA</t>
  </si>
  <si>
    <t>11301: Fredericksburg city, VA</t>
  </si>
  <si>
    <t>37100: Bakersfield city, CA</t>
  </si>
  <si>
    <t>25102: West Plains city, MO</t>
  </si>
  <si>
    <t>800: Gastonia city, NC</t>
  </si>
  <si>
    <t>5401: Bowling Green city, KY</t>
  </si>
  <si>
    <t>11302: Baltimore city, MD</t>
  </si>
  <si>
    <t>29601: Columbia city, MO</t>
  </si>
  <si>
    <t>1100: Hickory city, NC</t>
  </si>
  <si>
    <t>5500: Columbia city, TN</t>
  </si>
  <si>
    <t>11304: Arlington CDP, VA</t>
  </si>
  <si>
    <t>29700: Springfield city, MO</t>
  </si>
  <si>
    <t>1203: Asheville city, NC</t>
  </si>
  <si>
    <t>5600: Nashville-Davidson (remain, TN</t>
  </si>
  <si>
    <t>13700: Elkhart city, IN</t>
  </si>
  <si>
    <t>29800: Monett city, MO</t>
  </si>
  <si>
    <t>5900: Clarksville city, TN</t>
  </si>
  <si>
    <t>14300: Columbus city, IN</t>
  </si>
  <si>
    <t>35901: St. George city, UT</t>
  </si>
  <si>
    <t>1400: Fayetteville city, NC</t>
  </si>
  <si>
    <t>6000: Huntsville city, AL</t>
  </si>
  <si>
    <t>14900: Gary city, IN</t>
  </si>
  <si>
    <t>2700: Biloxi city, MS</t>
  </si>
  <si>
    <t>6502: Cleveland city, TN</t>
  </si>
  <si>
    <t>17400: Hagerstown city, MD</t>
  </si>
  <si>
    <t>6600: Rome city, GA</t>
  </si>
  <si>
    <t>17502: Winchester city, VA</t>
  </si>
  <si>
    <t>3003: Jackson city, MS</t>
  </si>
  <si>
    <t>9100: Atlanta city, GA</t>
  </si>
  <si>
    <t>17700: Syracuse city, NY</t>
  </si>
  <si>
    <t>3600: Alexandria city, LA</t>
  </si>
  <si>
    <t>9500: Talladega city, AL</t>
  </si>
  <si>
    <t>17800: Oneonta city, NY</t>
  </si>
  <si>
    <t>3901: Monroe city, LA</t>
  </si>
  <si>
    <t>9600: Anniston city, AL</t>
  </si>
  <si>
    <t>17900: Binghamton city, NY</t>
  </si>
  <si>
    <t>4002: Shreveport city, LA</t>
  </si>
  <si>
    <t>11600: Detroit city, MI</t>
  </si>
  <si>
    <t>18000: Buffalo city, NY</t>
  </si>
  <si>
    <t>4200: Little Rock city, AR</t>
  </si>
  <si>
    <t>11900: Saginaw city, MI</t>
  </si>
  <si>
    <t>18100: Elmira city, NY</t>
  </si>
  <si>
    <t>4302: Searcy city, AR</t>
  </si>
  <si>
    <t>12200: Grand Rapids city, MI</t>
  </si>
  <si>
    <t>18201: Olean city, NY</t>
  </si>
  <si>
    <t>5000: Tupelo city, MS</t>
  </si>
  <si>
    <t>12501: Dayton city, OH</t>
  </si>
  <si>
    <t>18400: Plattsburgh city, NY</t>
  </si>
  <si>
    <t>6100: Gadsden city, AL</t>
  </si>
  <si>
    <t>12701: Cincinnati city, OH</t>
  </si>
  <si>
    <t>18600: Albany city, NY</t>
  </si>
  <si>
    <t>6200: Florence city, AL</t>
  </si>
  <si>
    <t>12800: Greensburg city, IN</t>
  </si>
  <si>
    <t>18900: Williamsport city, PA</t>
  </si>
  <si>
    <t>6401: Chattanooga city, TN</t>
  </si>
  <si>
    <t>12901: Lexington-Fayette, KY</t>
  </si>
  <si>
    <t>19000: Allentown city, PA</t>
  </si>
  <si>
    <t>6700: Tampa city, FL</t>
  </si>
  <si>
    <t>13101: Louisville city, KY</t>
  </si>
  <si>
    <t>19100: Reading city, PA</t>
  </si>
  <si>
    <t>6800: Lakeland city, FL</t>
  </si>
  <si>
    <t>13200: Owensboro city, KY</t>
  </si>
  <si>
    <t>19200: Harrisburg city, PA</t>
  </si>
  <si>
    <t>6900: Sarasota city, FL</t>
  </si>
  <si>
    <t>13300: Findlay city, OH</t>
  </si>
  <si>
    <t>19300: Poughkeepsie city, NY</t>
  </si>
  <si>
    <t>7000: Miami city, FL</t>
  </si>
  <si>
    <t>13400: Lima city, OH</t>
  </si>
  <si>
    <t>7100: West Palm Beach city, FL</t>
  </si>
  <si>
    <t>13600: South Bend city, IN</t>
  </si>
  <si>
    <t>19500: Brick Township CDP, NJ</t>
  </si>
  <si>
    <t>7200: Cape Coral city, FL</t>
  </si>
  <si>
    <t>13900: Kokomo city, IN</t>
  </si>
  <si>
    <t>19600: Newark city, NJ</t>
  </si>
  <si>
    <t>7300: Palm Bay city, FL</t>
  </si>
  <si>
    <t>14100: Fort Wayne city, IN</t>
  </si>
  <si>
    <t>19700: Philadelphia city, PA</t>
  </si>
  <si>
    <t>7400: Orlando city, FL</t>
  </si>
  <si>
    <t>14200: Indianapolis city (remaind, IN</t>
  </si>
  <si>
    <t>19902: Cambridge city, MD</t>
  </si>
  <si>
    <t>7500: Daytona Beach city, FL</t>
  </si>
  <si>
    <t>14400: Terre Haute city, IN</t>
  </si>
  <si>
    <t>20500: Boston city, MA</t>
  </si>
  <si>
    <t>7600: Jacksonville city (remaind, FL</t>
  </si>
  <si>
    <t>14500: Lafayette city, IN</t>
  </si>
  <si>
    <t>20600: Manchester city, NH</t>
  </si>
  <si>
    <t>7700: Lake City city, FL</t>
  </si>
  <si>
    <t>14700: Evansville city, IN</t>
  </si>
  <si>
    <t>20901: Bridgeport city, CT</t>
  </si>
  <si>
    <t>15000: Canton city, OH</t>
  </si>
  <si>
    <t>21302: Owatonna city, MN</t>
  </si>
  <si>
    <t>15600: Wheeling city, WV</t>
  </si>
  <si>
    <t>21400: St. Cloud city, MN</t>
  </si>
  <si>
    <t>8000: Sumter city, SC</t>
  </si>
  <si>
    <t>15900: Columbus city, OH</t>
  </si>
  <si>
    <t>21501: Minneapolis city, MN</t>
  </si>
  <si>
    <t>8100: Columbia city, SC</t>
  </si>
  <si>
    <t>16000: Mansfield city, OH</t>
  </si>
  <si>
    <t>22400: Sheboygan city, WI</t>
  </si>
  <si>
    <t>8202: Charleston city, SC</t>
  </si>
  <si>
    <t>16100: State College borough, PA</t>
  </si>
  <si>
    <t>23900: Peoria city, IL</t>
  </si>
  <si>
    <t>8300: Greenville city, SC</t>
  </si>
  <si>
    <t>16200: Altoona city, PA</t>
  </si>
  <si>
    <t>24300: Chicago city, IL</t>
  </si>
  <si>
    <t>8401: South Augusta CDP, GA</t>
  </si>
  <si>
    <t>16300: Pittsburgh city, PA</t>
  </si>
  <si>
    <t>24400: Rockford city, IL</t>
  </si>
  <si>
    <t>8503: Valdosta city, GA</t>
  </si>
  <si>
    <t>16500: Erie city, PA</t>
  </si>
  <si>
    <t>24802: Springfield city, IL</t>
  </si>
  <si>
    <t>8900: Macon city, GA</t>
  </si>
  <si>
    <t>16600: Roanoke city, VA</t>
  </si>
  <si>
    <t>25200: Henderson city, KY</t>
  </si>
  <si>
    <t>9301: Athens city, GA</t>
  </si>
  <si>
    <t>16702: Morgantown city, WV</t>
  </si>
  <si>
    <t>25500: Mount Vernon city, IL</t>
  </si>
  <si>
    <t>9400: Gainesville city, GA</t>
  </si>
  <si>
    <t>16901: Charleston city, WV</t>
  </si>
  <si>
    <t>26002: Duluth city, MN</t>
  </si>
  <si>
    <t>9701: Columbus city (remainder), GA</t>
  </si>
  <si>
    <t>17200: Harrisonburg city, VA</t>
  </si>
  <si>
    <t>9900: Tallahassee city, FL</t>
  </si>
  <si>
    <t>17300: Staunton city, VA</t>
  </si>
  <si>
    <t>10302: Dothan city, AL</t>
  </si>
  <si>
    <t>17501: Cumberland city, MD</t>
  </si>
  <si>
    <t>26704: Grand Forks city, ND</t>
  </si>
  <si>
    <t>10400: Meridian city, MS</t>
  </si>
  <si>
    <t>17600: Charlottesville city, VA</t>
  </si>
  <si>
    <t>26801: Fargo city, ND</t>
  </si>
  <si>
    <t>10700: Birmingham city, AL</t>
  </si>
  <si>
    <t>18300: Watertown city, NY</t>
  </si>
  <si>
    <t>27501: Des Moines city, IA</t>
  </si>
  <si>
    <t>10801: Tuscaloosa city, AL</t>
  </si>
  <si>
    <t>18700: Sunbury city, PA</t>
  </si>
  <si>
    <t>28900: Denver city, CO</t>
  </si>
  <si>
    <t>10900: Pensacola city, FL</t>
  </si>
  <si>
    <t>18800: Scranton city, PA</t>
  </si>
  <si>
    <t>30701: Roswell city, NM</t>
  </si>
  <si>
    <t>11001: Mobile city, AL</t>
  </si>
  <si>
    <t>20200: Burlington city, VT</t>
  </si>
  <si>
    <t>11101: Montgomery city, AL</t>
  </si>
  <si>
    <t>20302: Claremont city, NH</t>
  </si>
  <si>
    <t>30903: Amarillo city, TX</t>
  </si>
  <si>
    <t>11201: Bluefield city, WV</t>
  </si>
  <si>
    <t>20401: Providence city, RI</t>
  </si>
  <si>
    <t>31101: Victoria city, TX</t>
  </si>
  <si>
    <t>11700: Lansing city, MI</t>
  </si>
  <si>
    <t>21301: Mankato city, MN</t>
  </si>
  <si>
    <t>31201: Austin city, TX</t>
  </si>
  <si>
    <t>12001: Big Rapids city, MI</t>
  </si>
  <si>
    <t>21701: Rochester city, MN</t>
  </si>
  <si>
    <t>31301: San Antonio city, TX</t>
  </si>
  <si>
    <t>22500: Appleton city, WI</t>
  </si>
  <si>
    <t>13501: Toledo city, OH</t>
  </si>
  <si>
    <t>22601: Green Bay city, WI</t>
  </si>
  <si>
    <t>31700: Corpus Christi city, TX</t>
  </si>
  <si>
    <t>14000: Muncie city, IN</t>
  </si>
  <si>
    <t>22700: Wausau city, WI</t>
  </si>
  <si>
    <t>31900: Lake Jackson city, TX</t>
  </si>
  <si>
    <t>14600: Bloomington city, IN</t>
  </si>
  <si>
    <t>22800: Eau Claire city, WI</t>
  </si>
  <si>
    <t>32000: Houston city, TX</t>
  </si>
  <si>
    <t>15100: Lorain city, OH</t>
  </si>
  <si>
    <t>23100: Madison city, WI</t>
  </si>
  <si>
    <t>32100: Beaumont city, TX</t>
  </si>
  <si>
    <t>15200: Cleveland city, OH</t>
  </si>
  <si>
    <t>23200: Dubuque city, IA</t>
  </si>
  <si>
    <t>32201: Lufkin city, TX</t>
  </si>
  <si>
    <t>15700: Portsmouth city, OH</t>
  </si>
  <si>
    <t>23302: Effingham city, IL</t>
  </si>
  <si>
    <t>32501: Abilene city, TX</t>
  </si>
  <si>
    <t>16400: Youngstown city, OH</t>
  </si>
  <si>
    <t>23600: Burlington city, IA</t>
  </si>
  <si>
    <t>32801: Waco city, TX</t>
  </si>
  <si>
    <t>16801: Beckley city, WV</t>
  </si>
  <si>
    <t>24000: Racine city, WI</t>
  </si>
  <si>
    <t>33000: Fort Worth city, TX</t>
  </si>
  <si>
    <t>22100: Iowa City city, IA</t>
  </si>
  <si>
    <t>24100: Milwaukee city, WI</t>
  </si>
  <si>
    <t>33100: Dallas city, TX</t>
  </si>
  <si>
    <t>22900: La Crosse city, WI</t>
  </si>
  <si>
    <t>24701: St. Louis city, MO</t>
  </si>
  <si>
    <t>33200: Paris city, TX</t>
  </si>
  <si>
    <t>24600: Farmington city, MO</t>
  </si>
  <si>
    <t>24900: Alton city, IL</t>
  </si>
  <si>
    <t>33400: Longview city, TX</t>
  </si>
  <si>
    <t>25000: Quincy city, IL</t>
  </si>
  <si>
    <t>26503: Sioux Falls city, SD</t>
  </si>
  <si>
    <t>27402: Fort Dodge city, IA</t>
  </si>
  <si>
    <t>34701: Honolulu CDP, HI</t>
  </si>
  <si>
    <t>25601: Carbondale city, IL</t>
  </si>
  <si>
    <t>28202: Omaha city, NE</t>
  </si>
  <si>
    <t>34802: Santa Fe city, NM</t>
  </si>
  <si>
    <t>25900: Jonesboro city, AR</t>
  </si>
  <si>
    <t>28401: Colorado Springs city, CO</t>
  </si>
  <si>
    <t>35001: Phoenix city, AZ</t>
  </si>
  <si>
    <t>29005: Hutchinson city, KS</t>
  </si>
  <si>
    <t>28502: Pueblo city, CO</t>
  </si>
  <si>
    <t>35300: Farmington city, NM</t>
  </si>
  <si>
    <t>29203: Manhattan city, KS</t>
  </si>
  <si>
    <t>28702: Glenwood Springs city, CO</t>
  </si>
  <si>
    <t>36600: Redding city, CA</t>
  </si>
  <si>
    <t>29204: Topeka city, KS</t>
  </si>
  <si>
    <t>28800: Fort Collins city, CO</t>
  </si>
  <si>
    <t>37000: Modesto city, CA</t>
  </si>
  <si>
    <t>29301: Wichita city, KS</t>
  </si>
  <si>
    <t>29502: Kansas City city, MO</t>
  </si>
  <si>
    <t>29403: Bartlesville city, OK</t>
  </si>
  <si>
    <t>29503: St. Joseph city, MO</t>
  </si>
  <si>
    <t>37200: Fresno city, CA</t>
  </si>
  <si>
    <t>30402: Tulsa city, OK</t>
  </si>
  <si>
    <t>37300: Chico city, CA</t>
  </si>
  <si>
    <t>30802: Lubbock city, TX</t>
  </si>
  <si>
    <t>37400: Sacramento city, CA</t>
  </si>
  <si>
    <t>31800: Bryan city, TX</t>
  </si>
  <si>
    <t>29901: Joplin city, MO</t>
  </si>
  <si>
    <t>32900: Killeen city, TX</t>
  </si>
  <si>
    <t>37604: Reno city, NV</t>
  </si>
  <si>
    <t>30000: Russellville city, AR</t>
  </si>
  <si>
    <t>33300: Tyler city, TX</t>
  </si>
  <si>
    <t>37700: Santa Rosa city, CA</t>
  </si>
  <si>
    <t>30100: Fort Smith city, AR</t>
  </si>
  <si>
    <t>33500: Texarkana city, TX</t>
  </si>
  <si>
    <t>30200: Muskogee city, OK</t>
  </si>
  <si>
    <t>33601: Lawton city, OK</t>
  </si>
  <si>
    <t>37901: Las Vegas city, NV</t>
  </si>
  <si>
    <t>30300: Fayetteville city, AR</t>
  </si>
  <si>
    <t>33700: Ardmore city, OK</t>
  </si>
  <si>
    <t>38000: San Diego city, CA</t>
  </si>
  <si>
    <t>30601: El Paso city, TX</t>
  </si>
  <si>
    <t>33803: Oklahoma City city, OK</t>
  </si>
  <si>
    <t>38100: Yuma city, AZ</t>
  </si>
  <si>
    <t>31600: Brownsville city, TX</t>
  </si>
  <si>
    <t>33902: Sherman city, TX</t>
  </si>
  <si>
    <t>38200: Santa Barbara city, CA</t>
  </si>
  <si>
    <t>34001: Hot Springs city, AR</t>
  </si>
  <si>
    <t>34308: Billings city, MT</t>
  </si>
  <si>
    <t>38300: Los Angeles city, CA</t>
  </si>
  <si>
    <t>34503: Kalispell city, MT</t>
  </si>
  <si>
    <t>34901: Albuquerque city, NM</t>
  </si>
  <si>
    <t>38601: Spokane city, WA</t>
  </si>
  <si>
    <t>35401: Flagstaff city, AZ</t>
  </si>
  <si>
    <t>35100: Tucson city, AZ</t>
  </si>
  <si>
    <t>38700: Longview city, WA</t>
  </si>
  <si>
    <t>35801: Boise City city, ID</t>
  </si>
  <si>
    <t>35201: Grand Junction city, CO</t>
  </si>
  <si>
    <t>38801: Portland city, OR</t>
  </si>
  <si>
    <t>36800: Medford city, OR</t>
  </si>
  <si>
    <t>38901: Eugene city, OR</t>
  </si>
  <si>
    <t>36000: Provo city, UT</t>
  </si>
  <si>
    <t>36902: Roseburg city, OR</t>
  </si>
  <si>
    <t>39100: Kennewick city, WA</t>
  </si>
  <si>
    <t>36100: Salt Lake City city, UT</t>
  </si>
  <si>
    <t>38602: Spokane city, WA</t>
  </si>
  <si>
    <t>39203: Bend city, OR</t>
  </si>
  <si>
    <t>Note: Each column contains the list of CZs included in each group (corresponding to the columns in the main table). Each cell contains the CZ code (1990 Commuting Zone Definitions) and the name of the largest Census Place within the CZ boundaries.</t>
  </si>
  <si>
    <t>pe_c (mean person effects)</t>
  </si>
  <si>
    <t>phi_c (CZ effects)</t>
  </si>
  <si>
    <t>xb_c (mean covariates - age + time effects)</t>
  </si>
  <si>
    <t>Full sample (of large CZs)</t>
  </si>
  <si>
    <r>
      <t xml:space="preserve">Disclaimer: All results in this file have been reviewed to ensure that no confidential information is disclosed (DRB clearance number </t>
    </r>
    <r>
      <rPr>
        <b/>
        <sz val="11"/>
        <color rgb="FFFF0000"/>
        <rFont val="Calibri"/>
        <family val="2"/>
      </rPr>
      <t>CBDRB‐FY22‐065</t>
    </r>
    <r>
      <rPr>
        <b/>
        <sz val="11"/>
        <rFont val="Calibri"/>
        <family val="2"/>
      </rPr>
      <t>). Any opinions and conclusions expressed herein are those of the authors and do not represent the views of the U.S. Census Bureau.</t>
    </r>
  </si>
  <si>
    <r>
      <t xml:space="preserve">Disclaimer: All results in this file have been reviewed to ensure that no confidential information is disclosed (DRB clearance numbers </t>
    </r>
    <r>
      <rPr>
        <b/>
        <sz val="11"/>
        <color rgb="FFFF0000"/>
        <rFont val="Calibri"/>
        <family val="2"/>
      </rPr>
      <t>CBDRB‐FY22‐065</t>
    </r>
    <r>
      <rPr>
        <b/>
        <sz val="11"/>
        <rFont val="Calibri"/>
        <family val="2"/>
      </rPr>
      <t>). Any opinions and conclusions expressed herein are those of the authors and do not represent the views of the U.S. Census Bureau.</t>
    </r>
  </si>
  <si>
    <t>Names</t>
  </si>
  <si>
    <t>Top10-effects</t>
  </si>
  <si>
    <t>Group</t>
  </si>
  <si>
    <t>Bottom10-effects</t>
  </si>
  <si>
    <t>Top10-outliers</t>
  </si>
  <si>
    <t>Bottom10-outliers</t>
  </si>
  <si>
    <t>pe_c</t>
  </si>
  <si>
    <t>phi_c</t>
  </si>
  <si>
    <t>xb_c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</si>
</sst>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8" x14ac:knownFonts="1">
    <font>
      <sz val="11"/>
      <name val="Calibri"/>
    </font>
    <font>
      <sz val="11"/>
      <color rgb="FF000000"/>
      <name val="Calibri"/>
      <family val="2"/>
    </font>
    <font>
      <sz val="10"/>
      <color rgb="FF000000"/>
      <name val="Calibri"/>
      <family val="2"/>
    </font>
    <font>
      <sz val="10"/>
      <name val="Calibri"/>
      <family val="2"/>
    </font>
    <font>
      <sz val="11"/>
      <name val="Calibri"/>
      <family val="2"/>
      <scheme val="minor"/>
    </font>
    <font>
      <b/>
      <sz val="11"/>
      <color rgb="FFFF0000"/>
      <name val="Calibri"/>
      <family val="2"/>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horizontal="center"/>
    </xf>
    <xf numFmtId="3" fontId="2"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3" fontId="4" fillId="0" borderId="0" xfId="0" applyNumberFormat="1" applyFont="1" applyAlignment="1">
      <alignment horizontal="center"/>
    </xf>
    <xf numFmtId="0" fontId="4"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7" fillId="0" borderId="0" xfId="0" applyFont="1"/>
    <xf numFmtId="0" fontId="2" fillId="0" borderId="0" xfId="0" applyFont="1" applyAlignment="1">
      <alignment horizontal="center"/>
    </xf>
    <xf numFmtId="0" fontId="6"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71ABB-1A84-4BFE-B6C7-F119B9FB342D}">
  <dimension ref="A1:Q20"/>
  <sheetViews>
    <sheetView tabSelected="1" zoomScale="90" zoomScaleNormal="90" workbookViewId="0">
      <selection activeCell="K24" sqref="K24"/>
    </sheetView>
  </sheetViews>
  <sheetFormatPr baseColWidth="10" defaultColWidth="8.83203125" defaultRowHeight="15" x14ac:dyDescent="0.2"/>
  <cols>
    <col min="1" max="1" width="27.33203125" customWidth="1"/>
    <col min="2" max="2" width="27.5" style="4" customWidth="1"/>
    <col min="3" max="17" width="12.1640625" style="4" customWidth="1"/>
  </cols>
  <sheetData>
    <row r="1" spans="1:17" x14ac:dyDescent="0.2">
      <c r="A1" s="1" t="s">
        <v>0</v>
      </c>
      <c r="B1" s="2"/>
      <c r="C1" s="2"/>
      <c r="D1" s="2"/>
      <c r="E1" s="2"/>
      <c r="F1" s="2"/>
      <c r="G1" s="2"/>
      <c r="H1" s="2"/>
      <c r="I1" s="2"/>
      <c r="J1" s="2"/>
      <c r="K1" s="2"/>
      <c r="L1" s="2"/>
      <c r="M1" s="2"/>
      <c r="N1" s="2"/>
      <c r="O1" s="2"/>
      <c r="P1" s="2"/>
      <c r="Q1" s="2"/>
    </row>
    <row r="2" spans="1:17" ht="52.25" customHeight="1" x14ac:dyDescent="0.2">
      <c r="A2" s="15" t="s">
        <v>380</v>
      </c>
      <c r="B2" s="15"/>
      <c r="C2" s="15"/>
      <c r="D2" s="15"/>
      <c r="E2" s="15"/>
      <c r="F2" s="15"/>
      <c r="G2" s="15"/>
      <c r="H2" s="15"/>
      <c r="I2" s="15"/>
      <c r="J2" s="15"/>
      <c r="K2" s="15"/>
      <c r="L2" s="15"/>
      <c r="M2" s="15"/>
      <c r="N2" s="15"/>
      <c r="O2" s="15"/>
      <c r="P2" s="15"/>
      <c r="Q2" s="15"/>
    </row>
    <row r="3" spans="1:17" x14ac:dyDescent="0.2">
      <c r="A3" s="1"/>
      <c r="B3" s="2"/>
      <c r="C3" s="2"/>
      <c r="D3" s="2"/>
      <c r="E3" s="2"/>
      <c r="F3" s="2"/>
      <c r="G3" s="2"/>
      <c r="H3" s="2"/>
      <c r="I3" s="2"/>
      <c r="J3" s="2"/>
      <c r="K3" s="2"/>
      <c r="L3" s="2"/>
      <c r="M3" s="2"/>
      <c r="N3" s="2"/>
      <c r="O3" s="2"/>
      <c r="P3" s="2"/>
      <c r="Q3" s="2"/>
    </row>
    <row r="4" spans="1:17" x14ac:dyDescent="0.2">
      <c r="A4" s="1"/>
      <c r="B4" s="2" t="s">
        <v>378</v>
      </c>
      <c r="C4" s="14" t="s">
        <v>89</v>
      </c>
      <c r="D4" s="14"/>
      <c r="E4" s="14"/>
      <c r="F4" s="14"/>
      <c r="G4" s="14"/>
      <c r="H4" s="14"/>
      <c r="I4" s="14"/>
      <c r="J4" s="14"/>
      <c r="K4" s="14"/>
      <c r="L4" s="14" t="s">
        <v>1</v>
      </c>
      <c r="M4" s="14"/>
      <c r="N4" s="14"/>
      <c r="O4" s="14" t="s">
        <v>2</v>
      </c>
      <c r="P4" s="14"/>
      <c r="Q4" s="14"/>
    </row>
    <row r="5" spans="1:17" x14ac:dyDescent="0.2">
      <c r="A5" s="1"/>
      <c r="B5" s="2"/>
      <c r="C5" s="2">
        <v>1</v>
      </c>
      <c r="D5" s="2">
        <v>2</v>
      </c>
      <c r="E5" s="2">
        <v>3</v>
      </c>
      <c r="F5" s="2">
        <v>4</v>
      </c>
      <c r="G5" s="2">
        <v>5</v>
      </c>
      <c r="H5" s="2">
        <v>6</v>
      </c>
      <c r="I5" s="2">
        <v>7</v>
      </c>
      <c r="J5" s="2">
        <v>8</v>
      </c>
      <c r="K5" s="2">
        <v>9</v>
      </c>
      <c r="L5" s="2" t="s">
        <v>3</v>
      </c>
      <c r="M5" s="2" t="s">
        <v>4</v>
      </c>
      <c r="N5" s="2" t="s">
        <v>5</v>
      </c>
      <c r="O5" s="2" t="s">
        <v>3</v>
      </c>
      <c r="P5" s="2" t="s">
        <v>4</v>
      </c>
      <c r="Q5" s="2" t="s">
        <v>5</v>
      </c>
    </row>
    <row r="6" spans="1:17" x14ac:dyDescent="0.2">
      <c r="A6" s="1"/>
      <c r="B6" s="2"/>
      <c r="C6" s="2"/>
      <c r="D6" s="2"/>
      <c r="E6" s="2"/>
      <c r="F6" s="2"/>
      <c r="G6" s="2"/>
      <c r="H6" s="2"/>
      <c r="I6" s="2"/>
      <c r="J6" s="2"/>
      <c r="K6" s="2"/>
      <c r="L6" s="2"/>
      <c r="M6" s="2"/>
      <c r="N6" s="2"/>
      <c r="O6" s="2"/>
      <c r="P6" s="2"/>
      <c r="Q6" s="2"/>
    </row>
    <row r="7" spans="1:17" x14ac:dyDescent="0.2">
      <c r="A7" s="1" t="s">
        <v>6</v>
      </c>
      <c r="B7" s="2">
        <v>9.4480000000000004</v>
      </c>
      <c r="C7" s="2" t="s">
        <v>9</v>
      </c>
      <c r="D7" s="2" t="s">
        <v>10</v>
      </c>
      <c r="E7" s="2" t="s">
        <v>11</v>
      </c>
      <c r="F7" s="2" t="s">
        <v>12</v>
      </c>
      <c r="G7" s="2" t="s">
        <v>13</v>
      </c>
      <c r="H7" s="2" t="s">
        <v>14</v>
      </c>
      <c r="I7" s="2" t="s">
        <v>15</v>
      </c>
      <c r="J7" s="2" t="s">
        <v>16</v>
      </c>
      <c r="K7" s="2" t="s">
        <v>17</v>
      </c>
      <c r="L7" s="2">
        <v>9.6649999999999991</v>
      </c>
      <c r="M7" s="2">
        <v>9.4250000000000007</v>
      </c>
      <c r="N7" s="2">
        <v>9.1989999999999998</v>
      </c>
      <c r="O7" s="2">
        <v>9.5500000000000007</v>
      </c>
      <c r="P7" s="2">
        <v>9.4369999999999994</v>
      </c>
      <c r="Q7" s="2">
        <v>9.33</v>
      </c>
    </row>
    <row r="8" spans="1:17" x14ac:dyDescent="0.2">
      <c r="A8" s="1"/>
      <c r="B8" s="2" t="str">
        <f>"(0.137)"</f>
        <v>(0.137)</v>
      </c>
      <c r="C8" s="2" t="s">
        <v>18</v>
      </c>
      <c r="D8" s="2" t="s">
        <v>19</v>
      </c>
      <c r="E8" s="2" t="s">
        <v>20</v>
      </c>
      <c r="F8" s="2" t="s">
        <v>21</v>
      </c>
      <c r="G8" s="2" t="s">
        <v>22</v>
      </c>
      <c r="H8" s="2" t="s">
        <v>23</v>
      </c>
      <c r="I8" s="2" t="s">
        <v>24</v>
      </c>
      <c r="J8" s="2" t="s">
        <v>25</v>
      </c>
      <c r="K8" s="2" t="s">
        <v>26</v>
      </c>
      <c r="L8" s="2" t="str">
        <f>"(0.085)"</f>
        <v>(0.085)</v>
      </c>
      <c r="M8" s="2" t="str">
        <f>"(0.117)"</f>
        <v>(0.117)</v>
      </c>
      <c r="N8" s="2" t="str">
        <f>"(0.0565)"</f>
        <v>(0.0565)</v>
      </c>
      <c r="O8" s="2" t="str">
        <f>"(0.12)"</f>
        <v>(0.12)</v>
      </c>
      <c r="P8" s="2" t="str">
        <f>"(0.134)"</f>
        <v>(0.134)</v>
      </c>
      <c r="Q8" s="2" t="str">
        <f>"(0.0683)"</f>
        <v>(0.0683)</v>
      </c>
    </row>
    <row r="9" spans="1:17" x14ac:dyDescent="0.2">
      <c r="A9" s="1"/>
      <c r="B9" s="2"/>
      <c r="C9" s="2"/>
      <c r="D9" s="12"/>
      <c r="E9" s="12"/>
      <c r="F9" s="12"/>
      <c r="G9" s="12"/>
      <c r="H9" s="12"/>
      <c r="I9" s="12"/>
      <c r="J9" s="12"/>
      <c r="K9" s="12"/>
      <c r="L9" s="2"/>
      <c r="M9" s="2"/>
      <c r="N9" s="2"/>
      <c r="O9" s="2"/>
      <c r="P9" s="2"/>
      <c r="Q9" s="2"/>
    </row>
    <row r="10" spans="1:17" x14ac:dyDescent="0.2">
      <c r="A10" s="1" t="s">
        <v>375</v>
      </c>
      <c r="B10" s="2">
        <v>9.4320000000000004</v>
      </c>
      <c r="C10" s="2" t="s">
        <v>27</v>
      </c>
      <c r="D10" s="2" t="s">
        <v>28</v>
      </c>
      <c r="E10" s="2" t="s">
        <v>29</v>
      </c>
      <c r="F10" s="2" t="s">
        <v>30</v>
      </c>
      <c r="G10" s="2" t="s">
        <v>31</v>
      </c>
      <c r="H10" s="2" t="s">
        <v>32</v>
      </c>
      <c r="I10" s="2" t="s">
        <v>33</v>
      </c>
      <c r="J10" s="2" t="s">
        <v>34</v>
      </c>
      <c r="K10" s="2" t="s">
        <v>35</v>
      </c>
      <c r="L10" s="2">
        <v>9.5449999999999999</v>
      </c>
      <c r="M10" s="2">
        <v>9.4190000000000005</v>
      </c>
      <c r="N10" s="2">
        <v>9.3059999999999992</v>
      </c>
      <c r="O10" s="2">
        <v>9.5329999999999995</v>
      </c>
      <c r="P10" s="2">
        <v>9.4209999999999994</v>
      </c>
      <c r="Q10" s="2">
        <v>9.2590000000000003</v>
      </c>
    </row>
    <row r="11" spans="1:17" x14ac:dyDescent="0.2">
      <c r="A11" s="1"/>
      <c r="B11" s="11">
        <v>9.3399999999999997E-2</v>
      </c>
      <c r="C11" s="11" t="s">
        <v>36</v>
      </c>
      <c r="D11" s="11" t="s">
        <v>37</v>
      </c>
      <c r="E11" s="11" t="s">
        <v>38</v>
      </c>
      <c r="F11" s="11" t="s">
        <v>39</v>
      </c>
      <c r="G11" s="11" t="s">
        <v>40</v>
      </c>
      <c r="H11" s="11" t="s">
        <v>41</v>
      </c>
      <c r="I11" s="11" t="s">
        <v>42</v>
      </c>
      <c r="J11" s="11" t="s">
        <v>43</v>
      </c>
      <c r="K11" s="11" t="s">
        <v>44</v>
      </c>
      <c r="L11" s="11">
        <v>6.3100000000000003E-2</v>
      </c>
      <c r="M11" s="11">
        <v>8.6599999999999996E-2</v>
      </c>
      <c r="N11" s="11">
        <v>5.8299999999999998E-2</v>
      </c>
      <c r="O11" s="11">
        <v>5.7700000000000001E-2</v>
      </c>
      <c r="P11" s="11">
        <v>8.72E-2</v>
      </c>
      <c r="Q11" s="11">
        <v>4.82E-2</v>
      </c>
    </row>
    <row r="12" spans="1:17" x14ac:dyDescent="0.2">
      <c r="A12" s="1"/>
      <c r="B12" s="2"/>
      <c r="C12" s="2"/>
      <c r="D12" s="12"/>
      <c r="E12" s="12"/>
      <c r="F12" s="12"/>
      <c r="G12" s="12"/>
      <c r="H12" s="12"/>
      <c r="I12" s="12"/>
      <c r="J12" s="12"/>
      <c r="K12" s="12"/>
      <c r="L12" s="12"/>
      <c r="M12" s="2"/>
      <c r="N12" s="2"/>
      <c r="O12" s="2"/>
      <c r="P12" s="2"/>
      <c r="Q12" s="2"/>
    </row>
    <row r="13" spans="1:17" x14ac:dyDescent="0.2">
      <c r="A13" s="1" t="s">
        <v>376</v>
      </c>
      <c r="B13" s="2">
        <v>-3.6499999999999998E-2</v>
      </c>
      <c r="C13" s="2" t="s">
        <v>45</v>
      </c>
      <c r="D13" s="2" t="s">
        <v>46</v>
      </c>
      <c r="E13" s="2" t="s">
        <v>47</v>
      </c>
      <c r="F13" s="2" t="s">
        <v>48</v>
      </c>
      <c r="G13" s="2" t="s">
        <v>49</v>
      </c>
      <c r="H13" s="2" t="s">
        <v>50</v>
      </c>
      <c r="I13" s="2" t="s">
        <v>51</v>
      </c>
      <c r="J13" s="2" t="s">
        <v>52</v>
      </c>
      <c r="K13" s="2" t="s">
        <v>53</v>
      </c>
      <c r="L13" s="2">
        <v>6.9699999999999998E-2</v>
      </c>
      <c r="M13" s="2">
        <v>-4.8000000000000001E-2</v>
      </c>
      <c r="N13" s="2">
        <v>-0.158</v>
      </c>
      <c r="O13" s="2">
        <v>-4.0300000000000002E-2</v>
      </c>
      <c r="P13" s="2">
        <v>-3.6999999999999998E-2</v>
      </c>
      <c r="Q13" s="2">
        <v>2.5600000000000001E-2</v>
      </c>
    </row>
    <row r="14" spans="1:17" x14ac:dyDescent="0.2">
      <c r="A14" s="1"/>
      <c r="B14" s="11">
        <v>6.2899999999999998E-2</v>
      </c>
      <c r="C14" s="11" t="s">
        <v>54</v>
      </c>
      <c r="D14" s="11" t="s">
        <v>55</v>
      </c>
      <c r="E14" s="11" t="s">
        <v>56</v>
      </c>
      <c r="F14" s="11" t="s">
        <v>57</v>
      </c>
      <c r="G14" s="11" t="s">
        <v>58</v>
      </c>
      <c r="H14" s="11" t="s">
        <v>59</v>
      </c>
      <c r="I14" s="11" t="s">
        <v>60</v>
      </c>
      <c r="J14" s="11" t="s">
        <v>61</v>
      </c>
      <c r="K14" s="11" t="s">
        <v>62</v>
      </c>
      <c r="L14" s="11">
        <v>2.9100000000000001E-2</v>
      </c>
      <c r="M14" s="11">
        <v>5.2400000000000002E-2</v>
      </c>
      <c r="N14" s="11">
        <v>7.3400000000000002E-3</v>
      </c>
      <c r="O14" s="11">
        <v>6.7199999999999996E-2</v>
      </c>
      <c r="P14" s="11">
        <v>6.2199999999999998E-2</v>
      </c>
      <c r="Q14" s="11">
        <v>3.4299999999999997E-2</v>
      </c>
    </row>
    <row r="15" spans="1:17" x14ac:dyDescent="0.2">
      <c r="A15" s="1"/>
      <c r="B15" s="2"/>
      <c r="C15" s="2"/>
      <c r="D15" s="12"/>
      <c r="E15" s="12"/>
      <c r="F15" s="12"/>
      <c r="G15" s="12"/>
      <c r="H15" s="12"/>
      <c r="I15" s="12"/>
      <c r="J15" s="12"/>
      <c r="K15" s="12"/>
      <c r="L15" s="12"/>
      <c r="M15" s="2"/>
      <c r="N15" s="2"/>
      <c r="O15" s="2"/>
      <c r="P15" s="2"/>
      <c r="Q15" s="2"/>
    </row>
    <row r="16" spans="1:17" x14ac:dyDescent="0.2">
      <c r="A16" s="1" t="s">
        <v>377</v>
      </c>
      <c r="B16" s="2">
        <v>5.33E-2</v>
      </c>
      <c r="C16" s="2" t="s">
        <v>63</v>
      </c>
      <c r="D16" s="2" t="s">
        <v>64</v>
      </c>
      <c r="E16" s="2" t="s">
        <v>65</v>
      </c>
      <c r="F16" s="2" t="s">
        <v>66</v>
      </c>
      <c r="G16" s="2" t="s">
        <v>67</v>
      </c>
      <c r="H16" s="2" t="s">
        <v>68</v>
      </c>
      <c r="I16" s="2" t="s">
        <v>69</v>
      </c>
      <c r="J16" s="2" t="s">
        <v>70</v>
      </c>
      <c r="K16" s="2" t="s">
        <v>71</v>
      </c>
      <c r="L16" s="2">
        <v>5.0799999999999998E-2</v>
      </c>
      <c r="M16" s="2">
        <v>5.3600000000000002E-2</v>
      </c>
      <c r="N16" s="2">
        <v>5.0799999999999998E-2</v>
      </c>
      <c r="O16" s="2">
        <v>5.7500000000000002E-2</v>
      </c>
      <c r="P16" s="2">
        <v>5.2900000000000003E-2</v>
      </c>
      <c r="Q16" s="2">
        <v>4.5400000000000003E-2</v>
      </c>
    </row>
    <row r="17" spans="1:17" x14ac:dyDescent="0.2">
      <c r="A17" s="1"/>
      <c r="B17" s="11">
        <v>4.5599999999999998E-3</v>
      </c>
      <c r="C17" s="11" t="s">
        <v>72</v>
      </c>
      <c r="D17" s="11" t="s">
        <v>73</v>
      </c>
      <c r="E17" s="11" t="s">
        <v>74</v>
      </c>
      <c r="F17" s="11" t="s">
        <v>75</v>
      </c>
      <c r="G17" s="11" t="s">
        <v>74</v>
      </c>
      <c r="H17" s="11" t="s">
        <v>76</v>
      </c>
      <c r="I17" s="11" t="s">
        <v>77</v>
      </c>
      <c r="J17" s="11" t="s">
        <v>78</v>
      </c>
      <c r="K17" s="11" t="s">
        <v>79</v>
      </c>
      <c r="L17" s="11">
        <v>6.6E-3</v>
      </c>
      <c r="M17" s="11">
        <v>4.1099999999999999E-3</v>
      </c>
      <c r="N17" s="11">
        <v>6.8599999999999998E-3</v>
      </c>
      <c r="O17" s="11">
        <v>5.0800000000000003E-3</v>
      </c>
      <c r="P17" s="11">
        <v>3.81E-3</v>
      </c>
      <c r="Q17" s="11">
        <v>1.2999999999999999E-2</v>
      </c>
    </row>
    <row r="18" spans="1:17" x14ac:dyDescent="0.2">
      <c r="A18" s="1"/>
      <c r="B18" s="2"/>
      <c r="C18" s="2"/>
      <c r="D18" s="2"/>
      <c r="E18" s="2"/>
      <c r="F18" s="2"/>
      <c r="G18" s="2"/>
      <c r="H18" s="2"/>
      <c r="I18" s="2"/>
      <c r="J18" s="2"/>
      <c r="K18" s="2"/>
      <c r="L18" s="2"/>
      <c r="M18" s="2"/>
      <c r="N18" s="2"/>
      <c r="O18" s="2"/>
      <c r="P18" s="2"/>
      <c r="Q18" s="2"/>
    </row>
    <row r="19" spans="1:17" x14ac:dyDescent="0.2">
      <c r="A19" s="1" t="s">
        <v>7</v>
      </c>
      <c r="B19" s="3">
        <v>230500000</v>
      </c>
      <c r="C19" s="3" t="s">
        <v>80</v>
      </c>
      <c r="D19" s="3" t="s">
        <v>81</v>
      </c>
      <c r="E19" s="3" t="s">
        <v>82</v>
      </c>
      <c r="F19" s="3" t="s">
        <v>83</v>
      </c>
      <c r="G19" s="3" t="s">
        <v>84</v>
      </c>
      <c r="H19" s="3" t="s">
        <v>85</v>
      </c>
      <c r="I19" s="3" t="s">
        <v>86</v>
      </c>
      <c r="J19" s="3" t="s">
        <v>87</v>
      </c>
      <c r="K19" s="3" t="s">
        <v>88</v>
      </c>
      <c r="L19" s="3">
        <v>24380000</v>
      </c>
      <c r="M19" s="3">
        <v>204100000</v>
      </c>
      <c r="N19" s="3">
        <v>2076000</v>
      </c>
      <c r="O19" s="3">
        <v>26470000</v>
      </c>
      <c r="P19" s="3">
        <v>201000000</v>
      </c>
      <c r="Q19" s="3">
        <v>3071000</v>
      </c>
    </row>
    <row r="20" spans="1:17" x14ac:dyDescent="0.2">
      <c r="A20" s="1" t="s">
        <v>8</v>
      </c>
      <c r="B20" s="6">
        <v>283</v>
      </c>
      <c r="C20" s="7">
        <v>32</v>
      </c>
      <c r="D20" s="7">
        <v>32</v>
      </c>
      <c r="E20" s="7">
        <v>31</v>
      </c>
      <c r="F20" s="7">
        <v>32</v>
      </c>
      <c r="G20" s="7">
        <v>31</v>
      </c>
      <c r="H20" s="7">
        <v>31</v>
      </c>
      <c r="I20" s="7">
        <v>32</v>
      </c>
      <c r="J20" s="8">
        <v>31</v>
      </c>
      <c r="K20" s="8">
        <v>31</v>
      </c>
      <c r="L20" s="6">
        <v>10</v>
      </c>
      <c r="M20" s="6">
        <v>263</v>
      </c>
      <c r="N20" s="6">
        <v>10</v>
      </c>
      <c r="O20" s="6">
        <v>10</v>
      </c>
      <c r="P20" s="6">
        <v>263</v>
      </c>
      <c r="Q20" s="6">
        <v>10</v>
      </c>
    </row>
  </sheetData>
  <mergeCells count="4">
    <mergeCell ref="C4:K4"/>
    <mergeCell ref="L4:N4"/>
    <mergeCell ref="O4:Q4"/>
    <mergeCell ref="A2:Q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E5D9-975A-4D21-9604-6D727F907C17}">
  <dimension ref="A1:Q290"/>
  <sheetViews>
    <sheetView zoomScale="55" zoomScaleNormal="55" workbookViewId="0">
      <selection activeCell="Q7" sqref="Q7:Q16"/>
    </sheetView>
  </sheetViews>
  <sheetFormatPr baseColWidth="10" defaultColWidth="8.83203125" defaultRowHeight="15" x14ac:dyDescent="0.2"/>
  <cols>
    <col min="1" max="1" width="22.83203125" customWidth="1"/>
    <col min="2" max="2" width="28.83203125" customWidth="1"/>
    <col min="3" max="17" width="24.83203125" customWidth="1"/>
    <col min="18" max="18" width="15.83203125" customWidth="1"/>
  </cols>
  <sheetData>
    <row r="1" spans="1:17" x14ac:dyDescent="0.2">
      <c r="A1" s="1" t="s">
        <v>90</v>
      </c>
      <c r="B1" s="5"/>
      <c r="C1" s="5"/>
      <c r="D1" s="5"/>
      <c r="E1" s="5"/>
      <c r="F1" s="5"/>
      <c r="G1" s="5"/>
      <c r="H1" s="5"/>
      <c r="I1" s="5"/>
      <c r="J1" s="5"/>
      <c r="K1" s="5"/>
      <c r="L1" s="5"/>
      <c r="M1" s="5"/>
      <c r="N1" s="5"/>
      <c r="O1" s="5"/>
      <c r="P1" s="5"/>
      <c r="Q1" s="5"/>
    </row>
    <row r="2" spans="1:17" x14ac:dyDescent="0.2">
      <c r="A2" s="1" t="s">
        <v>374</v>
      </c>
      <c r="B2" s="9"/>
      <c r="C2" s="9"/>
      <c r="D2" s="9"/>
      <c r="E2" s="9"/>
      <c r="F2" s="9"/>
      <c r="G2" s="9"/>
      <c r="H2" s="9"/>
      <c r="I2" s="9"/>
      <c r="J2" s="9"/>
      <c r="K2" s="9"/>
      <c r="L2" s="9"/>
      <c r="M2" s="9"/>
      <c r="N2" s="9"/>
      <c r="O2" s="9"/>
      <c r="P2" s="9"/>
      <c r="Q2" s="9"/>
    </row>
    <row r="3" spans="1:17" x14ac:dyDescent="0.2">
      <c r="A3" s="15" t="s">
        <v>379</v>
      </c>
      <c r="B3" s="15"/>
      <c r="C3" s="15"/>
      <c r="D3" s="15"/>
      <c r="E3" s="15"/>
      <c r="F3" s="15"/>
      <c r="G3" s="15"/>
      <c r="H3" s="15"/>
      <c r="I3" s="15"/>
      <c r="J3" s="15"/>
      <c r="K3" s="15"/>
      <c r="L3" s="15"/>
      <c r="M3" s="15"/>
      <c r="N3" s="15"/>
      <c r="O3" s="15"/>
      <c r="P3" s="15"/>
      <c r="Q3" s="15"/>
    </row>
    <row r="4" spans="1:17" x14ac:dyDescent="0.2">
      <c r="A4" s="1"/>
      <c r="B4" s="5"/>
      <c r="C4" s="5"/>
      <c r="D4" s="5"/>
      <c r="E4" s="5"/>
      <c r="F4" s="5"/>
      <c r="G4" s="5"/>
      <c r="H4" s="5"/>
      <c r="I4" s="5"/>
      <c r="J4" s="5"/>
      <c r="K4" s="5"/>
      <c r="L4" s="5"/>
      <c r="M4" s="5"/>
      <c r="N4" s="5"/>
      <c r="O4" s="5"/>
      <c r="P4" s="5"/>
      <c r="Q4" s="5"/>
    </row>
    <row r="5" spans="1:17" x14ac:dyDescent="0.2">
      <c r="A5" s="1"/>
      <c r="B5" s="9" t="s">
        <v>378</v>
      </c>
      <c r="C5" s="14" t="s">
        <v>89</v>
      </c>
      <c r="D5" s="14"/>
      <c r="E5" s="14"/>
      <c r="F5" s="14"/>
      <c r="G5" s="14"/>
      <c r="H5" s="14"/>
      <c r="I5" s="14"/>
      <c r="J5" s="14"/>
      <c r="K5" s="14"/>
      <c r="L5" s="14" t="s">
        <v>1</v>
      </c>
      <c r="M5" s="14"/>
      <c r="N5" s="14"/>
      <c r="O5" s="14" t="s">
        <v>2</v>
      </c>
      <c r="P5" s="14"/>
      <c r="Q5" s="14"/>
    </row>
    <row r="6" spans="1:17" x14ac:dyDescent="0.2">
      <c r="A6" s="1"/>
      <c r="B6" s="5"/>
      <c r="C6" s="5">
        <v>1</v>
      </c>
      <c r="D6" s="5">
        <v>2</v>
      </c>
      <c r="E6" s="5">
        <v>3</v>
      </c>
      <c r="F6" s="5">
        <v>4</v>
      </c>
      <c r="G6" s="5">
        <v>5</v>
      </c>
      <c r="H6" s="5">
        <v>6</v>
      </c>
      <c r="I6" s="5">
        <v>7</v>
      </c>
      <c r="J6" s="5">
        <v>8</v>
      </c>
      <c r="K6" s="5">
        <v>9</v>
      </c>
      <c r="L6" s="5" t="s">
        <v>3</v>
      </c>
      <c r="M6" s="5" t="s">
        <v>4</v>
      </c>
      <c r="N6" s="5" t="s">
        <v>5</v>
      </c>
      <c r="O6" s="5" t="s">
        <v>3</v>
      </c>
      <c r="P6" s="5" t="s">
        <v>4</v>
      </c>
      <c r="Q6" s="5" t="s">
        <v>5</v>
      </c>
    </row>
    <row r="7" spans="1:17" x14ac:dyDescent="0.2">
      <c r="B7" t="s">
        <v>91</v>
      </c>
      <c r="C7" t="s">
        <v>130</v>
      </c>
      <c r="D7" t="s">
        <v>97</v>
      </c>
      <c r="E7" t="s">
        <v>91</v>
      </c>
      <c r="F7" t="s">
        <v>95</v>
      </c>
      <c r="G7" t="s">
        <v>101</v>
      </c>
      <c r="H7" t="s">
        <v>113</v>
      </c>
      <c r="I7" t="s">
        <v>96</v>
      </c>
      <c r="J7" t="s">
        <v>102</v>
      </c>
      <c r="K7" t="s">
        <v>124</v>
      </c>
      <c r="L7" t="s">
        <v>92</v>
      </c>
      <c r="M7" t="s">
        <v>91</v>
      </c>
      <c r="N7" t="s">
        <v>94</v>
      </c>
      <c r="O7" t="s">
        <v>101</v>
      </c>
      <c r="P7" t="s">
        <v>91</v>
      </c>
      <c r="Q7" t="s">
        <v>99</v>
      </c>
    </row>
    <row r="8" spans="1:17" x14ac:dyDescent="0.2">
      <c r="B8" t="s">
        <v>97</v>
      </c>
      <c r="C8" t="s">
        <v>94</v>
      </c>
      <c r="D8" t="s">
        <v>109</v>
      </c>
      <c r="E8" t="s">
        <v>103</v>
      </c>
      <c r="F8" t="s">
        <v>107</v>
      </c>
      <c r="G8" t="s">
        <v>123</v>
      </c>
      <c r="H8" t="s">
        <v>118</v>
      </c>
      <c r="I8" t="s">
        <v>108</v>
      </c>
      <c r="J8" t="s">
        <v>132</v>
      </c>
      <c r="K8" t="s">
        <v>128</v>
      </c>
      <c r="L8" t="s">
        <v>93</v>
      </c>
      <c r="M8" t="s">
        <v>97</v>
      </c>
      <c r="N8" t="s">
        <v>100</v>
      </c>
      <c r="O8" t="s">
        <v>107</v>
      </c>
      <c r="P8" t="s">
        <v>97</v>
      </c>
      <c r="Q8" t="s">
        <v>256</v>
      </c>
    </row>
    <row r="9" spans="1:17" x14ac:dyDescent="0.2">
      <c r="B9" t="s">
        <v>103</v>
      </c>
      <c r="C9" t="s">
        <v>140</v>
      </c>
      <c r="D9" t="s">
        <v>122</v>
      </c>
      <c r="E9" t="s">
        <v>115</v>
      </c>
      <c r="F9" t="s">
        <v>127</v>
      </c>
      <c r="G9" t="s">
        <v>141</v>
      </c>
      <c r="H9" t="s">
        <v>131</v>
      </c>
      <c r="I9" t="s">
        <v>114</v>
      </c>
      <c r="J9" t="s">
        <v>144</v>
      </c>
      <c r="K9" t="s">
        <v>92</v>
      </c>
      <c r="L9" t="s">
        <v>99</v>
      </c>
      <c r="M9" t="s">
        <v>103</v>
      </c>
      <c r="N9" t="s">
        <v>106</v>
      </c>
      <c r="O9" t="s">
        <v>146</v>
      </c>
      <c r="P9" t="s">
        <v>103</v>
      </c>
      <c r="Q9" t="s">
        <v>286</v>
      </c>
    </row>
    <row r="10" spans="1:17" x14ac:dyDescent="0.2">
      <c r="B10" t="s">
        <v>109</v>
      </c>
      <c r="C10" t="s">
        <v>100</v>
      </c>
      <c r="D10" t="s">
        <v>145</v>
      </c>
      <c r="E10" t="s">
        <v>126</v>
      </c>
      <c r="F10" t="s">
        <v>134</v>
      </c>
      <c r="G10" t="s">
        <v>143</v>
      </c>
      <c r="H10" t="s">
        <v>149</v>
      </c>
      <c r="I10" t="s">
        <v>119</v>
      </c>
      <c r="J10" t="s">
        <v>147</v>
      </c>
      <c r="K10" t="s">
        <v>191</v>
      </c>
      <c r="L10" t="s">
        <v>105</v>
      </c>
      <c r="M10" t="s">
        <v>109</v>
      </c>
      <c r="N10" t="s">
        <v>112</v>
      </c>
      <c r="O10" t="s">
        <v>155</v>
      </c>
      <c r="P10" t="s">
        <v>109</v>
      </c>
      <c r="Q10" t="s">
        <v>116</v>
      </c>
    </row>
    <row r="11" spans="1:17" x14ac:dyDescent="0.2">
      <c r="B11" t="s">
        <v>115</v>
      </c>
      <c r="C11" t="s">
        <v>160</v>
      </c>
      <c r="D11" t="s">
        <v>148</v>
      </c>
      <c r="E11" t="s">
        <v>137</v>
      </c>
      <c r="F11" t="s">
        <v>138</v>
      </c>
      <c r="G11" t="s">
        <v>146</v>
      </c>
      <c r="H11" t="s">
        <v>190</v>
      </c>
      <c r="I11" t="s">
        <v>135</v>
      </c>
      <c r="J11" t="s">
        <v>150</v>
      </c>
      <c r="K11" t="s">
        <v>200</v>
      </c>
      <c r="L11" t="s">
        <v>111</v>
      </c>
      <c r="M11" t="s">
        <v>115</v>
      </c>
      <c r="N11" t="s">
        <v>117</v>
      </c>
      <c r="O11" t="s">
        <v>265</v>
      </c>
      <c r="P11" t="s">
        <v>115</v>
      </c>
      <c r="Q11" t="s">
        <v>320</v>
      </c>
    </row>
    <row r="12" spans="1:17" x14ac:dyDescent="0.2">
      <c r="B12" t="s">
        <v>95</v>
      </c>
      <c r="C12" t="s">
        <v>166</v>
      </c>
      <c r="D12" t="s">
        <v>151</v>
      </c>
      <c r="E12" t="s">
        <v>154</v>
      </c>
      <c r="F12" t="s">
        <v>152</v>
      </c>
      <c r="G12" t="s">
        <v>155</v>
      </c>
      <c r="H12" t="s">
        <v>202</v>
      </c>
      <c r="I12" t="s">
        <v>139</v>
      </c>
      <c r="J12" t="s">
        <v>153</v>
      </c>
      <c r="K12" t="s">
        <v>206</v>
      </c>
      <c r="L12" t="s">
        <v>116</v>
      </c>
      <c r="M12" t="s">
        <v>95</v>
      </c>
      <c r="N12" t="s">
        <v>121</v>
      </c>
      <c r="O12" t="s">
        <v>167</v>
      </c>
      <c r="P12" t="s">
        <v>95</v>
      </c>
      <c r="Q12" t="s">
        <v>323</v>
      </c>
    </row>
    <row r="13" spans="1:17" x14ac:dyDescent="0.2">
      <c r="B13" t="s">
        <v>122</v>
      </c>
      <c r="C13" t="s">
        <v>169</v>
      </c>
      <c r="D13" t="s">
        <v>157</v>
      </c>
      <c r="E13" t="s">
        <v>172</v>
      </c>
      <c r="F13" t="s">
        <v>158</v>
      </c>
      <c r="G13" t="s">
        <v>170</v>
      </c>
      <c r="H13" t="s">
        <v>205</v>
      </c>
      <c r="I13" t="s">
        <v>142</v>
      </c>
      <c r="J13" t="s">
        <v>168</v>
      </c>
      <c r="K13" t="s">
        <v>93</v>
      </c>
      <c r="L13" t="s">
        <v>120</v>
      </c>
      <c r="M13" t="s">
        <v>122</v>
      </c>
      <c r="N13" t="s">
        <v>125</v>
      </c>
      <c r="O13" t="s">
        <v>200</v>
      </c>
      <c r="P13" t="s">
        <v>122</v>
      </c>
      <c r="Q13" t="s">
        <v>120</v>
      </c>
    </row>
    <row r="14" spans="1:17" x14ac:dyDescent="0.2">
      <c r="B14" t="s">
        <v>101</v>
      </c>
      <c r="C14" t="s">
        <v>178</v>
      </c>
      <c r="D14" t="s">
        <v>163</v>
      </c>
      <c r="E14" t="s">
        <v>184</v>
      </c>
      <c r="F14" t="s">
        <v>161</v>
      </c>
      <c r="G14" t="s">
        <v>176</v>
      </c>
      <c r="H14" t="s">
        <v>224</v>
      </c>
      <c r="I14" t="s">
        <v>156</v>
      </c>
      <c r="J14" t="s">
        <v>171</v>
      </c>
      <c r="K14" t="s">
        <v>99</v>
      </c>
      <c r="L14" t="s">
        <v>98</v>
      </c>
      <c r="M14" t="s">
        <v>101</v>
      </c>
      <c r="N14" t="s">
        <v>129</v>
      </c>
      <c r="O14" t="s">
        <v>269</v>
      </c>
      <c r="P14" t="s">
        <v>126</v>
      </c>
      <c r="Q14" t="s">
        <v>328</v>
      </c>
    </row>
    <row r="15" spans="1:17" x14ac:dyDescent="0.2">
      <c r="B15" t="s">
        <v>126</v>
      </c>
      <c r="C15" t="s">
        <v>181</v>
      </c>
      <c r="D15" t="s">
        <v>175</v>
      </c>
      <c r="E15" t="s">
        <v>220</v>
      </c>
      <c r="F15" t="s">
        <v>164</v>
      </c>
      <c r="G15" t="s">
        <v>179</v>
      </c>
      <c r="H15" t="s">
        <v>239</v>
      </c>
      <c r="I15" t="s">
        <v>159</v>
      </c>
      <c r="J15" t="s">
        <v>177</v>
      </c>
      <c r="K15" t="s">
        <v>256</v>
      </c>
      <c r="L15" t="s">
        <v>104</v>
      </c>
      <c r="M15" t="s">
        <v>126</v>
      </c>
      <c r="N15" t="s">
        <v>133</v>
      </c>
      <c r="O15" t="s">
        <v>253</v>
      </c>
      <c r="P15" t="s">
        <v>130</v>
      </c>
      <c r="Q15" t="s">
        <v>330</v>
      </c>
    </row>
    <row r="16" spans="1:17" x14ac:dyDescent="0.2">
      <c r="B16" t="s">
        <v>130</v>
      </c>
      <c r="C16" t="s">
        <v>198</v>
      </c>
      <c r="D16" t="s">
        <v>186</v>
      </c>
      <c r="E16" t="s">
        <v>223</v>
      </c>
      <c r="F16" t="s">
        <v>167</v>
      </c>
      <c r="G16" t="s">
        <v>182</v>
      </c>
      <c r="H16" t="s">
        <v>241</v>
      </c>
      <c r="I16" t="s">
        <v>162</v>
      </c>
      <c r="J16" t="s">
        <v>180</v>
      </c>
      <c r="K16" t="s">
        <v>105</v>
      </c>
      <c r="L16" t="s">
        <v>110</v>
      </c>
      <c r="M16" t="s">
        <v>130</v>
      </c>
      <c r="N16" t="s">
        <v>136</v>
      </c>
      <c r="O16" t="s">
        <v>98</v>
      </c>
      <c r="P16" t="s">
        <v>94</v>
      </c>
      <c r="Q16" t="s">
        <v>350</v>
      </c>
    </row>
    <row r="17" spans="2:16" x14ac:dyDescent="0.2">
      <c r="B17" t="s">
        <v>94</v>
      </c>
      <c r="C17" t="s">
        <v>204</v>
      </c>
      <c r="D17" t="s">
        <v>189</v>
      </c>
      <c r="E17" t="s">
        <v>235</v>
      </c>
      <c r="F17" t="s">
        <v>173</v>
      </c>
      <c r="G17" t="s">
        <v>185</v>
      </c>
      <c r="H17" t="s">
        <v>255</v>
      </c>
      <c r="I17" t="s">
        <v>165</v>
      </c>
      <c r="J17" t="s">
        <v>183</v>
      </c>
      <c r="K17" t="s">
        <v>264</v>
      </c>
      <c r="M17" t="s">
        <v>137</v>
      </c>
      <c r="P17" t="s">
        <v>137</v>
      </c>
    </row>
    <row r="18" spans="2:16" x14ac:dyDescent="0.2">
      <c r="B18" t="s">
        <v>137</v>
      </c>
      <c r="C18" t="s">
        <v>106</v>
      </c>
      <c r="D18" t="s">
        <v>192</v>
      </c>
      <c r="E18" t="s">
        <v>238</v>
      </c>
      <c r="F18" t="s">
        <v>187</v>
      </c>
      <c r="G18" t="s">
        <v>212</v>
      </c>
      <c r="H18" t="s">
        <v>263</v>
      </c>
      <c r="I18" t="s">
        <v>174</v>
      </c>
      <c r="J18" t="s">
        <v>188</v>
      </c>
      <c r="K18" t="s">
        <v>111</v>
      </c>
      <c r="M18" t="s">
        <v>107</v>
      </c>
      <c r="P18" t="s">
        <v>96</v>
      </c>
    </row>
    <row r="19" spans="2:16" x14ac:dyDescent="0.2">
      <c r="B19" t="s">
        <v>107</v>
      </c>
      <c r="C19" t="s">
        <v>112</v>
      </c>
      <c r="D19" t="s">
        <v>195</v>
      </c>
      <c r="E19" t="s">
        <v>248</v>
      </c>
      <c r="F19" t="s">
        <v>193</v>
      </c>
      <c r="G19" t="s">
        <v>227</v>
      </c>
      <c r="H19" t="s">
        <v>266</v>
      </c>
      <c r="I19" t="s">
        <v>197</v>
      </c>
      <c r="J19" t="s">
        <v>194</v>
      </c>
      <c r="K19" t="s">
        <v>277</v>
      </c>
      <c r="M19" t="s">
        <v>96</v>
      </c>
      <c r="P19" t="s">
        <v>140</v>
      </c>
    </row>
    <row r="20" spans="2:16" x14ac:dyDescent="0.2">
      <c r="B20" t="s">
        <v>96</v>
      </c>
      <c r="C20" t="s">
        <v>226</v>
      </c>
      <c r="D20" t="s">
        <v>201</v>
      </c>
      <c r="E20" t="s">
        <v>251</v>
      </c>
      <c r="F20" t="s">
        <v>196</v>
      </c>
      <c r="G20" t="s">
        <v>230</v>
      </c>
      <c r="H20" t="s">
        <v>273</v>
      </c>
      <c r="I20" t="s">
        <v>203</v>
      </c>
      <c r="J20" t="s">
        <v>208</v>
      </c>
      <c r="K20" t="s">
        <v>280</v>
      </c>
      <c r="M20" t="s">
        <v>140</v>
      </c>
      <c r="P20" t="s">
        <v>100</v>
      </c>
    </row>
    <row r="21" spans="2:16" x14ac:dyDescent="0.2">
      <c r="B21" t="s">
        <v>140</v>
      </c>
      <c r="C21" t="s">
        <v>232</v>
      </c>
      <c r="D21" t="s">
        <v>211</v>
      </c>
      <c r="E21" t="s">
        <v>259</v>
      </c>
      <c r="F21" t="s">
        <v>199</v>
      </c>
      <c r="G21" t="s">
        <v>236</v>
      </c>
      <c r="H21" t="s">
        <v>282</v>
      </c>
      <c r="I21" t="s">
        <v>210</v>
      </c>
      <c r="J21" t="s">
        <v>213</v>
      </c>
      <c r="K21" t="s">
        <v>283</v>
      </c>
      <c r="M21" t="s">
        <v>145</v>
      </c>
      <c r="P21" t="s">
        <v>145</v>
      </c>
    </row>
    <row r="22" spans="2:16" x14ac:dyDescent="0.2">
      <c r="B22" t="s">
        <v>100</v>
      </c>
      <c r="C22" t="s">
        <v>240</v>
      </c>
      <c r="D22" t="s">
        <v>214</v>
      </c>
      <c r="E22" t="s">
        <v>262</v>
      </c>
      <c r="F22" t="s">
        <v>207</v>
      </c>
      <c r="G22" t="s">
        <v>243</v>
      </c>
      <c r="H22" t="s">
        <v>291</v>
      </c>
      <c r="I22" t="s">
        <v>216</v>
      </c>
      <c r="J22" t="s">
        <v>222</v>
      </c>
      <c r="K22" t="s">
        <v>298</v>
      </c>
      <c r="M22" t="s">
        <v>113</v>
      </c>
      <c r="P22" t="s">
        <v>113</v>
      </c>
    </row>
    <row r="23" spans="2:16" x14ac:dyDescent="0.2">
      <c r="B23" t="s">
        <v>145</v>
      </c>
      <c r="C23" t="s">
        <v>242</v>
      </c>
      <c r="D23" t="s">
        <v>217</v>
      </c>
      <c r="E23" t="s">
        <v>265</v>
      </c>
      <c r="F23" t="s">
        <v>209</v>
      </c>
      <c r="G23" t="s">
        <v>246</v>
      </c>
      <c r="H23" t="s">
        <v>294</v>
      </c>
      <c r="I23" t="s">
        <v>219</v>
      </c>
      <c r="J23" t="s">
        <v>228</v>
      </c>
      <c r="K23" t="s">
        <v>116</v>
      </c>
      <c r="M23" t="s">
        <v>102</v>
      </c>
      <c r="P23" t="s">
        <v>102</v>
      </c>
    </row>
    <row r="24" spans="2:16" x14ac:dyDescent="0.2">
      <c r="B24" t="s">
        <v>113</v>
      </c>
      <c r="C24" t="s">
        <v>254</v>
      </c>
      <c r="D24" t="s">
        <v>229</v>
      </c>
      <c r="E24" t="s">
        <v>272</v>
      </c>
      <c r="F24" t="s">
        <v>215</v>
      </c>
      <c r="G24" t="s">
        <v>249</v>
      </c>
      <c r="H24" t="s">
        <v>297</v>
      </c>
      <c r="I24" t="s">
        <v>225</v>
      </c>
      <c r="J24" t="s">
        <v>247</v>
      </c>
      <c r="K24" t="s">
        <v>308</v>
      </c>
      <c r="M24" t="s">
        <v>118</v>
      </c>
      <c r="P24" t="s">
        <v>118</v>
      </c>
    </row>
    <row r="25" spans="2:16" x14ac:dyDescent="0.2">
      <c r="B25" t="s">
        <v>102</v>
      </c>
      <c r="C25" t="s">
        <v>117</v>
      </c>
      <c r="D25" t="s">
        <v>245</v>
      </c>
      <c r="E25" t="s">
        <v>281</v>
      </c>
      <c r="F25" t="s">
        <v>218</v>
      </c>
      <c r="G25" t="s">
        <v>252</v>
      </c>
      <c r="H25" t="s">
        <v>303</v>
      </c>
      <c r="I25" t="s">
        <v>231</v>
      </c>
      <c r="J25" t="s">
        <v>253</v>
      </c>
      <c r="K25" t="s">
        <v>320</v>
      </c>
      <c r="M25" t="s">
        <v>148</v>
      </c>
      <c r="P25" t="s">
        <v>148</v>
      </c>
    </row>
    <row r="26" spans="2:16" x14ac:dyDescent="0.2">
      <c r="B26" t="s">
        <v>118</v>
      </c>
      <c r="C26" t="s">
        <v>302</v>
      </c>
      <c r="D26" t="s">
        <v>257</v>
      </c>
      <c r="E26" t="s">
        <v>284</v>
      </c>
      <c r="F26" t="s">
        <v>221</v>
      </c>
      <c r="G26" t="s">
        <v>258</v>
      </c>
      <c r="H26" t="s">
        <v>306</v>
      </c>
      <c r="I26" t="s">
        <v>234</v>
      </c>
      <c r="J26" t="s">
        <v>267</v>
      </c>
      <c r="K26" t="s">
        <v>323</v>
      </c>
      <c r="M26" t="s">
        <v>108</v>
      </c>
      <c r="P26" t="s">
        <v>108</v>
      </c>
    </row>
    <row r="27" spans="2:16" x14ac:dyDescent="0.2">
      <c r="B27" t="s">
        <v>148</v>
      </c>
      <c r="C27" t="s">
        <v>121</v>
      </c>
      <c r="D27" t="s">
        <v>268</v>
      </c>
      <c r="E27" t="s">
        <v>287</v>
      </c>
      <c r="F27" t="s">
        <v>233</v>
      </c>
      <c r="G27" t="s">
        <v>260</v>
      </c>
      <c r="H27" t="s">
        <v>307</v>
      </c>
      <c r="I27" t="s">
        <v>237</v>
      </c>
      <c r="J27" t="s">
        <v>274</v>
      </c>
      <c r="K27" t="s">
        <v>120</v>
      </c>
      <c r="M27" t="s">
        <v>114</v>
      </c>
      <c r="P27" t="s">
        <v>114</v>
      </c>
    </row>
    <row r="28" spans="2:16" x14ac:dyDescent="0.2">
      <c r="B28" t="s">
        <v>108</v>
      </c>
      <c r="C28" t="s">
        <v>312</v>
      </c>
      <c r="D28" t="s">
        <v>275</v>
      </c>
      <c r="E28" t="s">
        <v>293</v>
      </c>
      <c r="F28" t="s">
        <v>279</v>
      </c>
      <c r="G28" t="s">
        <v>269</v>
      </c>
      <c r="H28" t="s">
        <v>313</v>
      </c>
      <c r="I28" t="s">
        <v>244</v>
      </c>
      <c r="J28" t="s">
        <v>286</v>
      </c>
      <c r="K28" t="s">
        <v>328</v>
      </c>
      <c r="M28" t="s">
        <v>151</v>
      </c>
      <c r="P28" t="s">
        <v>151</v>
      </c>
    </row>
    <row r="29" spans="2:16" x14ac:dyDescent="0.2">
      <c r="B29" t="s">
        <v>114</v>
      </c>
      <c r="C29" t="s">
        <v>318</v>
      </c>
      <c r="D29" t="s">
        <v>278</v>
      </c>
      <c r="E29" t="s">
        <v>296</v>
      </c>
      <c r="F29" t="s">
        <v>285</v>
      </c>
      <c r="G29" t="s">
        <v>271</v>
      </c>
      <c r="H29" t="s">
        <v>319</v>
      </c>
      <c r="I29" t="s">
        <v>250</v>
      </c>
      <c r="J29" t="s">
        <v>295</v>
      </c>
      <c r="K29" t="s">
        <v>330</v>
      </c>
      <c r="M29" t="s">
        <v>154</v>
      </c>
      <c r="P29" t="s">
        <v>154</v>
      </c>
    </row>
    <row r="30" spans="2:16" x14ac:dyDescent="0.2">
      <c r="B30" t="s">
        <v>151</v>
      </c>
      <c r="C30" t="s">
        <v>125</v>
      </c>
      <c r="D30" t="s">
        <v>290</v>
      </c>
      <c r="E30" t="s">
        <v>299</v>
      </c>
      <c r="F30" t="s">
        <v>288</v>
      </c>
      <c r="G30" t="s">
        <v>276</v>
      </c>
      <c r="H30" t="s">
        <v>322</v>
      </c>
      <c r="I30" t="s">
        <v>261</v>
      </c>
      <c r="J30" t="s">
        <v>304</v>
      </c>
      <c r="K30" t="s">
        <v>332</v>
      </c>
      <c r="M30" t="s">
        <v>157</v>
      </c>
      <c r="P30" t="s">
        <v>157</v>
      </c>
    </row>
    <row r="31" spans="2:16" x14ac:dyDescent="0.2">
      <c r="B31" t="s">
        <v>154</v>
      </c>
      <c r="C31" t="s">
        <v>129</v>
      </c>
      <c r="D31" t="s">
        <v>305</v>
      </c>
      <c r="E31" t="s">
        <v>309</v>
      </c>
      <c r="F31" t="s">
        <v>300</v>
      </c>
      <c r="G31" t="s">
        <v>316</v>
      </c>
      <c r="H31" t="s">
        <v>329</v>
      </c>
      <c r="I31" t="s">
        <v>270</v>
      </c>
      <c r="J31" t="s">
        <v>317</v>
      </c>
      <c r="K31" t="s">
        <v>98</v>
      </c>
      <c r="M31" t="s">
        <v>160</v>
      </c>
      <c r="P31" t="s">
        <v>160</v>
      </c>
    </row>
    <row r="32" spans="2:16" x14ac:dyDescent="0.2">
      <c r="B32" t="s">
        <v>157</v>
      </c>
      <c r="C32" t="s">
        <v>133</v>
      </c>
      <c r="D32" t="s">
        <v>315</v>
      </c>
      <c r="E32" t="s">
        <v>324</v>
      </c>
      <c r="F32" t="s">
        <v>310</v>
      </c>
      <c r="G32" t="s">
        <v>327</v>
      </c>
      <c r="H32" t="s">
        <v>335</v>
      </c>
      <c r="I32" t="s">
        <v>289</v>
      </c>
      <c r="J32" t="s">
        <v>336</v>
      </c>
      <c r="K32" t="s">
        <v>339</v>
      </c>
      <c r="M32" t="s">
        <v>163</v>
      </c>
      <c r="P32" t="s">
        <v>163</v>
      </c>
    </row>
    <row r="33" spans="2:16" x14ac:dyDescent="0.2">
      <c r="B33" t="s">
        <v>160</v>
      </c>
      <c r="C33" t="s">
        <v>337</v>
      </c>
      <c r="D33" t="s">
        <v>321</v>
      </c>
      <c r="E33" t="s">
        <v>326</v>
      </c>
      <c r="F33" t="s">
        <v>325</v>
      </c>
      <c r="G33" t="s">
        <v>341</v>
      </c>
      <c r="H33" t="s">
        <v>338</v>
      </c>
      <c r="I33" t="s">
        <v>292</v>
      </c>
      <c r="J33" t="s">
        <v>344</v>
      </c>
      <c r="K33" t="s">
        <v>104</v>
      </c>
      <c r="M33" t="s">
        <v>123</v>
      </c>
      <c r="P33" t="s">
        <v>123</v>
      </c>
    </row>
    <row r="34" spans="2:16" x14ac:dyDescent="0.2">
      <c r="B34" t="s">
        <v>163</v>
      </c>
      <c r="C34" t="s">
        <v>342</v>
      </c>
      <c r="D34" t="s">
        <v>334</v>
      </c>
      <c r="E34" t="s">
        <v>340</v>
      </c>
      <c r="F34" t="s">
        <v>331</v>
      </c>
      <c r="G34" t="s">
        <v>343</v>
      </c>
      <c r="H34" t="s">
        <v>346</v>
      </c>
      <c r="I34" t="s">
        <v>301</v>
      </c>
      <c r="J34" t="s">
        <v>350</v>
      </c>
      <c r="K34" t="s">
        <v>347</v>
      </c>
      <c r="M34" t="s">
        <v>127</v>
      </c>
      <c r="P34" t="s">
        <v>127</v>
      </c>
    </row>
    <row r="35" spans="2:16" x14ac:dyDescent="0.2">
      <c r="B35" t="s">
        <v>123</v>
      </c>
      <c r="C35" t="s">
        <v>354</v>
      </c>
      <c r="D35" t="s">
        <v>345</v>
      </c>
      <c r="E35" t="s">
        <v>348</v>
      </c>
      <c r="F35" t="s">
        <v>333</v>
      </c>
      <c r="G35" t="s">
        <v>358</v>
      </c>
      <c r="H35" t="s">
        <v>352</v>
      </c>
      <c r="I35" t="s">
        <v>311</v>
      </c>
      <c r="J35" t="s">
        <v>362</v>
      </c>
      <c r="K35" t="s">
        <v>353</v>
      </c>
      <c r="M35" t="s">
        <v>131</v>
      </c>
      <c r="P35" t="s">
        <v>131</v>
      </c>
    </row>
    <row r="36" spans="2:16" x14ac:dyDescent="0.2">
      <c r="B36" t="s">
        <v>127</v>
      </c>
      <c r="C36" t="s">
        <v>357</v>
      </c>
      <c r="D36" t="s">
        <v>351</v>
      </c>
      <c r="E36" t="s">
        <v>371</v>
      </c>
      <c r="F36" t="s">
        <v>349</v>
      </c>
      <c r="G36" t="s">
        <v>364</v>
      </c>
      <c r="H36" t="s">
        <v>355</v>
      </c>
      <c r="I36" t="s">
        <v>314</v>
      </c>
      <c r="J36" t="s">
        <v>365</v>
      </c>
      <c r="K36" t="s">
        <v>356</v>
      </c>
      <c r="M36" t="s">
        <v>134</v>
      </c>
      <c r="P36" t="s">
        <v>134</v>
      </c>
    </row>
    <row r="37" spans="2:16" x14ac:dyDescent="0.2">
      <c r="B37" t="s">
        <v>131</v>
      </c>
      <c r="C37" t="s">
        <v>363</v>
      </c>
      <c r="D37" t="s">
        <v>360</v>
      </c>
      <c r="E37" t="s">
        <v>373</v>
      </c>
      <c r="F37" t="s">
        <v>361</v>
      </c>
      <c r="G37" t="s">
        <v>366</v>
      </c>
      <c r="H37" t="s">
        <v>369</v>
      </c>
      <c r="I37" t="s">
        <v>359</v>
      </c>
      <c r="J37" t="s">
        <v>370</v>
      </c>
      <c r="K37" t="s">
        <v>110</v>
      </c>
      <c r="M37" t="s">
        <v>138</v>
      </c>
      <c r="P37" t="s">
        <v>138</v>
      </c>
    </row>
    <row r="38" spans="2:16" x14ac:dyDescent="0.2">
      <c r="B38" t="s">
        <v>134</v>
      </c>
      <c r="C38" t="s">
        <v>136</v>
      </c>
      <c r="D38" t="s">
        <v>368</v>
      </c>
      <c r="F38" t="s">
        <v>372</v>
      </c>
      <c r="I38" t="s">
        <v>367</v>
      </c>
      <c r="M38" t="s">
        <v>166</v>
      </c>
      <c r="P38" t="s">
        <v>166</v>
      </c>
    </row>
    <row r="39" spans="2:16" x14ac:dyDescent="0.2">
      <c r="B39" t="s">
        <v>138</v>
      </c>
      <c r="M39" t="s">
        <v>169</v>
      </c>
      <c r="P39" t="s">
        <v>169</v>
      </c>
    </row>
    <row r="40" spans="2:16" x14ac:dyDescent="0.2">
      <c r="B40" t="s">
        <v>166</v>
      </c>
      <c r="M40" t="s">
        <v>172</v>
      </c>
      <c r="P40" t="s">
        <v>172</v>
      </c>
    </row>
    <row r="41" spans="2:16" x14ac:dyDescent="0.2">
      <c r="B41" t="s">
        <v>169</v>
      </c>
      <c r="M41" t="s">
        <v>141</v>
      </c>
      <c r="P41" t="s">
        <v>141</v>
      </c>
    </row>
    <row r="42" spans="2:16" x14ac:dyDescent="0.2">
      <c r="B42" t="s">
        <v>172</v>
      </c>
      <c r="M42" t="s">
        <v>143</v>
      </c>
      <c r="P42" t="s">
        <v>143</v>
      </c>
    </row>
    <row r="43" spans="2:16" x14ac:dyDescent="0.2">
      <c r="B43" t="s">
        <v>141</v>
      </c>
      <c r="M43" t="s">
        <v>175</v>
      </c>
      <c r="P43" t="s">
        <v>175</v>
      </c>
    </row>
    <row r="44" spans="2:16" x14ac:dyDescent="0.2">
      <c r="B44" t="s">
        <v>143</v>
      </c>
      <c r="M44" t="s">
        <v>178</v>
      </c>
      <c r="P44" t="s">
        <v>178</v>
      </c>
    </row>
    <row r="45" spans="2:16" x14ac:dyDescent="0.2">
      <c r="B45" t="s">
        <v>175</v>
      </c>
      <c r="M45" t="s">
        <v>181</v>
      </c>
      <c r="P45" t="s">
        <v>181</v>
      </c>
    </row>
    <row r="46" spans="2:16" x14ac:dyDescent="0.2">
      <c r="B46" t="s">
        <v>178</v>
      </c>
      <c r="M46" t="s">
        <v>184</v>
      </c>
      <c r="P46" t="s">
        <v>184</v>
      </c>
    </row>
    <row r="47" spans="2:16" x14ac:dyDescent="0.2">
      <c r="B47" t="s">
        <v>181</v>
      </c>
      <c r="M47" t="s">
        <v>186</v>
      </c>
      <c r="P47" t="s">
        <v>186</v>
      </c>
    </row>
    <row r="48" spans="2:16" x14ac:dyDescent="0.2">
      <c r="B48" t="s">
        <v>184</v>
      </c>
      <c r="M48" t="s">
        <v>189</v>
      </c>
      <c r="P48" t="s">
        <v>189</v>
      </c>
    </row>
    <row r="49" spans="2:16" x14ac:dyDescent="0.2">
      <c r="B49" t="s">
        <v>186</v>
      </c>
      <c r="M49" t="s">
        <v>192</v>
      </c>
      <c r="P49" t="s">
        <v>192</v>
      </c>
    </row>
    <row r="50" spans="2:16" x14ac:dyDescent="0.2">
      <c r="B50" t="s">
        <v>189</v>
      </c>
      <c r="M50" t="s">
        <v>195</v>
      </c>
      <c r="P50" t="s">
        <v>195</v>
      </c>
    </row>
    <row r="51" spans="2:16" x14ac:dyDescent="0.2">
      <c r="B51" t="s">
        <v>192</v>
      </c>
      <c r="M51" t="s">
        <v>198</v>
      </c>
      <c r="P51" t="s">
        <v>198</v>
      </c>
    </row>
    <row r="52" spans="2:16" x14ac:dyDescent="0.2">
      <c r="B52" t="s">
        <v>195</v>
      </c>
      <c r="M52" t="s">
        <v>201</v>
      </c>
      <c r="P52" t="s">
        <v>201</v>
      </c>
    </row>
    <row r="53" spans="2:16" x14ac:dyDescent="0.2">
      <c r="B53" t="s">
        <v>198</v>
      </c>
      <c r="M53" t="s">
        <v>204</v>
      </c>
      <c r="P53" t="s">
        <v>204</v>
      </c>
    </row>
    <row r="54" spans="2:16" x14ac:dyDescent="0.2">
      <c r="B54" t="s">
        <v>201</v>
      </c>
      <c r="M54" t="s">
        <v>211</v>
      </c>
      <c r="P54" t="s">
        <v>106</v>
      </c>
    </row>
    <row r="55" spans="2:16" x14ac:dyDescent="0.2">
      <c r="B55" t="s">
        <v>204</v>
      </c>
      <c r="M55" t="s">
        <v>214</v>
      </c>
      <c r="P55" t="s">
        <v>112</v>
      </c>
    </row>
    <row r="56" spans="2:16" x14ac:dyDescent="0.2">
      <c r="B56" t="s">
        <v>106</v>
      </c>
      <c r="M56" t="s">
        <v>217</v>
      </c>
      <c r="P56" t="s">
        <v>211</v>
      </c>
    </row>
    <row r="57" spans="2:16" x14ac:dyDescent="0.2">
      <c r="B57" t="s">
        <v>112</v>
      </c>
      <c r="M57" t="s">
        <v>220</v>
      </c>
      <c r="P57" t="s">
        <v>214</v>
      </c>
    </row>
    <row r="58" spans="2:16" x14ac:dyDescent="0.2">
      <c r="B58" t="s">
        <v>211</v>
      </c>
      <c r="M58" t="s">
        <v>223</v>
      </c>
      <c r="P58" t="s">
        <v>217</v>
      </c>
    </row>
    <row r="59" spans="2:16" x14ac:dyDescent="0.2">
      <c r="B59" t="s">
        <v>214</v>
      </c>
      <c r="M59" t="s">
        <v>226</v>
      </c>
      <c r="P59" t="s">
        <v>220</v>
      </c>
    </row>
    <row r="60" spans="2:16" x14ac:dyDescent="0.2">
      <c r="B60" t="s">
        <v>217</v>
      </c>
      <c r="M60" t="s">
        <v>229</v>
      </c>
      <c r="P60" t="s">
        <v>223</v>
      </c>
    </row>
    <row r="61" spans="2:16" x14ac:dyDescent="0.2">
      <c r="B61" t="s">
        <v>220</v>
      </c>
      <c r="M61" t="s">
        <v>146</v>
      </c>
      <c r="P61" t="s">
        <v>226</v>
      </c>
    </row>
    <row r="62" spans="2:16" x14ac:dyDescent="0.2">
      <c r="B62" t="s">
        <v>223</v>
      </c>
      <c r="M62" t="s">
        <v>232</v>
      </c>
      <c r="P62" t="s">
        <v>229</v>
      </c>
    </row>
    <row r="63" spans="2:16" x14ac:dyDescent="0.2">
      <c r="B63" t="s">
        <v>226</v>
      </c>
      <c r="M63" t="s">
        <v>235</v>
      </c>
      <c r="P63" t="s">
        <v>232</v>
      </c>
    </row>
    <row r="64" spans="2:16" x14ac:dyDescent="0.2">
      <c r="B64" t="s">
        <v>229</v>
      </c>
      <c r="M64" t="s">
        <v>149</v>
      </c>
      <c r="P64" t="s">
        <v>235</v>
      </c>
    </row>
    <row r="65" spans="2:16" x14ac:dyDescent="0.2">
      <c r="B65" t="s">
        <v>146</v>
      </c>
      <c r="M65" t="s">
        <v>152</v>
      </c>
      <c r="P65" t="s">
        <v>149</v>
      </c>
    </row>
    <row r="66" spans="2:16" x14ac:dyDescent="0.2">
      <c r="B66" t="s">
        <v>232</v>
      </c>
      <c r="M66" t="s">
        <v>238</v>
      </c>
      <c r="P66" t="s">
        <v>152</v>
      </c>
    </row>
    <row r="67" spans="2:16" x14ac:dyDescent="0.2">
      <c r="B67" t="s">
        <v>235</v>
      </c>
      <c r="M67" t="s">
        <v>240</v>
      </c>
      <c r="P67" t="s">
        <v>238</v>
      </c>
    </row>
    <row r="68" spans="2:16" x14ac:dyDescent="0.2">
      <c r="B68" t="s">
        <v>149</v>
      </c>
      <c r="M68" t="s">
        <v>242</v>
      </c>
      <c r="P68" t="s">
        <v>240</v>
      </c>
    </row>
    <row r="69" spans="2:16" x14ac:dyDescent="0.2">
      <c r="B69" t="s">
        <v>152</v>
      </c>
      <c r="M69" t="s">
        <v>245</v>
      </c>
      <c r="P69" t="s">
        <v>242</v>
      </c>
    </row>
    <row r="70" spans="2:16" x14ac:dyDescent="0.2">
      <c r="B70" t="s">
        <v>238</v>
      </c>
      <c r="M70" t="s">
        <v>248</v>
      </c>
      <c r="P70" t="s">
        <v>245</v>
      </c>
    </row>
    <row r="71" spans="2:16" x14ac:dyDescent="0.2">
      <c r="B71" t="s">
        <v>240</v>
      </c>
      <c r="M71" t="s">
        <v>251</v>
      </c>
      <c r="P71" t="s">
        <v>248</v>
      </c>
    </row>
    <row r="72" spans="2:16" x14ac:dyDescent="0.2">
      <c r="B72" t="s">
        <v>242</v>
      </c>
      <c r="M72" t="s">
        <v>254</v>
      </c>
      <c r="P72" t="s">
        <v>251</v>
      </c>
    </row>
    <row r="73" spans="2:16" x14ac:dyDescent="0.2">
      <c r="B73" t="s">
        <v>245</v>
      </c>
      <c r="M73" t="s">
        <v>257</v>
      </c>
      <c r="P73" t="s">
        <v>254</v>
      </c>
    </row>
    <row r="74" spans="2:16" x14ac:dyDescent="0.2">
      <c r="B74" t="s">
        <v>248</v>
      </c>
      <c r="M74" t="s">
        <v>259</v>
      </c>
      <c r="P74" t="s">
        <v>257</v>
      </c>
    </row>
    <row r="75" spans="2:16" x14ac:dyDescent="0.2">
      <c r="B75" t="s">
        <v>251</v>
      </c>
      <c r="M75" t="s">
        <v>262</v>
      </c>
      <c r="P75" t="s">
        <v>259</v>
      </c>
    </row>
    <row r="76" spans="2:16" x14ac:dyDescent="0.2">
      <c r="B76" t="s">
        <v>254</v>
      </c>
      <c r="M76" t="s">
        <v>119</v>
      </c>
      <c r="P76" t="s">
        <v>262</v>
      </c>
    </row>
    <row r="77" spans="2:16" x14ac:dyDescent="0.2">
      <c r="B77" t="s">
        <v>257</v>
      </c>
      <c r="M77" t="s">
        <v>124</v>
      </c>
      <c r="P77" t="s">
        <v>119</v>
      </c>
    </row>
    <row r="78" spans="2:16" x14ac:dyDescent="0.2">
      <c r="B78" t="s">
        <v>259</v>
      </c>
      <c r="M78" t="s">
        <v>128</v>
      </c>
      <c r="P78" t="s">
        <v>124</v>
      </c>
    </row>
    <row r="79" spans="2:16" x14ac:dyDescent="0.2">
      <c r="B79" t="s">
        <v>262</v>
      </c>
      <c r="M79" t="s">
        <v>155</v>
      </c>
      <c r="P79" t="s">
        <v>128</v>
      </c>
    </row>
    <row r="80" spans="2:16" x14ac:dyDescent="0.2">
      <c r="B80" t="s">
        <v>119</v>
      </c>
      <c r="M80" t="s">
        <v>265</v>
      </c>
      <c r="P80" t="s">
        <v>158</v>
      </c>
    </row>
    <row r="81" spans="2:16" x14ac:dyDescent="0.2">
      <c r="B81" t="s">
        <v>124</v>
      </c>
      <c r="M81" t="s">
        <v>158</v>
      </c>
      <c r="P81" t="s">
        <v>268</v>
      </c>
    </row>
    <row r="82" spans="2:16" x14ac:dyDescent="0.2">
      <c r="B82" t="s">
        <v>128</v>
      </c>
      <c r="M82" t="s">
        <v>268</v>
      </c>
      <c r="P82" t="s">
        <v>161</v>
      </c>
    </row>
    <row r="83" spans="2:16" x14ac:dyDescent="0.2">
      <c r="B83" t="s">
        <v>155</v>
      </c>
      <c r="M83" t="s">
        <v>161</v>
      </c>
      <c r="P83" t="s">
        <v>117</v>
      </c>
    </row>
    <row r="84" spans="2:16" x14ac:dyDescent="0.2">
      <c r="B84" t="s">
        <v>265</v>
      </c>
      <c r="M84" t="s">
        <v>164</v>
      </c>
      <c r="P84" t="s">
        <v>164</v>
      </c>
    </row>
    <row r="85" spans="2:16" x14ac:dyDescent="0.2">
      <c r="B85" t="s">
        <v>158</v>
      </c>
      <c r="M85" t="s">
        <v>167</v>
      </c>
      <c r="P85" t="s">
        <v>170</v>
      </c>
    </row>
    <row r="86" spans="2:16" x14ac:dyDescent="0.2">
      <c r="B86" t="s">
        <v>268</v>
      </c>
      <c r="M86" t="s">
        <v>170</v>
      </c>
      <c r="P86" t="s">
        <v>173</v>
      </c>
    </row>
    <row r="87" spans="2:16" x14ac:dyDescent="0.2">
      <c r="B87" t="s">
        <v>161</v>
      </c>
      <c r="M87" t="s">
        <v>173</v>
      </c>
      <c r="P87" t="s">
        <v>176</v>
      </c>
    </row>
    <row r="88" spans="2:16" x14ac:dyDescent="0.2">
      <c r="B88" t="s">
        <v>117</v>
      </c>
      <c r="M88" t="s">
        <v>176</v>
      </c>
      <c r="P88" t="s">
        <v>179</v>
      </c>
    </row>
    <row r="89" spans="2:16" x14ac:dyDescent="0.2">
      <c r="B89" t="s">
        <v>164</v>
      </c>
      <c r="M89" t="s">
        <v>179</v>
      </c>
      <c r="P89" t="s">
        <v>182</v>
      </c>
    </row>
    <row r="90" spans="2:16" x14ac:dyDescent="0.2">
      <c r="B90" t="s">
        <v>167</v>
      </c>
      <c r="M90" t="s">
        <v>182</v>
      </c>
      <c r="P90" t="s">
        <v>185</v>
      </c>
    </row>
    <row r="91" spans="2:16" x14ac:dyDescent="0.2">
      <c r="B91" t="s">
        <v>170</v>
      </c>
      <c r="M91" t="s">
        <v>185</v>
      </c>
      <c r="P91" t="s">
        <v>272</v>
      </c>
    </row>
    <row r="92" spans="2:16" x14ac:dyDescent="0.2">
      <c r="B92" t="s">
        <v>173</v>
      </c>
      <c r="M92" t="s">
        <v>272</v>
      </c>
      <c r="P92" t="s">
        <v>187</v>
      </c>
    </row>
    <row r="93" spans="2:16" x14ac:dyDescent="0.2">
      <c r="B93" t="s">
        <v>176</v>
      </c>
      <c r="M93" t="s">
        <v>187</v>
      </c>
      <c r="P93" t="s">
        <v>132</v>
      </c>
    </row>
    <row r="94" spans="2:16" x14ac:dyDescent="0.2">
      <c r="B94" t="s">
        <v>179</v>
      </c>
      <c r="M94" t="s">
        <v>132</v>
      </c>
      <c r="P94" t="s">
        <v>190</v>
      </c>
    </row>
    <row r="95" spans="2:16" x14ac:dyDescent="0.2">
      <c r="B95" t="s">
        <v>182</v>
      </c>
      <c r="M95" t="s">
        <v>190</v>
      </c>
      <c r="P95" t="s">
        <v>275</v>
      </c>
    </row>
    <row r="96" spans="2:16" x14ac:dyDescent="0.2">
      <c r="B96" t="s">
        <v>185</v>
      </c>
      <c r="M96" t="s">
        <v>275</v>
      </c>
      <c r="P96" t="s">
        <v>193</v>
      </c>
    </row>
    <row r="97" spans="2:16" x14ac:dyDescent="0.2">
      <c r="B97" t="s">
        <v>272</v>
      </c>
      <c r="M97" t="s">
        <v>193</v>
      </c>
      <c r="P97" t="s">
        <v>196</v>
      </c>
    </row>
    <row r="98" spans="2:16" x14ac:dyDescent="0.2">
      <c r="B98" t="s">
        <v>187</v>
      </c>
      <c r="M98" t="s">
        <v>196</v>
      </c>
      <c r="P98" t="s">
        <v>135</v>
      </c>
    </row>
    <row r="99" spans="2:16" x14ac:dyDescent="0.2">
      <c r="B99" t="s">
        <v>132</v>
      </c>
      <c r="M99" t="s">
        <v>135</v>
      </c>
      <c r="P99" t="s">
        <v>199</v>
      </c>
    </row>
    <row r="100" spans="2:16" x14ac:dyDescent="0.2">
      <c r="B100" t="s">
        <v>190</v>
      </c>
      <c r="M100" t="s">
        <v>199</v>
      </c>
      <c r="P100" t="s">
        <v>202</v>
      </c>
    </row>
    <row r="101" spans="2:16" x14ac:dyDescent="0.2">
      <c r="B101" t="s">
        <v>275</v>
      </c>
      <c r="M101" t="s">
        <v>202</v>
      </c>
      <c r="P101" t="s">
        <v>278</v>
      </c>
    </row>
    <row r="102" spans="2:16" x14ac:dyDescent="0.2">
      <c r="B102" t="s">
        <v>193</v>
      </c>
      <c r="M102" t="s">
        <v>278</v>
      </c>
      <c r="P102" t="s">
        <v>205</v>
      </c>
    </row>
    <row r="103" spans="2:16" x14ac:dyDescent="0.2">
      <c r="B103" t="s">
        <v>196</v>
      </c>
      <c r="M103" t="s">
        <v>205</v>
      </c>
      <c r="P103" t="s">
        <v>139</v>
      </c>
    </row>
    <row r="104" spans="2:16" x14ac:dyDescent="0.2">
      <c r="B104" t="s">
        <v>135</v>
      </c>
      <c r="M104" t="s">
        <v>139</v>
      </c>
      <c r="P104" t="s">
        <v>207</v>
      </c>
    </row>
    <row r="105" spans="2:16" x14ac:dyDescent="0.2">
      <c r="B105" t="s">
        <v>199</v>
      </c>
      <c r="M105" t="s">
        <v>207</v>
      </c>
      <c r="P105" t="s">
        <v>281</v>
      </c>
    </row>
    <row r="106" spans="2:16" x14ac:dyDescent="0.2">
      <c r="B106" t="s">
        <v>202</v>
      </c>
      <c r="M106" t="s">
        <v>281</v>
      </c>
      <c r="P106" t="s">
        <v>284</v>
      </c>
    </row>
    <row r="107" spans="2:16" x14ac:dyDescent="0.2">
      <c r="B107" t="s">
        <v>278</v>
      </c>
      <c r="M107" t="s">
        <v>284</v>
      </c>
      <c r="P107" t="s">
        <v>209</v>
      </c>
    </row>
    <row r="108" spans="2:16" x14ac:dyDescent="0.2">
      <c r="B108" t="s">
        <v>205</v>
      </c>
      <c r="M108" t="s">
        <v>209</v>
      </c>
      <c r="P108" t="s">
        <v>287</v>
      </c>
    </row>
    <row r="109" spans="2:16" x14ac:dyDescent="0.2">
      <c r="B109" t="s">
        <v>139</v>
      </c>
      <c r="M109" t="s">
        <v>287</v>
      </c>
      <c r="P109" t="s">
        <v>212</v>
      </c>
    </row>
    <row r="110" spans="2:16" x14ac:dyDescent="0.2">
      <c r="B110" t="s">
        <v>207</v>
      </c>
      <c r="M110" t="s">
        <v>212</v>
      </c>
      <c r="P110" t="s">
        <v>215</v>
      </c>
    </row>
    <row r="111" spans="2:16" x14ac:dyDescent="0.2">
      <c r="B111" t="s">
        <v>281</v>
      </c>
      <c r="M111" t="s">
        <v>215</v>
      </c>
      <c r="P111" t="s">
        <v>218</v>
      </c>
    </row>
    <row r="112" spans="2:16" x14ac:dyDescent="0.2">
      <c r="B112" t="s">
        <v>284</v>
      </c>
      <c r="M112" t="s">
        <v>218</v>
      </c>
      <c r="P112" t="s">
        <v>221</v>
      </c>
    </row>
    <row r="113" spans="2:16" x14ac:dyDescent="0.2">
      <c r="B113" t="s">
        <v>209</v>
      </c>
      <c r="M113" t="s">
        <v>221</v>
      </c>
      <c r="P113" t="s">
        <v>224</v>
      </c>
    </row>
    <row r="114" spans="2:16" x14ac:dyDescent="0.2">
      <c r="B114" t="s">
        <v>287</v>
      </c>
      <c r="M114" t="s">
        <v>224</v>
      </c>
      <c r="P114" t="s">
        <v>290</v>
      </c>
    </row>
    <row r="115" spans="2:16" x14ac:dyDescent="0.2">
      <c r="B115" t="s">
        <v>212</v>
      </c>
      <c r="M115" t="s">
        <v>290</v>
      </c>
      <c r="P115" t="s">
        <v>227</v>
      </c>
    </row>
    <row r="116" spans="2:16" x14ac:dyDescent="0.2">
      <c r="B116" t="s">
        <v>215</v>
      </c>
      <c r="M116" t="s">
        <v>227</v>
      </c>
      <c r="P116" t="s">
        <v>230</v>
      </c>
    </row>
    <row r="117" spans="2:16" x14ac:dyDescent="0.2">
      <c r="B117" t="s">
        <v>218</v>
      </c>
      <c r="M117" t="s">
        <v>230</v>
      </c>
      <c r="P117" t="s">
        <v>233</v>
      </c>
    </row>
    <row r="118" spans="2:16" x14ac:dyDescent="0.2">
      <c r="B118" t="s">
        <v>221</v>
      </c>
      <c r="M118" t="s">
        <v>233</v>
      </c>
      <c r="P118" t="s">
        <v>293</v>
      </c>
    </row>
    <row r="119" spans="2:16" x14ac:dyDescent="0.2">
      <c r="B119" t="s">
        <v>224</v>
      </c>
      <c r="M119" t="s">
        <v>293</v>
      </c>
      <c r="P119" t="s">
        <v>236</v>
      </c>
    </row>
    <row r="120" spans="2:16" x14ac:dyDescent="0.2">
      <c r="B120" t="s">
        <v>290</v>
      </c>
      <c r="M120" t="s">
        <v>236</v>
      </c>
      <c r="P120" t="s">
        <v>239</v>
      </c>
    </row>
    <row r="121" spans="2:16" x14ac:dyDescent="0.2">
      <c r="B121" t="s">
        <v>227</v>
      </c>
      <c r="M121" t="s">
        <v>239</v>
      </c>
      <c r="P121" t="s">
        <v>241</v>
      </c>
    </row>
    <row r="122" spans="2:16" x14ac:dyDescent="0.2">
      <c r="B122" t="s">
        <v>230</v>
      </c>
      <c r="M122" t="s">
        <v>241</v>
      </c>
      <c r="P122" t="s">
        <v>142</v>
      </c>
    </row>
    <row r="123" spans="2:16" x14ac:dyDescent="0.2">
      <c r="B123" t="s">
        <v>233</v>
      </c>
      <c r="M123" t="s">
        <v>142</v>
      </c>
      <c r="P123" t="s">
        <v>243</v>
      </c>
    </row>
    <row r="124" spans="2:16" x14ac:dyDescent="0.2">
      <c r="B124" t="s">
        <v>293</v>
      </c>
      <c r="M124" t="s">
        <v>243</v>
      </c>
      <c r="P124" t="s">
        <v>144</v>
      </c>
    </row>
    <row r="125" spans="2:16" x14ac:dyDescent="0.2">
      <c r="B125" t="s">
        <v>236</v>
      </c>
      <c r="M125" t="s">
        <v>144</v>
      </c>
      <c r="P125" t="s">
        <v>246</v>
      </c>
    </row>
    <row r="126" spans="2:16" x14ac:dyDescent="0.2">
      <c r="B126" t="s">
        <v>239</v>
      </c>
      <c r="M126" t="s">
        <v>246</v>
      </c>
      <c r="P126" t="s">
        <v>147</v>
      </c>
    </row>
    <row r="127" spans="2:16" x14ac:dyDescent="0.2">
      <c r="B127" t="s">
        <v>241</v>
      </c>
      <c r="M127" t="s">
        <v>147</v>
      </c>
      <c r="P127" t="s">
        <v>150</v>
      </c>
    </row>
    <row r="128" spans="2:16" x14ac:dyDescent="0.2">
      <c r="B128" t="s">
        <v>142</v>
      </c>
      <c r="M128" t="s">
        <v>150</v>
      </c>
      <c r="P128" t="s">
        <v>153</v>
      </c>
    </row>
    <row r="129" spans="2:16" x14ac:dyDescent="0.2">
      <c r="B129" t="s">
        <v>243</v>
      </c>
      <c r="M129" t="s">
        <v>153</v>
      </c>
      <c r="P129" t="s">
        <v>156</v>
      </c>
    </row>
    <row r="130" spans="2:16" x14ac:dyDescent="0.2">
      <c r="B130" t="s">
        <v>144</v>
      </c>
      <c r="M130" t="s">
        <v>156</v>
      </c>
      <c r="P130" t="s">
        <v>159</v>
      </c>
    </row>
    <row r="131" spans="2:16" x14ac:dyDescent="0.2">
      <c r="B131" t="s">
        <v>246</v>
      </c>
      <c r="M131" t="s">
        <v>159</v>
      </c>
      <c r="P131" t="s">
        <v>162</v>
      </c>
    </row>
    <row r="132" spans="2:16" x14ac:dyDescent="0.2">
      <c r="B132" t="s">
        <v>147</v>
      </c>
      <c r="M132" t="s">
        <v>162</v>
      </c>
      <c r="P132" t="s">
        <v>249</v>
      </c>
    </row>
    <row r="133" spans="2:16" x14ac:dyDescent="0.2">
      <c r="B133" t="s">
        <v>150</v>
      </c>
      <c r="M133" t="s">
        <v>249</v>
      </c>
      <c r="P133" t="s">
        <v>165</v>
      </c>
    </row>
    <row r="134" spans="2:16" x14ac:dyDescent="0.2">
      <c r="B134" t="s">
        <v>153</v>
      </c>
      <c r="M134" t="s">
        <v>165</v>
      </c>
      <c r="P134" t="s">
        <v>168</v>
      </c>
    </row>
    <row r="135" spans="2:16" x14ac:dyDescent="0.2">
      <c r="B135" t="s">
        <v>156</v>
      </c>
      <c r="M135" t="s">
        <v>168</v>
      </c>
      <c r="P135" t="s">
        <v>252</v>
      </c>
    </row>
    <row r="136" spans="2:16" x14ac:dyDescent="0.2">
      <c r="B136" t="s">
        <v>159</v>
      </c>
      <c r="M136" t="s">
        <v>252</v>
      </c>
      <c r="P136" t="s">
        <v>255</v>
      </c>
    </row>
    <row r="137" spans="2:16" x14ac:dyDescent="0.2">
      <c r="B137" t="s">
        <v>162</v>
      </c>
      <c r="M137" t="s">
        <v>255</v>
      </c>
      <c r="P137" t="s">
        <v>171</v>
      </c>
    </row>
    <row r="138" spans="2:16" x14ac:dyDescent="0.2">
      <c r="B138" t="s">
        <v>249</v>
      </c>
      <c r="M138" t="s">
        <v>171</v>
      </c>
      <c r="P138" t="s">
        <v>174</v>
      </c>
    </row>
    <row r="139" spans="2:16" x14ac:dyDescent="0.2">
      <c r="B139" t="s">
        <v>165</v>
      </c>
      <c r="M139" t="s">
        <v>174</v>
      </c>
      <c r="P139" t="s">
        <v>177</v>
      </c>
    </row>
    <row r="140" spans="2:16" x14ac:dyDescent="0.2">
      <c r="B140" t="s">
        <v>168</v>
      </c>
      <c r="M140" t="s">
        <v>177</v>
      </c>
      <c r="P140" t="s">
        <v>180</v>
      </c>
    </row>
    <row r="141" spans="2:16" x14ac:dyDescent="0.2">
      <c r="B141" t="s">
        <v>252</v>
      </c>
      <c r="M141" t="s">
        <v>180</v>
      </c>
      <c r="P141" t="s">
        <v>183</v>
      </c>
    </row>
    <row r="142" spans="2:16" x14ac:dyDescent="0.2">
      <c r="B142" t="s">
        <v>255</v>
      </c>
      <c r="M142" t="s">
        <v>183</v>
      </c>
      <c r="P142" t="s">
        <v>92</v>
      </c>
    </row>
    <row r="143" spans="2:16" x14ac:dyDescent="0.2">
      <c r="B143" t="s">
        <v>171</v>
      </c>
      <c r="M143" t="s">
        <v>188</v>
      </c>
      <c r="P143" t="s">
        <v>188</v>
      </c>
    </row>
    <row r="144" spans="2:16" x14ac:dyDescent="0.2">
      <c r="B144" t="s">
        <v>174</v>
      </c>
      <c r="M144" t="s">
        <v>191</v>
      </c>
      <c r="P144" t="s">
        <v>191</v>
      </c>
    </row>
    <row r="145" spans="2:16" x14ac:dyDescent="0.2">
      <c r="B145" t="s">
        <v>177</v>
      </c>
      <c r="M145" t="s">
        <v>194</v>
      </c>
      <c r="P145" t="s">
        <v>194</v>
      </c>
    </row>
    <row r="146" spans="2:16" x14ac:dyDescent="0.2">
      <c r="B146" t="s">
        <v>180</v>
      </c>
      <c r="M146" t="s">
        <v>197</v>
      </c>
      <c r="P146" t="s">
        <v>197</v>
      </c>
    </row>
    <row r="147" spans="2:16" x14ac:dyDescent="0.2">
      <c r="B147" t="s">
        <v>183</v>
      </c>
      <c r="M147" t="s">
        <v>258</v>
      </c>
      <c r="P147" t="s">
        <v>258</v>
      </c>
    </row>
    <row r="148" spans="2:16" x14ac:dyDescent="0.2">
      <c r="B148" t="s">
        <v>92</v>
      </c>
      <c r="M148" t="s">
        <v>260</v>
      </c>
      <c r="P148" t="s">
        <v>260</v>
      </c>
    </row>
    <row r="149" spans="2:16" x14ac:dyDescent="0.2">
      <c r="B149" t="s">
        <v>188</v>
      </c>
      <c r="M149" t="s">
        <v>263</v>
      </c>
      <c r="P149" t="s">
        <v>263</v>
      </c>
    </row>
    <row r="150" spans="2:16" x14ac:dyDescent="0.2">
      <c r="B150" t="s">
        <v>191</v>
      </c>
      <c r="M150" t="s">
        <v>200</v>
      </c>
      <c r="P150" t="s">
        <v>203</v>
      </c>
    </row>
    <row r="151" spans="2:16" x14ac:dyDescent="0.2">
      <c r="B151" t="s">
        <v>194</v>
      </c>
      <c r="M151" t="s">
        <v>203</v>
      </c>
      <c r="P151" t="s">
        <v>206</v>
      </c>
    </row>
    <row r="152" spans="2:16" x14ac:dyDescent="0.2">
      <c r="B152" t="s">
        <v>197</v>
      </c>
      <c r="M152" t="s">
        <v>206</v>
      </c>
      <c r="P152" t="s">
        <v>266</v>
      </c>
    </row>
    <row r="153" spans="2:16" x14ac:dyDescent="0.2">
      <c r="B153" t="s">
        <v>258</v>
      </c>
      <c r="M153" t="s">
        <v>266</v>
      </c>
      <c r="P153" t="s">
        <v>208</v>
      </c>
    </row>
    <row r="154" spans="2:16" x14ac:dyDescent="0.2">
      <c r="B154" t="s">
        <v>260</v>
      </c>
      <c r="M154" t="s">
        <v>208</v>
      </c>
      <c r="P154" t="s">
        <v>210</v>
      </c>
    </row>
    <row r="155" spans="2:16" x14ac:dyDescent="0.2">
      <c r="B155" t="s">
        <v>263</v>
      </c>
      <c r="M155" t="s">
        <v>210</v>
      </c>
      <c r="P155" t="s">
        <v>213</v>
      </c>
    </row>
    <row r="156" spans="2:16" x14ac:dyDescent="0.2">
      <c r="B156" t="s">
        <v>200</v>
      </c>
      <c r="M156" t="s">
        <v>213</v>
      </c>
      <c r="P156" t="s">
        <v>296</v>
      </c>
    </row>
    <row r="157" spans="2:16" x14ac:dyDescent="0.2">
      <c r="B157" t="s">
        <v>203</v>
      </c>
      <c r="M157" t="s">
        <v>269</v>
      </c>
      <c r="P157" t="s">
        <v>216</v>
      </c>
    </row>
    <row r="158" spans="2:16" x14ac:dyDescent="0.2">
      <c r="B158" t="s">
        <v>206</v>
      </c>
      <c r="M158" t="s">
        <v>296</v>
      </c>
      <c r="P158" t="s">
        <v>271</v>
      </c>
    </row>
    <row r="159" spans="2:16" x14ac:dyDescent="0.2">
      <c r="B159" t="s">
        <v>266</v>
      </c>
      <c r="M159" t="s">
        <v>216</v>
      </c>
      <c r="P159" t="s">
        <v>273</v>
      </c>
    </row>
    <row r="160" spans="2:16" x14ac:dyDescent="0.2">
      <c r="B160" t="s">
        <v>208</v>
      </c>
      <c r="M160" t="s">
        <v>271</v>
      </c>
      <c r="P160" t="s">
        <v>276</v>
      </c>
    </row>
    <row r="161" spans="2:16" x14ac:dyDescent="0.2">
      <c r="B161" t="s">
        <v>210</v>
      </c>
      <c r="M161" t="s">
        <v>273</v>
      </c>
      <c r="P161" t="s">
        <v>279</v>
      </c>
    </row>
    <row r="162" spans="2:16" x14ac:dyDescent="0.2">
      <c r="B162" t="s">
        <v>213</v>
      </c>
      <c r="M162" t="s">
        <v>276</v>
      </c>
      <c r="P162" t="s">
        <v>299</v>
      </c>
    </row>
    <row r="163" spans="2:16" x14ac:dyDescent="0.2">
      <c r="B163" t="s">
        <v>269</v>
      </c>
      <c r="M163" t="s">
        <v>279</v>
      </c>
      <c r="P163" t="s">
        <v>282</v>
      </c>
    </row>
    <row r="164" spans="2:16" x14ac:dyDescent="0.2">
      <c r="B164" t="s">
        <v>296</v>
      </c>
      <c r="M164" t="s">
        <v>299</v>
      </c>
      <c r="P164" t="s">
        <v>285</v>
      </c>
    </row>
    <row r="165" spans="2:16" x14ac:dyDescent="0.2">
      <c r="B165" t="s">
        <v>216</v>
      </c>
      <c r="M165" t="s">
        <v>282</v>
      </c>
      <c r="P165" t="s">
        <v>288</v>
      </c>
    </row>
    <row r="166" spans="2:16" x14ac:dyDescent="0.2">
      <c r="B166" t="s">
        <v>271</v>
      </c>
      <c r="M166" t="s">
        <v>285</v>
      </c>
      <c r="P166" t="s">
        <v>291</v>
      </c>
    </row>
    <row r="167" spans="2:16" x14ac:dyDescent="0.2">
      <c r="B167" t="s">
        <v>273</v>
      </c>
      <c r="M167" t="s">
        <v>288</v>
      </c>
      <c r="P167" t="s">
        <v>219</v>
      </c>
    </row>
    <row r="168" spans="2:16" x14ac:dyDescent="0.2">
      <c r="B168" t="s">
        <v>276</v>
      </c>
      <c r="M168" t="s">
        <v>291</v>
      </c>
      <c r="P168" t="s">
        <v>294</v>
      </c>
    </row>
    <row r="169" spans="2:16" x14ac:dyDescent="0.2">
      <c r="B169" t="s">
        <v>279</v>
      </c>
      <c r="M169" t="s">
        <v>219</v>
      </c>
      <c r="P169" t="s">
        <v>297</v>
      </c>
    </row>
    <row r="170" spans="2:16" x14ac:dyDescent="0.2">
      <c r="B170" t="s">
        <v>299</v>
      </c>
      <c r="M170" t="s">
        <v>294</v>
      </c>
      <c r="P170" t="s">
        <v>222</v>
      </c>
    </row>
    <row r="171" spans="2:16" x14ac:dyDescent="0.2">
      <c r="B171" t="s">
        <v>282</v>
      </c>
      <c r="M171" t="s">
        <v>297</v>
      </c>
      <c r="P171" t="s">
        <v>225</v>
      </c>
    </row>
    <row r="172" spans="2:16" x14ac:dyDescent="0.2">
      <c r="B172" t="s">
        <v>285</v>
      </c>
      <c r="M172" t="s">
        <v>222</v>
      </c>
      <c r="P172" t="s">
        <v>302</v>
      </c>
    </row>
    <row r="173" spans="2:16" x14ac:dyDescent="0.2">
      <c r="B173" t="s">
        <v>288</v>
      </c>
      <c r="M173" t="s">
        <v>225</v>
      </c>
      <c r="P173" t="s">
        <v>300</v>
      </c>
    </row>
    <row r="174" spans="2:16" x14ac:dyDescent="0.2">
      <c r="B174" t="s">
        <v>291</v>
      </c>
      <c r="M174" t="s">
        <v>302</v>
      </c>
      <c r="P174" t="s">
        <v>228</v>
      </c>
    </row>
    <row r="175" spans="2:16" x14ac:dyDescent="0.2">
      <c r="B175" t="s">
        <v>219</v>
      </c>
      <c r="M175" t="s">
        <v>300</v>
      </c>
      <c r="P175" t="s">
        <v>303</v>
      </c>
    </row>
    <row r="176" spans="2:16" x14ac:dyDescent="0.2">
      <c r="B176" t="s">
        <v>294</v>
      </c>
      <c r="M176" t="s">
        <v>228</v>
      </c>
      <c r="P176" t="s">
        <v>305</v>
      </c>
    </row>
    <row r="177" spans="2:16" x14ac:dyDescent="0.2">
      <c r="B177" t="s">
        <v>297</v>
      </c>
      <c r="M177" t="s">
        <v>303</v>
      </c>
      <c r="P177" t="s">
        <v>121</v>
      </c>
    </row>
    <row r="178" spans="2:16" x14ac:dyDescent="0.2">
      <c r="B178" t="s">
        <v>222</v>
      </c>
      <c r="M178" t="s">
        <v>305</v>
      </c>
      <c r="P178" t="s">
        <v>231</v>
      </c>
    </row>
    <row r="179" spans="2:16" x14ac:dyDescent="0.2">
      <c r="B179" t="s">
        <v>225</v>
      </c>
      <c r="M179" t="s">
        <v>231</v>
      </c>
      <c r="P179" t="s">
        <v>234</v>
      </c>
    </row>
    <row r="180" spans="2:16" x14ac:dyDescent="0.2">
      <c r="B180" t="s">
        <v>302</v>
      </c>
      <c r="M180" t="s">
        <v>234</v>
      </c>
      <c r="P180" t="s">
        <v>309</v>
      </c>
    </row>
    <row r="181" spans="2:16" x14ac:dyDescent="0.2">
      <c r="B181" t="s">
        <v>300</v>
      </c>
      <c r="M181" t="s">
        <v>309</v>
      </c>
      <c r="P181" t="s">
        <v>312</v>
      </c>
    </row>
    <row r="182" spans="2:16" x14ac:dyDescent="0.2">
      <c r="B182" t="s">
        <v>228</v>
      </c>
      <c r="M182" t="s">
        <v>312</v>
      </c>
      <c r="P182" t="s">
        <v>237</v>
      </c>
    </row>
    <row r="183" spans="2:16" x14ac:dyDescent="0.2">
      <c r="B183" t="s">
        <v>303</v>
      </c>
      <c r="M183" t="s">
        <v>237</v>
      </c>
      <c r="P183" t="s">
        <v>93</v>
      </c>
    </row>
    <row r="184" spans="2:16" x14ac:dyDescent="0.2">
      <c r="B184" t="s">
        <v>305</v>
      </c>
      <c r="M184" t="s">
        <v>306</v>
      </c>
      <c r="P184" t="s">
        <v>306</v>
      </c>
    </row>
    <row r="185" spans="2:16" x14ac:dyDescent="0.2">
      <c r="B185" t="s">
        <v>121</v>
      </c>
      <c r="M185" t="s">
        <v>244</v>
      </c>
      <c r="P185" t="s">
        <v>244</v>
      </c>
    </row>
    <row r="186" spans="2:16" x14ac:dyDescent="0.2">
      <c r="B186" t="s">
        <v>231</v>
      </c>
      <c r="M186" t="s">
        <v>247</v>
      </c>
      <c r="P186" t="s">
        <v>247</v>
      </c>
    </row>
    <row r="187" spans="2:16" x14ac:dyDescent="0.2">
      <c r="B187" t="s">
        <v>234</v>
      </c>
      <c r="M187" t="s">
        <v>307</v>
      </c>
      <c r="P187" t="s">
        <v>307</v>
      </c>
    </row>
    <row r="188" spans="2:16" x14ac:dyDescent="0.2">
      <c r="B188" t="s">
        <v>309</v>
      </c>
      <c r="M188" t="s">
        <v>250</v>
      </c>
      <c r="P188" t="s">
        <v>250</v>
      </c>
    </row>
    <row r="189" spans="2:16" x14ac:dyDescent="0.2">
      <c r="B189" t="s">
        <v>312</v>
      </c>
      <c r="M189" t="s">
        <v>310</v>
      </c>
      <c r="P189" t="s">
        <v>310</v>
      </c>
    </row>
    <row r="190" spans="2:16" x14ac:dyDescent="0.2">
      <c r="B190" t="s">
        <v>237</v>
      </c>
      <c r="M190" t="s">
        <v>313</v>
      </c>
      <c r="P190" t="s">
        <v>313</v>
      </c>
    </row>
    <row r="191" spans="2:16" x14ac:dyDescent="0.2">
      <c r="B191" t="s">
        <v>93</v>
      </c>
      <c r="M191" t="s">
        <v>316</v>
      </c>
      <c r="P191" t="s">
        <v>316</v>
      </c>
    </row>
    <row r="192" spans="2:16" x14ac:dyDescent="0.2">
      <c r="B192" t="s">
        <v>99</v>
      </c>
      <c r="M192" t="s">
        <v>319</v>
      </c>
      <c r="P192" t="s">
        <v>319</v>
      </c>
    </row>
    <row r="193" spans="2:16" x14ac:dyDescent="0.2">
      <c r="B193" t="s">
        <v>306</v>
      </c>
      <c r="M193" t="s">
        <v>322</v>
      </c>
      <c r="P193" t="s">
        <v>322</v>
      </c>
    </row>
    <row r="194" spans="2:16" x14ac:dyDescent="0.2">
      <c r="B194" t="s">
        <v>244</v>
      </c>
      <c r="M194" t="s">
        <v>253</v>
      </c>
      <c r="P194" t="s">
        <v>315</v>
      </c>
    </row>
    <row r="195" spans="2:16" x14ac:dyDescent="0.2">
      <c r="B195" t="s">
        <v>247</v>
      </c>
      <c r="M195" t="s">
        <v>315</v>
      </c>
      <c r="P195" t="s">
        <v>318</v>
      </c>
    </row>
    <row r="196" spans="2:16" x14ac:dyDescent="0.2">
      <c r="B196" t="s">
        <v>307</v>
      </c>
      <c r="M196" t="s">
        <v>318</v>
      </c>
      <c r="P196" t="s">
        <v>321</v>
      </c>
    </row>
    <row r="197" spans="2:16" x14ac:dyDescent="0.2">
      <c r="B197" t="s">
        <v>250</v>
      </c>
      <c r="M197" t="s">
        <v>321</v>
      </c>
      <c r="P197" t="s">
        <v>324</v>
      </c>
    </row>
    <row r="198" spans="2:16" x14ac:dyDescent="0.2">
      <c r="B198" t="s">
        <v>310</v>
      </c>
      <c r="M198" t="s">
        <v>324</v>
      </c>
      <c r="P198" t="s">
        <v>326</v>
      </c>
    </row>
    <row r="199" spans="2:16" x14ac:dyDescent="0.2">
      <c r="B199" t="s">
        <v>313</v>
      </c>
      <c r="M199" t="s">
        <v>326</v>
      </c>
      <c r="P199" t="s">
        <v>325</v>
      </c>
    </row>
    <row r="200" spans="2:16" x14ac:dyDescent="0.2">
      <c r="B200" t="s">
        <v>316</v>
      </c>
      <c r="M200" t="s">
        <v>325</v>
      </c>
      <c r="P200" t="s">
        <v>327</v>
      </c>
    </row>
    <row r="201" spans="2:16" x14ac:dyDescent="0.2">
      <c r="B201" t="s">
        <v>319</v>
      </c>
      <c r="M201" t="s">
        <v>327</v>
      </c>
      <c r="P201" t="s">
        <v>125</v>
      </c>
    </row>
    <row r="202" spans="2:16" x14ac:dyDescent="0.2">
      <c r="B202" t="s">
        <v>322</v>
      </c>
      <c r="M202" t="s">
        <v>334</v>
      </c>
      <c r="P202" t="s">
        <v>129</v>
      </c>
    </row>
    <row r="203" spans="2:16" x14ac:dyDescent="0.2">
      <c r="B203" t="s">
        <v>253</v>
      </c>
      <c r="M203" t="s">
        <v>337</v>
      </c>
      <c r="P203" t="s">
        <v>133</v>
      </c>
    </row>
    <row r="204" spans="2:16" x14ac:dyDescent="0.2">
      <c r="B204" t="s">
        <v>315</v>
      </c>
      <c r="M204" t="s">
        <v>340</v>
      </c>
      <c r="P204" t="s">
        <v>334</v>
      </c>
    </row>
    <row r="205" spans="2:16" x14ac:dyDescent="0.2">
      <c r="B205" t="s">
        <v>318</v>
      </c>
      <c r="M205" t="s">
        <v>342</v>
      </c>
      <c r="P205" t="s">
        <v>337</v>
      </c>
    </row>
    <row r="206" spans="2:16" x14ac:dyDescent="0.2">
      <c r="B206" t="s">
        <v>321</v>
      </c>
      <c r="M206" t="s">
        <v>345</v>
      </c>
      <c r="P206" t="s">
        <v>340</v>
      </c>
    </row>
    <row r="207" spans="2:16" x14ac:dyDescent="0.2">
      <c r="B207" t="s">
        <v>324</v>
      </c>
      <c r="M207" t="s">
        <v>329</v>
      </c>
      <c r="P207" t="s">
        <v>342</v>
      </c>
    </row>
    <row r="208" spans="2:16" x14ac:dyDescent="0.2">
      <c r="B208" t="s">
        <v>326</v>
      </c>
      <c r="M208" t="s">
        <v>348</v>
      </c>
      <c r="P208" t="s">
        <v>345</v>
      </c>
    </row>
    <row r="209" spans="2:16" x14ac:dyDescent="0.2">
      <c r="B209" t="s">
        <v>325</v>
      </c>
      <c r="M209" t="s">
        <v>256</v>
      </c>
      <c r="P209" t="s">
        <v>329</v>
      </c>
    </row>
    <row r="210" spans="2:16" x14ac:dyDescent="0.2">
      <c r="B210" t="s">
        <v>327</v>
      </c>
      <c r="M210" t="s">
        <v>331</v>
      </c>
      <c r="P210" t="s">
        <v>348</v>
      </c>
    </row>
    <row r="211" spans="2:16" x14ac:dyDescent="0.2">
      <c r="B211" t="s">
        <v>125</v>
      </c>
      <c r="M211" t="s">
        <v>261</v>
      </c>
      <c r="P211" t="s">
        <v>105</v>
      </c>
    </row>
    <row r="212" spans="2:16" x14ac:dyDescent="0.2">
      <c r="B212" t="s">
        <v>129</v>
      </c>
      <c r="M212" t="s">
        <v>264</v>
      </c>
      <c r="P212" t="s">
        <v>331</v>
      </c>
    </row>
    <row r="213" spans="2:16" x14ac:dyDescent="0.2">
      <c r="B213" t="s">
        <v>133</v>
      </c>
      <c r="M213" t="s">
        <v>267</v>
      </c>
      <c r="P213" t="s">
        <v>261</v>
      </c>
    </row>
    <row r="214" spans="2:16" x14ac:dyDescent="0.2">
      <c r="B214" t="s">
        <v>334</v>
      </c>
      <c r="M214" t="s">
        <v>270</v>
      </c>
      <c r="P214" t="s">
        <v>264</v>
      </c>
    </row>
    <row r="215" spans="2:16" x14ac:dyDescent="0.2">
      <c r="B215" t="s">
        <v>337</v>
      </c>
      <c r="M215" t="s">
        <v>351</v>
      </c>
      <c r="P215" t="s">
        <v>267</v>
      </c>
    </row>
    <row r="216" spans="2:16" x14ac:dyDescent="0.2">
      <c r="B216" t="s">
        <v>340</v>
      </c>
      <c r="M216" t="s">
        <v>274</v>
      </c>
      <c r="P216" t="s">
        <v>270</v>
      </c>
    </row>
    <row r="217" spans="2:16" x14ac:dyDescent="0.2">
      <c r="B217" t="s">
        <v>342</v>
      </c>
      <c r="M217" t="s">
        <v>333</v>
      </c>
      <c r="P217" t="s">
        <v>111</v>
      </c>
    </row>
    <row r="218" spans="2:16" x14ac:dyDescent="0.2">
      <c r="B218" t="s">
        <v>345</v>
      </c>
      <c r="M218" t="s">
        <v>277</v>
      </c>
      <c r="P218" t="s">
        <v>351</v>
      </c>
    </row>
    <row r="219" spans="2:16" x14ac:dyDescent="0.2">
      <c r="B219" t="s">
        <v>329</v>
      </c>
      <c r="M219" t="s">
        <v>280</v>
      </c>
      <c r="P219" t="s">
        <v>274</v>
      </c>
    </row>
    <row r="220" spans="2:16" x14ac:dyDescent="0.2">
      <c r="B220" t="s">
        <v>348</v>
      </c>
      <c r="M220" t="s">
        <v>283</v>
      </c>
      <c r="P220" t="s">
        <v>333</v>
      </c>
    </row>
    <row r="221" spans="2:16" x14ac:dyDescent="0.2">
      <c r="B221" t="s">
        <v>256</v>
      </c>
      <c r="M221" t="s">
        <v>286</v>
      </c>
      <c r="P221" t="s">
        <v>277</v>
      </c>
    </row>
    <row r="222" spans="2:16" x14ac:dyDescent="0.2">
      <c r="B222" t="s">
        <v>105</v>
      </c>
      <c r="M222" t="s">
        <v>289</v>
      </c>
      <c r="P222" t="s">
        <v>280</v>
      </c>
    </row>
    <row r="223" spans="2:16" x14ac:dyDescent="0.2">
      <c r="B223" t="s">
        <v>331</v>
      </c>
      <c r="M223" t="s">
        <v>292</v>
      </c>
      <c r="P223" t="s">
        <v>283</v>
      </c>
    </row>
    <row r="224" spans="2:16" x14ac:dyDescent="0.2">
      <c r="B224" t="s">
        <v>261</v>
      </c>
      <c r="M224" t="s">
        <v>335</v>
      </c>
      <c r="P224" t="s">
        <v>289</v>
      </c>
    </row>
    <row r="225" spans="2:16" x14ac:dyDescent="0.2">
      <c r="B225" t="s">
        <v>264</v>
      </c>
      <c r="M225" t="s">
        <v>295</v>
      </c>
      <c r="P225" t="s">
        <v>292</v>
      </c>
    </row>
    <row r="226" spans="2:16" x14ac:dyDescent="0.2">
      <c r="B226" t="s">
        <v>267</v>
      </c>
      <c r="M226" t="s">
        <v>298</v>
      </c>
      <c r="P226" t="s">
        <v>335</v>
      </c>
    </row>
    <row r="227" spans="2:16" x14ac:dyDescent="0.2">
      <c r="B227" t="s">
        <v>270</v>
      </c>
      <c r="M227" t="s">
        <v>301</v>
      </c>
      <c r="P227" t="s">
        <v>295</v>
      </c>
    </row>
    <row r="228" spans="2:16" x14ac:dyDescent="0.2">
      <c r="B228" t="s">
        <v>111</v>
      </c>
      <c r="M228" t="s">
        <v>338</v>
      </c>
      <c r="P228" t="s">
        <v>298</v>
      </c>
    </row>
    <row r="229" spans="2:16" x14ac:dyDescent="0.2">
      <c r="B229" t="s">
        <v>351</v>
      </c>
      <c r="M229" t="s">
        <v>304</v>
      </c>
      <c r="P229" t="s">
        <v>301</v>
      </c>
    </row>
    <row r="230" spans="2:16" x14ac:dyDescent="0.2">
      <c r="B230" t="s">
        <v>274</v>
      </c>
      <c r="M230" t="s">
        <v>341</v>
      </c>
      <c r="P230" t="s">
        <v>338</v>
      </c>
    </row>
    <row r="231" spans="2:16" x14ac:dyDescent="0.2">
      <c r="B231" t="s">
        <v>333</v>
      </c>
      <c r="M231" t="s">
        <v>343</v>
      </c>
      <c r="P231" t="s">
        <v>304</v>
      </c>
    </row>
    <row r="232" spans="2:16" x14ac:dyDescent="0.2">
      <c r="B232" t="s">
        <v>277</v>
      </c>
      <c r="M232" t="s">
        <v>346</v>
      </c>
      <c r="P232" t="s">
        <v>341</v>
      </c>
    </row>
    <row r="233" spans="2:16" x14ac:dyDescent="0.2">
      <c r="B233" t="s">
        <v>280</v>
      </c>
      <c r="M233" t="s">
        <v>349</v>
      </c>
      <c r="P233" t="s">
        <v>343</v>
      </c>
    </row>
    <row r="234" spans="2:16" x14ac:dyDescent="0.2">
      <c r="B234" t="s">
        <v>283</v>
      </c>
      <c r="M234" t="s">
        <v>352</v>
      </c>
      <c r="P234" t="s">
        <v>346</v>
      </c>
    </row>
    <row r="235" spans="2:16" x14ac:dyDescent="0.2">
      <c r="B235" t="s">
        <v>286</v>
      </c>
      <c r="M235" t="s">
        <v>354</v>
      </c>
      <c r="P235" t="s">
        <v>349</v>
      </c>
    </row>
    <row r="236" spans="2:16" x14ac:dyDescent="0.2">
      <c r="B236" t="s">
        <v>289</v>
      </c>
      <c r="M236" t="s">
        <v>355</v>
      </c>
      <c r="P236" t="s">
        <v>352</v>
      </c>
    </row>
    <row r="237" spans="2:16" x14ac:dyDescent="0.2">
      <c r="B237" t="s">
        <v>292</v>
      </c>
      <c r="M237" t="s">
        <v>357</v>
      </c>
      <c r="P237" t="s">
        <v>354</v>
      </c>
    </row>
    <row r="238" spans="2:16" x14ac:dyDescent="0.2">
      <c r="B238" t="s">
        <v>335</v>
      </c>
      <c r="M238" t="s">
        <v>308</v>
      </c>
      <c r="P238" t="s">
        <v>355</v>
      </c>
    </row>
    <row r="239" spans="2:16" x14ac:dyDescent="0.2">
      <c r="B239" t="s">
        <v>295</v>
      </c>
      <c r="M239" t="s">
        <v>311</v>
      </c>
      <c r="P239" t="s">
        <v>357</v>
      </c>
    </row>
    <row r="240" spans="2:16" x14ac:dyDescent="0.2">
      <c r="B240" t="s">
        <v>298</v>
      </c>
      <c r="M240" t="s">
        <v>358</v>
      </c>
      <c r="P240" t="s">
        <v>308</v>
      </c>
    </row>
    <row r="241" spans="2:16" x14ac:dyDescent="0.2">
      <c r="B241" t="s">
        <v>301</v>
      </c>
      <c r="M241" t="s">
        <v>314</v>
      </c>
      <c r="P241" t="s">
        <v>311</v>
      </c>
    </row>
    <row r="242" spans="2:16" x14ac:dyDescent="0.2">
      <c r="B242" t="s">
        <v>338</v>
      </c>
      <c r="M242" t="s">
        <v>361</v>
      </c>
      <c r="P242" t="s">
        <v>358</v>
      </c>
    </row>
    <row r="243" spans="2:16" x14ac:dyDescent="0.2">
      <c r="B243" t="s">
        <v>304</v>
      </c>
      <c r="M243" t="s">
        <v>364</v>
      </c>
      <c r="P243" t="s">
        <v>314</v>
      </c>
    </row>
    <row r="244" spans="2:16" x14ac:dyDescent="0.2">
      <c r="B244" t="s">
        <v>341</v>
      </c>
      <c r="M244" t="s">
        <v>317</v>
      </c>
      <c r="P244" t="s">
        <v>361</v>
      </c>
    </row>
    <row r="245" spans="2:16" x14ac:dyDescent="0.2">
      <c r="B245" t="s">
        <v>343</v>
      </c>
      <c r="M245" t="s">
        <v>360</v>
      </c>
      <c r="P245" t="s">
        <v>364</v>
      </c>
    </row>
    <row r="246" spans="2:16" x14ac:dyDescent="0.2">
      <c r="B246" t="s">
        <v>346</v>
      </c>
      <c r="M246" t="s">
        <v>363</v>
      </c>
      <c r="P246" t="s">
        <v>317</v>
      </c>
    </row>
    <row r="247" spans="2:16" x14ac:dyDescent="0.2">
      <c r="B247" t="s">
        <v>349</v>
      </c>
      <c r="M247" t="s">
        <v>368</v>
      </c>
      <c r="P247" t="s">
        <v>360</v>
      </c>
    </row>
    <row r="248" spans="2:16" x14ac:dyDescent="0.2">
      <c r="B248" t="s">
        <v>352</v>
      </c>
      <c r="M248" t="s">
        <v>371</v>
      </c>
      <c r="P248" t="s">
        <v>363</v>
      </c>
    </row>
    <row r="249" spans="2:16" x14ac:dyDescent="0.2">
      <c r="B249" t="s">
        <v>354</v>
      </c>
      <c r="M249" t="s">
        <v>320</v>
      </c>
      <c r="P249" t="s">
        <v>136</v>
      </c>
    </row>
    <row r="250" spans="2:16" x14ac:dyDescent="0.2">
      <c r="B250" t="s">
        <v>116</v>
      </c>
      <c r="M250" t="s">
        <v>366</v>
      </c>
      <c r="P250" t="s">
        <v>368</v>
      </c>
    </row>
    <row r="251" spans="2:16" x14ac:dyDescent="0.2">
      <c r="B251" t="s">
        <v>355</v>
      </c>
      <c r="M251" t="s">
        <v>369</v>
      </c>
      <c r="P251" t="s">
        <v>371</v>
      </c>
    </row>
    <row r="252" spans="2:16" x14ac:dyDescent="0.2">
      <c r="B252" t="s">
        <v>357</v>
      </c>
      <c r="M252" t="s">
        <v>323</v>
      </c>
      <c r="P252" t="s">
        <v>366</v>
      </c>
    </row>
    <row r="253" spans="2:16" x14ac:dyDescent="0.2">
      <c r="B253" t="s">
        <v>308</v>
      </c>
      <c r="M253" t="s">
        <v>328</v>
      </c>
      <c r="P253" t="s">
        <v>369</v>
      </c>
    </row>
    <row r="254" spans="2:16" x14ac:dyDescent="0.2">
      <c r="B254" t="s">
        <v>311</v>
      </c>
      <c r="M254" t="s">
        <v>330</v>
      </c>
      <c r="P254" t="s">
        <v>332</v>
      </c>
    </row>
    <row r="255" spans="2:16" x14ac:dyDescent="0.2">
      <c r="B255" t="s">
        <v>358</v>
      </c>
      <c r="M255" t="s">
        <v>332</v>
      </c>
      <c r="P255" t="s">
        <v>336</v>
      </c>
    </row>
    <row r="256" spans="2:16" x14ac:dyDescent="0.2">
      <c r="B256" t="s">
        <v>314</v>
      </c>
      <c r="M256" t="s">
        <v>336</v>
      </c>
      <c r="P256" t="s">
        <v>339</v>
      </c>
    </row>
    <row r="257" spans="2:16" x14ac:dyDescent="0.2">
      <c r="B257" t="s">
        <v>361</v>
      </c>
      <c r="M257" t="s">
        <v>339</v>
      </c>
      <c r="P257" t="s">
        <v>104</v>
      </c>
    </row>
    <row r="258" spans="2:16" x14ac:dyDescent="0.2">
      <c r="B258" t="s">
        <v>364</v>
      </c>
      <c r="M258" t="s">
        <v>344</v>
      </c>
      <c r="P258" t="s">
        <v>344</v>
      </c>
    </row>
    <row r="259" spans="2:16" x14ac:dyDescent="0.2">
      <c r="B259" t="s">
        <v>317</v>
      </c>
      <c r="M259" t="s">
        <v>347</v>
      </c>
      <c r="P259" t="s">
        <v>347</v>
      </c>
    </row>
    <row r="260" spans="2:16" x14ac:dyDescent="0.2">
      <c r="B260" t="s">
        <v>360</v>
      </c>
      <c r="M260" t="s">
        <v>350</v>
      </c>
      <c r="P260" t="s">
        <v>353</v>
      </c>
    </row>
    <row r="261" spans="2:16" x14ac:dyDescent="0.2">
      <c r="B261" t="s">
        <v>363</v>
      </c>
      <c r="M261" t="s">
        <v>353</v>
      </c>
      <c r="P261" t="s">
        <v>356</v>
      </c>
    </row>
    <row r="262" spans="2:16" x14ac:dyDescent="0.2">
      <c r="B262" t="s">
        <v>136</v>
      </c>
      <c r="M262" t="s">
        <v>356</v>
      </c>
      <c r="P262" t="s">
        <v>359</v>
      </c>
    </row>
    <row r="263" spans="2:16" x14ac:dyDescent="0.2">
      <c r="B263" t="s">
        <v>368</v>
      </c>
      <c r="M263" t="s">
        <v>359</v>
      </c>
      <c r="P263" t="s">
        <v>372</v>
      </c>
    </row>
    <row r="264" spans="2:16" x14ac:dyDescent="0.2">
      <c r="B264" t="s">
        <v>371</v>
      </c>
      <c r="M264" t="s">
        <v>372</v>
      </c>
      <c r="P264" t="s">
        <v>362</v>
      </c>
    </row>
    <row r="265" spans="2:16" x14ac:dyDescent="0.2">
      <c r="B265" t="s">
        <v>320</v>
      </c>
      <c r="M265" t="s">
        <v>362</v>
      </c>
      <c r="P265" t="s">
        <v>365</v>
      </c>
    </row>
    <row r="266" spans="2:16" x14ac:dyDescent="0.2">
      <c r="B266" t="s">
        <v>366</v>
      </c>
      <c r="M266" t="s">
        <v>365</v>
      </c>
      <c r="P266" t="s">
        <v>367</v>
      </c>
    </row>
    <row r="267" spans="2:16" x14ac:dyDescent="0.2">
      <c r="B267" t="s">
        <v>369</v>
      </c>
      <c r="M267" t="s">
        <v>367</v>
      </c>
      <c r="P267" t="s">
        <v>370</v>
      </c>
    </row>
    <row r="268" spans="2:16" x14ac:dyDescent="0.2">
      <c r="B268" t="s">
        <v>323</v>
      </c>
      <c r="M268" t="s">
        <v>370</v>
      </c>
      <c r="P268" t="s">
        <v>373</v>
      </c>
    </row>
    <row r="269" spans="2:16" x14ac:dyDescent="0.2">
      <c r="B269" t="s">
        <v>120</v>
      </c>
      <c r="M269" t="s">
        <v>373</v>
      </c>
      <c r="P269" t="s">
        <v>110</v>
      </c>
    </row>
    <row r="270" spans="2:16" x14ac:dyDescent="0.2">
      <c r="B270" t="s">
        <v>328</v>
      </c>
    </row>
    <row r="271" spans="2:16" x14ac:dyDescent="0.2">
      <c r="B271" t="s">
        <v>330</v>
      </c>
    </row>
    <row r="272" spans="2:16" x14ac:dyDescent="0.2">
      <c r="B272" t="s">
        <v>332</v>
      </c>
    </row>
    <row r="273" spans="2:2" x14ac:dyDescent="0.2">
      <c r="B273" t="s">
        <v>98</v>
      </c>
    </row>
    <row r="274" spans="2:2" x14ac:dyDescent="0.2">
      <c r="B274" t="s">
        <v>336</v>
      </c>
    </row>
    <row r="275" spans="2:2" x14ac:dyDescent="0.2">
      <c r="B275" t="s">
        <v>339</v>
      </c>
    </row>
    <row r="276" spans="2:2" x14ac:dyDescent="0.2">
      <c r="B276" t="s">
        <v>104</v>
      </c>
    </row>
    <row r="277" spans="2:2" x14ac:dyDescent="0.2">
      <c r="B277" t="s">
        <v>344</v>
      </c>
    </row>
    <row r="278" spans="2:2" x14ac:dyDescent="0.2">
      <c r="B278" t="s">
        <v>347</v>
      </c>
    </row>
    <row r="279" spans="2:2" x14ac:dyDescent="0.2">
      <c r="B279" t="s">
        <v>350</v>
      </c>
    </row>
    <row r="280" spans="2:2" x14ac:dyDescent="0.2">
      <c r="B280" t="s">
        <v>353</v>
      </c>
    </row>
    <row r="281" spans="2:2" x14ac:dyDescent="0.2">
      <c r="B281" t="s">
        <v>356</v>
      </c>
    </row>
    <row r="282" spans="2:2" x14ac:dyDescent="0.2">
      <c r="B282" t="s">
        <v>359</v>
      </c>
    </row>
    <row r="283" spans="2:2" x14ac:dyDescent="0.2">
      <c r="B283" t="s">
        <v>372</v>
      </c>
    </row>
    <row r="284" spans="2:2" x14ac:dyDescent="0.2">
      <c r="B284" t="s">
        <v>362</v>
      </c>
    </row>
    <row r="285" spans="2:2" x14ac:dyDescent="0.2">
      <c r="B285" t="s">
        <v>365</v>
      </c>
    </row>
    <row r="286" spans="2:2" x14ac:dyDescent="0.2">
      <c r="B286" t="s">
        <v>367</v>
      </c>
    </row>
    <row r="287" spans="2:2" x14ac:dyDescent="0.2">
      <c r="B287" t="s">
        <v>370</v>
      </c>
    </row>
    <row r="288" spans="2:2" x14ac:dyDescent="0.2">
      <c r="B288" t="s">
        <v>373</v>
      </c>
    </row>
    <row r="289" spans="2:2" x14ac:dyDescent="0.2">
      <c r="B289" t="s">
        <v>110</v>
      </c>
    </row>
    <row r="290" spans="2:2" ht="43.75" customHeight="1" x14ac:dyDescent="0.2"/>
  </sheetData>
  <mergeCells count="4">
    <mergeCell ref="C5:K5"/>
    <mergeCell ref="L5:N5"/>
    <mergeCell ref="O5:Q5"/>
    <mergeCell ref="A3:Q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369AB-B9A1-FB4C-B2DD-991D8C7A72B1}">
  <dimension ref="A1:V21"/>
  <sheetViews>
    <sheetView workbookViewId="0">
      <selection activeCell="G32" sqref="G32"/>
    </sheetView>
  </sheetViews>
  <sheetFormatPr baseColWidth="10" defaultRowHeight="15" x14ac:dyDescent="0.2"/>
  <cols>
    <col min="1" max="1" width="29.33203125" customWidth="1"/>
  </cols>
  <sheetData>
    <row r="1" spans="1:22" x14ac:dyDescent="0.2">
      <c r="A1" s="13" t="s">
        <v>381</v>
      </c>
      <c r="B1" s="13" t="s">
        <v>383</v>
      </c>
      <c r="C1" s="1" t="s">
        <v>6</v>
      </c>
      <c r="D1" s="1" t="s">
        <v>387</v>
      </c>
      <c r="E1" s="1" t="s">
        <v>388</v>
      </c>
      <c r="F1" s="1" t="s">
        <v>389</v>
      </c>
    </row>
    <row r="2" spans="1:22" x14ac:dyDescent="0.2">
      <c r="A2" t="s">
        <v>92</v>
      </c>
      <c r="B2" s="10" t="s">
        <v>382</v>
      </c>
      <c r="C2" s="10">
        <v>9.6649999999999991</v>
      </c>
      <c r="D2" s="10">
        <v>9.5449999999999999</v>
      </c>
      <c r="E2" s="10">
        <v>6.9699999999999998E-2</v>
      </c>
      <c r="F2" s="10">
        <v>5.0799999999999998E-2</v>
      </c>
    </row>
    <row r="3" spans="1:22" x14ac:dyDescent="0.2">
      <c r="A3" t="s">
        <v>93</v>
      </c>
      <c r="B3" s="10" t="s">
        <v>382</v>
      </c>
      <c r="C3" s="10">
        <v>9.6649999999999991</v>
      </c>
      <c r="D3" s="10">
        <v>9.5449999999999999</v>
      </c>
      <c r="E3" s="10">
        <v>6.9699999999999998E-2</v>
      </c>
      <c r="F3" s="10">
        <v>5.0799999999999998E-2</v>
      </c>
      <c r="G3" s="1"/>
      <c r="H3" s="1"/>
      <c r="I3" s="1"/>
      <c r="J3" s="1"/>
      <c r="K3" s="1"/>
      <c r="L3" s="1"/>
      <c r="M3" s="1"/>
      <c r="N3" s="1"/>
      <c r="O3" s="1"/>
      <c r="P3" s="1"/>
      <c r="Q3" s="1"/>
      <c r="R3" s="1"/>
      <c r="S3" s="1"/>
      <c r="T3" s="1"/>
      <c r="U3" s="1"/>
      <c r="V3" s="1"/>
    </row>
    <row r="4" spans="1:22" x14ac:dyDescent="0.2">
      <c r="A4" t="s">
        <v>99</v>
      </c>
      <c r="B4" s="10" t="s">
        <v>382</v>
      </c>
      <c r="C4" s="10">
        <v>9.6649999999999991</v>
      </c>
      <c r="D4" s="10">
        <v>9.5449999999999999</v>
      </c>
      <c r="E4" s="10">
        <v>6.9699999999999998E-2</v>
      </c>
      <c r="F4" s="10">
        <v>5.0799999999999998E-2</v>
      </c>
    </row>
    <row r="5" spans="1:22" x14ac:dyDescent="0.2">
      <c r="A5" t="s">
        <v>105</v>
      </c>
      <c r="B5" s="10" t="s">
        <v>382</v>
      </c>
      <c r="C5" s="10">
        <v>9.6649999999999991</v>
      </c>
      <c r="D5" s="10">
        <v>9.5449999999999999</v>
      </c>
      <c r="E5" s="10">
        <v>6.9699999999999998E-2</v>
      </c>
      <c r="F5" s="10">
        <v>5.0799999999999998E-2</v>
      </c>
      <c r="G5" s="10"/>
      <c r="H5" s="10"/>
      <c r="I5" s="10"/>
      <c r="J5" s="10"/>
      <c r="K5" s="10"/>
      <c r="L5" s="10"/>
      <c r="M5" s="11"/>
      <c r="N5" s="10"/>
      <c r="O5" s="10"/>
      <c r="P5" s="11"/>
      <c r="Q5" s="10"/>
      <c r="R5" s="10"/>
      <c r="S5" s="11"/>
      <c r="T5" s="10"/>
      <c r="U5" s="3"/>
      <c r="V5" s="6"/>
    </row>
    <row r="6" spans="1:22" x14ac:dyDescent="0.2">
      <c r="A6" t="s">
        <v>111</v>
      </c>
      <c r="B6" s="10" t="s">
        <v>382</v>
      </c>
      <c r="C6" s="10">
        <v>9.6649999999999991</v>
      </c>
      <c r="D6" s="10">
        <v>9.5449999999999999</v>
      </c>
      <c r="E6" s="10">
        <v>6.9699999999999998E-2</v>
      </c>
      <c r="F6" s="10">
        <v>5.0799999999999998E-2</v>
      </c>
      <c r="G6" s="10"/>
      <c r="H6" s="10"/>
      <c r="I6" s="10"/>
      <c r="J6" s="10"/>
      <c r="K6" s="10"/>
      <c r="L6" s="10"/>
      <c r="M6" s="11"/>
      <c r="N6" s="10"/>
      <c r="O6" s="10"/>
      <c r="P6" s="11"/>
      <c r="Q6" s="10"/>
      <c r="R6" s="10"/>
      <c r="S6" s="11"/>
      <c r="T6" s="10"/>
      <c r="U6" s="3"/>
      <c r="V6" s="6"/>
    </row>
    <row r="7" spans="1:22" x14ac:dyDescent="0.2">
      <c r="A7" t="s">
        <v>116</v>
      </c>
      <c r="B7" s="10" t="s">
        <v>382</v>
      </c>
      <c r="C7" s="10">
        <v>9.6649999999999991</v>
      </c>
      <c r="D7" s="10">
        <v>9.5449999999999999</v>
      </c>
      <c r="E7" s="10">
        <v>6.9699999999999998E-2</v>
      </c>
      <c r="F7" s="10">
        <v>5.0799999999999998E-2</v>
      </c>
      <c r="G7" s="10"/>
      <c r="H7" s="10"/>
      <c r="I7" s="10"/>
      <c r="J7" s="10"/>
      <c r="K7" s="10"/>
      <c r="L7" s="10"/>
      <c r="M7" s="11"/>
      <c r="N7" s="10"/>
      <c r="O7" s="10"/>
      <c r="P7" s="11"/>
      <c r="Q7" s="10"/>
      <c r="R7" s="10"/>
      <c r="S7" s="11"/>
      <c r="T7" s="10"/>
      <c r="U7" s="3"/>
      <c r="V7" s="6"/>
    </row>
    <row r="8" spans="1:22" x14ac:dyDescent="0.2">
      <c r="A8" t="s">
        <v>120</v>
      </c>
      <c r="B8" s="10" t="s">
        <v>382</v>
      </c>
      <c r="C8" s="10">
        <v>9.6649999999999991</v>
      </c>
      <c r="D8" s="10">
        <v>9.5449999999999999</v>
      </c>
      <c r="E8" s="10">
        <v>6.9699999999999998E-2</v>
      </c>
      <c r="F8" s="10">
        <v>5.0799999999999998E-2</v>
      </c>
      <c r="G8" s="10"/>
      <c r="H8" s="10"/>
      <c r="I8" s="10"/>
      <c r="J8" s="10"/>
      <c r="K8" s="10"/>
      <c r="L8" s="10"/>
      <c r="M8" s="11"/>
      <c r="N8" s="10"/>
      <c r="O8" s="10"/>
      <c r="P8" s="11"/>
      <c r="Q8" s="10"/>
      <c r="R8" s="10"/>
      <c r="S8" s="11"/>
      <c r="T8" s="10"/>
      <c r="U8" s="3"/>
      <c r="V8" s="6"/>
    </row>
    <row r="9" spans="1:22" x14ac:dyDescent="0.2">
      <c r="A9" t="s">
        <v>98</v>
      </c>
      <c r="B9" s="10" t="s">
        <v>382</v>
      </c>
      <c r="C9" s="10">
        <v>9.6649999999999991</v>
      </c>
      <c r="D9" s="10">
        <v>9.5449999999999999</v>
      </c>
      <c r="E9" s="10">
        <v>6.9699999999999998E-2</v>
      </c>
      <c r="F9" s="10">
        <v>5.0799999999999998E-2</v>
      </c>
      <c r="G9" s="10"/>
      <c r="H9" s="10"/>
      <c r="I9" s="10"/>
      <c r="J9" s="10"/>
      <c r="K9" s="10"/>
      <c r="L9" s="10"/>
      <c r="M9" s="11"/>
      <c r="N9" s="10"/>
      <c r="O9" s="10"/>
      <c r="P9" s="11"/>
      <c r="Q9" s="10"/>
      <c r="R9" s="10"/>
      <c r="S9" s="11"/>
      <c r="T9" s="10"/>
      <c r="U9" s="3"/>
      <c r="V9" s="6"/>
    </row>
    <row r="10" spans="1:22" x14ac:dyDescent="0.2">
      <c r="A10" t="s">
        <v>104</v>
      </c>
      <c r="B10" s="10" t="s">
        <v>382</v>
      </c>
      <c r="C10" s="10">
        <v>9.6649999999999991</v>
      </c>
      <c r="D10" s="10">
        <v>9.5449999999999999</v>
      </c>
      <c r="E10" s="10">
        <v>6.9699999999999998E-2</v>
      </c>
      <c r="F10" s="10">
        <v>5.0799999999999998E-2</v>
      </c>
      <c r="G10" s="10"/>
      <c r="H10" s="10"/>
      <c r="I10" s="10"/>
      <c r="J10" s="10"/>
      <c r="K10" s="10"/>
      <c r="L10" s="10"/>
      <c r="M10" s="11"/>
      <c r="N10" s="10"/>
      <c r="O10" s="10"/>
      <c r="P10" s="11"/>
      <c r="Q10" s="10"/>
      <c r="R10" s="10"/>
      <c r="S10" s="11"/>
      <c r="T10" s="10"/>
      <c r="U10" s="3"/>
      <c r="V10" s="6"/>
    </row>
    <row r="11" spans="1:22" x14ac:dyDescent="0.2">
      <c r="A11" t="s">
        <v>110</v>
      </c>
      <c r="B11" s="10" t="s">
        <v>382</v>
      </c>
      <c r="C11" s="10">
        <v>9.6649999999999991</v>
      </c>
      <c r="D11" s="10">
        <v>9.5449999999999999</v>
      </c>
      <c r="E11" s="10">
        <v>6.9699999999999998E-2</v>
      </c>
      <c r="F11" s="10">
        <v>5.0799999999999998E-2</v>
      </c>
    </row>
    <row r="12" spans="1:22" x14ac:dyDescent="0.2">
      <c r="A12" t="s">
        <v>94</v>
      </c>
      <c r="B12" s="10" t="s">
        <v>384</v>
      </c>
      <c r="C12" s="10">
        <v>9.1989999999999998</v>
      </c>
      <c r="D12" s="10">
        <v>9.3059999999999992</v>
      </c>
      <c r="E12" s="10">
        <v>-0.158</v>
      </c>
      <c r="F12" s="10">
        <v>5.0799999999999998E-2</v>
      </c>
    </row>
    <row r="13" spans="1:22" x14ac:dyDescent="0.2">
      <c r="A13" t="s">
        <v>100</v>
      </c>
      <c r="B13" s="10" t="s">
        <v>384</v>
      </c>
      <c r="C13" s="10">
        <v>9.1989999999999998</v>
      </c>
      <c r="D13" s="10">
        <v>9.3059999999999992</v>
      </c>
      <c r="E13" s="10">
        <v>-0.158</v>
      </c>
      <c r="F13" s="10">
        <v>5.0799999999999998E-2</v>
      </c>
    </row>
    <row r="14" spans="1:22" x14ac:dyDescent="0.2">
      <c r="A14" t="s">
        <v>106</v>
      </c>
      <c r="B14" s="10" t="s">
        <v>384</v>
      </c>
      <c r="C14" s="10">
        <v>9.1989999999999998</v>
      </c>
      <c r="D14" s="10">
        <v>9.3059999999999992</v>
      </c>
      <c r="E14" s="10">
        <v>-0.158</v>
      </c>
      <c r="F14" s="10">
        <v>5.0799999999999998E-2</v>
      </c>
    </row>
    <row r="15" spans="1:22" x14ac:dyDescent="0.2">
      <c r="A15" t="s">
        <v>112</v>
      </c>
      <c r="B15" s="10" t="s">
        <v>384</v>
      </c>
      <c r="C15" s="10">
        <v>9.1989999999999998</v>
      </c>
      <c r="D15" s="10">
        <v>9.3059999999999992</v>
      </c>
      <c r="E15" s="10">
        <v>-0.158</v>
      </c>
      <c r="F15" s="10">
        <v>5.0799999999999998E-2</v>
      </c>
    </row>
    <row r="16" spans="1:22" x14ac:dyDescent="0.2">
      <c r="A16" t="s">
        <v>117</v>
      </c>
      <c r="B16" s="10" t="s">
        <v>384</v>
      </c>
      <c r="C16" s="10">
        <v>9.1989999999999998</v>
      </c>
      <c r="D16" s="10">
        <v>9.3059999999999992</v>
      </c>
      <c r="E16" s="10">
        <v>-0.158</v>
      </c>
      <c r="F16" s="10">
        <v>5.0799999999999998E-2</v>
      </c>
    </row>
    <row r="17" spans="1:6" x14ac:dyDescent="0.2">
      <c r="A17" t="s">
        <v>121</v>
      </c>
      <c r="B17" s="10" t="s">
        <v>384</v>
      </c>
      <c r="C17" s="10">
        <v>9.1989999999999998</v>
      </c>
      <c r="D17" s="10">
        <v>9.3059999999999992</v>
      </c>
      <c r="E17" s="10">
        <v>-0.158</v>
      </c>
      <c r="F17" s="10">
        <v>5.0799999999999998E-2</v>
      </c>
    </row>
    <row r="18" spans="1:6" x14ac:dyDescent="0.2">
      <c r="A18" t="s">
        <v>125</v>
      </c>
      <c r="B18" s="10" t="s">
        <v>384</v>
      </c>
      <c r="C18" s="10">
        <v>9.1989999999999998</v>
      </c>
      <c r="D18" s="10">
        <v>9.3059999999999992</v>
      </c>
      <c r="E18" s="10">
        <v>-0.158</v>
      </c>
      <c r="F18" s="10">
        <v>5.0799999999999998E-2</v>
      </c>
    </row>
    <row r="19" spans="1:6" x14ac:dyDescent="0.2">
      <c r="A19" t="s">
        <v>129</v>
      </c>
      <c r="B19" s="10" t="s">
        <v>384</v>
      </c>
      <c r="C19" s="10">
        <v>9.1989999999999998</v>
      </c>
      <c r="D19" s="10">
        <v>9.3059999999999992</v>
      </c>
      <c r="E19" s="10">
        <v>-0.158</v>
      </c>
      <c r="F19" s="10">
        <v>5.0799999999999998E-2</v>
      </c>
    </row>
    <row r="20" spans="1:6" x14ac:dyDescent="0.2">
      <c r="A20" t="s">
        <v>133</v>
      </c>
      <c r="B20" s="10" t="s">
        <v>384</v>
      </c>
      <c r="C20" s="10">
        <v>9.1989999999999998</v>
      </c>
      <c r="D20" s="10">
        <v>9.3059999999999992</v>
      </c>
      <c r="E20" s="10">
        <v>-0.158</v>
      </c>
      <c r="F20" s="10">
        <v>5.0799999999999998E-2</v>
      </c>
    </row>
    <row r="21" spans="1:6" x14ac:dyDescent="0.2">
      <c r="A21" t="s">
        <v>136</v>
      </c>
      <c r="B21" s="10" t="s">
        <v>384</v>
      </c>
      <c r="C21" s="10">
        <v>9.1989999999999998</v>
      </c>
      <c r="D21" s="10">
        <v>9.3059999999999992</v>
      </c>
      <c r="E21" s="10">
        <v>-0.158</v>
      </c>
      <c r="F21" s="10">
        <v>5.0799999999999998E-2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39B8B-C38E-3F4E-8F04-F0B59C9D6F0E}">
  <dimension ref="A1:V41"/>
  <sheetViews>
    <sheetView workbookViewId="0">
      <selection sqref="A1:XFD1048576"/>
    </sheetView>
  </sheetViews>
  <sheetFormatPr baseColWidth="10" defaultRowHeight="15" x14ac:dyDescent="0.2"/>
  <sheetData>
    <row r="1" spans="1:22" x14ac:dyDescent="0.2">
      <c r="A1" s="13" t="s">
        <v>381</v>
      </c>
      <c r="B1" s="13" t="s">
        <v>383</v>
      </c>
      <c r="C1" s="1" t="s">
        <v>6</v>
      </c>
      <c r="D1" s="1" t="s">
        <v>387</v>
      </c>
      <c r="E1" s="1" t="s">
        <v>388</v>
      </c>
      <c r="F1" s="1" t="s">
        <v>389</v>
      </c>
    </row>
    <row r="2" spans="1:22" x14ac:dyDescent="0.2">
      <c r="A2" t="s">
        <v>92</v>
      </c>
      <c r="B2" s="10" t="s">
        <v>382</v>
      </c>
      <c r="C2" s="10">
        <v>9.6649999999999991</v>
      </c>
      <c r="D2" s="10">
        <v>9.5449999999999999</v>
      </c>
      <c r="E2" s="10">
        <v>6.9699999999999998E-2</v>
      </c>
      <c r="F2" s="10">
        <v>5.0799999999999998E-2</v>
      </c>
    </row>
    <row r="3" spans="1:22" x14ac:dyDescent="0.2">
      <c r="A3" t="s">
        <v>93</v>
      </c>
      <c r="B3" s="10" t="s">
        <v>382</v>
      </c>
      <c r="C3" s="10">
        <v>9.6649999999999991</v>
      </c>
      <c r="D3" s="10">
        <v>9.5449999999999999</v>
      </c>
      <c r="E3" s="10">
        <v>6.9699999999999998E-2</v>
      </c>
      <c r="F3" s="10">
        <v>5.0799999999999998E-2</v>
      </c>
      <c r="G3" s="1"/>
      <c r="H3" s="1"/>
      <c r="I3" s="1"/>
      <c r="J3" s="1"/>
      <c r="K3" s="1"/>
      <c r="L3" s="1"/>
      <c r="M3" s="1"/>
      <c r="N3" s="1"/>
      <c r="O3" s="1"/>
      <c r="P3" s="1"/>
      <c r="Q3" s="1"/>
      <c r="R3" s="1"/>
      <c r="S3" s="1"/>
      <c r="T3" s="1"/>
      <c r="U3" s="1"/>
      <c r="V3" s="1"/>
    </row>
    <row r="4" spans="1:22" x14ac:dyDescent="0.2">
      <c r="A4" t="s">
        <v>99</v>
      </c>
      <c r="B4" s="10" t="s">
        <v>382</v>
      </c>
      <c r="C4" s="10">
        <v>9.6649999999999991</v>
      </c>
      <c r="D4" s="10">
        <v>9.5449999999999999</v>
      </c>
      <c r="E4" s="10">
        <v>6.9699999999999998E-2</v>
      </c>
      <c r="F4" s="10">
        <v>5.0799999999999998E-2</v>
      </c>
    </row>
    <row r="5" spans="1:22" x14ac:dyDescent="0.2">
      <c r="A5" t="s">
        <v>105</v>
      </c>
      <c r="B5" s="10" t="s">
        <v>382</v>
      </c>
      <c r="C5" s="10">
        <v>9.6649999999999991</v>
      </c>
      <c r="D5" s="10">
        <v>9.5449999999999999</v>
      </c>
      <c r="E5" s="10">
        <v>6.9699999999999998E-2</v>
      </c>
      <c r="F5" s="10">
        <v>5.0799999999999998E-2</v>
      </c>
      <c r="G5" s="10"/>
      <c r="H5" s="10"/>
      <c r="I5" s="10"/>
      <c r="J5" s="10"/>
      <c r="K5" s="10"/>
      <c r="L5" s="10"/>
      <c r="M5" s="11"/>
      <c r="N5" s="10"/>
      <c r="O5" s="10"/>
      <c r="P5" s="11"/>
      <c r="Q5" s="10"/>
      <c r="R5" s="10"/>
      <c r="S5" s="11"/>
      <c r="T5" s="10"/>
      <c r="U5" s="3"/>
      <c r="V5" s="6"/>
    </row>
    <row r="6" spans="1:22" x14ac:dyDescent="0.2">
      <c r="A6" t="s">
        <v>111</v>
      </c>
      <c r="B6" s="10" t="s">
        <v>382</v>
      </c>
      <c r="C6" s="10">
        <v>9.6649999999999991</v>
      </c>
      <c r="D6" s="10">
        <v>9.5449999999999999</v>
      </c>
      <c r="E6" s="10">
        <v>6.9699999999999998E-2</v>
      </c>
      <c r="F6" s="10">
        <v>5.0799999999999998E-2</v>
      </c>
      <c r="G6" s="10"/>
      <c r="H6" s="10"/>
      <c r="I6" s="10"/>
      <c r="J6" s="10"/>
      <c r="K6" s="10"/>
      <c r="L6" s="10"/>
      <c r="M6" s="11"/>
      <c r="N6" s="10"/>
      <c r="O6" s="10"/>
      <c r="P6" s="11"/>
      <c r="Q6" s="10"/>
      <c r="R6" s="10"/>
      <c r="S6" s="11"/>
      <c r="T6" s="10"/>
      <c r="U6" s="3"/>
      <c r="V6" s="6"/>
    </row>
    <row r="7" spans="1:22" x14ac:dyDescent="0.2">
      <c r="A7" t="s">
        <v>116</v>
      </c>
      <c r="B7" s="10" t="s">
        <v>382</v>
      </c>
      <c r="C7" s="10">
        <v>9.6649999999999991</v>
      </c>
      <c r="D7" s="10">
        <v>9.5449999999999999</v>
      </c>
      <c r="E7" s="10">
        <v>6.9699999999999998E-2</v>
      </c>
      <c r="F7" s="10">
        <v>5.0799999999999998E-2</v>
      </c>
      <c r="G7" s="10"/>
      <c r="H7" s="10"/>
      <c r="I7" s="10"/>
      <c r="J7" s="10"/>
      <c r="K7" s="10"/>
      <c r="L7" s="10"/>
      <c r="M7" s="11"/>
      <c r="N7" s="10"/>
      <c r="O7" s="10"/>
      <c r="P7" s="11"/>
      <c r="Q7" s="10"/>
      <c r="R7" s="10"/>
      <c r="S7" s="11"/>
      <c r="T7" s="10"/>
      <c r="U7" s="3"/>
      <c r="V7" s="6"/>
    </row>
    <row r="8" spans="1:22" x14ac:dyDescent="0.2">
      <c r="A8" t="s">
        <v>120</v>
      </c>
      <c r="B8" s="10" t="s">
        <v>382</v>
      </c>
      <c r="C8" s="10">
        <v>9.6649999999999991</v>
      </c>
      <c r="D8" s="10">
        <v>9.5449999999999999</v>
      </c>
      <c r="E8" s="10">
        <v>6.9699999999999998E-2</v>
      </c>
      <c r="F8" s="10">
        <v>5.0799999999999998E-2</v>
      </c>
      <c r="G8" s="10"/>
      <c r="H8" s="10"/>
      <c r="I8" s="10"/>
      <c r="J8" s="10"/>
      <c r="K8" s="10"/>
      <c r="L8" s="10"/>
      <c r="M8" s="11"/>
      <c r="N8" s="10"/>
      <c r="O8" s="10"/>
      <c r="P8" s="11"/>
      <c r="Q8" s="10"/>
      <c r="R8" s="10"/>
      <c r="S8" s="11"/>
      <c r="T8" s="10"/>
      <c r="U8" s="3"/>
      <c r="V8" s="6"/>
    </row>
    <row r="9" spans="1:22" x14ac:dyDescent="0.2">
      <c r="A9" t="s">
        <v>98</v>
      </c>
      <c r="B9" s="10" t="s">
        <v>382</v>
      </c>
      <c r="C9" s="10">
        <v>9.6649999999999991</v>
      </c>
      <c r="D9" s="10">
        <v>9.5449999999999999</v>
      </c>
      <c r="E9" s="10">
        <v>6.9699999999999998E-2</v>
      </c>
      <c r="F9" s="10">
        <v>5.0799999999999998E-2</v>
      </c>
      <c r="G9" s="10"/>
      <c r="H9" s="10"/>
      <c r="I9" s="10"/>
      <c r="J9" s="10"/>
      <c r="K9" s="10"/>
      <c r="L9" s="10"/>
      <c r="M9" s="11"/>
      <c r="N9" s="10"/>
      <c r="O9" s="10"/>
      <c r="P9" s="11"/>
      <c r="Q9" s="10"/>
      <c r="R9" s="10"/>
      <c r="S9" s="11"/>
      <c r="T9" s="10"/>
      <c r="U9" s="3"/>
      <c r="V9" s="6"/>
    </row>
    <row r="10" spans="1:22" x14ac:dyDescent="0.2">
      <c r="A10" t="s">
        <v>104</v>
      </c>
      <c r="B10" s="10" t="s">
        <v>382</v>
      </c>
      <c r="C10" s="10">
        <v>9.6649999999999991</v>
      </c>
      <c r="D10" s="10">
        <v>9.5449999999999999</v>
      </c>
      <c r="E10" s="10">
        <v>6.9699999999999998E-2</v>
      </c>
      <c r="F10" s="10">
        <v>5.0799999999999998E-2</v>
      </c>
      <c r="G10" s="10"/>
      <c r="H10" s="10"/>
      <c r="I10" s="10"/>
      <c r="J10" s="10"/>
      <c r="K10" s="10"/>
      <c r="L10" s="10"/>
      <c r="M10" s="11"/>
      <c r="N10" s="10"/>
      <c r="O10" s="10"/>
      <c r="P10" s="11"/>
      <c r="Q10" s="10"/>
      <c r="R10" s="10"/>
      <c r="S10" s="11"/>
      <c r="T10" s="10"/>
      <c r="U10" s="3"/>
      <c r="V10" s="6"/>
    </row>
    <row r="11" spans="1:22" x14ac:dyDescent="0.2">
      <c r="A11" t="s">
        <v>110</v>
      </c>
      <c r="B11" s="10" t="s">
        <v>382</v>
      </c>
      <c r="C11" s="10">
        <v>9.6649999999999991</v>
      </c>
      <c r="D11" s="10">
        <v>9.5449999999999999</v>
      </c>
      <c r="E11" s="10">
        <v>6.9699999999999998E-2</v>
      </c>
      <c r="F11" s="10">
        <v>5.0799999999999998E-2</v>
      </c>
    </row>
    <row r="12" spans="1:22" x14ac:dyDescent="0.2">
      <c r="A12" t="s">
        <v>94</v>
      </c>
      <c r="B12" s="10" t="s">
        <v>384</v>
      </c>
      <c r="C12" s="10">
        <v>9.1989999999999998</v>
      </c>
      <c r="D12" s="10">
        <v>9.3059999999999992</v>
      </c>
      <c r="E12" s="10">
        <v>-0.158</v>
      </c>
      <c r="F12" s="10">
        <v>5.0799999999999998E-2</v>
      </c>
    </row>
    <row r="13" spans="1:22" x14ac:dyDescent="0.2">
      <c r="A13" t="s">
        <v>100</v>
      </c>
      <c r="B13" s="10" t="s">
        <v>384</v>
      </c>
      <c r="C13" s="10">
        <v>9.1989999999999998</v>
      </c>
      <c r="D13" s="10">
        <v>9.3059999999999992</v>
      </c>
      <c r="E13" s="10">
        <v>-0.158</v>
      </c>
      <c r="F13" s="10">
        <v>5.0799999999999998E-2</v>
      </c>
    </row>
    <row r="14" spans="1:22" x14ac:dyDescent="0.2">
      <c r="A14" t="s">
        <v>106</v>
      </c>
      <c r="B14" s="10" t="s">
        <v>384</v>
      </c>
      <c r="C14" s="10">
        <v>9.1989999999999998</v>
      </c>
      <c r="D14" s="10">
        <v>9.3059999999999992</v>
      </c>
      <c r="E14" s="10">
        <v>-0.158</v>
      </c>
      <c r="F14" s="10">
        <v>5.0799999999999998E-2</v>
      </c>
    </row>
    <row r="15" spans="1:22" x14ac:dyDescent="0.2">
      <c r="A15" t="s">
        <v>112</v>
      </c>
      <c r="B15" s="10" t="s">
        <v>384</v>
      </c>
      <c r="C15" s="10">
        <v>9.1989999999999998</v>
      </c>
      <c r="D15" s="10">
        <v>9.3059999999999992</v>
      </c>
      <c r="E15" s="10">
        <v>-0.158</v>
      </c>
      <c r="F15" s="10">
        <v>5.0799999999999998E-2</v>
      </c>
    </row>
    <row r="16" spans="1:22" x14ac:dyDescent="0.2">
      <c r="A16" t="s">
        <v>117</v>
      </c>
      <c r="B16" s="10" t="s">
        <v>384</v>
      </c>
      <c r="C16" s="10">
        <v>9.1989999999999998</v>
      </c>
      <c r="D16" s="10">
        <v>9.3059999999999992</v>
      </c>
      <c r="E16" s="10">
        <v>-0.158</v>
      </c>
      <c r="F16" s="10">
        <v>5.0799999999999998E-2</v>
      </c>
    </row>
    <row r="17" spans="1:6" x14ac:dyDescent="0.2">
      <c r="A17" t="s">
        <v>121</v>
      </c>
      <c r="B17" s="10" t="s">
        <v>384</v>
      </c>
      <c r="C17" s="10">
        <v>9.1989999999999998</v>
      </c>
      <c r="D17" s="10">
        <v>9.3059999999999992</v>
      </c>
      <c r="E17" s="10">
        <v>-0.158</v>
      </c>
      <c r="F17" s="10">
        <v>5.0799999999999998E-2</v>
      </c>
    </row>
    <row r="18" spans="1:6" x14ac:dyDescent="0.2">
      <c r="A18" t="s">
        <v>125</v>
      </c>
      <c r="B18" s="10" t="s">
        <v>384</v>
      </c>
      <c r="C18" s="10">
        <v>9.1989999999999998</v>
      </c>
      <c r="D18" s="10">
        <v>9.3059999999999992</v>
      </c>
      <c r="E18" s="10">
        <v>-0.158</v>
      </c>
      <c r="F18" s="10">
        <v>5.0799999999999998E-2</v>
      </c>
    </row>
    <row r="19" spans="1:6" x14ac:dyDescent="0.2">
      <c r="A19" t="s">
        <v>129</v>
      </c>
      <c r="B19" s="10" t="s">
        <v>384</v>
      </c>
      <c r="C19" s="10">
        <v>9.1989999999999998</v>
      </c>
      <c r="D19" s="10">
        <v>9.3059999999999992</v>
      </c>
      <c r="E19" s="10">
        <v>-0.158</v>
      </c>
      <c r="F19" s="10">
        <v>5.0799999999999998E-2</v>
      </c>
    </row>
    <row r="20" spans="1:6" x14ac:dyDescent="0.2">
      <c r="A20" t="s">
        <v>133</v>
      </c>
      <c r="B20" s="10" t="s">
        <v>384</v>
      </c>
      <c r="C20" s="10">
        <v>9.1989999999999998</v>
      </c>
      <c r="D20" s="10">
        <v>9.3059999999999992</v>
      </c>
      <c r="E20" s="10">
        <v>-0.158</v>
      </c>
      <c r="F20" s="10">
        <v>5.0799999999999998E-2</v>
      </c>
    </row>
    <row r="21" spans="1:6" x14ac:dyDescent="0.2">
      <c r="A21" t="s">
        <v>136</v>
      </c>
      <c r="B21" s="10" t="s">
        <v>384</v>
      </c>
      <c r="C21" s="10">
        <v>9.1989999999999998</v>
      </c>
      <c r="D21" s="10">
        <v>9.3059999999999992</v>
      </c>
      <c r="E21" s="10">
        <v>-0.158</v>
      </c>
      <c r="F21" s="10">
        <v>5.0799999999999998E-2</v>
      </c>
    </row>
    <row r="22" spans="1:6" x14ac:dyDescent="0.2">
      <c r="A22" t="s">
        <v>101</v>
      </c>
      <c r="B22" s="10" t="s">
        <v>385</v>
      </c>
      <c r="C22" s="10">
        <v>9.5500000000000007</v>
      </c>
      <c r="D22" s="10">
        <v>9.5329999999999995</v>
      </c>
      <c r="E22" s="10">
        <v>-4.0300000000000002E-2</v>
      </c>
      <c r="F22" s="10">
        <v>5.7500000000000002E-2</v>
      </c>
    </row>
    <row r="23" spans="1:6" x14ac:dyDescent="0.2">
      <c r="A23" t="s">
        <v>107</v>
      </c>
      <c r="B23" s="10" t="s">
        <v>385</v>
      </c>
      <c r="C23" s="10">
        <v>9.5500000000000007</v>
      </c>
      <c r="D23" s="10">
        <v>9.5329999999999995</v>
      </c>
      <c r="E23" s="10">
        <v>-4.0300000000000002E-2</v>
      </c>
      <c r="F23" s="10">
        <v>5.7500000000000002E-2</v>
      </c>
    </row>
    <row r="24" spans="1:6" x14ac:dyDescent="0.2">
      <c r="A24" t="s">
        <v>146</v>
      </c>
      <c r="B24" s="10" t="s">
        <v>385</v>
      </c>
      <c r="C24" s="10">
        <v>9.5500000000000007</v>
      </c>
      <c r="D24" s="10">
        <v>9.5329999999999995</v>
      </c>
      <c r="E24" s="10">
        <v>-4.0300000000000002E-2</v>
      </c>
      <c r="F24" s="10">
        <v>5.7500000000000002E-2</v>
      </c>
    </row>
    <row r="25" spans="1:6" x14ac:dyDescent="0.2">
      <c r="A25" t="s">
        <v>155</v>
      </c>
      <c r="B25" s="10" t="s">
        <v>385</v>
      </c>
      <c r="C25" s="10">
        <v>9.5500000000000007</v>
      </c>
      <c r="D25" s="10">
        <v>9.5329999999999995</v>
      </c>
      <c r="E25" s="10">
        <v>-4.0300000000000002E-2</v>
      </c>
      <c r="F25" s="10">
        <v>5.7500000000000002E-2</v>
      </c>
    </row>
    <row r="26" spans="1:6" x14ac:dyDescent="0.2">
      <c r="A26" t="s">
        <v>265</v>
      </c>
      <c r="B26" s="10" t="s">
        <v>385</v>
      </c>
      <c r="C26" s="10">
        <v>9.5500000000000007</v>
      </c>
      <c r="D26" s="10">
        <v>9.5329999999999995</v>
      </c>
      <c r="E26" s="10">
        <v>-4.0300000000000002E-2</v>
      </c>
      <c r="F26" s="10">
        <v>5.7500000000000002E-2</v>
      </c>
    </row>
    <row r="27" spans="1:6" x14ac:dyDescent="0.2">
      <c r="A27" t="s">
        <v>167</v>
      </c>
      <c r="B27" s="10" t="s">
        <v>385</v>
      </c>
      <c r="C27" s="10">
        <v>9.5500000000000007</v>
      </c>
      <c r="D27" s="10">
        <v>9.5329999999999995</v>
      </c>
      <c r="E27" s="10">
        <v>-4.0300000000000002E-2</v>
      </c>
      <c r="F27" s="10">
        <v>5.7500000000000002E-2</v>
      </c>
    </row>
    <row r="28" spans="1:6" x14ac:dyDescent="0.2">
      <c r="A28" t="s">
        <v>200</v>
      </c>
      <c r="B28" s="10" t="s">
        <v>385</v>
      </c>
      <c r="C28" s="10">
        <v>9.5500000000000007</v>
      </c>
      <c r="D28" s="10">
        <v>9.5329999999999995</v>
      </c>
      <c r="E28" s="10">
        <v>-4.0300000000000002E-2</v>
      </c>
      <c r="F28" s="10">
        <v>5.7500000000000002E-2</v>
      </c>
    </row>
    <row r="29" spans="1:6" x14ac:dyDescent="0.2">
      <c r="A29" t="s">
        <v>269</v>
      </c>
      <c r="B29" s="10" t="s">
        <v>385</v>
      </c>
      <c r="C29" s="10">
        <v>9.5500000000000007</v>
      </c>
      <c r="D29" s="10">
        <v>9.5329999999999995</v>
      </c>
      <c r="E29" s="10">
        <v>-4.0300000000000002E-2</v>
      </c>
      <c r="F29" s="10">
        <v>5.7500000000000002E-2</v>
      </c>
    </row>
    <row r="30" spans="1:6" x14ac:dyDescent="0.2">
      <c r="A30" t="s">
        <v>253</v>
      </c>
      <c r="B30" s="10" t="s">
        <v>385</v>
      </c>
      <c r="C30" s="10">
        <v>9.5500000000000007</v>
      </c>
      <c r="D30" s="10">
        <v>9.5329999999999995</v>
      </c>
      <c r="E30" s="10">
        <v>-4.0300000000000002E-2</v>
      </c>
      <c r="F30" s="10">
        <v>5.7500000000000002E-2</v>
      </c>
    </row>
    <row r="31" spans="1:6" x14ac:dyDescent="0.2">
      <c r="A31" t="s">
        <v>98</v>
      </c>
      <c r="B31" s="10" t="s">
        <v>385</v>
      </c>
      <c r="C31" s="10">
        <v>9.5500000000000007</v>
      </c>
      <c r="D31" s="10">
        <v>9.5329999999999995</v>
      </c>
      <c r="E31" s="10">
        <v>-4.0300000000000002E-2</v>
      </c>
      <c r="F31" s="10">
        <v>5.7500000000000002E-2</v>
      </c>
    </row>
    <row r="32" spans="1:6" x14ac:dyDescent="0.2">
      <c r="A32" t="s">
        <v>99</v>
      </c>
      <c r="B32" s="10" t="s">
        <v>386</v>
      </c>
      <c r="C32" s="10">
        <v>9.33</v>
      </c>
      <c r="D32" s="10">
        <v>9.2590000000000003</v>
      </c>
      <c r="E32" s="10">
        <v>2.5600000000000001E-2</v>
      </c>
      <c r="F32" s="10">
        <v>4.5400000000000003E-2</v>
      </c>
    </row>
    <row r="33" spans="1:6" x14ac:dyDescent="0.2">
      <c r="A33" t="s">
        <v>256</v>
      </c>
      <c r="B33" s="10" t="s">
        <v>386</v>
      </c>
      <c r="C33" s="10">
        <v>9.33</v>
      </c>
      <c r="D33" s="10">
        <v>9.2590000000000003</v>
      </c>
      <c r="E33" s="10">
        <v>2.5600000000000001E-2</v>
      </c>
      <c r="F33" s="10">
        <v>4.5400000000000003E-2</v>
      </c>
    </row>
    <row r="34" spans="1:6" x14ac:dyDescent="0.2">
      <c r="A34" t="s">
        <v>286</v>
      </c>
      <c r="B34" s="10" t="s">
        <v>386</v>
      </c>
      <c r="C34" s="10">
        <v>9.33</v>
      </c>
      <c r="D34" s="10">
        <v>9.2590000000000003</v>
      </c>
      <c r="E34" s="10">
        <v>2.5600000000000001E-2</v>
      </c>
      <c r="F34" s="10">
        <v>4.5400000000000003E-2</v>
      </c>
    </row>
    <row r="35" spans="1:6" x14ac:dyDescent="0.2">
      <c r="A35" t="s">
        <v>116</v>
      </c>
      <c r="B35" s="10" t="s">
        <v>386</v>
      </c>
      <c r="C35" s="10">
        <v>9.33</v>
      </c>
      <c r="D35" s="10">
        <v>9.2590000000000003</v>
      </c>
      <c r="E35" s="10">
        <v>2.5600000000000001E-2</v>
      </c>
      <c r="F35" s="10">
        <v>4.5400000000000003E-2</v>
      </c>
    </row>
    <row r="36" spans="1:6" x14ac:dyDescent="0.2">
      <c r="A36" t="s">
        <v>320</v>
      </c>
      <c r="B36" s="10" t="s">
        <v>386</v>
      </c>
      <c r="C36" s="10">
        <v>9.33</v>
      </c>
      <c r="D36" s="10">
        <v>9.2590000000000003</v>
      </c>
      <c r="E36" s="10">
        <v>2.5600000000000001E-2</v>
      </c>
      <c r="F36" s="10">
        <v>4.5400000000000003E-2</v>
      </c>
    </row>
    <row r="37" spans="1:6" x14ac:dyDescent="0.2">
      <c r="A37" t="s">
        <v>323</v>
      </c>
      <c r="B37" s="10" t="s">
        <v>386</v>
      </c>
      <c r="C37" s="10">
        <v>9.33</v>
      </c>
      <c r="D37" s="10">
        <v>9.2590000000000003</v>
      </c>
      <c r="E37" s="10">
        <v>2.5600000000000001E-2</v>
      </c>
      <c r="F37" s="10">
        <v>4.5400000000000003E-2</v>
      </c>
    </row>
    <row r="38" spans="1:6" x14ac:dyDescent="0.2">
      <c r="A38" t="s">
        <v>120</v>
      </c>
      <c r="B38" s="10" t="s">
        <v>386</v>
      </c>
      <c r="C38" s="10">
        <v>9.33</v>
      </c>
      <c r="D38" s="10">
        <v>9.2590000000000003</v>
      </c>
      <c r="E38" s="10">
        <v>2.5600000000000001E-2</v>
      </c>
      <c r="F38" s="10">
        <v>4.5400000000000003E-2</v>
      </c>
    </row>
    <row r="39" spans="1:6" x14ac:dyDescent="0.2">
      <c r="A39" t="s">
        <v>328</v>
      </c>
      <c r="B39" s="10" t="s">
        <v>386</v>
      </c>
      <c r="C39" s="10">
        <v>9.33</v>
      </c>
      <c r="D39" s="10">
        <v>9.2590000000000003</v>
      </c>
      <c r="E39" s="10">
        <v>2.5600000000000001E-2</v>
      </c>
      <c r="F39" s="10">
        <v>4.5400000000000003E-2</v>
      </c>
    </row>
    <row r="40" spans="1:6" x14ac:dyDescent="0.2">
      <c r="A40" t="s">
        <v>330</v>
      </c>
      <c r="B40" s="10" t="s">
        <v>386</v>
      </c>
      <c r="C40" s="10">
        <v>9.33</v>
      </c>
      <c r="D40" s="10">
        <v>9.2590000000000003</v>
      </c>
      <c r="E40" s="10">
        <v>2.5600000000000001E-2</v>
      </c>
      <c r="F40" s="10">
        <v>4.5400000000000003E-2</v>
      </c>
    </row>
    <row r="41" spans="1:6" x14ac:dyDescent="0.2">
      <c r="A41" t="s">
        <v>350</v>
      </c>
      <c r="B41" s="10" t="s">
        <v>386</v>
      </c>
      <c r="C41" s="10">
        <v>9.33</v>
      </c>
      <c r="D41" s="10">
        <v>9.2590000000000003</v>
      </c>
      <c r="E41" s="10">
        <v>2.5600000000000001E-2</v>
      </c>
      <c r="F41" s="10">
        <v>4.5400000000000003E-2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Group Statistics</vt:lpstr>
      <vt:lpstr>List of CZs in each group</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Johnstone, Ainslie</cp:lastModifiedBy>
  <dcterms:created xsi:type="dcterms:W3CDTF">2021-12-09T21:35:03Z</dcterms:created>
  <dcterms:modified xsi:type="dcterms:W3CDTF">2022-01-03T11:53:03Z</dcterms:modified>
</cp:coreProperties>
</file>