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\Desktop\memory_capture\supportFiles\"/>
    </mc:Choice>
  </mc:AlternateContent>
  <xr:revisionPtr revIDLastSave="0" documentId="13_ncr:1_{E3B3611C-ED77-4511-8985-4CA20CB06329}" xr6:coauthVersionLast="46" xr6:coauthVersionMax="46" xr10:uidLastSave="{00000000-0000-0000-0000-000000000000}"/>
  <bookViews>
    <workbookView xWindow="-120" yWindow="-120" windowWidth="51840" windowHeight="21390" xr2:uid="{4B62C4EE-5F9E-4217-8318-7AB84540D9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1" i="1" l="1"/>
  <c r="C41" i="1"/>
  <c r="D41" i="1"/>
  <c r="E41" i="1"/>
  <c r="F41" i="1"/>
  <c r="G41" i="1"/>
  <c r="H41" i="1"/>
  <c r="I41" i="1"/>
  <c r="J41" i="1"/>
  <c r="M41" i="1"/>
  <c r="M42" i="1"/>
  <c r="G34" i="1"/>
  <c r="I34" i="1"/>
  <c r="C37" i="1"/>
  <c r="D37" i="1" s="1"/>
  <c r="H33" i="1"/>
  <c r="H32" i="1"/>
  <c r="F33" i="1"/>
  <c r="F32" i="1"/>
  <c r="G32" i="1"/>
  <c r="G33" i="1" s="1"/>
  <c r="I33" i="1"/>
  <c r="I32" i="1"/>
  <c r="S18" i="1"/>
  <c r="A25" i="1"/>
  <c r="A29" i="1"/>
  <c r="C29" i="1"/>
  <c r="K18" i="1"/>
  <c r="M19" i="1"/>
  <c r="M15" i="1"/>
  <c r="M16" i="1"/>
  <c r="M17" i="1"/>
  <c r="M18" i="1"/>
  <c r="M20" i="1"/>
  <c r="M21" i="1"/>
  <c r="M22" i="1"/>
  <c r="M23" i="1"/>
  <c r="L15" i="1"/>
  <c r="L16" i="1"/>
  <c r="L17" i="1"/>
  <c r="L18" i="1"/>
  <c r="L19" i="1"/>
  <c r="L20" i="1"/>
  <c r="L21" i="1"/>
  <c r="L22" i="1"/>
  <c r="L23" i="1"/>
  <c r="M14" i="1"/>
  <c r="L14" i="1"/>
  <c r="K14" i="1"/>
  <c r="I20" i="1"/>
  <c r="K17" i="1"/>
  <c r="C21" i="1"/>
  <c r="A21" i="1"/>
  <c r="C25" i="1"/>
  <c r="D8" i="1"/>
  <c r="D17" i="1" s="1"/>
  <c r="D21" i="1" s="1"/>
  <c r="B8" i="1"/>
  <c r="B17" i="1" s="1"/>
  <c r="B21" i="1" s="1"/>
  <c r="I21" i="1"/>
  <c r="I22" i="1"/>
  <c r="J20" i="1"/>
  <c r="K20" i="1"/>
  <c r="J21" i="1"/>
  <c r="K21" i="1"/>
  <c r="J22" i="1"/>
  <c r="K22" i="1"/>
  <c r="I23" i="1"/>
  <c r="J23" i="1"/>
  <c r="K23" i="1"/>
  <c r="J15" i="1"/>
  <c r="K15" i="1"/>
  <c r="J16" i="1"/>
  <c r="K16" i="1"/>
  <c r="J17" i="1"/>
  <c r="J18" i="1"/>
  <c r="J19" i="1"/>
  <c r="K19" i="1"/>
  <c r="J14" i="1"/>
  <c r="I15" i="1"/>
  <c r="I16" i="1"/>
  <c r="I17" i="1"/>
  <c r="I18" i="1"/>
  <c r="I19" i="1"/>
  <c r="I14" i="1"/>
  <c r="M12" i="1"/>
  <c r="L12" i="1"/>
  <c r="D14" i="1" l="1"/>
  <c r="B14" i="1"/>
  <c r="D29" i="1"/>
  <c r="B29" i="1"/>
  <c r="B25" i="1"/>
  <c r="D25" i="1"/>
</calcChain>
</file>

<file path=xl/sharedStrings.xml><?xml version="1.0" encoding="utf-8"?>
<sst xmlns="http://schemas.openxmlformats.org/spreadsheetml/2006/main" count="36" uniqueCount="21">
  <si>
    <t>VDAC</t>
  </si>
  <si>
    <t>fixation</t>
  </si>
  <si>
    <t>response</t>
  </si>
  <si>
    <t>gap</t>
  </si>
  <si>
    <t>feedback</t>
  </si>
  <si>
    <t>total</t>
  </si>
  <si>
    <t>RSVP</t>
  </si>
  <si>
    <t>stims</t>
  </si>
  <si>
    <t>Consent/Instructions/Debrief</t>
  </si>
  <si>
    <t>countdown</t>
  </si>
  <si>
    <t>training(10)</t>
  </si>
  <si>
    <t>instructions</t>
  </si>
  <si>
    <t>total seconds</t>
  </si>
  <si>
    <t>minutes</t>
  </si>
  <si>
    <t>3 &amp; 3</t>
  </si>
  <si>
    <t>3 &amp; 2</t>
  </si>
  <si>
    <t>Anderson</t>
  </si>
  <si>
    <t>Sandry</t>
  </si>
  <si>
    <t>3:2 old new</t>
  </si>
  <si>
    <t>remove 1 none</t>
  </si>
  <si>
    <t>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</si>
</sst>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6CF7B-C97A-4191-A035-B36892D15F3A}">
  <dimension ref="A1:S42"/>
  <sheetViews>
    <sheetView tabSelected="1" zoomScaleNormal="100" workbookViewId="0">
      <selection activeCell="C46" sqref="C46"/>
    </sheetView>
  </sheetViews>
  <sheetFormatPr defaultRowHeight="15" x14ac:dyDescent="0.25"/>
  <sheetData>
    <row r="1" spans="1:17" x14ac:dyDescent="0.25">
      <c r="A1" t="s">
        <v>0</v>
      </c>
      <c r="D1" t="s">
        <v>6</v>
      </c>
      <c r="H1" t="s">
        <v>8</v>
      </c>
      <c r="I1">
        <v>5</v>
      </c>
    </row>
    <row r="2" spans="1:17" x14ac:dyDescent="0.25">
      <c r="A2" t="s">
        <v>1</v>
      </c>
      <c r="B2">
        <v>0.5</v>
      </c>
      <c r="C2" t="s">
        <v>1</v>
      </c>
      <c r="D2">
        <v>0.5</v>
      </c>
    </row>
    <row r="3" spans="1:17" x14ac:dyDescent="0.25">
      <c r="A3" t="s">
        <v>2</v>
      </c>
      <c r="B3">
        <v>0.7</v>
      </c>
      <c r="C3" t="s">
        <v>7</v>
      </c>
      <c r="D3">
        <v>2</v>
      </c>
    </row>
    <row r="4" spans="1:17" x14ac:dyDescent="0.25">
      <c r="A4" t="s">
        <v>3</v>
      </c>
      <c r="B4">
        <v>0.65</v>
      </c>
      <c r="C4" t="s">
        <v>2</v>
      </c>
      <c r="D4">
        <v>0.75</v>
      </c>
    </row>
    <row r="5" spans="1:17" x14ac:dyDescent="0.25">
      <c r="A5" t="s">
        <v>4</v>
      </c>
      <c r="B5">
        <v>1.5</v>
      </c>
      <c r="C5" t="s">
        <v>3</v>
      </c>
      <c r="D5">
        <v>1</v>
      </c>
    </row>
    <row r="6" spans="1:17" x14ac:dyDescent="0.25">
      <c r="A6" t="s">
        <v>3</v>
      </c>
      <c r="B6">
        <v>1</v>
      </c>
      <c r="C6" t="s">
        <v>4</v>
      </c>
      <c r="D6">
        <v>1.5</v>
      </c>
    </row>
    <row r="7" spans="1:17" x14ac:dyDescent="0.25">
      <c r="C7" t="s">
        <v>3</v>
      </c>
      <c r="D7">
        <v>1</v>
      </c>
    </row>
    <row r="8" spans="1:17" x14ac:dyDescent="0.25">
      <c r="A8" t="s">
        <v>5</v>
      </c>
      <c r="B8">
        <f>SUM(B2:B6)</f>
        <v>4.3499999999999996</v>
      </c>
      <c r="C8" t="s">
        <v>5</v>
      </c>
      <c r="D8">
        <f>SUM(D2:D7)</f>
        <v>6.75</v>
      </c>
    </row>
    <row r="11" spans="1:17" x14ac:dyDescent="0.25">
      <c r="A11" t="s">
        <v>11</v>
      </c>
      <c r="B11">
        <v>300</v>
      </c>
      <c r="L11" t="s">
        <v>14</v>
      </c>
      <c r="M11" t="s">
        <v>15</v>
      </c>
    </row>
    <row r="12" spans="1:17" x14ac:dyDescent="0.25">
      <c r="L12">
        <f>6*8</f>
        <v>48</v>
      </c>
      <c r="M12">
        <f>5*8</f>
        <v>40</v>
      </c>
      <c r="O12" t="s">
        <v>16</v>
      </c>
      <c r="P12" t="s">
        <v>17</v>
      </c>
    </row>
    <row r="13" spans="1:17" x14ac:dyDescent="0.25">
      <c r="A13" t="s">
        <v>9</v>
      </c>
      <c r="B13">
        <v>5</v>
      </c>
      <c r="D13">
        <v>5</v>
      </c>
      <c r="I13" t="s">
        <v>0</v>
      </c>
      <c r="J13" t="s">
        <v>6</v>
      </c>
      <c r="K13" t="s">
        <v>18</v>
      </c>
      <c r="L13" t="s">
        <v>19</v>
      </c>
      <c r="O13">
        <v>240</v>
      </c>
      <c r="P13">
        <v>300</v>
      </c>
      <c r="Q13">
        <v>300</v>
      </c>
    </row>
    <row r="14" spans="1:17" x14ac:dyDescent="0.25">
      <c r="A14" t="s">
        <v>10</v>
      </c>
      <c r="B14">
        <f>B8*10</f>
        <v>43.5</v>
      </c>
      <c r="D14">
        <f>D8*10</f>
        <v>67.5</v>
      </c>
      <c r="H14">
        <v>1</v>
      </c>
      <c r="I14">
        <f t="shared" ref="I14:I23" si="0">24*H14</f>
        <v>24</v>
      </c>
      <c r="J14">
        <f>48*H14</f>
        <v>48</v>
      </c>
      <c r="K14">
        <f>40*H14</f>
        <v>40</v>
      </c>
      <c r="L14">
        <f>H14*(6*7)</f>
        <v>42</v>
      </c>
      <c r="M14">
        <f>H14*(5*7)</f>
        <v>35</v>
      </c>
    </row>
    <row r="15" spans="1:17" x14ac:dyDescent="0.25">
      <c r="H15">
        <v>2</v>
      </c>
      <c r="I15">
        <f t="shared" si="0"/>
        <v>48</v>
      </c>
      <c r="J15">
        <f t="shared" ref="J15:J19" si="1">48*H15</f>
        <v>96</v>
      </c>
      <c r="K15">
        <f t="shared" ref="K15:K19" si="2">40*H15</f>
        <v>80</v>
      </c>
      <c r="L15">
        <f t="shared" ref="L15:L23" si="3">H15*(6*7)</f>
        <v>84</v>
      </c>
      <c r="M15">
        <f t="shared" ref="M15:M23" si="4">H15*(5*7)</f>
        <v>70</v>
      </c>
    </row>
    <row r="16" spans="1:17" x14ac:dyDescent="0.25">
      <c r="A16" t="s">
        <v>9</v>
      </c>
      <c r="B16">
        <v>5</v>
      </c>
      <c r="D16">
        <v>5</v>
      </c>
      <c r="H16">
        <v>3</v>
      </c>
      <c r="I16">
        <f t="shared" si="0"/>
        <v>72</v>
      </c>
      <c r="J16">
        <f t="shared" si="1"/>
        <v>144</v>
      </c>
      <c r="K16">
        <f t="shared" si="2"/>
        <v>120</v>
      </c>
      <c r="L16">
        <f t="shared" si="3"/>
        <v>126</v>
      </c>
      <c r="M16">
        <f t="shared" si="4"/>
        <v>105</v>
      </c>
    </row>
    <row r="17" spans="1:19" x14ac:dyDescent="0.25">
      <c r="A17">
        <v>50</v>
      </c>
      <c r="B17">
        <f>B8*A17</f>
        <v>217.49999999999997</v>
      </c>
      <c r="C17">
        <v>50</v>
      </c>
      <c r="D17">
        <f>D8*C17</f>
        <v>337.5</v>
      </c>
      <c r="H17">
        <v>4</v>
      </c>
      <c r="I17">
        <f t="shared" si="0"/>
        <v>96</v>
      </c>
      <c r="J17">
        <f t="shared" si="1"/>
        <v>192</v>
      </c>
      <c r="K17">
        <f>40*H17</f>
        <v>160</v>
      </c>
      <c r="L17">
        <f t="shared" si="3"/>
        <v>168</v>
      </c>
      <c r="M17">
        <f t="shared" si="4"/>
        <v>140</v>
      </c>
    </row>
    <row r="18" spans="1:19" x14ac:dyDescent="0.25">
      <c r="B18">
        <v>30</v>
      </c>
      <c r="D18">
        <v>30</v>
      </c>
      <c r="H18">
        <v>5</v>
      </c>
      <c r="I18">
        <f t="shared" si="0"/>
        <v>120</v>
      </c>
      <c r="J18">
        <f t="shared" si="1"/>
        <v>240</v>
      </c>
      <c r="K18">
        <f t="shared" si="2"/>
        <v>200</v>
      </c>
      <c r="L18">
        <f t="shared" si="3"/>
        <v>210</v>
      </c>
      <c r="M18">
        <f t="shared" si="4"/>
        <v>175</v>
      </c>
      <c r="S18">
        <f>6*7</f>
        <v>42</v>
      </c>
    </row>
    <row r="19" spans="1:19" x14ac:dyDescent="0.25">
      <c r="H19">
        <v>6</v>
      </c>
      <c r="I19">
        <f t="shared" si="0"/>
        <v>144</v>
      </c>
      <c r="J19">
        <f t="shared" si="1"/>
        <v>288</v>
      </c>
      <c r="K19">
        <f t="shared" si="2"/>
        <v>240</v>
      </c>
      <c r="L19">
        <f t="shared" si="3"/>
        <v>252</v>
      </c>
      <c r="M19">
        <f t="shared" si="4"/>
        <v>210</v>
      </c>
    </row>
    <row r="20" spans="1:19" x14ac:dyDescent="0.25">
      <c r="B20">
        <v>5</v>
      </c>
      <c r="D20">
        <v>5</v>
      </c>
      <c r="H20">
        <v>7</v>
      </c>
      <c r="I20">
        <f>24*H20</f>
        <v>168</v>
      </c>
      <c r="J20">
        <f t="shared" ref="J20:J23" si="5">48*H20</f>
        <v>336</v>
      </c>
      <c r="K20">
        <f t="shared" ref="K20:K23" si="6">40*H20</f>
        <v>280</v>
      </c>
      <c r="L20">
        <f t="shared" si="3"/>
        <v>294</v>
      </c>
      <c r="M20">
        <f t="shared" si="4"/>
        <v>245</v>
      </c>
    </row>
    <row r="21" spans="1:19" x14ac:dyDescent="0.25">
      <c r="A21">
        <f>A17*2</f>
        <v>100</v>
      </c>
      <c r="B21">
        <f>B17</f>
        <v>217.49999999999997</v>
      </c>
      <c r="C21">
        <f>C17*2</f>
        <v>100</v>
      </c>
      <c r="D21">
        <f>D17</f>
        <v>337.5</v>
      </c>
      <c r="H21">
        <v>8</v>
      </c>
      <c r="I21">
        <f t="shared" si="0"/>
        <v>192</v>
      </c>
      <c r="J21">
        <f t="shared" si="5"/>
        <v>384</v>
      </c>
      <c r="K21">
        <f t="shared" si="6"/>
        <v>320</v>
      </c>
      <c r="L21">
        <f t="shared" si="3"/>
        <v>336</v>
      </c>
      <c r="M21">
        <f t="shared" si="4"/>
        <v>280</v>
      </c>
    </row>
    <row r="22" spans="1:19" x14ac:dyDescent="0.25">
      <c r="B22">
        <v>30</v>
      </c>
      <c r="D22">
        <v>30</v>
      </c>
      <c r="H22">
        <v>9</v>
      </c>
      <c r="I22">
        <f t="shared" si="0"/>
        <v>216</v>
      </c>
      <c r="J22">
        <f t="shared" si="5"/>
        <v>432</v>
      </c>
      <c r="K22">
        <f t="shared" si="6"/>
        <v>360</v>
      </c>
      <c r="L22">
        <f t="shared" si="3"/>
        <v>378</v>
      </c>
      <c r="M22">
        <f t="shared" si="4"/>
        <v>315</v>
      </c>
    </row>
    <row r="23" spans="1:19" x14ac:dyDescent="0.25">
      <c r="H23">
        <v>10</v>
      </c>
      <c r="I23">
        <f t="shared" si="0"/>
        <v>240</v>
      </c>
      <c r="J23">
        <f t="shared" si="5"/>
        <v>480</v>
      </c>
      <c r="K23">
        <f t="shared" si="6"/>
        <v>400</v>
      </c>
      <c r="L23">
        <f t="shared" si="3"/>
        <v>420</v>
      </c>
      <c r="M23">
        <f t="shared" si="4"/>
        <v>350</v>
      </c>
    </row>
    <row r="24" spans="1:19" x14ac:dyDescent="0.25">
      <c r="B24">
        <v>5</v>
      </c>
      <c r="D24">
        <v>5</v>
      </c>
    </row>
    <row r="25" spans="1:19" x14ac:dyDescent="0.25">
      <c r="A25">
        <f>A17*3</f>
        <v>150</v>
      </c>
      <c r="B25">
        <f>B17</f>
        <v>217.49999999999997</v>
      </c>
      <c r="C25">
        <f>C17*3</f>
        <v>150</v>
      </c>
      <c r="D25">
        <f>D17</f>
        <v>337.5</v>
      </c>
    </row>
    <row r="26" spans="1:19" x14ac:dyDescent="0.25">
      <c r="B26">
        <v>30</v>
      </c>
      <c r="D26">
        <v>30</v>
      </c>
    </row>
    <row r="28" spans="1:19" x14ac:dyDescent="0.25">
      <c r="B28">
        <v>5</v>
      </c>
      <c r="D28">
        <v>5</v>
      </c>
    </row>
    <row r="29" spans="1:19" x14ac:dyDescent="0.25">
      <c r="A29">
        <f>A17*4</f>
        <v>200</v>
      </c>
      <c r="B29">
        <f>B17</f>
        <v>217.49999999999997</v>
      </c>
      <c r="C29">
        <f>C17*4</f>
        <v>200</v>
      </c>
      <c r="D29">
        <f>D17</f>
        <v>337.5</v>
      </c>
    </row>
    <row r="30" spans="1:19" x14ac:dyDescent="0.25">
      <c r="B30">
        <v>30</v>
      </c>
      <c r="D30">
        <v>30</v>
      </c>
    </row>
    <row r="31" spans="1:19" x14ac:dyDescent="0.25">
      <c r="G31" t="s">
        <v>0</v>
      </c>
      <c r="I31" t="s">
        <v>6</v>
      </c>
    </row>
    <row r="32" spans="1:19" x14ac:dyDescent="0.25">
      <c r="F32">
        <f>SUM(B13:B14)</f>
        <v>48.5</v>
      </c>
      <c r="G32">
        <f>SUM(B16:B30)</f>
        <v>1010</v>
      </c>
      <c r="H32">
        <f>SUM(D13:D14)</f>
        <v>72.5</v>
      </c>
      <c r="I32">
        <f>SUM(D16:D30)</f>
        <v>1490</v>
      </c>
    </row>
    <row r="33" spans="1:15" x14ac:dyDescent="0.25">
      <c r="E33">
        <v>2.5</v>
      </c>
      <c r="F33">
        <f>F32/60</f>
        <v>0.80833333333333335</v>
      </c>
      <c r="G33">
        <f>G32/60</f>
        <v>16.833333333333332</v>
      </c>
      <c r="H33">
        <f>H32/60</f>
        <v>1.2083333333333333</v>
      </c>
      <c r="I33">
        <f>I32/60</f>
        <v>24.833333333333332</v>
      </c>
      <c r="J33">
        <v>2.5</v>
      </c>
    </row>
    <row r="34" spans="1:15" x14ac:dyDescent="0.25">
      <c r="G34">
        <f>SUM(F33:G33)</f>
        <v>17.641666666666666</v>
      </c>
      <c r="I34">
        <f>SUM(H33:I33)</f>
        <v>26.041666666666664</v>
      </c>
    </row>
    <row r="36" spans="1:15" x14ac:dyDescent="0.25">
      <c r="C36" t="s">
        <v>12</v>
      </c>
      <c r="D36" t="s">
        <v>13</v>
      </c>
    </row>
    <row r="37" spans="1:15" x14ac:dyDescent="0.25">
      <c r="C37">
        <f>SUM(B11:B30,D13:D34)</f>
        <v>2921</v>
      </c>
      <c r="D37">
        <f>C37/60</f>
        <v>48.68333333333333</v>
      </c>
    </row>
    <row r="40" spans="1:15" x14ac:dyDescent="0.25">
      <c r="A40" t="s">
        <v>20</v>
      </c>
      <c r="B40" t="s">
        <v>11</v>
      </c>
      <c r="C40">
        <v>1</v>
      </c>
      <c r="D40">
        <v>2</v>
      </c>
      <c r="E40">
        <v>3</v>
      </c>
      <c r="F40">
        <v>4</v>
      </c>
      <c r="G40">
        <v>1</v>
      </c>
      <c r="H40">
        <v>2</v>
      </c>
      <c r="I40">
        <v>3</v>
      </c>
      <c r="J40">
        <v>4</v>
      </c>
      <c r="K40" t="s">
        <v>11</v>
      </c>
      <c r="L40" t="s">
        <v>20</v>
      </c>
    </row>
    <row r="41" spans="1:15" x14ac:dyDescent="0.25">
      <c r="A41">
        <v>2.5000000000000001E-2</v>
      </c>
      <c r="B41">
        <v>2.5000000000000001E-2</v>
      </c>
      <c r="C41">
        <f t="shared" ref="C41:I41" si="7">0.9/8</f>
        <v>0.1125</v>
      </c>
      <c r="D41">
        <f t="shared" si="7"/>
        <v>0.1125</v>
      </c>
      <c r="E41">
        <f t="shared" si="7"/>
        <v>0.1125</v>
      </c>
      <c r="F41">
        <f t="shared" si="7"/>
        <v>0.1125</v>
      </c>
      <c r="G41">
        <f t="shared" si="7"/>
        <v>0.1125</v>
      </c>
      <c r="H41">
        <f t="shared" si="7"/>
        <v>0.1125</v>
      </c>
      <c r="I41">
        <f t="shared" si="7"/>
        <v>0.1125</v>
      </c>
      <c r="J41">
        <f>0.9/8</f>
        <v>0.1125</v>
      </c>
      <c r="K41">
        <v>2.5000000000000001E-2</v>
      </c>
      <c r="L41">
        <v>2.5000000000000001E-2</v>
      </c>
      <c r="M41">
        <f>SUM(A41:L41)</f>
        <v>1.0000000000000002</v>
      </c>
      <c r="O41">
        <f>0.9/8</f>
        <v>0.1125</v>
      </c>
    </row>
    <row r="42" spans="1:15" x14ac:dyDescent="0.25">
      <c r="B42">
        <v>0.05</v>
      </c>
      <c r="L42">
        <v>0.05</v>
      </c>
      <c r="M42">
        <f>SUM(A42:L42)</f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Yuquimpo</dc:creator>
  <cp:lastModifiedBy>Jonathan Yuquimpo</cp:lastModifiedBy>
  <dcterms:created xsi:type="dcterms:W3CDTF">2021-01-15T16:58:23Z</dcterms:created>
  <dcterms:modified xsi:type="dcterms:W3CDTF">2021-02-16T03:14:25Z</dcterms:modified>
</cp:coreProperties>
</file>