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brant\Google Drive\ENGR 1060 Work\"/>
    </mc:Choice>
  </mc:AlternateContent>
  <bookViews>
    <workbookView xWindow="0" yWindow="0" windowWidth="19200" windowHeight="8693" activeTab="2"/>
  </bookViews>
  <sheets>
    <sheet name="Attendance Check" sheetId="3" r:id="rId1"/>
    <sheet name="Semi-Log" sheetId="1" r:id="rId2"/>
    <sheet name="Log-Log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2" i="2"/>
  <c r="A3" i="2"/>
  <c r="A4" i="2"/>
  <c r="A5" i="2"/>
  <c r="A6" i="2"/>
  <c r="A7" i="2"/>
  <c r="A8" i="2"/>
  <c r="A2" i="2"/>
  <c r="D3" i="2"/>
  <c r="D4" i="2"/>
  <c r="D5" i="2"/>
  <c r="D6" i="2"/>
  <c r="D7" i="2"/>
  <c r="D8" i="2"/>
  <c r="D2" i="2"/>
  <c r="P4" i="1"/>
  <c r="D5" i="1" s="1"/>
  <c r="C3" i="1"/>
  <c r="C4" i="1"/>
  <c r="C5" i="1"/>
  <c r="C2" i="1"/>
  <c r="B2" i="3"/>
  <c r="D2" i="1" l="1"/>
  <c r="D4" i="1"/>
  <c r="D3" i="1"/>
  <c r="C3" i="2"/>
  <c r="C4" i="2"/>
  <c r="C5" i="2"/>
  <c r="C6" i="2"/>
  <c r="C7" i="2"/>
  <c r="C8" i="2"/>
  <c r="C2" i="2"/>
</calcChain>
</file>

<file path=xl/sharedStrings.xml><?xml version="1.0" encoding="utf-8"?>
<sst xmlns="http://schemas.openxmlformats.org/spreadsheetml/2006/main" count="41" uniqueCount="36">
  <si>
    <t>y</t>
  </si>
  <si>
    <t>x</t>
  </si>
  <si>
    <t>log(y)</t>
  </si>
  <si>
    <t>1. Plot x &amp; y as "Original Data"</t>
  </si>
  <si>
    <t>log(b)=</t>
  </si>
  <si>
    <t>m=</t>
  </si>
  <si>
    <r>
      <t>3.  Add a trendline to the Transformed Data &amp; check that R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=1</t>
    </r>
  </si>
  <si>
    <t>2. Transform the y-data to be the log(y) and plot x &amp; log(y) as "Transformed Data"</t>
  </si>
  <si>
    <t>Key Idea: The fact that plotting log(y) v. x produces a linear graph means the original data was exponential to begin with</t>
  </si>
  <si>
    <t>slope =</t>
  </si>
  <si>
    <t>4. Write the value for log(b), b, slope, and m, as determined from Transformed Data trendline</t>
  </si>
  <si>
    <t>b=</t>
  </si>
  <si>
    <t>original function:</t>
  </si>
  <si>
    <t>5. Calculate the values of the function using your information in the orange boxes</t>
  </si>
  <si>
    <t>function (#5)</t>
  </si>
  <si>
    <t>log(y) (#2)</t>
  </si>
  <si>
    <t>Key Idea: The fact that plotting log(y) v. log(x) resulted in a straight line means that the original data was from a power function</t>
  </si>
  <si>
    <t>log(x)</t>
  </si>
  <si>
    <t>1. Plot "Original Data" x vs. y</t>
  </si>
  <si>
    <t>2. Plot "Transformed Semi-Log Data"  x vs. log(y)</t>
  </si>
  <si>
    <t>3. Plot "Transformed Log-Log Data" log(x) vs. log(y)</t>
  </si>
  <si>
    <r>
      <t>4. Add a trendline to the log-log plot and check that R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=1</t>
    </r>
  </si>
  <si>
    <t>5. Fill in the orange boxes from trendline information</t>
  </si>
  <si>
    <t xml:space="preserve">6. Use orange boxes to check your function </t>
  </si>
  <si>
    <t>check Function (#6)</t>
  </si>
  <si>
    <t>Original function:</t>
  </si>
  <si>
    <t>6. Transform Original Data ordinate to be logarithmic</t>
  </si>
  <si>
    <t>7. Transform Original Data abcissa &amp; ordinate to be logarithmic</t>
  </si>
  <si>
    <t>Name</t>
  </si>
  <si>
    <t>Date</t>
  </si>
  <si>
    <t>Section</t>
  </si>
  <si>
    <t>Christopher Brant</t>
  </si>
  <si>
    <t>y=be^(mx)</t>
  </si>
  <si>
    <t>y=.01e^(1.16279x)</t>
  </si>
  <si>
    <t>y=bx^m</t>
  </si>
  <si>
    <t>y=3x^4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</si>
</sst>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0" fontId="0" fillId="3" borderId="2" xfId="0" applyFill="1" applyBorder="1"/>
    <xf numFmtId="0" fontId="0" fillId="3" borderId="3" xfId="0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right"/>
    </xf>
    <xf numFmtId="0" fontId="0" fillId="3" borderId="7" xfId="0" applyFill="1" applyBorder="1"/>
    <xf numFmtId="0" fontId="0" fillId="2" borderId="8" xfId="0" applyFill="1" applyBorder="1" applyAlignment="1">
      <alignment horizontal="center"/>
    </xf>
    <xf numFmtId="0" fontId="0" fillId="2" borderId="8" xfId="0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5173884514435698E-2"/>
                  <c:y val="-0.35639216972878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'Attendance Check'!$A$8:$A$22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'Attendance Check'!$B$8:$B$22</c:f>
              <c:numCache>
                <c:formatCode>General</c:formatCode>
                <c:ptCount val="15"/>
                <c:pt idx="0">
                  <c:v>0.15728833784688889</c:v>
                </c:pt>
                <c:pt idx="1">
                  <c:v>0.21991297702792545</c:v>
                </c:pt>
                <c:pt idx="2">
                  <c:v>0.22711365372464698</c:v>
                </c:pt>
                <c:pt idx="3">
                  <c:v>0.23650827059821944</c:v>
                </c:pt>
                <c:pt idx="4">
                  <c:v>0.36699892437666803</c:v>
                </c:pt>
                <c:pt idx="5">
                  <c:v>0.45033459624401206</c:v>
                </c:pt>
                <c:pt idx="6">
                  <c:v>0.46066993343682305</c:v>
                </c:pt>
                <c:pt idx="7">
                  <c:v>0.53764984728478182</c:v>
                </c:pt>
                <c:pt idx="8">
                  <c:v>0.59125216877978481</c:v>
                </c:pt>
                <c:pt idx="9">
                  <c:v>0.64323331980543919</c:v>
                </c:pt>
                <c:pt idx="10">
                  <c:v>0.64936706155417467</c:v>
                </c:pt>
                <c:pt idx="11">
                  <c:v>0.69515471288452846</c:v>
                </c:pt>
                <c:pt idx="12">
                  <c:v>0.72234775261048179</c:v>
                </c:pt>
                <c:pt idx="13">
                  <c:v>0.72538200604584757</c:v>
                </c:pt>
                <c:pt idx="14">
                  <c:v>0.77684227141387985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518184"/>
        <c:axId val="322514264"/>
      </c:scatterChart>
      <c:valAx>
        <c:axId val="322518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14264"/>
        <c:crosses val="autoZero"/>
        <c:crossBetween val="midCat"/>
      </c:valAx>
      <c:valAx>
        <c:axId val="32251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18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3.0745372094983202E-2"/>
                  <c:y val="-0.145450292397660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'Semi-Log'!$A$2:$A$5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'Semi-Log'!$B$2:$B$5</c:f>
              <c:numCache>
                <c:formatCode>General</c:formatCode>
                <c:ptCount val="4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860032"/>
        <c:axId val="268759584"/>
      </c:scatterChart>
      <c:valAx>
        <c:axId val="26886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759584"/>
        <c:crosses val="autoZero"/>
        <c:crossBetween val="midCat"/>
      </c:valAx>
      <c:valAx>
        <c:axId val="268759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6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Transformed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'Semi-Log'!$M$11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'Semi-Log'!$M$12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6870078740157481E-2"/>
                  <c:y val="-8.592155147273257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'Semi-Log'!$A$2:$A$5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'Semi-Log'!$C$2:$C$5</c:f>
              <c:numCache>
                <c:formatCode>General</c:formatCode>
                <c:ptCount val="4"/>
                <c:pt idx="0">
                  <c:v>-0.99999999999999978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885792"/>
        <c:axId val="268885008"/>
      </c:scatterChart>
      <c:valAx>
        <c:axId val="26888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85008"/>
        <c:crosses val="autoZero"/>
        <c:crossBetween val="midCat"/>
      </c:valAx>
      <c:valAx>
        <c:axId val="26888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log(y)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8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</a:t>
            </a:r>
            <a:r>
              <a:rPr lang="en-US" baseline="0"/>
              <a:t> Data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4.1900707641226824E-2"/>
                  <c:y val="-0.17352046783625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'Log-Log'!$B$2:$B$8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</c:numCache>
            </c:numRef>
          </c:xVal>
          <c:yVal>
            <c:numRef>
              <c:f>'Log-Log'!$C$2:$C$8</c:f>
              <c:numCache>
                <c:formatCode>General</c:formatCode>
                <c:ptCount val="7"/>
                <c:pt idx="0">
                  <c:v>3</c:v>
                </c:pt>
                <c:pt idx="1">
                  <c:v>48</c:v>
                </c:pt>
                <c:pt idx="2">
                  <c:v>243</c:v>
                </c:pt>
                <c:pt idx="3">
                  <c:v>1875</c:v>
                </c:pt>
                <c:pt idx="4">
                  <c:v>30000</c:v>
                </c:pt>
                <c:pt idx="5">
                  <c:v>480000</c:v>
                </c:pt>
                <c:pt idx="6">
                  <c:v>18750000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886576"/>
        <c:axId val="268884224"/>
      </c:scatterChart>
      <c:valAx>
        <c:axId val="2688865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84224"/>
        <c:crosses val="autoZero"/>
        <c:crossBetween val="midCat"/>
      </c:valAx>
      <c:valAx>
        <c:axId val="268884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8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Transformed Log-Log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0642019356955477E-2"/>
                  <c:y val="-0.16884210526315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'Log-Log'!$A$2:$A$8</c:f>
              <c:numCache>
                <c:formatCode>General</c:formatCode>
                <c:ptCount val="7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0.69897000433601886</c:v>
                </c:pt>
                <c:pt idx="4">
                  <c:v>1</c:v>
                </c:pt>
                <c:pt idx="5">
                  <c:v>1.3010299956639813</c:v>
                </c:pt>
                <c:pt idx="6">
                  <c:v>1.6989700043360187</c:v>
                </c:pt>
              </c:numCache>
            </c:numRef>
          </c:xVal>
          <c:yVal>
            <c:numRef>
              <c:f>'Log-Log'!$D$2:$D$8</c:f>
              <c:numCache>
                <c:formatCode>General</c:formatCode>
                <c:ptCount val="7"/>
                <c:pt idx="0">
                  <c:v>0.47712125471966244</c:v>
                </c:pt>
                <c:pt idx="1">
                  <c:v>1.6812412373755872</c:v>
                </c:pt>
                <c:pt idx="2">
                  <c:v>2.3856062735983121</c:v>
                </c:pt>
                <c:pt idx="3">
                  <c:v>3.2730012720637376</c:v>
                </c:pt>
                <c:pt idx="4">
                  <c:v>4.4771212547196626</c:v>
                </c:pt>
                <c:pt idx="5">
                  <c:v>5.6812412373755876</c:v>
                </c:pt>
                <c:pt idx="6">
                  <c:v>7.2730012720637376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801048"/>
        <c:axId val="3163238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'Log-Log'!$A$2:$A$8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0.3010299956639812</c:v>
                      </c:pt>
                      <c:pt idx="2">
                        <c:v>0.47712125471966244</c:v>
                      </c:pt>
                      <c:pt idx="3">
                        <c:v>0.69897000433601886</c:v>
                      </c:pt>
                      <c:pt idx="4">
                        <c:v>1</c:v>
                      </c:pt>
                      <c:pt idx="5">
                        <c:v>1.3010299956639813</c:v>
                      </c:pt>
                      <c:pt idx="6">
                        <c:v>1.6989700043360187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2180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323848"/>
        <c:crosses val="autoZero"/>
        <c:crossBetween val="midCat"/>
      </c:valAx>
      <c:valAx>
        <c:axId val="31632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01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Transformed</a:t>
            </a:r>
            <a:r>
              <a:rPr lang="en-US" baseline="0"/>
              <a:t> Semi-Log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'Log-Log'!$B$2:$B$8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</c:numCache>
            </c:numRef>
          </c:xVal>
          <c:yVal>
            <c:numRef>
              <c:f>'Log-Log'!$D$2:$D$8</c:f>
              <c:numCache>
                <c:formatCode>General</c:formatCode>
                <c:ptCount val="7"/>
                <c:pt idx="0">
                  <c:v>0.47712125471966244</c:v>
                </c:pt>
                <c:pt idx="1">
                  <c:v>1.6812412373755872</c:v>
                </c:pt>
                <c:pt idx="2">
                  <c:v>2.3856062735983121</c:v>
                </c:pt>
                <c:pt idx="3">
                  <c:v>3.2730012720637376</c:v>
                </c:pt>
                <c:pt idx="4">
                  <c:v>4.4771212547196626</c:v>
                </c:pt>
                <c:pt idx="5">
                  <c:v>5.6812412373755876</c:v>
                </c:pt>
                <c:pt idx="6">
                  <c:v>7.2730012720637376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321104"/>
        <c:axId val="316320712"/>
      </c:scatterChart>
      <c:valAx>
        <c:axId val="31632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320712"/>
        <c:crosses val="autoZero"/>
        <c:crossBetween val="midCat"/>
      </c:valAx>
      <c:valAx>
        <c:axId val="31632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log(y)</a:t>
                </a:r>
                <a:r>
                  <a:rPr lang="en-US" baseline="0"/>
                  <a:t> values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32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73818</xdr:colOff>
      <xdr:row>7</xdr:row>
      <xdr:rowOff>19050</xdr:rowOff>
    </xdr:from>
    <xdr:to>
      <xdr:col>12</xdr:col>
      <xdr:colOff>111918</xdr:colOff>
      <xdr:row>22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360046</xdr:colOff>
      <xdr:row>6</xdr:row>
      <xdr:rowOff>175259</xdr:rowOff>
    </xdr:from>
    <xdr:to>
      <xdr:col>8</xdr:col>
      <xdr:colOff>17146</xdr:colOff>
      <xdr:row>21</xdr:row>
      <xdr:rowOff>175259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175260</xdr:colOff>
      <xdr:row>7</xdr:row>
      <xdr:rowOff>99060</xdr:rowOff>
    </xdr:from>
    <xdr:to>
      <xdr:col>15</xdr:col>
      <xdr:colOff>457200</xdr:colOff>
      <xdr:row>22</xdr:row>
      <xdr:rowOff>99060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8</xdr:row>
      <xdr:rowOff>129540</xdr:rowOff>
    </xdr:from>
    <xdr:to>
      <xdr:col>7</xdr:col>
      <xdr:colOff>396240</xdr:colOff>
      <xdr:row>23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8</xdr:row>
      <xdr:rowOff>129540</xdr:rowOff>
    </xdr:from>
    <xdr:to>
      <xdr:col>15</xdr:col>
      <xdr:colOff>190500</xdr:colOff>
      <xdr:row>23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294323</xdr:colOff>
      <xdr:row>8</xdr:row>
      <xdr:rowOff>118110</xdr:rowOff>
    </xdr:from>
    <xdr:to>
      <xdr:col>22</xdr:col>
      <xdr:colOff>80963</xdr:colOff>
      <xdr:row>23</xdr:row>
      <xdr:rowOff>118110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8" sqref="B8:B22"/>
    </sheetView>
  </sheetViews>
  <sheetFormatPr defaultRowHeight="14.25" x14ac:dyDescent="0.45"/>
  <cols>
    <col min="2" max="2" width="14.73046875" bestFit="1" customWidth="1"/>
  </cols>
  <sheetData>
    <row r="1" spans="1:2" x14ac:dyDescent="0.45">
      <c r="A1" t="s">
        <v>28</v>
      </c>
      <c r="B1" t="s">
        <v>31</v>
      </c>
    </row>
    <row r="2" spans="1:2" x14ac:dyDescent="0.45">
      <c r="A2" t="s">
        <v>29</v>
      </c>
      <c r="B2" s="19">
        <f ca="1">TODAY()</f>
        <v>42326</v>
      </c>
    </row>
    <row r="3" spans="1:2" x14ac:dyDescent="0.45">
      <c r="A3" t="s">
        <v>30</v>
      </c>
      <c r="B3">
        <v>216</v>
      </c>
    </row>
    <row r="8" spans="1:2" x14ac:dyDescent="0.45">
      <c r="A8">
        <v>1</v>
      </c>
      <c r="B8">
        <v>0.15728833784688889</v>
      </c>
    </row>
    <row r="9" spans="1:2" x14ac:dyDescent="0.45">
      <c r="A9">
        <v>2</v>
      </c>
      <c r="B9">
        <v>0.21991297702792545</v>
      </c>
    </row>
    <row r="10" spans="1:2" x14ac:dyDescent="0.45">
      <c r="A10">
        <v>3</v>
      </c>
      <c r="B10">
        <v>0.22711365372464698</v>
      </c>
    </row>
    <row r="11" spans="1:2" x14ac:dyDescent="0.45">
      <c r="A11">
        <v>4</v>
      </c>
      <c r="B11">
        <v>0.23650827059821944</v>
      </c>
    </row>
    <row r="12" spans="1:2" x14ac:dyDescent="0.45">
      <c r="A12">
        <v>5</v>
      </c>
      <c r="B12">
        <v>0.36699892437666803</v>
      </c>
    </row>
    <row r="13" spans="1:2" x14ac:dyDescent="0.45">
      <c r="A13">
        <v>6</v>
      </c>
      <c r="B13">
        <v>0.45033459624401206</v>
      </c>
    </row>
    <row r="14" spans="1:2" x14ac:dyDescent="0.45">
      <c r="A14">
        <v>7</v>
      </c>
      <c r="B14">
        <v>0.46066993343682305</v>
      </c>
    </row>
    <row r="15" spans="1:2" x14ac:dyDescent="0.45">
      <c r="A15">
        <v>8</v>
      </c>
      <c r="B15">
        <v>0.53764984728478182</v>
      </c>
    </row>
    <row r="16" spans="1:2" x14ac:dyDescent="0.45">
      <c r="A16">
        <v>9</v>
      </c>
      <c r="B16">
        <v>0.59125216877978481</v>
      </c>
    </row>
    <row r="17" spans="1:2" x14ac:dyDescent="0.45">
      <c r="A17">
        <v>10</v>
      </c>
      <c r="B17">
        <v>0.64323331980543919</v>
      </c>
    </row>
    <row r="18" spans="1:2" x14ac:dyDescent="0.45">
      <c r="A18">
        <v>11</v>
      </c>
      <c r="B18">
        <v>0.64936706155417467</v>
      </c>
    </row>
    <row r="19" spans="1:2" x14ac:dyDescent="0.45">
      <c r="A19">
        <v>12</v>
      </c>
      <c r="B19">
        <v>0.69515471288452846</v>
      </c>
    </row>
    <row r="20" spans="1:2" x14ac:dyDescent="0.45">
      <c r="A20">
        <v>13</v>
      </c>
      <c r="B20">
        <v>0.72234775261048179</v>
      </c>
    </row>
    <row r="21" spans="1:2" x14ac:dyDescent="0.45">
      <c r="A21">
        <v>14</v>
      </c>
      <c r="B21">
        <v>0.72538200604584757</v>
      </c>
    </row>
    <row r="22" spans="1:2" x14ac:dyDescent="0.45">
      <c r="A22">
        <v>15</v>
      </c>
      <c r="B22">
        <v>0.77684227141387985</v>
      </c>
    </row>
  </sheetData>
  <sortState ref="B8:B22">
    <sortCondition ref="B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P5" sqref="P5"/>
    </sheetView>
  </sheetViews>
  <sheetFormatPr defaultRowHeight="14.25" x14ac:dyDescent="0.45"/>
  <cols>
    <col min="3" max="3" width="11.796875" customWidth="1"/>
    <col min="4" max="4" width="15.33203125" customWidth="1"/>
    <col min="11" max="18" width="8.46484375" customWidth="1"/>
  </cols>
  <sheetData>
    <row r="1" spans="1:18" ht="14.65" thickBot="1" x14ac:dyDescent="0.5">
      <c r="A1" s="7" t="s">
        <v>1</v>
      </c>
      <c r="B1" s="7" t="s">
        <v>0</v>
      </c>
      <c r="C1" s="7" t="s">
        <v>15</v>
      </c>
      <c r="D1" s="7" t="s">
        <v>14</v>
      </c>
      <c r="E1" s="13" t="s">
        <v>3</v>
      </c>
      <c r="F1" s="13"/>
      <c r="G1" s="13"/>
      <c r="H1" s="13"/>
      <c r="I1" s="13"/>
      <c r="J1" s="13"/>
      <c r="K1" s="13"/>
      <c r="L1" s="13"/>
      <c r="M1" s="3"/>
      <c r="N1" s="3"/>
      <c r="O1" s="2" t="s">
        <v>4</v>
      </c>
      <c r="P1" s="6">
        <v>-2</v>
      </c>
      <c r="Q1" s="3"/>
      <c r="R1" s="3"/>
    </row>
    <row r="2" spans="1:18" ht="14.65" thickBot="1" x14ac:dyDescent="0.5">
      <c r="A2" s="7">
        <v>2</v>
      </c>
      <c r="B2" s="7">
        <v>0.1</v>
      </c>
      <c r="C2" s="10">
        <f>LOG($B2, 10)</f>
        <v>-0.99999999999999978</v>
      </c>
      <c r="D2" s="10">
        <f>$P$2*EXP($P$4*A2)</f>
        <v>0.10000000000000002</v>
      </c>
      <c r="E2" s="13" t="s">
        <v>7</v>
      </c>
      <c r="F2" s="13"/>
      <c r="G2" s="13"/>
      <c r="H2" s="13"/>
      <c r="I2" s="13"/>
      <c r="J2" s="13"/>
      <c r="K2" s="13"/>
      <c r="L2" s="13"/>
      <c r="M2" s="3"/>
      <c r="N2" s="3"/>
      <c r="O2" s="2" t="s">
        <v>11</v>
      </c>
      <c r="P2" s="5">
        <v>0.01</v>
      </c>
      <c r="Q2" s="3"/>
      <c r="R2" s="3"/>
    </row>
    <row r="3" spans="1:18" ht="16.149999999999999" thickBot="1" x14ac:dyDescent="0.5">
      <c r="A3" s="7">
        <v>4</v>
      </c>
      <c r="B3" s="7">
        <v>1</v>
      </c>
      <c r="C3" s="10">
        <f t="shared" ref="C3:C5" si="0">LOG($B3, 10)</f>
        <v>0</v>
      </c>
      <c r="D3" s="10">
        <f t="shared" ref="D3:D4" si="1">$P$2*EXP($P$4*A3)</f>
        <v>1.0000000000000004</v>
      </c>
      <c r="E3" s="13" t="s">
        <v>6</v>
      </c>
      <c r="F3" s="13"/>
      <c r="G3" s="13"/>
      <c r="H3" s="13"/>
      <c r="I3" s="13"/>
      <c r="J3" s="13"/>
      <c r="K3" s="13"/>
      <c r="L3" s="13"/>
      <c r="M3" s="3"/>
      <c r="N3" s="3"/>
      <c r="O3" s="2" t="s">
        <v>9</v>
      </c>
      <c r="P3" s="5">
        <v>0.5</v>
      </c>
      <c r="Q3" s="3"/>
      <c r="R3" s="3"/>
    </row>
    <row r="4" spans="1:18" ht="14.65" thickBot="1" x14ac:dyDescent="0.5">
      <c r="A4" s="7">
        <v>6</v>
      </c>
      <c r="B4" s="7">
        <v>10</v>
      </c>
      <c r="C4" s="10">
        <f t="shared" si="0"/>
        <v>1</v>
      </c>
      <c r="D4" s="10">
        <f t="shared" si="1"/>
        <v>10.000000000000007</v>
      </c>
      <c r="E4" s="13" t="s">
        <v>10</v>
      </c>
      <c r="F4" s="13"/>
      <c r="G4" s="13"/>
      <c r="H4" s="13"/>
      <c r="I4" s="13"/>
      <c r="J4" s="13"/>
      <c r="K4" s="13"/>
      <c r="L4" s="13"/>
      <c r="M4" s="13"/>
      <c r="N4" s="3"/>
      <c r="O4" s="2" t="s">
        <v>5</v>
      </c>
      <c r="P4" s="5">
        <f>0.5/LOG10(EXP(1))</f>
        <v>1.151292546497023</v>
      </c>
      <c r="Q4" s="3"/>
      <c r="R4" s="3"/>
    </row>
    <row r="5" spans="1:18" ht="14.65" thickBot="1" x14ac:dyDescent="0.5">
      <c r="A5" s="7">
        <v>8</v>
      </c>
      <c r="B5" s="7">
        <v>100</v>
      </c>
      <c r="C5" s="10">
        <f t="shared" si="0"/>
        <v>2</v>
      </c>
      <c r="D5" s="10">
        <f>$P$2*EXP($P$4*A5)</f>
        <v>100.0000000000001</v>
      </c>
      <c r="E5" t="s">
        <v>13</v>
      </c>
      <c r="K5" s="3"/>
      <c r="L5" s="3"/>
      <c r="M5" s="3"/>
      <c r="N5" s="3"/>
      <c r="O5" s="3"/>
      <c r="P5" s="3"/>
      <c r="Q5" s="3"/>
      <c r="R5" s="3"/>
    </row>
    <row r="6" spans="1:18" ht="14.65" thickBot="1" x14ac:dyDescent="0.5">
      <c r="E6" t="s">
        <v>26</v>
      </c>
      <c r="K6" s="3"/>
      <c r="L6" s="3"/>
      <c r="M6" s="3"/>
      <c r="N6" s="3"/>
      <c r="O6" s="8" t="s">
        <v>12</v>
      </c>
      <c r="P6" s="14" t="s">
        <v>33</v>
      </c>
      <c r="Q6" s="15"/>
      <c r="R6" s="16"/>
    </row>
    <row r="7" spans="1:18" x14ac:dyDescent="0.45">
      <c r="P7" t="s">
        <v>32</v>
      </c>
    </row>
    <row r="25" spans="2:6" x14ac:dyDescent="0.45">
      <c r="B25" s="12" t="s">
        <v>8</v>
      </c>
      <c r="C25" s="12"/>
      <c r="D25" s="12"/>
      <c r="E25" s="12"/>
      <c r="F25" s="12"/>
    </row>
    <row r="26" spans="2:6" x14ac:dyDescent="0.45">
      <c r="B26" s="12"/>
      <c r="C26" s="12"/>
      <c r="D26" s="12"/>
      <c r="E26" s="12"/>
      <c r="F26" s="12"/>
    </row>
    <row r="27" spans="2:6" x14ac:dyDescent="0.45">
      <c r="B27" s="12"/>
      <c r="C27" s="12"/>
      <c r="D27" s="12"/>
      <c r="E27" s="12"/>
      <c r="F27" s="12"/>
    </row>
  </sheetData>
  <mergeCells count="6">
    <mergeCell ref="P6:R6"/>
    <mergeCell ref="B25:F27"/>
    <mergeCell ref="E1:L1"/>
    <mergeCell ref="E2:L2"/>
    <mergeCell ref="E3:L3"/>
    <mergeCell ref="E4:M4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selection activeCell="E2" sqref="E2:E8"/>
    </sheetView>
  </sheetViews>
  <sheetFormatPr defaultRowHeight="14.25" x14ac:dyDescent="0.45"/>
  <cols>
    <col min="5" max="5" width="16.796875" bestFit="1" customWidth="1"/>
  </cols>
  <sheetData>
    <row r="1" spans="1:15" ht="14.65" thickBot="1" x14ac:dyDescent="0.5">
      <c r="A1" t="s">
        <v>17</v>
      </c>
      <c r="B1" t="s">
        <v>1</v>
      </c>
      <c r="C1" t="s">
        <v>0</v>
      </c>
      <c r="D1" t="s">
        <v>2</v>
      </c>
      <c r="E1" t="s">
        <v>24</v>
      </c>
      <c r="G1" t="s">
        <v>18</v>
      </c>
      <c r="M1" s="1"/>
      <c r="N1" s="1" t="s">
        <v>4</v>
      </c>
      <c r="O1" s="4">
        <v>0.47710000000000002</v>
      </c>
    </row>
    <row r="2" spans="1:15" ht="14.65" thickBot="1" x14ac:dyDescent="0.5">
      <c r="A2" s="11">
        <f>LOG10($B2)</f>
        <v>0</v>
      </c>
      <c r="B2">
        <v>1</v>
      </c>
      <c r="C2">
        <f>PRODUCT(3,POWER(B2,4))</f>
        <v>3</v>
      </c>
      <c r="D2" s="11">
        <f>LOG10($C2)</f>
        <v>0.47712125471966244</v>
      </c>
      <c r="E2" s="11">
        <f>3*POWER(B2, $O$3)</f>
        <v>3</v>
      </c>
      <c r="G2" t="s">
        <v>19</v>
      </c>
      <c r="M2" s="1"/>
      <c r="N2" s="1" t="s">
        <v>11</v>
      </c>
      <c r="O2" s="6">
        <v>3</v>
      </c>
    </row>
    <row r="3" spans="1:15" ht="14.65" thickBot="1" x14ac:dyDescent="0.5">
      <c r="A3" s="11">
        <f t="shared" ref="A3:A8" si="0">LOG10($B3)</f>
        <v>0.3010299956639812</v>
      </c>
      <c r="B3">
        <v>2</v>
      </c>
      <c r="C3">
        <f t="shared" ref="C3:C8" si="1">PRODUCT(3,POWER(B3,4))</f>
        <v>48</v>
      </c>
      <c r="D3" s="11">
        <f t="shared" ref="D3:D8" si="2">LOG10($C3)</f>
        <v>1.6812412373755872</v>
      </c>
      <c r="E3" s="11">
        <f t="shared" ref="E3:E8" si="3">3*POWER(B3, $O$3)</f>
        <v>48</v>
      </c>
      <c r="G3" t="s">
        <v>20</v>
      </c>
      <c r="M3" s="1"/>
      <c r="N3" s="1" t="s">
        <v>5</v>
      </c>
      <c r="O3" s="9">
        <v>4</v>
      </c>
    </row>
    <row r="4" spans="1:15" ht="16.149999999999999" thickBot="1" x14ac:dyDescent="0.5">
      <c r="A4" s="11">
        <f t="shared" si="0"/>
        <v>0.47712125471966244</v>
      </c>
      <c r="B4">
        <v>3</v>
      </c>
      <c r="C4">
        <f t="shared" si="1"/>
        <v>243</v>
      </c>
      <c r="D4" s="11">
        <f t="shared" si="2"/>
        <v>2.3856062735983121</v>
      </c>
      <c r="E4" s="11">
        <f t="shared" si="3"/>
        <v>243</v>
      </c>
      <c r="G4" t="s">
        <v>21</v>
      </c>
      <c r="M4" s="18" t="s">
        <v>25</v>
      </c>
      <c r="N4" s="18"/>
      <c r="O4" s="6" t="s">
        <v>35</v>
      </c>
    </row>
    <row r="5" spans="1:15" x14ac:dyDescent="0.45">
      <c r="A5" s="11">
        <f t="shared" si="0"/>
        <v>0.69897000433601886</v>
      </c>
      <c r="B5">
        <v>5</v>
      </c>
      <c r="C5">
        <f t="shared" si="1"/>
        <v>1875</v>
      </c>
      <c r="D5" s="11">
        <f t="shared" si="2"/>
        <v>3.2730012720637376</v>
      </c>
      <c r="E5" s="11">
        <f t="shared" si="3"/>
        <v>1875</v>
      </c>
      <c r="G5" t="s">
        <v>22</v>
      </c>
      <c r="O5" t="s">
        <v>34</v>
      </c>
    </row>
    <row r="6" spans="1:15" x14ac:dyDescent="0.45">
      <c r="A6" s="11">
        <f t="shared" si="0"/>
        <v>1</v>
      </c>
      <c r="B6">
        <v>10</v>
      </c>
      <c r="C6">
        <f t="shared" si="1"/>
        <v>30000</v>
      </c>
      <c r="D6" s="11">
        <f t="shared" si="2"/>
        <v>4.4771212547196626</v>
      </c>
      <c r="E6" s="11">
        <f t="shared" si="3"/>
        <v>30000</v>
      </c>
      <c r="G6" t="s">
        <v>23</v>
      </c>
    </row>
    <row r="7" spans="1:15" x14ac:dyDescent="0.45">
      <c r="A7" s="11">
        <f t="shared" si="0"/>
        <v>1.3010299956639813</v>
      </c>
      <c r="B7">
        <v>20</v>
      </c>
      <c r="C7">
        <f t="shared" si="1"/>
        <v>480000</v>
      </c>
      <c r="D7" s="11">
        <f t="shared" si="2"/>
        <v>5.6812412373755876</v>
      </c>
      <c r="E7" s="11">
        <f t="shared" si="3"/>
        <v>480000</v>
      </c>
      <c r="G7" t="s">
        <v>27</v>
      </c>
    </row>
    <row r="8" spans="1:15" x14ac:dyDescent="0.45">
      <c r="A8" s="11">
        <f t="shared" si="0"/>
        <v>1.6989700043360187</v>
      </c>
      <c r="B8">
        <v>50</v>
      </c>
      <c r="C8">
        <f t="shared" si="1"/>
        <v>18750000</v>
      </c>
      <c r="D8" s="11">
        <f t="shared" si="2"/>
        <v>7.2730012720637376</v>
      </c>
      <c r="E8" s="11">
        <f t="shared" si="3"/>
        <v>18750000</v>
      </c>
    </row>
    <row r="27" spans="2:7" x14ac:dyDescent="0.45">
      <c r="B27" s="17" t="s">
        <v>16</v>
      </c>
      <c r="C27" s="17"/>
      <c r="D27" s="17"/>
      <c r="E27" s="17"/>
      <c r="F27" s="17"/>
      <c r="G27" s="17"/>
    </row>
    <row r="28" spans="2:7" x14ac:dyDescent="0.45">
      <c r="B28" s="17"/>
      <c r="C28" s="17"/>
      <c r="D28" s="17"/>
      <c r="E28" s="17"/>
      <c r="F28" s="17"/>
      <c r="G28" s="17"/>
    </row>
    <row r="29" spans="2:7" x14ac:dyDescent="0.45">
      <c r="B29" s="17"/>
      <c r="C29" s="17"/>
      <c r="D29" s="17"/>
      <c r="E29" s="17"/>
      <c r="F29" s="17"/>
      <c r="G29" s="17"/>
    </row>
    <row r="30" spans="2:7" x14ac:dyDescent="0.45">
      <c r="B30" s="17"/>
      <c r="C30" s="17"/>
      <c r="D30" s="17"/>
      <c r="E30" s="17"/>
      <c r="F30" s="17"/>
      <c r="G30" s="17"/>
    </row>
  </sheetData>
  <mergeCells count="2">
    <mergeCell ref="B27:G30"/>
    <mergeCell ref="M4:N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Attendance Check</vt:lpstr>
      <vt:lpstr>Semi-Log</vt:lpstr>
      <vt:lpstr>Log-Log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Administrator</cp:lastModifiedBy>
  <dcterms:created xsi:type="dcterms:W3CDTF">2015-11-18T01:01:46Z</dcterms:created>
  <dcterms:modified xsi:type="dcterms:W3CDTF">2015-11-18T19:12:11Z</dcterms:modified>
</cp:coreProperties>
</file>