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Q4" i="1"/>
  <c r="Q5" i="1"/>
  <c r="Q6" i="1"/>
  <c r="R6" i="1"/>
  <c r="R4" i="1"/>
  <c r="R5" i="1"/>
  <c r="D4" i="1"/>
  <c r="G4" i="1"/>
  <c r="E4" i="1"/>
</calcChain>
</file>

<file path=xl/sharedStrings.xml><?xml version="1.0" encoding="utf-8"?>
<sst xmlns="http://schemas.openxmlformats.org/spreadsheetml/2006/main" count="21" uniqueCount="21">
  <si>
    <t>Vc0 (V)</t>
  </si>
  <si>
    <t>Ve0 (V)</t>
  </si>
  <si>
    <t>Beta</t>
  </si>
  <si>
    <t>Vceq (V)</t>
  </si>
  <si>
    <t>R1</t>
  </si>
  <si>
    <t>R2</t>
  </si>
  <si>
    <t>Vo-pp</t>
  </si>
  <si>
    <t>Av with Ce</t>
  </si>
  <si>
    <t>Av without Ce</t>
  </si>
  <si>
    <t>0.1 Rc</t>
  </si>
  <si>
    <t>Rc</t>
  </si>
  <si>
    <t>10 Rc</t>
  </si>
  <si>
    <t>RL</t>
  </si>
  <si>
    <t>Vbe</t>
  </si>
  <si>
    <t>2N3904 NPN BJT Characteristics</t>
  </si>
  <si>
    <t>Table 8.1: Voltage Gain Measurements</t>
  </si>
  <si>
    <t>DC Analysis Results</t>
  </si>
  <si>
    <t>Icq (mA)</t>
  </si>
  <si>
    <t>Ie (mA)</t>
  </si>
  <si>
    <t>Ib (mA)</t>
  </si>
  <si>
    <t>Bias Resistor Values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</si>
</sst>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/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5" fontId="0" fillId="0" borderId="1" xfId="0" applyNumberForma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abSelected="1" workbookViewId="0">
      <selection activeCell="L2" sqref="L2:M2"/>
    </sheetView>
  </sheetViews>
  <sheetFormatPr baseColWidth="10" defaultColWidth="8.83203125" defaultRowHeight="14" x14ac:dyDescent="0"/>
  <cols>
    <col min="1" max="1" width="8.83203125" style="1"/>
    <col min="2" max="7" width="7.1640625" style="1" customWidth="1"/>
    <col min="8" max="8" width="12.33203125" style="1" bestFit="1" customWidth="1"/>
    <col min="9" max="10" width="15" style="1" customWidth="1"/>
    <col min="11" max="11" width="8.83203125" style="1"/>
    <col min="12" max="13" width="13.1640625" style="1" customWidth="1"/>
    <col min="14" max="14" width="8.5" style="1" bestFit="1" customWidth="1"/>
    <col min="15" max="18" width="12" style="1" customWidth="1"/>
    <col min="19" max="16384" width="8.83203125" style="1"/>
  </cols>
  <sheetData>
    <row r="1" spans="2:18" ht="15" thickBot="1"/>
    <row r="2" spans="2:18" ht="15" thickBot="1">
      <c r="B2" s="5" t="s">
        <v>16</v>
      </c>
      <c r="C2" s="6"/>
      <c r="D2" s="6"/>
      <c r="E2" s="6"/>
      <c r="F2" s="6"/>
      <c r="G2" s="7"/>
      <c r="I2" s="5" t="s">
        <v>14</v>
      </c>
      <c r="J2" s="7"/>
      <c r="L2" s="5" t="s">
        <v>20</v>
      </c>
      <c r="M2" s="7"/>
      <c r="O2" s="5" t="s">
        <v>15</v>
      </c>
      <c r="P2" s="6"/>
      <c r="Q2" s="6"/>
      <c r="R2" s="7"/>
    </row>
    <row r="3" spans="2:18">
      <c r="B3" s="8" t="s">
        <v>0</v>
      </c>
      <c r="C3" s="8" t="s">
        <v>1</v>
      </c>
      <c r="D3" s="8" t="s">
        <v>3</v>
      </c>
      <c r="E3" s="8" t="s">
        <v>17</v>
      </c>
      <c r="F3" s="8" t="s">
        <v>18</v>
      </c>
      <c r="G3" s="8" t="s">
        <v>19</v>
      </c>
      <c r="I3" s="8" t="s">
        <v>2</v>
      </c>
      <c r="J3" s="8" t="s">
        <v>13</v>
      </c>
      <c r="K3" s="3"/>
      <c r="L3" s="8" t="s">
        <v>4</v>
      </c>
      <c r="M3" s="8" t="s">
        <v>5</v>
      </c>
      <c r="O3" s="4" t="s">
        <v>12</v>
      </c>
      <c r="P3" s="4" t="s">
        <v>6</v>
      </c>
      <c r="Q3" s="4" t="s">
        <v>7</v>
      </c>
      <c r="R3" s="4" t="s">
        <v>8</v>
      </c>
    </row>
    <row r="4" spans="2:18">
      <c r="B4" s="2">
        <v>3.7250000000000001</v>
      </c>
      <c r="C4" s="2">
        <v>0.28999999999999998</v>
      </c>
      <c r="D4" s="2">
        <f>B4-C4</f>
        <v>3.4350000000000001</v>
      </c>
      <c r="E4" s="9">
        <f>I4*G4</f>
        <v>1.3117828773168578</v>
      </c>
      <c r="F4" s="9">
        <f>(C4/220) * 1000</f>
        <v>1.3181818181818181</v>
      </c>
      <c r="G4" s="9">
        <f>F4/(1+I4)</f>
        <v>6.3989408649602819E-3</v>
      </c>
      <c r="I4" s="2">
        <v>205</v>
      </c>
      <c r="J4" s="2">
        <v>0.68</v>
      </c>
      <c r="L4" s="2">
        <v>47000</v>
      </c>
      <c r="M4" s="2">
        <v>5200</v>
      </c>
      <c r="O4" s="2" t="s">
        <v>9</v>
      </c>
      <c r="P4" s="2">
        <v>4.4609999999999997E-2</v>
      </c>
      <c r="Q4" s="2">
        <f>0.39296/0.01898</f>
        <v>20.703898840885142</v>
      </c>
      <c r="R4" s="2">
        <f>P4/0.01932</f>
        <v>2.3090062111801242</v>
      </c>
    </row>
    <row r="5" spans="2:18">
      <c r="O5" s="2" t="s">
        <v>10</v>
      </c>
      <c r="P5" s="2">
        <v>0.19389999999999999</v>
      </c>
      <c r="Q5" s="2">
        <f>2.11/0.01949</f>
        <v>108.26064648537711</v>
      </c>
      <c r="R5" s="2">
        <f>P5/0.01936</f>
        <v>10.015495867768594</v>
      </c>
    </row>
    <row r="6" spans="2:18">
      <c r="O6" s="2" t="s">
        <v>11</v>
      </c>
      <c r="P6" s="2">
        <v>0.29165999999999997</v>
      </c>
      <c r="Q6" s="2">
        <f>3.747/0.02</f>
        <v>187.35</v>
      </c>
      <c r="R6" s="2">
        <f>P6/0.01941</f>
        <v>15.026275115919628</v>
      </c>
    </row>
  </sheetData>
  <mergeCells count="4">
    <mergeCell ref="B2:G2"/>
    <mergeCell ref="I2:J2"/>
    <mergeCell ref="L2:M2"/>
    <mergeCell ref="O2:R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Swalhah</dc:creator>
  <cp:lastModifiedBy>Christopher Brant</cp:lastModifiedBy>
  <dcterms:created xsi:type="dcterms:W3CDTF">2017-11-13T14:21:05Z</dcterms:created>
  <dcterms:modified xsi:type="dcterms:W3CDTF">2017-11-20T14:33:47Z</dcterms:modified>
</cp:coreProperties>
</file>