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3444\Project\BIT3444-Project\BIT3444-Project\"/>
    </mc:Choice>
  </mc:AlternateContent>
  <bookViews>
    <workbookView xWindow="0" yWindow="0" windowWidth="20490" windowHeight="7530"/>
  </bookViews>
  <sheets>
    <sheet name="Cities" sheetId="6" r:id="rId1"/>
    <sheet name="Database" sheetId="2" r:id="rId2"/>
    <sheet name="Arcs" sheetId="4" r:id="rId3"/>
    <sheet name="Fuel Prices" sheetId="5" r:id="rId4"/>
    <sheet name="Avg. MPG" sheetId="3" r:id="rId5"/>
  </sheets>
  <calcPr calcId="171027"/>
</workbook>
</file>

<file path=xl/calcChain.xml><?xml version="1.0" encoding="utf-8"?>
<calcChain xmlns="http://schemas.openxmlformats.org/spreadsheetml/2006/main">
  <c r="F52" i="5" l="1"/>
  <c r="E52" i="5"/>
  <c r="D52" i="5"/>
  <c r="C52" i="5"/>
  <c r="B52" i="5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<sst xmlns="http://schemas.openxmlformats.org/spreadsheetml/2006/main" count="500" uniqueCount="103">
  <si>
    <t>Tail City</t>
  </si>
  <si>
    <t>Head City</t>
  </si>
  <si>
    <t>Distance</t>
  </si>
  <si>
    <t>Cost</t>
  </si>
  <si>
    <t xml:space="preserve">Cost w/ Nat'l. Avg. </t>
  </si>
  <si>
    <t>Mobile</t>
  </si>
  <si>
    <t>Jackson</t>
  </si>
  <si>
    <t>Savannah</t>
  </si>
  <si>
    <t>Tucson</t>
  </si>
  <si>
    <t>Las Vegas</t>
  </si>
  <si>
    <t>Albuquerque</t>
  </si>
  <si>
    <t>Sacramento</t>
  </si>
  <si>
    <t>Lynwood</t>
  </si>
  <si>
    <t>South Jordan</t>
  </si>
  <si>
    <t>Colorado Springs</t>
  </si>
  <si>
    <t>Omaha</t>
  </si>
  <si>
    <t>Wichita</t>
  </si>
  <si>
    <t>Hartford</t>
  </si>
  <si>
    <t>Westborough</t>
  </si>
  <si>
    <t>Rochester</t>
  </si>
  <si>
    <t>Lancaster</t>
  </si>
  <si>
    <t>Orlando</t>
  </si>
  <si>
    <t>Charleston</t>
  </si>
  <si>
    <t>Bloomington</t>
  </si>
  <si>
    <t>Milwaukee</t>
  </si>
  <si>
    <t>Maplewood</t>
  </si>
  <si>
    <t>St. Louis</t>
  </si>
  <si>
    <t>Indianapolis</t>
  </si>
  <si>
    <t>Louisville</t>
  </si>
  <si>
    <t>Kentwood</t>
  </si>
  <si>
    <t>Columbus</t>
  </si>
  <si>
    <t>Tulsa</t>
  </si>
  <si>
    <t>Knoxville</t>
  </si>
  <si>
    <t>Baton Rouge</t>
  </si>
  <si>
    <t>Fort Worth</t>
  </si>
  <si>
    <t>Laurel</t>
  </si>
  <si>
    <t>Sterling</t>
  </si>
  <si>
    <t>Raleigh</t>
  </si>
  <si>
    <t>Avg. Truck MPG</t>
  </si>
  <si>
    <t>Tail</t>
  </si>
  <si>
    <t>Head</t>
  </si>
  <si>
    <t>Vegas</t>
  </si>
  <si>
    <t>Albaquerque</t>
  </si>
  <si>
    <t>St.Louis</t>
  </si>
  <si>
    <t>Tucsan</t>
  </si>
  <si>
    <t>Witchita</t>
  </si>
  <si>
    <t>Konxville</t>
  </si>
  <si>
    <t>State</t>
  </si>
  <si>
    <t>Tax Rate 1st qtr.</t>
  </si>
  <si>
    <t>Fuel Prices As of 3/21/2017</t>
  </si>
  <si>
    <t>Ex-Tax Fuel Price As of 3/21/2017</t>
  </si>
  <si>
    <t>Difference From 3/20/2017</t>
  </si>
  <si>
    <t>Fuel Price As of 3/20/2017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</si>
  <si>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</si>
  <si>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</si>
  <si>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</si>
  <si>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</si>
  <si>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</si>
  <si>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</si>
  <si>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</si>
  <si>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</si>
  <si>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</si>
  <si>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</si>
  <si>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</si>
  <si>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</si>
  <si>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</si>
  <si>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</si>
  <si>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</si>
  <si>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</si>
  <si>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</si>
  <si>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</si>
  <si>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</si>
  <si>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</si>
  <si>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</si>
  <si>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</si>
  <si>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</si>
  <si>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</si>
  <si>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</si>
  <si>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</si>
  <si>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</si>
  <si>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</si>
  <si>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</si>
  <si>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</si>
  <si>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</si>
  <si>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</si>
  <si>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</si>
  <si>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</si>
  <si>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</si>
  <si>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</si>
  <si>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</si>
  <si>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</si>
  <si>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</si>
  <si>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</si>
  <si>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</si>
  <si>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</si>
  <si>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</si>
  <si>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</si>
  <si>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</si>
  <si>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</si>
  <si>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</si>
  <si>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</si>
  <si>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Average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</si>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</sst>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D1CDC2"/>
        <bgColor rgb="FFD1CDC2"/>
      </patternFill>
    </fill>
    <fill>
      <patternFill patternType="solid">
        <fgColor rgb="FFF5F5F5"/>
        <bgColor rgb="FFF5F5F5"/>
      </patternFill>
    </fill>
    <fill>
      <patternFill patternType="solid">
        <fgColor rgb="FFCCEB96"/>
        <bgColor rgb="FFCCEB96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/>
    <xf numFmtId="0" fontId="3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4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140625" customWidth="1"/>
  </cols>
  <sheetData>
    <row r="1" spans="1:2" ht="15.75" customHeight="1" x14ac:dyDescent="0.2">
      <c r="A1" s="2" t="s">
        <v>102</v>
      </c>
      <c r="B1" s="2" t="s">
        <v>47</v>
      </c>
    </row>
    <row r="2" spans="1:2" ht="15.75" customHeight="1" x14ac:dyDescent="0.2">
      <c r="A2" s="1" t="s">
        <v>5</v>
      </c>
      <c r="B2" s="1" t="s">
        <v>53</v>
      </c>
    </row>
    <row r="3" spans="1:2" ht="15.75" customHeight="1" x14ac:dyDescent="0.2">
      <c r="A3" s="1" t="s">
        <v>8</v>
      </c>
      <c r="B3" s="1" t="s">
        <v>55</v>
      </c>
    </row>
    <row r="4" spans="1:2" ht="15.75" customHeight="1" x14ac:dyDescent="0.2">
      <c r="A4" s="1" t="s">
        <v>11</v>
      </c>
      <c r="B4" s="1" t="s">
        <v>56</v>
      </c>
    </row>
    <row r="5" spans="1:2" ht="15.75" customHeight="1" x14ac:dyDescent="0.2">
      <c r="A5" s="1" t="s">
        <v>14</v>
      </c>
      <c r="B5" s="1" t="s">
        <v>57</v>
      </c>
    </row>
    <row r="6" spans="1:2" ht="15.75" customHeight="1" x14ac:dyDescent="0.2">
      <c r="A6" s="1" t="s">
        <v>17</v>
      </c>
      <c r="B6" s="1" t="s">
        <v>58</v>
      </c>
    </row>
    <row r="7" spans="1:2" ht="15.75" customHeight="1" x14ac:dyDescent="0.2">
      <c r="A7" s="1" t="s">
        <v>21</v>
      </c>
      <c r="B7" s="1" t="s">
        <v>60</v>
      </c>
    </row>
    <row r="8" spans="1:2" ht="15.75" customHeight="1" x14ac:dyDescent="0.2">
      <c r="A8" s="1" t="s">
        <v>7</v>
      </c>
      <c r="B8" s="1" t="s">
        <v>61</v>
      </c>
    </row>
    <row r="9" spans="1:2" ht="15.75" customHeight="1" x14ac:dyDescent="0.2">
      <c r="A9" s="1" t="s">
        <v>23</v>
      </c>
      <c r="B9" s="1" t="s">
        <v>64</v>
      </c>
    </row>
    <row r="10" spans="1:2" ht="15.75" customHeight="1" x14ac:dyDescent="0.2">
      <c r="A10" s="1" t="s">
        <v>27</v>
      </c>
      <c r="B10" s="1" t="s">
        <v>65</v>
      </c>
    </row>
    <row r="11" spans="1:2" ht="15.75" customHeight="1" x14ac:dyDescent="0.2">
      <c r="A11" s="1" t="s">
        <v>16</v>
      </c>
      <c r="B11" s="1" t="s">
        <v>66</v>
      </c>
    </row>
    <row r="12" spans="1:2" ht="15.75" customHeight="1" x14ac:dyDescent="0.2">
      <c r="A12" s="1" t="s">
        <v>28</v>
      </c>
      <c r="B12" s="1" t="s">
        <v>67</v>
      </c>
    </row>
    <row r="13" spans="1:2" ht="15.75" customHeight="1" x14ac:dyDescent="0.2">
      <c r="A13" s="1" t="s">
        <v>33</v>
      </c>
      <c r="B13" s="1" t="s">
        <v>68</v>
      </c>
    </row>
    <row r="14" spans="1:2" ht="15.75" customHeight="1" x14ac:dyDescent="0.2">
      <c r="A14" s="1" t="s">
        <v>35</v>
      </c>
      <c r="B14" s="1" t="s">
        <v>70</v>
      </c>
    </row>
    <row r="15" spans="1:2" ht="15.75" customHeight="1" x14ac:dyDescent="0.2">
      <c r="A15" s="1" t="s">
        <v>18</v>
      </c>
      <c r="B15" s="1" t="s">
        <v>69</v>
      </c>
    </row>
    <row r="16" spans="1:2" ht="15.75" customHeight="1" x14ac:dyDescent="0.2">
      <c r="A16" s="1" t="s">
        <v>29</v>
      </c>
      <c r="B16" s="1" t="s">
        <v>72</v>
      </c>
    </row>
    <row r="17" spans="1:2" ht="15.75" customHeight="1" x14ac:dyDescent="0.2">
      <c r="A17" s="1" t="s">
        <v>25</v>
      </c>
      <c r="B17" s="1" t="s">
        <v>73</v>
      </c>
    </row>
    <row r="18" spans="1:2" ht="15.75" customHeight="1" x14ac:dyDescent="0.2">
      <c r="A18" s="1" t="s">
        <v>6</v>
      </c>
      <c r="B18" s="1" t="s">
        <v>75</v>
      </c>
    </row>
    <row r="19" spans="1:2" ht="15.75" customHeight="1" x14ac:dyDescent="0.2">
      <c r="A19" s="1" t="s">
        <v>26</v>
      </c>
      <c r="B19" s="1" t="s">
        <v>74</v>
      </c>
    </row>
    <row r="20" spans="1:2" ht="15.75" customHeight="1" x14ac:dyDescent="0.2">
      <c r="A20" s="1" t="s">
        <v>15</v>
      </c>
      <c r="B20" s="1" t="s">
        <v>79</v>
      </c>
    </row>
    <row r="21" spans="1:2" ht="15.75" customHeight="1" x14ac:dyDescent="0.2">
      <c r="A21" s="1" t="s">
        <v>9</v>
      </c>
      <c r="B21" s="1" t="s">
        <v>83</v>
      </c>
    </row>
    <row r="22" spans="1:2" ht="15.75" customHeight="1" x14ac:dyDescent="0.2">
      <c r="A22" s="1" t="s">
        <v>10</v>
      </c>
      <c r="B22" s="1" t="s">
        <v>82</v>
      </c>
    </row>
    <row r="23" spans="1:2" ht="15.75" customHeight="1" x14ac:dyDescent="0.2">
      <c r="A23" s="1" t="s">
        <v>19</v>
      </c>
      <c r="B23" s="1" t="s">
        <v>84</v>
      </c>
    </row>
    <row r="24" spans="1:2" ht="15.75" customHeight="1" x14ac:dyDescent="0.2">
      <c r="A24" s="1" t="s">
        <v>37</v>
      </c>
      <c r="B24" s="1" t="s">
        <v>77</v>
      </c>
    </row>
    <row r="25" spans="1:2" ht="12.75" x14ac:dyDescent="0.2">
      <c r="A25" s="1" t="s">
        <v>30</v>
      </c>
      <c r="B25" s="1" t="s">
        <v>85</v>
      </c>
    </row>
    <row r="26" spans="1:2" ht="12.75" x14ac:dyDescent="0.2">
      <c r="A26" s="1" t="s">
        <v>31</v>
      </c>
      <c r="B26" s="1" t="s">
        <v>86</v>
      </c>
    </row>
    <row r="27" spans="1:2" ht="12.75" x14ac:dyDescent="0.2">
      <c r="A27" s="1" t="s">
        <v>20</v>
      </c>
      <c r="B27" s="1" t="s">
        <v>88</v>
      </c>
    </row>
    <row r="28" spans="1:2" ht="12.75" x14ac:dyDescent="0.2">
      <c r="A28" s="1" t="s">
        <v>22</v>
      </c>
      <c r="B28" s="1" t="s">
        <v>90</v>
      </c>
    </row>
    <row r="29" spans="1:2" ht="12.75" x14ac:dyDescent="0.2">
      <c r="A29" s="1" t="s">
        <v>32</v>
      </c>
      <c r="B29" s="1" t="s">
        <v>92</v>
      </c>
    </row>
    <row r="30" spans="1:2" ht="12.75" x14ac:dyDescent="0.2">
      <c r="A30" s="1" t="s">
        <v>34</v>
      </c>
      <c r="B30" s="1" t="s">
        <v>93</v>
      </c>
    </row>
    <row r="31" spans="1:2" ht="12.75" x14ac:dyDescent="0.2">
      <c r="A31" s="1" t="s">
        <v>13</v>
      </c>
      <c r="B31" s="1" t="s">
        <v>94</v>
      </c>
    </row>
    <row r="32" spans="1:2" ht="12.75" x14ac:dyDescent="0.2">
      <c r="A32" s="1" t="s">
        <v>36</v>
      </c>
      <c r="B32" s="1" t="s">
        <v>95</v>
      </c>
    </row>
    <row r="33" spans="1:2" ht="12.75" x14ac:dyDescent="0.2">
      <c r="A33" s="1" t="s">
        <v>12</v>
      </c>
      <c r="B33" s="1" t="s">
        <v>97</v>
      </c>
    </row>
    <row r="34" spans="1:2" ht="12.75" x14ac:dyDescent="0.2">
      <c r="A34" s="1" t="s">
        <v>24</v>
      </c>
      <c r="B34" s="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3" max="3" width="20.85546875" customWidth="1"/>
    <col min="5" max="5" width="17.7109375" customWidth="1"/>
  </cols>
  <sheetData>
    <row r="1" spans="1:6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ht="15.75" customHeight="1" x14ac:dyDescent="0.2">
      <c r="A2" s="1" t="s">
        <v>5</v>
      </c>
      <c r="B2" s="1" t="s">
        <v>6</v>
      </c>
      <c r="C2" s="1">
        <v>188</v>
      </c>
      <c r="D2">
        <f>VLOOKUP(VLOOKUP($A2, Cities!$A$2:$B$34, 2, FALSE), 'Fuel Prices'!$A$3:$F$50, 3, FALSE) * ($C2/'Avg. MPG'!$B$1)</f>
        <v>78.082666666666668</v>
      </c>
      <c r="E2" s="1">
        <f>'Fuel Prices'!$C$52 * ($C2/'Avg. MPG'!$B$1)</f>
        <v>80.222472222222223</v>
      </c>
      <c r="F2" s="1"/>
    </row>
    <row r="3" spans="1:6" ht="15.75" customHeight="1" x14ac:dyDescent="0.2">
      <c r="A3" s="1" t="s">
        <v>5</v>
      </c>
      <c r="B3" s="1" t="s">
        <v>7</v>
      </c>
      <c r="C3" s="1">
        <v>501</v>
      </c>
      <c r="D3">
        <f>VLOOKUP(VLOOKUP($A3, Cities!$A$2:$B$34, 2, FALSE), 'Fuel Prices'!$A$3:$F$50, 3, FALSE) * ($C3/'Avg. MPG'!$B$1)</f>
        <v>208.08199999999999</v>
      </c>
      <c r="E3" s="1">
        <f>'Fuel Prices'!$C$52 * ($C3/'Avg. MPG'!$B$1)</f>
        <v>213.78435416666667</v>
      </c>
    </row>
    <row r="4" spans="1:6" ht="15.75" customHeight="1" x14ac:dyDescent="0.2">
      <c r="A4" s="1" t="s">
        <v>8</v>
      </c>
      <c r="B4" s="1" t="s">
        <v>9</v>
      </c>
      <c r="C4" s="1">
        <v>413</v>
      </c>
      <c r="D4">
        <f>VLOOKUP(VLOOKUP($A4, Cities!$A$2:$B$34, 2, FALSE), 'Fuel Prices'!$A$3:$F$50, 3, FALSE) * ($C4/'Avg. MPG'!$B$1)</f>
        <v>170.43133333333333</v>
      </c>
      <c r="E4" s="1">
        <f>'Fuel Prices'!$C$52 * ($C4/'Avg. MPG'!$B$1)</f>
        <v>176.23340972222221</v>
      </c>
    </row>
    <row r="5" spans="1:6" ht="15.75" customHeight="1" x14ac:dyDescent="0.2">
      <c r="A5" s="1" t="s">
        <v>8</v>
      </c>
      <c r="B5" s="1" t="s">
        <v>10</v>
      </c>
      <c r="C5" s="1">
        <v>436</v>
      </c>
      <c r="D5">
        <f>VLOOKUP(VLOOKUP($A5, Cities!$A$2:$B$34, 2, FALSE), 'Fuel Prices'!$A$3:$F$50, 3, FALSE) * ($C5/'Avg. MPG'!$B$1)</f>
        <v>179.92266666666669</v>
      </c>
      <c r="E5" s="1">
        <f>'Fuel Prices'!$C$52 * ($C5/'Avg. MPG'!$B$1)</f>
        <v>186.04786111111113</v>
      </c>
    </row>
    <row r="6" spans="1:6" ht="15.75" customHeight="1" x14ac:dyDescent="0.2">
      <c r="A6" s="1" t="s">
        <v>11</v>
      </c>
      <c r="B6" s="1" t="s">
        <v>12</v>
      </c>
      <c r="C6" s="1">
        <v>766</v>
      </c>
      <c r="D6">
        <f>VLOOKUP(VLOOKUP($A6, Cities!$A$2:$B$34, 2, FALSE), 'Fuel Prices'!$A$3:$F$50, 3, FALSE) * ($C6/'Avg. MPG'!$B$1)</f>
        <v>371.38233333333335</v>
      </c>
      <c r="E6" s="1">
        <f>'Fuel Prices'!$C$52 * ($C6/'Avg. MPG'!$B$1)</f>
        <v>326.86390277777781</v>
      </c>
    </row>
    <row r="7" spans="1:6" ht="15.75" customHeight="1" x14ac:dyDescent="0.2">
      <c r="A7" s="1" t="s">
        <v>11</v>
      </c>
      <c r="B7" s="1" t="s">
        <v>9</v>
      </c>
      <c r="C7" s="1">
        <v>550</v>
      </c>
      <c r="D7">
        <f>VLOOKUP(VLOOKUP($A7, Cities!$A$2:$B$34, 2, FALSE), 'Fuel Prices'!$A$3:$F$50, 3, FALSE) * ($C7/'Avg. MPG'!$B$1)</f>
        <v>266.6583333333333</v>
      </c>
      <c r="E7" s="1">
        <f>'Fuel Prices'!$C$52 * ($C7/'Avg. MPG'!$B$1)</f>
        <v>234.69340277777778</v>
      </c>
    </row>
    <row r="8" spans="1:6" ht="15.75" customHeight="1" x14ac:dyDescent="0.2">
      <c r="A8" s="1" t="s">
        <v>11</v>
      </c>
      <c r="B8" s="1" t="s">
        <v>13</v>
      </c>
      <c r="C8" s="1">
        <v>667</v>
      </c>
      <c r="D8">
        <f>VLOOKUP(VLOOKUP($A8, Cities!$A$2:$B$34, 2, FALSE), 'Fuel Prices'!$A$3:$F$50, 3, FALSE) * ($C8/'Avg. MPG'!$B$1)</f>
        <v>323.38383333333331</v>
      </c>
      <c r="E8" s="1">
        <f>'Fuel Prices'!$C$52 * ($C8/'Avg. MPG'!$B$1)</f>
        <v>284.61909027777779</v>
      </c>
    </row>
    <row r="9" spans="1:6" ht="15.75" customHeight="1" x14ac:dyDescent="0.2">
      <c r="A9" s="1" t="s">
        <v>14</v>
      </c>
      <c r="B9" s="1" t="s">
        <v>10</v>
      </c>
      <c r="C9" s="1">
        <v>351</v>
      </c>
      <c r="D9">
        <f>VLOOKUP(VLOOKUP($A9, Cities!$A$2:$B$34, 2, FALSE), 'Fuel Prices'!$A$3:$F$50, 3, FALSE) * ($C9/'Avg. MPG'!$B$1)</f>
        <v>139.52249999999998</v>
      </c>
      <c r="E9" s="1">
        <f>'Fuel Prices'!$C$52 * ($C9/'Avg. MPG'!$B$1)</f>
        <v>149.7770625</v>
      </c>
    </row>
    <row r="10" spans="1:6" ht="15.75" customHeight="1" x14ac:dyDescent="0.2">
      <c r="A10" s="1" t="s">
        <v>14</v>
      </c>
      <c r="B10" s="1" t="s">
        <v>13</v>
      </c>
      <c r="C10" s="1">
        <v>579</v>
      </c>
      <c r="D10">
        <f>VLOOKUP(VLOOKUP($A10, Cities!$A$2:$B$34, 2, FALSE), 'Fuel Prices'!$A$3:$F$50, 3, FALSE) * ($C10/'Avg. MPG'!$B$1)</f>
        <v>230.15249999999997</v>
      </c>
      <c r="E10" s="1">
        <f>'Fuel Prices'!$C$52 * ($C10/'Avg. MPG'!$B$1)</f>
        <v>247.06814583333332</v>
      </c>
    </row>
    <row r="11" spans="1:6" ht="15.75" customHeight="1" x14ac:dyDescent="0.2">
      <c r="A11" s="1" t="s">
        <v>14</v>
      </c>
      <c r="B11" s="1" t="s">
        <v>15</v>
      </c>
      <c r="C11" s="1">
        <v>606</v>
      </c>
      <c r="D11">
        <f>VLOOKUP(VLOOKUP($A11, Cities!$A$2:$B$34, 2, FALSE), 'Fuel Prices'!$A$3:$F$50, 3, FALSE) * ($C11/'Avg. MPG'!$B$1)</f>
        <v>240.88499999999999</v>
      </c>
      <c r="E11" s="1">
        <f>'Fuel Prices'!$C$52 * ($C11/'Avg. MPG'!$B$1)</f>
        <v>258.58945833333331</v>
      </c>
    </row>
    <row r="12" spans="1:6" ht="15.75" customHeight="1" x14ac:dyDescent="0.2">
      <c r="A12" s="1" t="s">
        <v>14</v>
      </c>
      <c r="B12" s="1" t="s">
        <v>16</v>
      </c>
      <c r="C12" s="1">
        <v>490</v>
      </c>
      <c r="D12">
        <f>VLOOKUP(VLOOKUP($A12, Cities!$A$2:$B$34, 2, FALSE), 'Fuel Prices'!$A$3:$F$50, 3, FALSE) * ($C12/'Avg. MPG'!$B$1)</f>
        <v>194.77500000000001</v>
      </c>
      <c r="E12" s="1">
        <f>'Fuel Prices'!$C$52 * ($C12/'Avg. MPG'!$B$1)</f>
        <v>209.09048611111112</v>
      </c>
    </row>
    <row r="13" spans="1:6" ht="15.75" customHeight="1" x14ac:dyDescent="0.2">
      <c r="A13" s="1" t="s">
        <v>17</v>
      </c>
      <c r="B13" s="1" t="s">
        <v>18</v>
      </c>
      <c r="C13" s="1">
        <v>71</v>
      </c>
      <c r="D13">
        <f>VLOOKUP(VLOOKUP($A13, Cities!$A$2:$B$34, 2, FALSE), 'Fuel Prices'!$A$3:$F$50, 3, FALSE) * ($C13/'Avg. MPG'!$B$1)</f>
        <v>33.015000000000001</v>
      </c>
      <c r="E13" s="1">
        <f>'Fuel Prices'!$C$52 * ($C13/'Avg. MPG'!$B$1)</f>
        <v>30.296784722222224</v>
      </c>
    </row>
    <row r="14" spans="1:6" ht="15.75" customHeight="1" x14ac:dyDescent="0.2">
      <c r="A14" s="1" t="s">
        <v>17</v>
      </c>
      <c r="B14" s="1" t="s">
        <v>19</v>
      </c>
      <c r="C14" s="1">
        <v>336</v>
      </c>
      <c r="D14">
        <f>VLOOKUP(VLOOKUP($A14, Cities!$A$2:$B$34, 2, FALSE), 'Fuel Prices'!$A$3:$F$50, 3, FALSE) * ($C14/'Avg. MPG'!$B$1)</f>
        <v>156.24</v>
      </c>
      <c r="E14" s="1">
        <f>'Fuel Prices'!$C$52 * ($C14/'Avg. MPG'!$B$1)</f>
        <v>143.37633333333332</v>
      </c>
    </row>
    <row r="15" spans="1:6" ht="15.75" customHeight="1" x14ac:dyDescent="0.2">
      <c r="A15" s="1" t="s">
        <v>17</v>
      </c>
      <c r="B15" s="1" t="s">
        <v>20</v>
      </c>
      <c r="C15" s="1">
        <v>279</v>
      </c>
      <c r="D15">
        <f>VLOOKUP(VLOOKUP($A15, Cities!$A$2:$B$34, 2, FALSE), 'Fuel Prices'!$A$3:$F$50, 3, FALSE) * ($C15/'Avg. MPG'!$B$1)</f>
        <v>129.73500000000001</v>
      </c>
      <c r="E15" s="1">
        <f>'Fuel Prices'!$C$52 * ($C15/'Avg. MPG'!$B$1)</f>
        <v>119.0535625</v>
      </c>
    </row>
    <row r="16" spans="1:6" ht="15.75" customHeight="1" x14ac:dyDescent="0.2">
      <c r="A16" s="1" t="s">
        <v>21</v>
      </c>
      <c r="B16" s="1" t="s">
        <v>7</v>
      </c>
      <c r="C16" s="1">
        <v>279</v>
      </c>
      <c r="D16">
        <f>VLOOKUP(VLOOKUP($A16, Cities!$A$2:$B$34, 2, FALSE), 'Fuel Prices'!$A$3:$F$50, 3, FALSE) * ($C16/'Avg. MPG'!$B$1)</f>
        <v>120.76049999999999</v>
      </c>
      <c r="E16" s="1">
        <f>'Fuel Prices'!$C$52 * ($C16/'Avg. MPG'!$B$1)</f>
        <v>119.0535625</v>
      </c>
    </row>
    <row r="17" spans="1:5" ht="15.75" customHeight="1" x14ac:dyDescent="0.2">
      <c r="A17" s="1" t="s">
        <v>7</v>
      </c>
      <c r="B17" s="1" t="s">
        <v>5</v>
      </c>
      <c r="C17" s="1">
        <v>500</v>
      </c>
      <c r="D17">
        <f>VLOOKUP(VLOOKUP($A17, Cities!$A$2:$B$34, 2, FALSE), 'Fuel Prices'!$A$3:$F$50, 3, FALSE) * ($C17/'Avg. MPG'!$B$1)</f>
        <v>210.25</v>
      </c>
      <c r="E17" s="1">
        <f>'Fuel Prices'!$C$52 * ($C17/'Avg. MPG'!$B$1)</f>
        <v>213.35763888888889</v>
      </c>
    </row>
    <row r="18" spans="1:5" ht="15.75" customHeight="1" x14ac:dyDescent="0.2">
      <c r="A18" s="1" t="s">
        <v>7</v>
      </c>
      <c r="B18" s="1" t="s">
        <v>21</v>
      </c>
      <c r="C18" s="1">
        <v>280</v>
      </c>
      <c r="D18">
        <f>VLOOKUP(VLOOKUP($A18, Cities!$A$2:$B$34, 2, FALSE), 'Fuel Prices'!$A$3:$F$50, 3, FALSE) * ($C18/'Avg. MPG'!$B$1)</f>
        <v>117.74</v>
      </c>
      <c r="E18" s="1">
        <f>'Fuel Prices'!$C$52 * ($C18/'Avg. MPG'!$B$1)</f>
        <v>119.48027777777777</v>
      </c>
    </row>
    <row r="19" spans="1:5" ht="15.75" customHeight="1" x14ac:dyDescent="0.2">
      <c r="A19" s="1" t="s">
        <v>7</v>
      </c>
      <c r="B19" s="1" t="s">
        <v>22</v>
      </c>
      <c r="C19" s="1">
        <v>106</v>
      </c>
      <c r="D19">
        <f>VLOOKUP(VLOOKUP($A19, Cities!$A$2:$B$34, 2, FALSE), 'Fuel Prices'!$A$3:$F$50, 3, FALSE) * ($C19/'Avg. MPG'!$B$1)</f>
        <v>44.573000000000008</v>
      </c>
      <c r="E19" s="1">
        <f>'Fuel Prices'!$C$52 * ($C19/'Avg. MPG'!$B$1)</f>
        <v>45.231819444444447</v>
      </c>
    </row>
    <row r="20" spans="1:5" ht="15.75" customHeight="1" x14ac:dyDescent="0.2">
      <c r="A20" s="1" t="s">
        <v>23</v>
      </c>
      <c r="B20" s="1" t="s">
        <v>24</v>
      </c>
      <c r="C20" s="1">
        <v>210</v>
      </c>
      <c r="D20">
        <f>VLOOKUP(VLOOKUP($A20, Cities!$A$2:$B$34, 2, FALSE), 'Fuel Prices'!$A$3:$F$50, 3, FALSE) * ($C20/'Avg. MPG'!$B$1)</f>
        <v>86.905000000000001</v>
      </c>
      <c r="E20" s="1">
        <f>'Fuel Prices'!$C$52 * ($C20/'Avg. MPG'!$B$1)</f>
        <v>89.610208333333333</v>
      </c>
    </row>
    <row r="21" spans="1:5" ht="15.75" customHeight="1" x14ac:dyDescent="0.2">
      <c r="A21" s="1" t="s">
        <v>23</v>
      </c>
      <c r="B21" s="1" t="s">
        <v>25</v>
      </c>
      <c r="C21" s="1">
        <v>445</v>
      </c>
      <c r="D21">
        <f>VLOOKUP(VLOOKUP($A21, Cities!$A$2:$B$34, 2, FALSE), 'Fuel Prices'!$A$3:$F$50, 3, FALSE) * ($C21/'Avg. MPG'!$B$1)</f>
        <v>184.15583333333336</v>
      </c>
      <c r="E21" s="1">
        <f>'Fuel Prices'!$C$52 * ($C21/'Avg. MPG'!$B$1)</f>
        <v>189.88829861111111</v>
      </c>
    </row>
    <row r="22" spans="1:5" ht="15.75" customHeight="1" x14ac:dyDescent="0.2">
      <c r="A22" s="1" t="s">
        <v>23</v>
      </c>
      <c r="B22" s="1" t="s">
        <v>15</v>
      </c>
      <c r="C22" s="1">
        <v>440</v>
      </c>
      <c r="D22">
        <f>VLOOKUP(VLOOKUP($A22, Cities!$A$2:$B$34, 2, FALSE), 'Fuel Prices'!$A$3:$F$50, 3, FALSE) * ($C22/'Avg. MPG'!$B$1)</f>
        <v>182.08666666666667</v>
      </c>
      <c r="E22" s="1">
        <f>'Fuel Prices'!$C$52 * ($C22/'Avg. MPG'!$B$1)</f>
        <v>187.7547222222222</v>
      </c>
    </row>
    <row r="23" spans="1:5" ht="15.75" customHeight="1" x14ac:dyDescent="0.2">
      <c r="A23" s="1" t="s">
        <v>23</v>
      </c>
      <c r="B23" s="1" t="s">
        <v>26</v>
      </c>
      <c r="C23" s="1">
        <v>162</v>
      </c>
      <c r="D23">
        <f>VLOOKUP(VLOOKUP($A23, Cities!$A$2:$B$34, 2, FALSE), 'Fuel Prices'!$A$3:$F$50, 3, FALSE) * ($C23/'Avg. MPG'!$B$1)</f>
        <v>67.040999999999997</v>
      </c>
      <c r="E23" s="1">
        <f>'Fuel Prices'!$C$52 * ($C23/'Avg. MPG'!$B$1)</f>
        <v>69.127875000000003</v>
      </c>
    </row>
    <row r="24" spans="1:5" ht="15.75" customHeight="1" x14ac:dyDescent="0.2">
      <c r="A24" s="1" t="s">
        <v>23</v>
      </c>
      <c r="B24" s="1" t="s">
        <v>27</v>
      </c>
      <c r="C24" s="1">
        <v>173</v>
      </c>
      <c r="D24">
        <f>VLOOKUP(VLOOKUP($A24, Cities!$A$2:$B$34, 2, FALSE), 'Fuel Prices'!$A$3:$F$50, 3, FALSE) * ($C24/'Avg. MPG'!$B$1)</f>
        <v>71.593166666666662</v>
      </c>
      <c r="E24" s="1">
        <f>'Fuel Prices'!$C$52 * ($C24/'Avg. MPG'!$B$1)</f>
        <v>73.821743055555558</v>
      </c>
    </row>
    <row r="25" spans="1:5" ht="12.75" x14ac:dyDescent="0.2">
      <c r="A25" s="1" t="s">
        <v>23</v>
      </c>
      <c r="B25" s="1" t="s">
        <v>28</v>
      </c>
      <c r="C25" s="1">
        <v>285</v>
      </c>
      <c r="D25">
        <f>VLOOKUP(VLOOKUP($A25, Cities!$A$2:$B$34, 2, FALSE), 'Fuel Prices'!$A$3:$F$50, 3, FALSE) * ($C25/'Avg. MPG'!$B$1)</f>
        <v>117.94250000000001</v>
      </c>
      <c r="E25" s="1">
        <f>'Fuel Prices'!$C$52 * ($C25/'Avg. MPG'!$B$1)</f>
        <v>121.61385416666667</v>
      </c>
    </row>
    <row r="26" spans="1:5" ht="12.75" x14ac:dyDescent="0.2">
      <c r="A26" s="1" t="s">
        <v>27</v>
      </c>
      <c r="B26" s="1" t="s">
        <v>29</v>
      </c>
      <c r="C26" s="1">
        <v>255</v>
      </c>
      <c r="D26">
        <f>VLOOKUP(VLOOKUP($A26, Cities!$A$2:$B$34, 2, FALSE), 'Fuel Prices'!$A$3:$F$50, 3, FALSE) * ($C26/'Avg. MPG'!$B$1)</f>
        <v>102.08500000000001</v>
      </c>
      <c r="E26" s="1">
        <f>'Fuel Prices'!$C$52 * ($C26/'Avg. MPG'!$B$1)</f>
        <v>108.81239583333333</v>
      </c>
    </row>
    <row r="27" spans="1:5" ht="12.75" x14ac:dyDescent="0.2">
      <c r="A27" s="1" t="s">
        <v>27</v>
      </c>
      <c r="B27" s="1" t="s">
        <v>30</v>
      </c>
      <c r="C27" s="1">
        <v>175</v>
      </c>
      <c r="D27">
        <f>VLOOKUP(VLOOKUP($A27, Cities!$A$2:$B$34, 2, FALSE), 'Fuel Prices'!$A$3:$F$50, 3, FALSE) * ($C27/'Avg. MPG'!$B$1)</f>
        <v>70.058333333333337</v>
      </c>
      <c r="E27" s="1">
        <f>'Fuel Prices'!$C$52 * ($C27/'Avg. MPG'!$B$1)</f>
        <v>74.67517361111112</v>
      </c>
    </row>
    <row r="28" spans="1:5" ht="12.75" x14ac:dyDescent="0.2">
      <c r="A28" s="1" t="s">
        <v>27</v>
      </c>
      <c r="B28" s="1" t="s">
        <v>28</v>
      </c>
      <c r="C28" s="1">
        <v>114</v>
      </c>
      <c r="D28">
        <f>VLOOKUP(VLOOKUP($A28, Cities!$A$2:$B$34, 2, FALSE), 'Fuel Prices'!$A$3:$F$50, 3, FALSE) * ($C28/'Avg. MPG'!$B$1)</f>
        <v>45.638000000000005</v>
      </c>
      <c r="E28" s="1">
        <f>'Fuel Prices'!$C$52 * ($C28/'Avg. MPG'!$B$1)</f>
        <v>48.645541666666666</v>
      </c>
    </row>
    <row r="29" spans="1:5" ht="12.75" x14ac:dyDescent="0.2">
      <c r="A29" s="1" t="s">
        <v>27</v>
      </c>
      <c r="B29" s="1" t="s">
        <v>23</v>
      </c>
      <c r="C29" s="1">
        <v>172</v>
      </c>
      <c r="D29">
        <f>VLOOKUP(VLOOKUP($A29, Cities!$A$2:$B$34, 2, FALSE), 'Fuel Prices'!$A$3:$F$50, 3, FALSE) * ($C29/'Avg. MPG'!$B$1)</f>
        <v>68.857333333333344</v>
      </c>
      <c r="E29" s="1">
        <f>'Fuel Prices'!$C$52 * ($C29/'Avg. MPG'!$B$1)</f>
        <v>73.395027777777784</v>
      </c>
    </row>
    <row r="30" spans="1:5" ht="12.75" x14ac:dyDescent="0.2">
      <c r="A30" s="1" t="s">
        <v>16</v>
      </c>
      <c r="B30" s="1" t="s">
        <v>26</v>
      </c>
      <c r="C30" s="1">
        <v>441</v>
      </c>
      <c r="D30">
        <f>VLOOKUP(VLOOKUP($A30, Cities!$A$2:$B$34, 2, FALSE), 'Fuel Prices'!$A$3:$F$50, 3, FALSE) * ($C30/'Avg. MPG'!$B$1)</f>
        <v>176.25300000000001</v>
      </c>
      <c r="E30" s="1">
        <f>'Fuel Prices'!$C$52 * ($C30/'Avg. MPG'!$B$1)</f>
        <v>188.18143749999999</v>
      </c>
    </row>
    <row r="31" spans="1:5" ht="12.75" x14ac:dyDescent="0.2">
      <c r="A31" s="1" t="s">
        <v>16</v>
      </c>
      <c r="B31" s="1" t="s">
        <v>15</v>
      </c>
      <c r="C31" s="1">
        <v>302</v>
      </c>
      <c r="D31">
        <f>VLOOKUP(VLOOKUP($A31, Cities!$A$2:$B$34, 2, FALSE), 'Fuel Prices'!$A$3:$F$50, 3, FALSE) * ($C31/'Avg. MPG'!$B$1)</f>
        <v>120.69933333333334</v>
      </c>
      <c r="E31" s="1">
        <f>'Fuel Prices'!$C$52 * ($C31/'Avg. MPG'!$B$1)</f>
        <v>128.8680138888889</v>
      </c>
    </row>
    <row r="32" spans="1:5" ht="12.75" x14ac:dyDescent="0.2">
      <c r="A32" s="1" t="s">
        <v>16</v>
      </c>
      <c r="B32" s="1" t="s">
        <v>14</v>
      </c>
      <c r="C32" s="1">
        <v>490</v>
      </c>
      <c r="D32">
        <f>VLOOKUP(VLOOKUP($A32, Cities!$A$2:$B$34, 2, FALSE), 'Fuel Prices'!$A$3:$F$50, 3, FALSE) * ($C32/'Avg. MPG'!$B$1)</f>
        <v>195.8366666666667</v>
      </c>
      <c r="E32" s="1">
        <f>'Fuel Prices'!$C$52 * ($C32/'Avg. MPG'!$B$1)</f>
        <v>209.09048611111112</v>
      </c>
    </row>
    <row r="33" spans="1:5" ht="12.75" x14ac:dyDescent="0.2">
      <c r="A33" s="1" t="s">
        <v>16</v>
      </c>
      <c r="B33" s="1" t="s">
        <v>31</v>
      </c>
      <c r="C33" s="1">
        <v>176</v>
      </c>
      <c r="D33">
        <f>VLOOKUP(VLOOKUP($A33, Cities!$A$2:$B$34, 2, FALSE), 'Fuel Prices'!$A$3:$F$50, 3, FALSE) * ($C33/'Avg. MPG'!$B$1)</f>
        <v>70.341333333333338</v>
      </c>
      <c r="E33" s="1">
        <f>'Fuel Prices'!$C$52 * ($C33/'Avg. MPG'!$B$1)</f>
        <v>75.10188888888888</v>
      </c>
    </row>
    <row r="34" spans="1:5" ht="12.75" x14ac:dyDescent="0.2">
      <c r="A34" s="1" t="s">
        <v>28</v>
      </c>
      <c r="B34" s="1" t="s">
        <v>30</v>
      </c>
      <c r="C34" s="1">
        <v>206</v>
      </c>
      <c r="D34">
        <f>VLOOKUP(VLOOKUP($A34, Cities!$A$2:$B$34, 2, FALSE), 'Fuel Prices'!$A$3:$F$50, 3, FALSE) * ($C34/'Avg. MPG'!$B$1)</f>
        <v>85.421333333333337</v>
      </c>
      <c r="E34" s="1">
        <f>'Fuel Prices'!$C$52 * ($C34/'Avg. MPG'!$B$1)</f>
        <v>87.903347222222223</v>
      </c>
    </row>
    <row r="35" spans="1:5" ht="12.75" x14ac:dyDescent="0.2">
      <c r="A35" s="1" t="s">
        <v>28</v>
      </c>
      <c r="B35" s="1" t="s">
        <v>27</v>
      </c>
      <c r="C35" s="1">
        <v>114</v>
      </c>
      <c r="D35">
        <f>VLOOKUP(VLOOKUP($A35, Cities!$A$2:$B$34, 2, FALSE), 'Fuel Prices'!$A$3:$F$50, 3, FALSE) * ($C35/'Avg. MPG'!$B$1)</f>
        <v>47.271999999999998</v>
      </c>
      <c r="E35" s="1">
        <f>'Fuel Prices'!$C$52 * ($C35/'Avg. MPG'!$B$1)</f>
        <v>48.645541666666666</v>
      </c>
    </row>
    <row r="36" spans="1:5" ht="12.75" x14ac:dyDescent="0.2">
      <c r="A36" s="1" t="s">
        <v>28</v>
      </c>
      <c r="B36" s="1" t="s">
        <v>23</v>
      </c>
      <c r="C36" s="1">
        <v>284</v>
      </c>
      <c r="D36">
        <f>VLOOKUP(VLOOKUP($A36, Cities!$A$2:$B$34, 2, FALSE), 'Fuel Prices'!$A$3:$F$50, 3, FALSE) * ($C36/'Avg. MPG'!$B$1)</f>
        <v>117.76533333333334</v>
      </c>
      <c r="E36" s="1">
        <f>'Fuel Prices'!$C$52 * ($C36/'Avg. MPG'!$B$1)</f>
        <v>121.1871388888889</v>
      </c>
    </row>
    <row r="37" spans="1:5" ht="12.75" x14ac:dyDescent="0.2">
      <c r="A37" s="1" t="s">
        <v>28</v>
      </c>
      <c r="B37" s="1" t="s">
        <v>26</v>
      </c>
      <c r="C37" s="1">
        <v>260</v>
      </c>
      <c r="D37">
        <f>VLOOKUP(VLOOKUP($A37, Cities!$A$2:$B$34, 2, FALSE), 'Fuel Prices'!$A$3:$F$50, 3, FALSE) * ($C37/'Avg. MPG'!$B$1)</f>
        <v>107.81333333333333</v>
      </c>
      <c r="E37" s="1">
        <f>'Fuel Prices'!$C$52 * ($C37/'Avg. MPG'!$B$1)</f>
        <v>110.94597222222222</v>
      </c>
    </row>
    <row r="38" spans="1:5" ht="12.75" x14ac:dyDescent="0.2">
      <c r="A38" s="1" t="s">
        <v>28</v>
      </c>
      <c r="B38" s="1" t="s">
        <v>32</v>
      </c>
      <c r="C38" s="1">
        <v>238</v>
      </c>
      <c r="D38">
        <f>VLOOKUP(VLOOKUP($A38, Cities!$A$2:$B$34, 2, FALSE), 'Fuel Prices'!$A$3:$F$50, 3, FALSE) * ($C38/'Avg. MPG'!$B$1)</f>
        <v>98.690666666666658</v>
      </c>
      <c r="E38" s="1">
        <f>'Fuel Prices'!$C$52 * ($C38/'Avg. MPG'!$B$1)</f>
        <v>101.5582361111111</v>
      </c>
    </row>
    <row r="39" spans="1:5" ht="12.75" x14ac:dyDescent="0.2">
      <c r="A39" s="1" t="s">
        <v>33</v>
      </c>
      <c r="B39" s="1" t="s">
        <v>34</v>
      </c>
      <c r="C39" s="1">
        <v>464</v>
      </c>
      <c r="D39">
        <f>VLOOKUP(VLOOKUP($A39, Cities!$A$2:$B$34, 2, FALSE), 'Fuel Prices'!$A$3:$F$50, 3, FALSE) * ($C39/'Avg. MPG'!$B$1)</f>
        <v>186.83733333333331</v>
      </c>
      <c r="E39" s="1">
        <f>'Fuel Prices'!$C$52 * ($C39/'Avg. MPG'!$B$1)</f>
        <v>197.99588888888889</v>
      </c>
    </row>
    <row r="40" spans="1:5" ht="12.75" x14ac:dyDescent="0.2">
      <c r="A40" s="1" t="s">
        <v>33</v>
      </c>
      <c r="B40" s="1" t="s">
        <v>6</v>
      </c>
      <c r="C40" s="1">
        <v>153</v>
      </c>
      <c r="D40">
        <f>VLOOKUP(VLOOKUP($A40, Cities!$A$2:$B$34, 2, FALSE), 'Fuel Prices'!$A$3:$F$50, 3, FALSE) * ($C40/'Avg. MPG'!$B$1)</f>
        <v>61.607999999999997</v>
      </c>
      <c r="E40" s="1">
        <f>'Fuel Prices'!$C$52 * ($C40/'Avg. MPG'!$B$1)</f>
        <v>65.287437499999996</v>
      </c>
    </row>
    <row r="41" spans="1:5" ht="12.75" x14ac:dyDescent="0.2">
      <c r="A41" s="1" t="s">
        <v>35</v>
      </c>
      <c r="B41" s="1" t="s">
        <v>36</v>
      </c>
      <c r="C41" s="1">
        <v>43</v>
      </c>
      <c r="D41">
        <f>VLOOKUP(VLOOKUP($A41, Cities!$A$2:$B$34, 2, FALSE), 'Fuel Prices'!$A$3:$F$50, 3, FALSE) * ($C41/'Avg. MPG'!$B$1)</f>
        <v>19.099166666666669</v>
      </c>
      <c r="E41" s="1">
        <f>'Fuel Prices'!$C$52 * ($C41/'Avg. MPG'!$B$1)</f>
        <v>18.348756944444446</v>
      </c>
    </row>
    <row r="42" spans="1:5" ht="12.75" x14ac:dyDescent="0.2">
      <c r="A42" s="1" t="s">
        <v>35</v>
      </c>
      <c r="B42" s="1" t="s">
        <v>20</v>
      </c>
      <c r="C42" s="1">
        <v>95</v>
      </c>
      <c r="D42">
        <f>VLOOKUP(VLOOKUP($A42, Cities!$A$2:$B$34, 2, FALSE), 'Fuel Prices'!$A$3:$F$50, 3, FALSE) * ($C42/'Avg. MPG'!$B$1)</f>
        <v>42.195833333333333</v>
      </c>
      <c r="E42" s="1">
        <f>'Fuel Prices'!$C$52 * ($C42/'Avg. MPG'!$B$1)</f>
        <v>40.537951388888892</v>
      </c>
    </row>
    <row r="43" spans="1:5" ht="12.75" x14ac:dyDescent="0.2">
      <c r="A43" s="1" t="s">
        <v>18</v>
      </c>
      <c r="B43" s="1" t="s">
        <v>17</v>
      </c>
      <c r="C43" s="1">
        <v>71</v>
      </c>
      <c r="D43">
        <f>VLOOKUP(VLOOKUP($A43, Cities!$A$2:$B$34, 2, FALSE), 'Fuel Prices'!$A$3:$F$50, 3, FALSE) * ($C43/'Avg. MPG'!$B$1)</f>
        <v>30.257833333333334</v>
      </c>
      <c r="E43" s="1">
        <f>'Fuel Prices'!$C$52 * ($C43/'Avg. MPG'!$B$1)</f>
        <v>30.296784722222224</v>
      </c>
    </row>
    <row r="44" spans="1:5" ht="12.75" x14ac:dyDescent="0.2">
      <c r="A44" s="1" t="s">
        <v>29</v>
      </c>
      <c r="B44" s="1" t="s">
        <v>30</v>
      </c>
      <c r="C44" s="1">
        <v>313</v>
      </c>
      <c r="D44">
        <f>VLOOKUP(VLOOKUP($A44, Cities!$A$2:$B$34, 2, FALSE), 'Fuel Prices'!$A$3:$F$50, 3, FALSE) * ($C44/'Avg. MPG'!$B$1)</f>
        <v>135.68549999999999</v>
      </c>
      <c r="E44" s="1">
        <f>'Fuel Prices'!$C$52 * ($C44/'Avg. MPG'!$B$1)</f>
        <v>133.56188194444442</v>
      </c>
    </row>
    <row r="45" spans="1:5" ht="12.75" x14ac:dyDescent="0.2">
      <c r="A45" s="1" t="s">
        <v>29</v>
      </c>
      <c r="B45" s="1" t="s">
        <v>27</v>
      </c>
      <c r="C45" s="1">
        <v>261</v>
      </c>
      <c r="D45">
        <f>VLOOKUP(VLOOKUP($A45, Cities!$A$2:$B$34, 2, FALSE), 'Fuel Prices'!$A$3:$F$50, 3, FALSE) * ($C45/'Avg. MPG'!$B$1)</f>
        <v>113.1435</v>
      </c>
      <c r="E45" s="1">
        <f>'Fuel Prices'!$C$52 * ($C45/'Avg. MPG'!$B$1)</f>
        <v>111.3726875</v>
      </c>
    </row>
    <row r="46" spans="1:5" ht="12.75" x14ac:dyDescent="0.2">
      <c r="A46" s="1" t="s">
        <v>25</v>
      </c>
      <c r="B46" s="1" t="s">
        <v>24</v>
      </c>
      <c r="C46" s="1">
        <v>322</v>
      </c>
      <c r="D46">
        <f>VLOOKUP(VLOOKUP($A46, Cities!$A$2:$B$34, 2, FALSE), 'Fuel Prices'!$A$3:$F$50, 3, FALSE) * ($C46/'Avg. MPG'!$B$1)</f>
        <v>133.14699999999999</v>
      </c>
      <c r="E46" s="1">
        <f>'Fuel Prices'!$C$52 * ($C46/'Avg. MPG'!$B$1)</f>
        <v>137.40231944444443</v>
      </c>
    </row>
    <row r="47" spans="1:5" ht="12.75" x14ac:dyDescent="0.2">
      <c r="A47" s="1" t="s">
        <v>25</v>
      </c>
      <c r="B47" s="1" t="s">
        <v>15</v>
      </c>
      <c r="C47" s="1">
        <v>384</v>
      </c>
      <c r="D47">
        <f>VLOOKUP(VLOOKUP($A47, Cities!$A$2:$B$34, 2, FALSE), 'Fuel Prices'!$A$3:$F$50, 3, FALSE) * ($C47/'Avg. MPG'!$B$1)</f>
        <v>158.78399999999999</v>
      </c>
      <c r="E47" s="1">
        <f>'Fuel Prices'!$C$52 * ($C47/'Avg. MPG'!$B$1)</f>
        <v>163.85866666666666</v>
      </c>
    </row>
    <row r="48" spans="1:5" ht="12.75" x14ac:dyDescent="0.2">
      <c r="A48" s="1" t="s">
        <v>25</v>
      </c>
      <c r="B48" s="1" t="s">
        <v>23</v>
      </c>
      <c r="C48" s="1">
        <v>447</v>
      </c>
      <c r="D48">
        <f>VLOOKUP(VLOOKUP($A48, Cities!$A$2:$B$34, 2, FALSE), 'Fuel Prices'!$A$3:$F$50, 3, FALSE) * ($C48/'Avg. MPG'!$B$1)</f>
        <v>184.83449999999999</v>
      </c>
      <c r="E48" s="1">
        <f>'Fuel Prices'!$C$52 * ($C48/'Avg. MPG'!$B$1)</f>
        <v>190.74172916666666</v>
      </c>
    </row>
    <row r="49" spans="1:5" ht="12.75" x14ac:dyDescent="0.2">
      <c r="A49" s="1" t="s">
        <v>6</v>
      </c>
      <c r="B49" s="1" t="s">
        <v>31</v>
      </c>
      <c r="C49" s="1">
        <v>529</v>
      </c>
      <c r="D49">
        <f>VLOOKUP(VLOOKUP($A49, Cities!$A$2:$B$34, 2, FALSE), 'Fuel Prices'!$A$3:$F$50, 3, FALSE) * ($C49/'Avg. MPG'!$B$1)</f>
        <v>212.30533333333335</v>
      </c>
      <c r="E49" s="1">
        <f>'Fuel Prices'!$C$52 * ($C49/'Avg. MPG'!$B$1)</f>
        <v>225.73238194444446</v>
      </c>
    </row>
    <row r="50" spans="1:5" ht="12.75" x14ac:dyDescent="0.2">
      <c r="A50" s="1" t="s">
        <v>6</v>
      </c>
      <c r="B50" s="1" t="s">
        <v>33</v>
      </c>
      <c r="C50" s="1">
        <v>159</v>
      </c>
      <c r="D50">
        <f>VLOOKUP(VLOOKUP($A50, Cities!$A$2:$B$34, 2, FALSE), 'Fuel Prices'!$A$3:$F$50, 3, FALSE) * ($C50/'Avg. MPG'!$B$1)</f>
        <v>63.811999999999998</v>
      </c>
      <c r="E50" s="1">
        <f>'Fuel Prices'!$C$52 * ($C50/'Avg. MPG'!$B$1)</f>
        <v>67.847729166666667</v>
      </c>
    </row>
    <row r="51" spans="1:5" ht="12.75" x14ac:dyDescent="0.2">
      <c r="A51" s="1" t="s">
        <v>6</v>
      </c>
      <c r="B51" s="1" t="s">
        <v>23</v>
      </c>
      <c r="C51" s="1">
        <v>613</v>
      </c>
      <c r="D51">
        <f>VLOOKUP(VLOOKUP($A51, Cities!$A$2:$B$34, 2, FALSE), 'Fuel Prices'!$A$3:$F$50, 3, FALSE) * ($C51/'Avg. MPG'!$B$1)</f>
        <v>246.01733333333334</v>
      </c>
      <c r="E51" s="1">
        <f>'Fuel Prices'!$C$52 * ($C51/'Avg. MPG'!$B$1)</f>
        <v>261.5764652777778</v>
      </c>
    </row>
    <row r="52" spans="1:5" ht="12.75" x14ac:dyDescent="0.2">
      <c r="A52" s="1" t="s">
        <v>26</v>
      </c>
      <c r="B52" s="1" t="s">
        <v>16</v>
      </c>
      <c r="C52" s="1">
        <v>443</v>
      </c>
      <c r="D52">
        <f>VLOOKUP(VLOOKUP($A52, Cities!$A$2:$B$34, 2, FALSE), 'Fuel Prices'!$A$3:$F$50, 3, FALSE) * ($C52/'Avg. MPG'!$B$1)</f>
        <v>170.62883333333332</v>
      </c>
      <c r="E52" s="1">
        <f>'Fuel Prices'!$C$52 * ($C52/'Avg. MPG'!$B$1)</f>
        <v>189.03486805555553</v>
      </c>
    </row>
    <row r="53" spans="1:5" ht="12.75" x14ac:dyDescent="0.2">
      <c r="A53" s="1" t="s">
        <v>26</v>
      </c>
      <c r="B53" s="1" t="s">
        <v>15</v>
      </c>
      <c r="C53" s="1">
        <v>435</v>
      </c>
      <c r="D53">
        <f>VLOOKUP(VLOOKUP($A53, Cities!$A$2:$B$34, 2, FALSE), 'Fuel Prices'!$A$3:$F$50, 3, FALSE) * ($C53/'Avg. MPG'!$B$1)</f>
        <v>167.54749999999999</v>
      </c>
      <c r="E53" s="1">
        <f>'Fuel Prices'!$C$52 * ($C53/'Avg. MPG'!$B$1)</f>
        <v>185.62114583333334</v>
      </c>
    </row>
    <row r="54" spans="1:5" ht="12.75" x14ac:dyDescent="0.2">
      <c r="A54" s="1" t="s">
        <v>26</v>
      </c>
      <c r="B54" s="1" t="s">
        <v>23</v>
      </c>
      <c r="C54" s="1">
        <v>227</v>
      </c>
      <c r="D54">
        <f>VLOOKUP(VLOOKUP($A54, Cities!$A$2:$B$34, 2, FALSE), 'Fuel Prices'!$A$3:$F$50, 3, FALSE) * ($C54/'Avg. MPG'!$B$1)</f>
        <v>87.432833333333335</v>
      </c>
      <c r="E54" s="1">
        <f>'Fuel Prices'!$C$52 * ($C54/'Avg. MPG'!$B$1)</f>
        <v>96.864368055555559</v>
      </c>
    </row>
    <row r="55" spans="1:5" ht="12.75" x14ac:dyDescent="0.2">
      <c r="A55" s="1" t="s">
        <v>26</v>
      </c>
      <c r="B55" s="1" t="s">
        <v>28</v>
      </c>
      <c r="C55" s="1">
        <v>261</v>
      </c>
      <c r="D55">
        <f>VLOOKUP(VLOOKUP($A55, Cities!$A$2:$B$34, 2, FALSE), 'Fuel Prices'!$A$3:$F$50, 3, FALSE) * ($C55/'Avg. MPG'!$B$1)</f>
        <v>100.52849999999999</v>
      </c>
      <c r="E55" s="1">
        <f>'Fuel Prices'!$C$52 * ($C55/'Avg. MPG'!$B$1)</f>
        <v>111.3726875</v>
      </c>
    </row>
    <row r="56" spans="1:5" ht="12.75" x14ac:dyDescent="0.2">
      <c r="A56" s="1" t="s">
        <v>26</v>
      </c>
      <c r="B56" s="1" t="s">
        <v>32</v>
      </c>
      <c r="C56" s="1">
        <v>486</v>
      </c>
      <c r="D56">
        <f>VLOOKUP(VLOOKUP($A56, Cities!$A$2:$B$34, 2, FALSE), 'Fuel Prices'!$A$3:$F$50, 3, FALSE) * ($C56/'Avg. MPG'!$B$1)</f>
        <v>187.191</v>
      </c>
      <c r="E56" s="1">
        <f>'Fuel Prices'!$C$52 * ($C56/'Avg. MPG'!$B$1)</f>
        <v>207.38362499999999</v>
      </c>
    </row>
    <row r="57" spans="1:5" ht="12.75" x14ac:dyDescent="0.2">
      <c r="A57" s="1" t="s">
        <v>15</v>
      </c>
      <c r="B57" s="1" t="s">
        <v>14</v>
      </c>
      <c r="C57" s="1">
        <v>607</v>
      </c>
      <c r="D57">
        <f>VLOOKUP(VLOOKUP($A57, Cities!$A$2:$B$34, 2, FALSE), 'Fuel Prices'!$A$3:$F$50, 3, FALSE) * ($C57/'Avg. MPG'!$B$1)</f>
        <v>239.86616666666669</v>
      </c>
      <c r="E57" s="1">
        <f>'Fuel Prices'!$C$52 * ($C57/'Avg. MPG'!$B$1)</f>
        <v>259.01617361111113</v>
      </c>
    </row>
    <row r="58" spans="1:5" ht="12.75" x14ac:dyDescent="0.2">
      <c r="A58" s="1" t="s">
        <v>15</v>
      </c>
      <c r="B58" s="1" t="s">
        <v>16</v>
      </c>
      <c r="C58" s="1">
        <v>303</v>
      </c>
      <c r="D58">
        <f>VLOOKUP(VLOOKUP($A58, Cities!$A$2:$B$34, 2, FALSE), 'Fuel Prices'!$A$3:$F$50, 3, FALSE) * ($C58/'Avg. MPG'!$B$1)</f>
        <v>119.7355</v>
      </c>
      <c r="E58" s="1">
        <f>'Fuel Prices'!$C$52 * ($C58/'Avg. MPG'!$B$1)</f>
        <v>129.29472916666666</v>
      </c>
    </row>
    <row r="59" spans="1:5" ht="12.75" x14ac:dyDescent="0.2">
      <c r="A59" s="1" t="s">
        <v>15</v>
      </c>
      <c r="B59" s="1" t="s">
        <v>26</v>
      </c>
      <c r="C59" s="1">
        <v>436</v>
      </c>
      <c r="D59">
        <f>VLOOKUP(VLOOKUP($A59, Cities!$A$2:$B$34, 2, FALSE), 'Fuel Prices'!$A$3:$F$50, 3, FALSE) * ($C59/'Avg. MPG'!$B$1)</f>
        <v>172.29266666666669</v>
      </c>
      <c r="E59" s="1">
        <f>'Fuel Prices'!$C$52 * ($C59/'Avg. MPG'!$B$1)</f>
        <v>186.04786111111113</v>
      </c>
    </row>
    <row r="60" spans="1:5" ht="12.75" x14ac:dyDescent="0.2">
      <c r="A60" s="1" t="s">
        <v>15</v>
      </c>
      <c r="B60" s="1" t="s">
        <v>23</v>
      </c>
      <c r="C60" s="1">
        <v>441</v>
      </c>
      <c r="D60">
        <f>VLOOKUP(VLOOKUP($A60, Cities!$A$2:$B$34, 2, FALSE), 'Fuel Prices'!$A$3:$F$50, 3, FALSE) * ($C60/'Avg. MPG'!$B$1)</f>
        <v>174.26849999999999</v>
      </c>
      <c r="E60" s="1">
        <f>'Fuel Prices'!$C$52 * ($C60/'Avg. MPG'!$B$1)</f>
        <v>188.18143749999999</v>
      </c>
    </row>
    <row r="61" spans="1:5" ht="12.75" x14ac:dyDescent="0.2">
      <c r="A61" s="1" t="s">
        <v>15</v>
      </c>
      <c r="B61" s="1" t="s">
        <v>25</v>
      </c>
      <c r="C61" s="1">
        <v>385</v>
      </c>
      <c r="D61">
        <f>VLOOKUP(VLOOKUP($A61, Cities!$A$2:$B$34, 2, FALSE), 'Fuel Prices'!$A$3:$F$50, 3, FALSE) * ($C61/'Avg. MPG'!$B$1)</f>
        <v>152.13916666666668</v>
      </c>
      <c r="E61" s="1">
        <f>'Fuel Prices'!$C$52 * ($C61/'Avg. MPG'!$B$1)</f>
        <v>164.28538194444445</v>
      </c>
    </row>
    <row r="62" spans="1:5" ht="12.75" x14ac:dyDescent="0.2">
      <c r="A62" s="1" t="s">
        <v>9</v>
      </c>
      <c r="B62" s="1" t="s">
        <v>11</v>
      </c>
      <c r="C62" s="1">
        <v>563</v>
      </c>
      <c r="D62">
        <f>VLOOKUP(VLOOKUP($A62, Cities!$A$2:$B$34, 2, FALSE), 'Fuel Prices'!$A$3:$F$50, 3, FALSE) * ($C62/'Avg. MPG'!$B$1)</f>
        <v>268.45716666666669</v>
      </c>
      <c r="E62" s="1">
        <f>'Fuel Prices'!$C$52 * ($C62/'Avg. MPG'!$B$1)</f>
        <v>240.24070138888888</v>
      </c>
    </row>
    <row r="63" spans="1:5" ht="12.75" x14ac:dyDescent="0.2">
      <c r="A63" s="1" t="s">
        <v>9</v>
      </c>
      <c r="B63" s="1" t="s">
        <v>13</v>
      </c>
      <c r="C63" s="1">
        <v>408</v>
      </c>
      <c r="D63">
        <f>VLOOKUP(VLOOKUP($A63, Cities!$A$2:$B$34, 2, FALSE), 'Fuel Prices'!$A$3:$F$50, 3, FALSE) * ($C63/'Avg. MPG'!$B$1)</f>
        <v>194.548</v>
      </c>
      <c r="E63" s="1">
        <f>'Fuel Prices'!$C$52 * ($C63/'Avg. MPG'!$B$1)</f>
        <v>174.09983333333332</v>
      </c>
    </row>
    <row r="64" spans="1:5" ht="12.75" x14ac:dyDescent="0.2">
      <c r="A64" s="1" t="s">
        <v>9</v>
      </c>
      <c r="B64" s="1" t="s">
        <v>8</v>
      </c>
      <c r="C64" s="1">
        <v>413</v>
      </c>
      <c r="D64">
        <f>VLOOKUP(VLOOKUP($A64, Cities!$A$2:$B$34, 2, FALSE), 'Fuel Prices'!$A$3:$F$50, 3, FALSE) * ($C64/'Avg. MPG'!$B$1)</f>
        <v>196.93216666666666</v>
      </c>
      <c r="E64" s="1">
        <f>'Fuel Prices'!$C$52 * ($C64/'Avg. MPG'!$B$1)</f>
        <v>176.23340972222221</v>
      </c>
    </row>
    <row r="65" spans="1:5" ht="12.75" x14ac:dyDescent="0.2">
      <c r="A65" s="1" t="s">
        <v>10</v>
      </c>
      <c r="B65" s="1" t="s">
        <v>8</v>
      </c>
      <c r="C65" s="1">
        <v>436</v>
      </c>
      <c r="D65">
        <f>VLOOKUP(VLOOKUP($A65, Cities!$A$2:$B$34, 2, FALSE), 'Fuel Prices'!$A$3:$F$50, 3, FALSE) * ($C65/'Avg. MPG'!$B$1)</f>
        <v>181.66666666666669</v>
      </c>
      <c r="E65" s="1">
        <f>'Fuel Prices'!$C$52 * ($C65/'Avg. MPG'!$B$1)</f>
        <v>186.04786111111113</v>
      </c>
    </row>
    <row r="66" spans="1:5" ht="12.75" x14ac:dyDescent="0.2">
      <c r="A66" s="1" t="s">
        <v>10</v>
      </c>
      <c r="B66" s="1" t="s">
        <v>34</v>
      </c>
      <c r="C66" s="1">
        <v>620</v>
      </c>
      <c r="D66">
        <f>VLOOKUP(VLOOKUP($A66, Cities!$A$2:$B$34, 2, FALSE), 'Fuel Prices'!$A$3:$F$50, 3, FALSE) * ($C66/'Avg. MPG'!$B$1)</f>
        <v>258.33333333333331</v>
      </c>
      <c r="E66" s="1">
        <f>'Fuel Prices'!$C$52 * ($C66/'Avg. MPG'!$B$1)</f>
        <v>264.56347222222223</v>
      </c>
    </row>
    <row r="67" spans="1:5" ht="12.75" x14ac:dyDescent="0.2">
      <c r="A67" s="1" t="s">
        <v>10</v>
      </c>
      <c r="B67" s="1" t="s">
        <v>31</v>
      </c>
      <c r="C67" s="1">
        <v>646</v>
      </c>
      <c r="D67">
        <f>VLOOKUP(VLOOKUP($A67, Cities!$A$2:$B$34, 2, FALSE), 'Fuel Prices'!$A$3:$F$50, 3, FALSE) * ($C67/'Avg. MPG'!$B$1)</f>
        <v>269.16666666666669</v>
      </c>
      <c r="E67" s="1">
        <f>'Fuel Prices'!$C$52 * ($C67/'Avg. MPG'!$B$1)</f>
        <v>275.65806944444444</v>
      </c>
    </row>
    <row r="68" spans="1:5" ht="12.75" x14ac:dyDescent="0.2">
      <c r="A68" s="1" t="s">
        <v>10</v>
      </c>
      <c r="B68" s="1" t="s">
        <v>14</v>
      </c>
      <c r="C68" s="1">
        <v>352</v>
      </c>
      <c r="D68">
        <f>VLOOKUP(VLOOKUP($A68, Cities!$A$2:$B$34, 2, FALSE), 'Fuel Prices'!$A$3:$F$50, 3, FALSE) * ($C68/'Avg. MPG'!$B$1)</f>
        <v>146.66666666666666</v>
      </c>
      <c r="E68" s="1">
        <f>'Fuel Prices'!$C$52 * ($C68/'Avg. MPG'!$B$1)</f>
        <v>150.20377777777776</v>
      </c>
    </row>
    <row r="69" spans="1:5" ht="12.75" x14ac:dyDescent="0.2">
      <c r="A69" s="1" t="s">
        <v>19</v>
      </c>
      <c r="B69" s="1" t="s">
        <v>30</v>
      </c>
      <c r="C69" s="1">
        <v>394</v>
      </c>
      <c r="D69">
        <f>VLOOKUP(VLOOKUP($A69, Cities!$A$2:$B$34, 2, FALSE), 'Fuel Prices'!$A$3:$F$50, 3, FALSE) * ($C69/'Avg. MPG'!$B$1)</f>
        <v>182.29066666666668</v>
      </c>
      <c r="E69" s="1">
        <f>'Fuel Prices'!$C$52 * ($C69/'Avg. MPG'!$B$1)</f>
        <v>168.12581944444446</v>
      </c>
    </row>
    <row r="70" spans="1:5" ht="12.75" x14ac:dyDescent="0.2">
      <c r="A70" s="1" t="s">
        <v>19</v>
      </c>
      <c r="B70" s="1" t="s">
        <v>20</v>
      </c>
      <c r="C70" s="1">
        <v>302</v>
      </c>
      <c r="D70">
        <f>VLOOKUP(VLOOKUP($A70, Cities!$A$2:$B$34, 2, FALSE), 'Fuel Prices'!$A$3:$F$50, 3, FALSE) * ($C70/'Avg. MPG'!$B$1)</f>
        <v>139.72533333333334</v>
      </c>
      <c r="E70" s="1">
        <f>'Fuel Prices'!$C$52 * ($C70/'Avg. MPG'!$B$1)</f>
        <v>128.8680138888889</v>
      </c>
    </row>
    <row r="71" spans="1:5" ht="12.75" x14ac:dyDescent="0.2">
      <c r="A71" s="1" t="s">
        <v>19</v>
      </c>
      <c r="B71" s="1" t="s">
        <v>17</v>
      </c>
      <c r="C71" s="1">
        <v>338</v>
      </c>
      <c r="D71">
        <f>VLOOKUP(VLOOKUP($A71, Cities!$A$2:$B$34, 2, FALSE), 'Fuel Prices'!$A$3:$F$50, 3, FALSE) * ($C71/'Avg. MPG'!$B$1)</f>
        <v>156.38133333333332</v>
      </c>
      <c r="E71" s="1">
        <f>'Fuel Prices'!$C$52 * ($C71/'Avg. MPG'!$B$1)</f>
        <v>144.2297638888889</v>
      </c>
    </row>
    <row r="72" spans="1:5" ht="12.75" x14ac:dyDescent="0.2">
      <c r="A72" s="1" t="s">
        <v>37</v>
      </c>
      <c r="B72" s="1" t="s">
        <v>22</v>
      </c>
      <c r="C72" s="1">
        <v>280</v>
      </c>
      <c r="D72">
        <f>VLOOKUP(VLOOKUP($A72, Cities!$A$2:$B$34, 2, FALSE), 'Fuel Prices'!$A$3:$F$50, 3, FALSE) * ($C72/'Avg. MPG'!$B$1)</f>
        <v>115.54666666666667</v>
      </c>
      <c r="E72" s="1">
        <f>'Fuel Prices'!$C$52 * ($C72/'Avg. MPG'!$B$1)</f>
        <v>119.48027777777777</v>
      </c>
    </row>
    <row r="73" spans="1:5" ht="12.75" x14ac:dyDescent="0.2">
      <c r="A73" s="1" t="s">
        <v>37</v>
      </c>
      <c r="B73" s="1" t="s">
        <v>32</v>
      </c>
      <c r="C73" s="1">
        <v>349</v>
      </c>
      <c r="D73">
        <f>VLOOKUP(VLOOKUP($A73, Cities!$A$2:$B$34, 2, FALSE), 'Fuel Prices'!$A$3:$F$50, 3, FALSE) * ($C73/'Avg. MPG'!$B$1)</f>
        <v>144.02066666666667</v>
      </c>
      <c r="E73" s="1">
        <f>'Fuel Prices'!$C$52 * ($C73/'Avg. MPG'!$B$1)</f>
        <v>148.92363194444442</v>
      </c>
    </row>
    <row r="74" spans="1:5" ht="12.75" x14ac:dyDescent="0.2">
      <c r="A74" s="1" t="s">
        <v>37</v>
      </c>
      <c r="B74" s="1" t="s">
        <v>30</v>
      </c>
      <c r="C74" s="1">
        <v>479</v>
      </c>
      <c r="D74">
        <f>VLOOKUP(VLOOKUP($A74, Cities!$A$2:$B$34, 2, FALSE), 'Fuel Prices'!$A$3:$F$50, 3, FALSE) * ($C74/'Avg. MPG'!$B$1)</f>
        <v>197.66733333333332</v>
      </c>
      <c r="E74" s="1">
        <f>'Fuel Prices'!$C$52 * ($C74/'Avg. MPG'!$B$1)</f>
        <v>204.39661805555554</v>
      </c>
    </row>
    <row r="75" spans="1:5" ht="12.75" x14ac:dyDescent="0.2">
      <c r="A75" s="1" t="s">
        <v>37</v>
      </c>
      <c r="B75" s="1" t="s">
        <v>36</v>
      </c>
      <c r="C75" s="1">
        <v>293</v>
      </c>
      <c r="D75">
        <f>VLOOKUP(VLOOKUP($A75, Cities!$A$2:$B$34, 2, FALSE), 'Fuel Prices'!$A$3:$F$50, 3, FALSE) * ($C75/'Avg. MPG'!$B$1)</f>
        <v>120.91133333333333</v>
      </c>
      <c r="E75" s="1">
        <f>'Fuel Prices'!$C$52 * ($C75/'Avg. MPG'!$B$1)</f>
        <v>125.02757638888889</v>
      </c>
    </row>
    <row r="76" spans="1:5" ht="12.75" x14ac:dyDescent="0.2">
      <c r="A76" s="1" t="s">
        <v>30</v>
      </c>
      <c r="B76" s="1" t="s">
        <v>19</v>
      </c>
      <c r="C76" s="1">
        <v>396</v>
      </c>
      <c r="D76">
        <f>VLOOKUP(VLOOKUP($A76, Cities!$A$2:$B$34, 2, FALSE), 'Fuel Prices'!$A$3:$F$50, 3, FALSE) * ($C76/'Avg. MPG'!$B$1)</f>
        <v>168.89400000000001</v>
      </c>
      <c r="E76" s="1">
        <f>'Fuel Prices'!$C$52 * ($C76/'Avg. MPG'!$B$1)</f>
        <v>168.97925000000001</v>
      </c>
    </row>
    <row r="77" spans="1:5" ht="12.75" x14ac:dyDescent="0.2">
      <c r="A77" s="1" t="s">
        <v>30</v>
      </c>
      <c r="B77" s="1" t="s">
        <v>20</v>
      </c>
      <c r="C77" s="1">
        <v>402</v>
      </c>
      <c r="D77">
        <f>VLOOKUP(VLOOKUP($A77, Cities!$A$2:$B$34, 2, FALSE), 'Fuel Prices'!$A$3:$F$50, 3, FALSE) * ($C77/'Avg. MPG'!$B$1)</f>
        <v>171.453</v>
      </c>
      <c r="E77" s="1">
        <f>'Fuel Prices'!$C$52 * ($C77/'Avg. MPG'!$B$1)</f>
        <v>171.53954166666665</v>
      </c>
    </row>
    <row r="78" spans="1:5" ht="12.75" x14ac:dyDescent="0.2">
      <c r="A78" s="1" t="s">
        <v>30</v>
      </c>
      <c r="B78" s="1" t="s">
        <v>36</v>
      </c>
      <c r="C78" s="1">
        <v>388</v>
      </c>
      <c r="D78">
        <f>VLOOKUP(VLOOKUP($A78, Cities!$A$2:$B$34, 2, FALSE), 'Fuel Prices'!$A$3:$F$50, 3, FALSE) * ($C78/'Avg. MPG'!$B$1)</f>
        <v>165.48200000000003</v>
      </c>
      <c r="E78" s="1">
        <f>'Fuel Prices'!$C$52 * ($C78/'Avg. MPG'!$B$1)</f>
        <v>165.56552777777779</v>
      </c>
    </row>
    <row r="79" spans="1:5" ht="12.75" x14ac:dyDescent="0.2">
      <c r="A79" s="1" t="s">
        <v>30</v>
      </c>
      <c r="B79" s="1" t="s">
        <v>37</v>
      </c>
      <c r="C79" s="1">
        <v>481</v>
      </c>
      <c r="D79">
        <f>VLOOKUP(VLOOKUP($A79, Cities!$A$2:$B$34, 2, FALSE), 'Fuel Prices'!$A$3:$F$50, 3, FALSE) * ($C79/'Avg. MPG'!$B$1)</f>
        <v>205.14650000000003</v>
      </c>
      <c r="E79" s="1">
        <f>'Fuel Prices'!$C$52 * ($C79/'Avg. MPG'!$B$1)</f>
        <v>205.25004861111111</v>
      </c>
    </row>
    <row r="80" spans="1:5" ht="12.75" x14ac:dyDescent="0.2">
      <c r="A80" s="1" t="s">
        <v>30</v>
      </c>
      <c r="B80" s="1" t="s">
        <v>32</v>
      </c>
      <c r="C80" s="1">
        <v>355</v>
      </c>
      <c r="D80">
        <f>VLOOKUP(VLOOKUP($A80, Cities!$A$2:$B$34, 2, FALSE), 'Fuel Prices'!$A$3:$F$50, 3, FALSE) * ($C80/'Avg. MPG'!$B$1)</f>
        <v>151.4075</v>
      </c>
      <c r="E80" s="1">
        <f>'Fuel Prices'!$C$52 * ($C80/'Avg. MPG'!$B$1)</f>
        <v>151.48392361111109</v>
      </c>
    </row>
    <row r="81" spans="1:5" ht="12.75" x14ac:dyDescent="0.2">
      <c r="A81" s="1" t="s">
        <v>30</v>
      </c>
      <c r="B81" s="1" t="s">
        <v>28</v>
      </c>
      <c r="C81" s="1">
        <v>206</v>
      </c>
      <c r="D81">
        <f>VLOOKUP(VLOOKUP($A81, Cities!$A$2:$B$34, 2, FALSE), 'Fuel Prices'!$A$3:$F$50, 3, FALSE) * ($C81/'Avg. MPG'!$B$1)</f>
        <v>87.859000000000009</v>
      </c>
      <c r="E81" s="1">
        <f>'Fuel Prices'!$C$52 * ($C81/'Avg. MPG'!$B$1)</f>
        <v>87.903347222222223</v>
      </c>
    </row>
    <row r="82" spans="1:5" ht="12.75" x14ac:dyDescent="0.2">
      <c r="A82" s="1" t="s">
        <v>30</v>
      </c>
      <c r="B82" s="1" t="s">
        <v>27</v>
      </c>
      <c r="C82" s="1">
        <v>176</v>
      </c>
      <c r="D82">
        <f>VLOOKUP(VLOOKUP($A82, Cities!$A$2:$B$34, 2, FALSE), 'Fuel Prices'!$A$3:$F$50, 3, FALSE) * ($C82/'Avg. MPG'!$B$1)</f>
        <v>75.064000000000007</v>
      </c>
      <c r="E82" s="1">
        <f>'Fuel Prices'!$C$52 * ($C82/'Avg. MPG'!$B$1)</f>
        <v>75.10188888888888</v>
      </c>
    </row>
    <row r="83" spans="1:5" ht="12.75" x14ac:dyDescent="0.2">
      <c r="A83" s="1" t="s">
        <v>30</v>
      </c>
      <c r="B83" s="1" t="s">
        <v>29</v>
      </c>
      <c r="C83" s="1">
        <v>323</v>
      </c>
      <c r="D83">
        <f>VLOOKUP(VLOOKUP($A83, Cities!$A$2:$B$34, 2, FALSE), 'Fuel Prices'!$A$3:$F$50, 3, FALSE) * ($C83/'Avg. MPG'!$B$1)</f>
        <v>137.7595</v>
      </c>
      <c r="E83" s="1">
        <f>'Fuel Prices'!$C$52 * ($C83/'Avg. MPG'!$B$1)</f>
        <v>137.82903472222222</v>
      </c>
    </row>
    <row r="84" spans="1:5" ht="12.75" x14ac:dyDescent="0.2">
      <c r="A84" s="1" t="s">
        <v>31</v>
      </c>
      <c r="B84" s="1" t="s">
        <v>16</v>
      </c>
      <c r="C84" s="1">
        <v>175</v>
      </c>
      <c r="D84">
        <f>VLOOKUP(VLOOKUP($A84, Cities!$A$2:$B$34, 2, FALSE), 'Fuel Prices'!$A$3:$F$50, 3, FALSE) * ($C84/'Avg. MPG'!$B$1)</f>
        <v>67.520833333333329</v>
      </c>
      <c r="E84" s="1">
        <f>'Fuel Prices'!$C$52 * ($C84/'Avg. MPG'!$B$1)</f>
        <v>74.67517361111112</v>
      </c>
    </row>
    <row r="85" spans="1:5" ht="12.75" x14ac:dyDescent="0.2">
      <c r="A85" s="1" t="s">
        <v>31</v>
      </c>
      <c r="B85" s="1" t="s">
        <v>10</v>
      </c>
      <c r="C85" s="1">
        <v>647</v>
      </c>
      <c r="D85">
        <f>VLOOKUP(VLOOKUP($A85, Cities!$A$2:$B$34, 2, FALSE), 'Fuel Prices'!$A$3:$F$50, 3, FALSE) * ($C85/'Avg. MPG'!$B$1)</f>
        <v>249.63416666666666</v>
      </c>
      <c r="E85" s="1">
        <f>'Fuel Prices'!$C$52 * ($C85/'Avg. MPG'!$B$1)</f>
        <v>276.0847847222222</v>
      </c>
    </row>
    <row r="86" spans="1:5" ht="12.75" x14ac:dyDescent="0.2">
      <c r="A86" s="1" t="s">
        <v>31</v>
      </c>
      <c r="B86" s="1" t="s">
        <v>34</v>
      </c>
      <c r="C86" s="1">
        <v>280</v>
      </c>
      <c r="D86">
        <f>VLOOKUP(VLOOKUP($A86, Cities!$A$2:$B$34, 2, FALSE), 'Fuel Prices'!$A$3:$F$50, 3, FALSE) * ($C86/'Avg. MPG'!$B$1)</f>
        <v>108.03333333333333</v>
      </c>
      <c r="E86" s="1">
        <f>'Fuel Prices'!$C$52 * ($C86/'Avg. MPG'!$B$1)</f>
        <v>119.48027777777777</v>
      </c>
    </row>
    <row r="87" spans="1:5" ht="12.75" x14ac:dyDescent="0.2">
      <c r="A87" s="1" t="s">
        <v>31</v>
      </c>
      <c r="B87" s="1" t="s">
        <v>6</v>
      </c>
      <c r="C87" s="1">
        <v>533</v>
      </c>
      <c r="D87">
        <f>VLOOKUP(VLOOKUP($A87, Cities!$A$2:$B$34, 2, FALSE), 'Fuel Prices'!$A$3:$F$50, 3, FALSE) * ($C87/'Avg. MPG'!$B$1)</f>
        <v>205.64916666666664</v>
      </c>
      <c r="E87" s="1">
        <f>'Fuel Prices'!$C$52 * ($C87/'Avg. MPG'!$B$1)</f>
        <v>227.43924305555555</v>
      </c>
    </row>
    <row r="88" spans="1:5" ht="12.75" x14ac:dyDescent="0.2">
      <c r="A88" s="1" t="s">
        <v>20</v>
      </c>
      <c r="B88" s="1" t="s">
        <v>17</v>
      </c>
      <c r="C88" s="1">
        <v>278</v>
      </c>
      <c r="D88">
        <f>VLOOKUP(VLOOKUP($A88, Cities!$A$2:$B$34, 2, FALSE), 'Fuel Prices'!$A$3:$F$50, 3, FALSE) * ($C88/'Avg. MPG'!$B$1)</f>
        <v>135.98833333333334</v>
      </c>
      <c r="E88" s="1">
        <f>'Fuel Prices'!$C$52 * ($C88/'Avg. MPG'!$B$1)</f>
        <v>118.62684722222222</v>
      </c>
    </row>
    <row r="89" spans="1:5" ht="12.75" x14ac:dyDescent="0.2">
      <c r="A89" s="1" t="s">
        <v>20</v>
      </c>
      <c r="B89" s="1" t="s">
        <v>19</v>
      </c>
      <c r="C89" s="1">
        <v>302</v>
      </c>
      <c r="D89">
        <f>VLOOKUP(VLOOKUP($A89, Cities!$A$2:$B$34, 2, FALSE), 'Fuel Prices'!$A$3:$F$50, 3, FALSE) * ($C89/'Avg. MPG'!$B$1)</f>
        <v>147.72833333333335</v>
      </c>
      <c r="E89" s="1">
        <f>'Fuel Prices'!$C$52 * ($C89/'Avg. MPG'!$B$1)</f>
        <v>128.8680138888889</v>
      </c>
    </row>
    <row r="90" spans="1:5" ht="12.75" x14ac:dyDescent="0.2">
      <c r="A90" s="1" t="s">
        <v>20</v>
      </c>
      <c r="B90" s="1" t="s">
        <v>30</v>
      </c>
      <c r="C90" s="1">
        <v>403</v>
      </c>
      <c r="D90">
        <f>VLOOKUP(VLOOKUP($A90, Cities!$A$2:$B$34, 2, FALSE), 'Fuel Prices'!$A$3:$F$50, 3, FALSE) * ($C90/'Avg. MPG'!$B$1)</f>
        <v>197.13416666666669</v>
      </c>
      <c r="E90" s="1">
        <f>'Fuel Prices'!$C$52 * ($C90/'Avg. MPG'!$B$1)</f>
        <v>171.96625694444447</v>
      </c>
    </row>
    <row r="91" spans="1:5" ht="12.75" x14ac:dyDescent="0.2">
      <c r="A91" s="1" t="s">
        <v>20</v>
      </c>
      <c r="B91" s="1" t="s">
        <v>35</v>
      </c>
      <c r="C91" s="1">
        <v>91</v>
      </c>
      <c r="D91">
        <f>VLOOKUP(VLOOKUP($A91, Cities!$A$2:$B$34, 2, FALSE), 'Fuel Prices'!$A$3:$F$50, 3, FALSE) * ($C91/'Avg. MPG'!$B$1)</f>
        <v>44.514166666666668</v>
      </c>
      <c r="E91" s="1">
        <f>'Fuel Prices'!$C$52 * ($C91/'Avg. MPG'!$B$1)</f>
        <v>38.831090277777776</v>
      </c>
    </row>
    <row r="92" spans="1:5" ht="12.75" x14ac:dyDescent="0.2">
      <c r="A92" s="1" t="s">
        <v>22</v>
      </c>
      <c r="B92" s="1" t="s">
        <v>7</v>
      </c>
      <c r="C92" s="1">
        <v>107</v>
      </c>
      <c r="D92">
        <f>VLOOKUP(VLOOKUP($A92, Cities!$A$2:$B$34, 2, FALSE), 'Fuel Prices'!$A$3:$F$50, 3, FALSE) * ($C92/'Avg. MPG'!$B$1)</f>
        <v>42.282833333333329</v>
      </c>
      <c r="E92" s="1">
        <f>'Fuel Prices'!$C$52 * ($C92/'Avg. MPG'!$B$1)</f>
        <v>45.658534722222221</v>
      </c>
    </row>
    <row r="93" spans="1:5" ht="12.75" x14ac:dyDescent="0.2">
      <c r="A93" s="1" t="s">
        <v>22</v>
      </c>
      <c r="B93" s="1" t="s">
        <v>37</v>
      </c>
      <c r="C93" s="1">
        <v>280</v>
      </c>
      <c r="D93">
        <f>VLOOKUP(VLOOKUP($A93, Cities!$A$2:$B$34, 2, FALSE), 'Fuel Prices'!$A$3:$F$50, 3, FALSE) * ($C93/'Avg. MPG'!$B$1)</f>
        <v>110.64666666666666</v>
      </c>
      <c r="E93" s="1">
        <f>'Fuel Prices'!$C$52 * ($C93/'Avg. MPG'!$B$1)</f>
        <v>119.48027777777777</v>
      </c>
    </row>
    <row r="94" spans="1:5" ht="12.75" x14ac:dyDescent="0.2">
      <c r="A94" s="1" t="s">
        <v>22</v>
      </c>
      <c r="B94" s="1" t="s">
        <v>32</v>
      </c>
      <c r="C94" s="1">
        <v>373</v>
      </c>
      <c r="D94">
        <f>VLOOKUP(VLOOKUP($A94, Cities!$A$2:$B$34, 2, FALSE), 'Fuel Prices'!$A$3:$F$50, 3, FALSE) * ($C94/'Avg. MPG'!$B$1)</f>
        <v>147.39716666666666</v>
      </c>
      <c r="E94" s="1">
        <f>'Fuel Prices'!$C$52 * ($C94/'Avg. MPG'!$B$1)</f>
        <v>159.16479861111111</v>
      </c>
    </row>
    <row r="95" spans="1:5" ht="12.75" x14ac:dyDescent="0.2">
      <c r="A95" s="1" t="s">
        <v>32</v>
      </c>
      <c r="B95" s="1" t="s">
        <v>28</v>
      </c>
      <c r="C95" s="1">
        <v>238</v>
      </c>
      <c r="D95">
        <f>VLOOKUP(VLOOKUP($A95, Cities!$A$2:$B$34, 2, FALSE), 'Fuel Prices'!$A$3:$F$50, 3, FALSE) * ($C95/'Avg. MPG'!$B$1)</f>
        <v>95.953666666666663</v>
      </c>
      <c r="E95" s="1">
        <f>'Fuel Prices'!$C$52 * ($C95/'Avg. MPG'!$B$1)</f>
        <v>101.5582361111111</v>
      </c>
    </row>
    <row r="96" spans="1:5" ht="12.75" x14ac:dyDescent="0.2">
      <c r="A96" s="1" t="s">
        <v>32</v>
      </c>
      <c r="B96" s="1" t="s">
        <v>30</v>
      </c>
      <c r="C96" s="1">
        <v>354</v>
      </c>
      <c r="D96">
        <f>VLOOKUP(VLOOKUP($A96, Cities!$A$2:$B$34, 2, FALSE), 'Fuel Prices'!$A$3:$F$50, 3, FALSE) * ($C96/'Avg. MPG'!$B$1)</f>
        <v>142.721</v>
      </c>
      <c r="E96" s="1">
        <f>'Fuel Prices'!$C$52 * ($C96/'Avg. MPG'!$B$1)</f>
        <v>151.05720833333334</v>
      </c>
    </row>
    <row r="97" spans="1:5" ht="12.75" x14ac:dyDescent="0.2">
      <c r="A97" s="1" t="s">
        <v>32</v>
      </c>
      <c r="B97" s="1" t="s">
        <v>37</v>
      </c>
      <c r="C97" s="1">
        <v>349</v>
      </c>
      <c r="D97">
        <f>VLOOKUP(VLOOKUP($A97, Cities!$A$2:$B$34, 2, FALSE), 'Fuel Prices'!$A$3:$F$50, 3, FALSE) * ($C97/'Avg. MPG'!$B$1)</f>
        <v>140.70516666666666</v>
      </c>
      <c r="E97" s="1">
        <f>'Fuel Prices'!$C$52 * ($C97/'Avg. MPG'!$B$1)</f>
        <v>148.92363194444442</v>
      </c>
    </row>
    <row r="98" spans="1:5" ht="12.75" x14ac:dyDescent="0.2">
      <c r="A98" s="1" t="s">
        <v>32</v>
      </c>
      <c r="B98" s="1" t="s">
        <v>22</v>
      </c>
      <c r="C98" s="1">
        <v>373</v>
      </c>
      <c r="D98">
        <f>VLOOKUP(VLOOKUP($A98, Cities!$A$2:$B$34, 2, FALSE), 'Fuel Prices'!$A$3:$F$50, 3, FALSE) * ($C98/'Avg. MPG'!$B$1)</f>
        <v>150.38116666666667</v>
      </c>
      <c r="E98" s="1">
        <f>'Fuel Prices'!$C$52 * ($C98/'Avg. MPG'!$B$1)</f>
        <v>159.16479861111111</v>
      </c>
    </row>
    <row r="99" spans="1:5" ht="12.75" x14ac:dyDescent="0.2">
      <c r="A99" s="1" t="s">
        <v>32</v>
      </c>
      <c r="B99" s="1" t="s">
        <v>26</v>
      </c>
      <c r="C99" s="1">
        <v>485</v>
      </c>
      <c r="D99">
        <f>VLOOKUP(VLOOKUP($A99, Cities!$A$2:$B$34, 2, FALSE), 'Fuel Prices'!$A$3:$F$50, 3, FALSE) * ($C99/'Avg. MPG'!$B$1)</f>
        <v>195.53583333333333</v>
      </c>
      <c r="E99" s="1">
        <f>'Fuel Prices'!$C$52 * ($C99/'Avg. MPG'!$B$1)</f>
        <v>206.95690972222221</v>
      </c>
    </row>
    <row r="100" spans="1:5" ht="12.75" x14ac:dyDescent="0.2">
      <c r="A100" s="1" t="s">
        <v>34</v>
      </c>
      <c r="B100" s="1" t="s">
        <v>10</v>
      </c>
      <c r="C100" s="1">
        <v>621</v>
      </c>
      <c r="D100">
        <f>VLOOKUP(VLOOKUP($A100, Cities!$A$2:$B$34, 2, FALSE), 'Fuel Prices'!$A$3:$F$50, 3, FALSE) * ($C100/'Avg. MPG'!$B$1)</f>
        <v>245.8125</v>
      </c>
      <c r="E100" s="1">
        <f>'Fuel Prices'!$C$52 * ($C100/'Avg. MPG'!$B$1)</f>
        <v>264.99018749999999</v>
      </c>
    </row>
    <row r="101" spans="1:5" ht="12.75" x14ac:dyDescent="0.2">
      <c r="A101" s="1" t="s">
        <v>34</v>
      </c>
      <c r="B101" s="1" t="s">
        <v>31</v>
      </c>
      <c r="C101" s="1">
        <v>280</v>
      </c>
      <c r="D101">
        <f>VLOOKUP(VLOOKUP($A101, Cities!$A$2:$B$34, 2, FALSE), 'Fuel Prices'!$A$3:$F$50, 3, FALSE) * ($C101/'Avg. MPG'!$B$1)</f>
        <v>110.83333333333333</v>
      </c>
      <c r="E101" s="1">
        <f>'Fuel Prices'!$C$52 * ($C101/'Avg. MPG'!$B$1)</f>
        <v>119.48027777777777</v>
      </c>
    </row>
    <row r="102" spans="1:5" ht="12.75" x14ac:dyDescent="0.2">
      <c r="A102" s="1" t="s">
        <v>34</v>
      </c>
      <c r="B102" s="1" t="s">
        <v>33</v>
      </c>
      <c r="C102" s="1">
        <v>462</v>
      </c>
      <c r="D102">
        <f>VLOOKUP(VLOOKUP($A102, Cities!$A$2:$B$34, 2, FALSE), 'Fuel Prices'!$A$3:$F$50, 3, FALSE) * ($C102/'Avg. MPG'!$B$1)</f>
        <v>182.875</v>
      </c>
      <c r="E102" s="1">
        <f>'Fuel Prices'!$C$52 * ($C102/'Avg. MPG'!$B$1)</f>
        <v>197.14245833333334</v>
      </c>
    </row>
    <row r="103" spans="1:5" ht="12.75" x14ac:dyDescent="0.2">
      <c r="A103" s="1" t="s">
        <v>13</v>
      </c>
      <c r="B103" s="1" t="s">
        <v>11</v>
      </c>
      <c r="C103" s="1">
        <v>664</v>
      </c>
      <c r="D103">
        <f>VLOOKUP(VLOOKUP($A103, Cities!$A$2:$B$34, 2, FALSE), 'Fuel Prices'!$A$3:$F$50, 3, FALSE) * ($C103/'Avg. MPG'!$B$1)</f>
        <v>300.01733333333334</v>
      </c>
      <c r="E103" s="1">
        <f>'Fuel Prices'!$C$52 * ($C103/'Avg. MPG'!$B$1)</f>
        <v>283.33894444444445</v>
      </c>
    </row>
    <row r="104" spans="1:5" ht="12.75" x14ac:dyDescent="0.2">
      <c r="A104" s="1" t="s">
        <v>13</v>
      </c>
      <c r="B104" s="1" t="s">
        <v>9</v>
      </c>
      <c r="C104" s="1">
        <v>407</v>
      </c>
      <c r="D104">
        <f>VLOOKUP(VLOOKUP($A104, Cities!$A$2:$B$34, 2, FALSE), 'Fuel Prices'!$A$3:$F$50, 3, FALSE) * ($C104/'Avg. MPG'!$B$1)</f>
        <v>183.89616666666663</v>
      </c>
      <c r="E104" s="1">
        <f>'Fuel Prices'!$C$52 * ($C104/'Avg. MPG'!$B$1)</f>
        <v>173.67311805555553</v>
      </c>
    </row>
    <row r="105" spans="1:5" ht="12.75" x14ac:dyDescent="0.2">
      <c r="A105" s="1" t="s">
        <v>13</v>
      </c>
      <c r="B105" s="1" t="s">
        <v>14</v>
      </c>
      <c r="C105" s="1">
        <v>577</v>
      </c>
      <c r="D105">
        <f>VLOOKUP(VLOOKUP($A105, Cities!$A$2:$B$34, 2, FALSE), 'Fuel Prices'!$A$3:$F$50, 3, FALSE) * ($C105/'Avg. MPG'!$B$1)</f>
        <v>260.70783333333333</v>
      </c>
      <c r="E105" s="1">
        <f>'Fuel Prices'!$C$52 * ($C105/'Avg. MPG'!$B$1)</f>
        <v>246.2147152777778</v>
      </c>
    </row>
    <row r="106" spans="1:5" ht="12.75" x14ac:dyDescent="0.2">
      <c r="A106" s="1" t="s">
        <v>36</v>
      </c>
      <c r="B106" s="1" t="s">
        <v>35</v>
      </c>
      <c r="C106" s="1">
        <v>44</v>
      </c>
      <c r="D106">
        <f>VLOOKUP(VLOOKUP($A106, Cities!$A$2:$B$34, 2, FALSE), 'Fuel Prices'!$A$3:$F$50, 3, FALSE) * ($C106/'Avg. MPG'!$B$1)</f>
        <v>18.523999999999997</v>
      </c>
      <c r="E106" s="1">
        <f>'Fuel Prices'!$C$52 * ($C106/'Avg. MPG'!$B$1)</f>
        <v>18.77547222222222</v>
      </c>
    </row>
    <row r="107" spans="1:5" ht="12.75" x14ac:dyDescent="0.2">
      <c r="A107" s="1" t="s">
        <v>36</v>
      </c>
      <c r="B107" s="1" t="s">
        <v>30</v>
      </c>
      <c r="C107" s="1">
        <v>375</v>
      </c>
      <c r="D107">
        <f>VLOOKUP(VLOOKUP($A107, Cities!$A$2:$B$34, 2, FALSE), 'Fuel Prices'!$A$3:$F$50, 3, FALSE) * ($C107/'Avg. MPG'!$B$1)</f>
        <v>157.875</v>
      </c>
      <c r="E107" s="1">
        <f>'Fuel Prices'!$C$52 * ($C107/'Avg. MPG'!$B$1)</f>
        <v>160.01822916666666</v>
      </c>
    </row>
    <row r="108" spans="1:5" ht="12.75" x14ac:dyDescent="0.2">
      <c r="A108" s="1" t="s">
        <v>36</v>
      </c>
      <c r="B108" s="1" t="s">
        <v>37</v>
      </c>
      <c r="C108" s="1">
        <v>286</v>
      </c>
      <c r="D108">
        <f>VLOOKUP(VLOOKUP($A108, Cities!$A$2:$B$34, 2, FALSE), 'Fuel Prices'!$A$3:$F$50, 3, FALSE) * ($C108/'Avg. MPG'!$B$1)</f>
        <v>120.40599999999998</v>
      </c>
      <c r="E108" s="1">
        <f>'Fuel Prices'!$C$52 * ($C108/'Avg. MPG'!$B$1)</f>
        <v>122.04056944444444</v>
      </c>
    </row>
    <row r="109" spans="1:5" ht="12.75" x14ac:dyDescent="0.2">
      <c r="A109" s="1" t="s">
        <v>12</v>
      </c>
      <c r="B109" s="1" t="s">
        <v>11</v>
      </c>
      <c r="C109" s="1">
        <v>767</v>
      </c>
      <c r="D109">
        <f>VLOOKUP(VLOOKUP($A109, Cities!$A$2:$B$34, 2, FALSE), 'Fuel Prices'!$A$3:$F$50, 3, FALSE) * ($C109/'Avg. MPG'!$B$1)</f>
        <v>375.95783333333333</v>
      </c>
      <c r="E109" s="1">
        <f>'Fuel Prices'!$C$52 * ($C109/'Avg. MPG'!$B$1)</f>
        <v>327.29061805555551</v>
      </c>
    </row>
    <row r="110" spans="1:5" ht="12.75" x14ac:dyDescent="0.2">
      <c r="A110" s="1" t="s">
        <v>24</v>
      </c>
      <c r="B110" s="1" t="s">
        <v>25</v>
      </c>
      <c r="C110" s="1">
        <v>323</v>
      </c>
      <c r="D110">
        <f>VLOOKUP(VLOOKUP($A110, Cities!$A$2:$B$34, 2, FALSE), 'Fuel Prices'!$A$3:$F$50, 3, FALSE) * ($C110/'Avg. MPG'!$B$1)</f>
        <v>134.42183333333332</v>
      </c>
      <c r="E110" s="1">
        <f>'Fuel Prices'!$C$52 * ($C110/'Avg. MPG'!$B$1)</f>
        <v>137.82903472222222</v>
      </c>
    </row>
    <row r="111" spans="1:5" ht="12.75" x14ac:dyDescent="0.2">
      <c r="A111" s="1" t="s">
        <v>24</v>
      </c>
      <c r="B111" s="1" t="s">
        <v>23</v>
      </c>
      <c r="C111" s="1">
        <v>211</v>
      </c>
      <c r="D111">
        <f>VLOOKUP(VLOOKUP($A111, Cities!$A$2:$B$34, 2, FALSE), 'Fuel Prices'!$A$3:$F$50, 3, FALSE) * ($C111/'Avg. MPG'!$B$1)</f>
        <v>87.811166666666651</v>
      </c>
      <c r="E111" s="1">
        <f>'Fuel Prices'!$C$52 * ($C111/'Avg. MPG'!$B$1)</f>
        <v>90.036923611111106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Cities!$A$2:$A$34</xm:f>
          </x14:formula1>
          <xm:sqref>A2:B1001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ColWidth="14.42578125" defaultRowHeight="15.75" customHeight="1" x14ac:dyDescent="0.2"/>
  <sheetData>
    <row r="1" spans="1:12" ht="15.75" customHeight="1" x14ac:dyDescent="0.2">
      <c r="A1" s="3" t="s">
        <v>39</v>
      </c>
      <c r="B1" s="3" t="s">
        <v>40</v>
      </c>
      <c r="C1" s="4" t="s">
        <v>40</v>
      </c>
      <c r="D1" s="4" t="s">
        <v>40</v>
      </c>
      <c r="E1" s="4" t="s">
        <v>40</v>
      </c>
      <c r="F1" s="4" t="s">
        <v>40</v>
      </c>
      <c r="G1" s="4" t="s">
        <v>40</v>
      </c>
      <c r="H1" s="4" t="s">
        <v>40</v>
      </c>
      <c r="I1" s="5"/>
      <c r="J1" s="6"/>
      <c r="K1" s="6"/>
      <c r="L1" s="6"/>
    </row>
    <row r="2" spans="1:12" ht="15.75" customHeight="1" x14ac:dyDescent="0.2">
      <c r="A2" s="7" t="s">
        <v>5</v>
      </c>
      <c r="B2" s="8" t="s">
        <v>6</v>
      </c>
      <c r="C2" s="8" t="s">
        <v>7</v>
      </c>
      <c r="D2" s="9"/>
      <c r="E2" s="9"/>
      <c r="F2" s="9"/>
      <c r="G2" s="9"/>
      <c r="H2" s="9"/>
      <c r="I2" s="9"/>
    </row>
    <row r="3" spans="1:12" ht="15.75" customHeight="1" x14ac:dyDescent="0.2">
      <c r="A3" s="7" t="s">
        <v>8</v>
      </c>
      <c r="B3" s="8" t="s">
        <v>41</v>
      </c>
      <c r="C3" s="8" t="s">
        <v>42</v>
      </c>
      <c r="D3" s="9"/>
      <c r="E3" s="9"/>
      <c r="F3" s="9"/>
      <c r="G3" s="9"/>
      <c r="H3" s="9"/>
      <c r="I3" s="9"/>
    </row>
    <row r="4" spans="1:12" ht="15.75" customHeight="1" x14ac:dyDescent="0.2">
      <c r="A4" s="7" t="s">
        <v>11</v>
      </c>
      <c r="B4" s="8" t="s">
        <v>12</v>
      </c>
      <c r="C4" s="8" t="s">
        <v>41</v>
      </c>
      <c r="D4" s="8" t="s">
        <v>13</v>
      </c>
      <c r="E4" s="9"/>
      <c r="F4" s="9"/>
      <c r="G4" s="9"/>
      <c r="H4" s="9"/>
      <c r="I4" s="9"/>
    </row>
    <row r="5" spans="1:12" ht="15.75" customHeight="1" x14ac:dyDescent="0.2">
      <c r="A5" s="7" t="s">
        <v>14</v>
      </c>
      <c r="B5" s="8" t="s">
        <v>42</v>
      </c>
      <c r="C5" s="8" t="s">
        <v>13</v>
      </c>
      <c r="D5" s="8" t="s">
        <v>15</v>
      </c>
      <c r="E5" s="8" t="s">
        <v>16</v>
      </c>
      <c r="F5" s="8"/>
      <c r="G5" s="9"/>
      <c r="H5" s="9"/>
      <c r="I5" s="9"/>
    </row>
    <row r="6" spans="1:12" ht="15.75" customHeight="1" x14ac:dyDescent="0.2">
      <c r="A6" s="7" t="s">
        <v>17</v>
      </c>
      <c r="B6" s="8" t="s">
        <v>18</v>
      </c>
      <c r="C6" s="8" t="s">
        <v>19</v>
      </c>
      <c r="D6" s="8" t="s">
        <v>20</v>
      </c>
      <c r="E6" s="9"/>
      <c r="F6" s="9"/>
      <c r="G6" s="9"/>
      <c r="H6" s="9"/>
      <c r="I6" s="9"/>
    </row>
    <row r="7" spans="1:12" ht="15.75" customHeight="1" x14ac:dyDescent="0.2">
      <c r="A7" s="7" t="s">
        <v>21</v>
      </c>
      <c r="B7" s="8" t="s">
        <v>7</v>
      </c>
      <c r="C7" s="9"/>
      <c r="D7" s="9"/>
      <c r="E7" s="9"/>
      <c r="F7" s="9"/>
      <c r="G7" s="9"/>
      <c r="H7" s="9"/>
      <c r="I7" s="9"/>
    </row>
    <row r="8" spans="1:12" ht="15.75" customHeight="1" x14ac:dyDescent="0.2">
      <c r="A8" s="7" t="s">
        <v>7</v>
      </c>
      <c r="B8" s="8" t="s">
        <v>5</v>
      </c>
      <c r="C8" s="8" t="s">
        <v>21</v>
      </c>
      <c r="D8" s="8" t="s">
        <v>22</v>
      </c>
      <c r="E8" s="9"/>
      <c r="F8" s="9"/>
      <c r="G8" s="9"/>
      <c r="H8" s="9"/>
      <c r="I8" s="9"/>
    </row>
    <row r="9" spans="1:12" ht="15.75" customHeight="1" x14ac:dyDescent="0.2">
      <c r="A9" s="7" t="s">
        <v>23</v>
      </c>
      <c r="B9" s="8" t="s">
        <v>24</v>
      </c>
      <c r="C9" s="8" t="s">
        <v>25</v>
      </c>
      <c r="D9" s="8" t="s">
        <v>15</v>
      </c>
      <c r="E9" s="8" t="s">
        <v>26</v>
      </c>
      <c r="F9" s="8" t="s">
        <v>27</v>
      </c>
      <c r="G9" s="8" t="s">
        <v>28</v>
      </c>
      <c r="H9" s="9"/>
      <c r="I9" s="9"/>
    </row>
    <row r="10" spans="1:12" ht="15.75" customHeight="1" x14ac:dyDescent="0.2">
      <c r="A10" s="7" t="s">
        <v>27</v>
      </c>
      <c r="B10" s="8" t="s">
        <v>29</v>
      </c>
      <c r="C10" s="8" t="s">
        <v>30</v>
      </c>
      <c r="D10" s="8" t="s">
        <v>28</v>
      </c>
      <c r="E10" s="8" t="s">
        <v>23</v>
      </c>
      <c r="F10" s="9"/>
      <c r="G10" s="9"/>
      <c r="H10" s="9"/>
      <c r="I10" s="9"/>
    </row>
    <row r="11" spans="1:12" ht="15.75" customHeight="1" x14ac:dyDescent="0.2">
      <c r="A11" s="7" t="s">
        <v>16</v>
      </c>
      <c r="B11" s="8" t="s">
        <v>26</v>
      </c>
      <c r="C11" s="8" t="s">
        <v>15</v>
      </c>
      <c r="D11" s="8" t="s">
        <v>14</v>
      </c>
      <c r="E11" s="8" t="s">
        <v>31</v>
      </c>
      <c r="F11" s="9"/>
      <c r="G11" s="9"/>
      <c r="H11" s="9"/>
      <c r="I11" s="9"/>
    </row>
    <row r="12" spans="1:12" ht="15.75" customHeight="1" x14ac:dyDescent="0.2">
      <c r="A12" s="7" t="s">
        <v>28</v>
      </c>
      <c r="B12" s="8" t="s">
        <v>30</v>
      </c>
      <c r="C12" s="8" t="s">
        <v>27</v>
      </c>
      <c r="D12" s="8" t="s">
        <v>23</v>
      </c>
      <c r="E12" s="8" t="s">
        <v>26</v>
      </c>
      <c r="F12" s="8" t="s">
        <v>32</v>
      </c>
      <c r="G12" s="9"/>
      <c r="H12" s="9"/>
      <c r="I12" s="9"/>
    </row>
    <row r="13" spans="1:12" ht="15.75" customHeight="1" x14ac:dyDescent="0.2">
      <c r="A13" s="7" t="s">
        <v>33</v>
      </c>
      <c r="B13" s="8" t="s">
        <v>34</v>
      </c>
      <c r="C13" s="8" t="s">
        <v>6</v>
      </c>
      <c r="D13" s="9"/>
      <c r="E13" s="9"/>
      <c r="F13" s="9"/>
      <c r="G13" s="9"/>
      <c r="H13" s="9"/>
      <c r="I13" s="9"/>
    </row>
    <row r="14" spans="1:12" ht="15.75" customHeight="1" x14ac:dyDescent="0.2">
      <c r="A14" s="7" t="s">
        <v>35</v>
      </c>
      <c r="B14" s="8" t="s">
        <v>36</v>
      </c>
      <c r="C14" s="8" t="s">
        <v>20</v>
      </c>
      <c r="D14" s="9"/>
      <c r="E14" s="9"/>
      <c r="F14" s="9"/>
      <c r="G14" s="9"/>
      <c r="H14" s="9"/>
      <c r="I14" s="9"/>
    </row>
    <row r="15" spans="1:12" ht="15.75" customHeight="1" x14ac:dyDescent="0.2">
      <c r="A15" s="7" t="s">
        <v>18</v>
      </c>
      <c r="B15" s="8" t="s">
        <v>17</v>
      </c>
      <c r="C15" s="9"/>
      <c r="D15" s="9"/>
      <c r="E15" s="9"/>
      <c r="F15" s="9"/>
      <c r="G15" s="9"/>
      <c r="H15" s="9"/>
      <c r="I15" s="9"/>
    </row>
    <row r="16" spans="1:12" ht="15.75" customHeight="1" x14ac:dyDescent="0.2">
      <c r="A16" s="7" t="s">
        <v>29</v>
      </c>
      <c r="B16" s="8" t="s">
        <v>30</v>
      </c>
      <c r="C16" s="8" t="s">
        <v>27</v>
      </c>
      <c r="D16" s="9"/>
      <c r="E16" s="9"/>
      <c r="F16" s="9"/>
      <c r="G16" s="9"/>
      <c r="H16" s="9"/>
      <c r="I16" s="9"/>
    </row>
    <row r="17" spans="1:9" ht="15.75" customHeight="1" x14ac:dyDescent="0.2">
      <c r="A17" s="7" t="s">
        <v>25</v>
      </c>
      <c r="B17" s="8" t="s">
        <v>24</v>
      </c>
      <c r="C17" s="8" t="s">
        <v>15</v>
      </c>
      <c r="D17" s="8" t="s">
        <v>23</v>
      </c>
      <c r="E17" s="9"/>
      <c r="F17" s="9"/>
      <c r="G17" s="9"/>
      <c r="H17" s="9"/>
      <c r="I17" s="9"/>
    </row>
    <row r="18" spans="1:9" ht="15.75" customHeight="1" x14ac:dyDescent="0.2">
      <c r="A18" s="7" t="s">
        <v>6</v>
      </c>
      <c r="B18" s="8" t="s">
        <v>31</v>
      </c>
      <c r="C18" s="8" t="s">
        <v>33</v>
      </c>
      <c r="D18" s="8" t="s">
        <v>5</v>
      </c>
      <c r="E18" s="9"/>
      <c r="F18" s="9"/>
      <c r="G18" s="9"/>
      <c r="H18" s="9"/>
      <c r="I18" s="9"/>
    </row>
    <row r="19" spans="1:9" ht="15.75" customHeight="1" x14ac:dyDescent="0.2">
      <c r="A19" s="7" t="s">
        <v>43</v>
      </c>
      <c r="B19" s="8" t="s">
        <v>16</v>
      </c>
      <c r="C19" s="8" t="s">
        <v>15</v>
      </c>
      <c r="D19" s="8" t="s">
        <v>23</v>
      </c>
      <c r="E19" s="8" t="s">
        <v>28</v>
      </c>
      <c r="F19" s="8" t="s">
        <v>32</v>
      </c>
      <c r="G19" s="9"/>
      <c r="H19" s="9"/>
      <c r="I19" s="9"/>
    </row>
    <row r="20" spans="1:9" ht="15.75" customHeight="1" x14ac:dyDescent="0.2">
      <c r="A20" s="7" t="s">
        <v>15</v>
      </c>
      <c r="B20" s="8" t="s">
        <v>14</v>
      </c>
      <c r="C20" s="8" t="s">
        <v>16</v>
      </c>
      <c r="D20" s="8" t="s">
        <v>26</v>
      </c>
      <c r="E20" s="8" t="s">
        <v>23</v>
      </c>
      <c r="F20" s="8" t="s">
        <v>25</v>
      </c>
      <c r="G20" s="9"/>
      <c r="H20" s="9"/>
      <c r="I20" s="9"/>
    </row>
    <row r="21" spans="1:9" ht="15.75" customHeight="1" x14ac:dyDescent="0.2">
      <c r="A21" s="7" t="s">
        <v>9</v>
      </c>
      <c r="B21" s="8" t="s">
        <v>11</v>
      </c>
      <c r="C21" s="8" t="s">
        <v>13</v>
      </c>
      <c r="D21" s="8" t="s">
        <v>44</v>
      </c>
      <c r="E21" s="9"/>
      <c r="F21" s="9"/>
      <c r="G21" s="9"/>
      <c r="H21" s="9"/>
      <c r="I21" s="9"/>
    </row>
    <row r="22" spans="1:9" ht="15.75" customHeight="1" x14ac:dyDescent="0.2">
      <c r="A22" s="7" t="s">
        <v>10</v>
      </c>
      <c r="B22" s="8" t="s">
        <v>8</v>
      </c>
      <c r="C22" s="8" t="s">
        <v>34</v>
      </c>
      <c r="D22" s="8" t="s">
        <v>31</v>
      </c>
      <c r="E22" s="8" t="s">
        <v>14</v>
      </c>
      <c r="F22" s="9"/>
      <c r="G22" s="9"/>
      <c r="H22" s="9"/>
      <c r="I22" s="9"/>
    </row>
    <row r="23" spans="1:9" ht="12.75" x14ac:dyDescent="0.2">
      <c r="A23" s="7" t="s">
        <v>19</v>
      </c>
      <c r="B23" s="8" t="s">
        <v>30</v>
      </c>
      <c r="C23" s="8" t="s">
        <v>20</v>
      </c>
      <c r="D23" s="8" t="s">
        <v>17</v>
      </c>
      <c r="E23" s="9"/>
      <c r="F23" s="9"/>
      <c r="G23" s="9"/>
      <c r="H23" s="9"/>
      <c r="I23" s="9"/>
    </row>
    <row r="24" spans="1:9" ht="12.75" x14ac:dyDescent="0.2">
      <c r="A24" s="7" t="s">
        <v>37</v>
      </c>
      <c r="B24" s="8" t="s">
        <v>22</v>
      </c>
      <c r="C24" s="8" t="s">
        <v>32</v>
      </c>
      <c r="D24" s="8" t="s">
        <v>30</v>
      </c>
      <c r="E24" s="8" t="s">
        <v>36</v>
      </c>
      <c r="F24" s="9"/>
      <c r="G24" s="9"/>
      <c r="H24" s="9"/>
      <c r="I24" s="9"/>
    </row>
    <row r="25" spans="1:9" ht="12.75" x14ac:dyDescent="0.2">
      <c r="A25" s="7" t="s">
        <v>30</v>
      </c>
      <c r="B25" s="8" t="s">
        <v>19</v>
      </c>
      <c r="C25" s="8" t="s">
        <v>20</v>
      </c>
      <c r="D25" s="8" t="s">
        <v>36</v>
      </c>
      <c r="E25" s="8" t="s">
        <v>37</v>
      </c>
      <c r="F25" s="8" t="s">
        <v>32</v>
      </c>
      <c r="G25" s="8" t="s">
        <v>28</v>
      </c>
      <c r="H25" s="8" t="s">
        <v>27</v>
      </c>
      <c r="I25" s="8" t="s">
        <v>29</v>
      </c>
    </row>
    <row r="26" spans="1:9" ht="12.75" x14ac:dyDescent="0.2">
      <c r="A26" s="7" t="s">
        <v>31</v>
      </c>
      <c r="B26" s="8" t="s">
        <v>45</v>
      </c>
      <c r="C26" s="8" t="s">
        <v>10</v>
      </c>
      <c r="D26" s="8" t="s">
        <v>34</v>
      </c>
      <c r="E26" s="8" t="s">
        <v>6</v>
      </c>
      <c r="F26" s="9"/>
      <c r="G26" s="9"/>
      <c r="H26" s="9"/>
      <c r="I26" s="9"/>
    </row>
    <row r="27" spans="1:9" ht="12.75" x14ac:dyDescent="0.2">
      <c r="A27" s="7" t="s">
        <v>20</v>
      </c>
      <c r="B27" s="8" t="s">
        <v>17</v>
      </c>
      <c r="C27" s="8" t="s">
        <v>19</v>
      </c>
      <c r="D27" s="8" t="s">
        <v>30</v>
      </c>
      <c r="E27" s="8" t="s">
        <v>35</v>
      </c>
      <c r="F27" s="9"/>
      <c r="G27" s="9"/>
      <c r="H27" s="9"/>
      <c r="I27" s="9"/>
    </row>
    <row r="28" spans="1:9" ht="12.75" x14ac:dyDescent="0.2">
      <c r="A28" s="7" t="s">
        <v>22</v>
      </c>
      <c r="B28" s="8" t="s">
        <v>7</v>
      </c>
      <c r="C28" s="8" t="s">
        <v>37</v>
      </c>
      <c r="D28" s="8" t="s">
        <v>32</v>
      </c>
      <c r="E28" s="9"/>
      <c r="F28" s="9"/>
      <c r="G28" s="9"/>
      <c r="H28" s="9"/>
      <c r="I28" s="9"/>
    </row>
    <row r="29" spans="1:9" ht="12.75" x14ac:dyDescent="0.2">
      <c r="A29" s="7" t="s">
        <v>46</v>
      </c>
      <c r="B29" s="8" t="s">
        <v>28</v>
      </c>
      <c r="C29" s="8" t="s">
        <v>30</v>
      </c>
      <c r="D29" s="8" t="s">
        <v>37</v>
      </c>
      <c r="E29" s="8" t="s">
        <v>22</v>
      </c>
      <c r="F29" s="8" t="s">
        <v>26</v>
      </c>
      <c r="G29" s="9"/>
      <c r="H29" s="9"/>
      <c r="I29" s="9"/>
    </row>
    <row r="30" spans="1:9" ht="12.75" x14ac:dyDescent="0.2">
      <c r="A30" s="7" t="s">
        <v>34</v>
      </c>
      <c r="B30" s="8" t="s">
        <v>42</v>
      </c>
      <c r="C30" s="8" t="s">
        <v>31</v>
      </c>
      <c r="D30" s="8" t="s">
        <v>33</v>
      </c>
      <c r="E30" s="9"/>
      <c r="F30" s="9"/>
      <c r="G30" s="9"/>
      <c r="H30" s="9"/>
      <c r="I30" s="9"/>
    </row>
    <row r="31" spans="1:9" ht="12.75" x14ac:dyDescent="0.2">
      <c r="A31" s="7" t="s">
        <v>13</v>
      </c>
      <c r="B31" s="8" t="s">
        <v>11</v>
      </c>
      <c r="C31" s="8" t="s">
        <v>9</v>
      </c>
      <c r="D31" s="8" t="s">
        <v>14</v>
      </c>
      <c r="E31" s="9"/>
      <c r="F31" s="9"/>
      <c r="G31" s="9"/>
      <c r="H31" s="9"/>
      <c r="I31" s="9"/>
    </row>
    <row r="32" spans="1:9" ht="12.75" x14ac:dyDescent="0.2">
      <c r="A32" s="7" t="s">
        <v>36</v>
      </c>
      <c r="B32" s="8" t="s">
        <v>35</v>
      </c>
      <c r="C32" s="8" t="s">
        <v>30</v>
      </c>
      <c r="D32" s="8" t="s">
        <v>37</v>
      </c>
      <c r="E32" s="9"/>
      <c r="F32" s="9"/>
      <c r="G32" s="9"/>
      <c r="H32" s="9"/>
      <c r="I32" s="9"/>
    </row>
    <row r="33" spans="1:9" ht="12.75" x14ac:dyDescent="0.2">
      <c r="A33" s="7" t="s">
        <v>12</v>
      </c>
      <c r="B33" s="8" t="s">
        <v>11</v>
      </c>
      <c r="C33" s="9"/>
      <c r="D33" s="9"/>
      <c r="E33" s="9"/>
      <c r="F33" s="9"/>
      <c r="G33" s="9"/>
      <c r="H33" s="9"/>
      <c r="I33" s="9"/>
    </row>
    <row r="34" spans="1:9" ht="12.75" x14ac:dyDescent="0.2">
      <c r="A34" s="7" t="s">
        <v>24</v>
      </c>
      <c r="B34" s="8" t="s">
        <v>25</v>
      </c>
      <c r="C34" s="8" t="s">
        <v>23</v>
      </c>
      <c r="D34" s="9"/>
      <c r="E34" s="9"/>
      <c r="F34" s="9"/>
      <c r="G34" s="9"/>
      <c r="H34" s="9"/>
      <c r="I3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workbookViewId="0"/>
  </sheetViews>
  <sheetFormatPr defaultColWidth="14.42578125" defaultRowHeight="15.75" customHeight="1" x14ac:dyDescent="0.2"/>
  <cols>
    <col min="1" max="1" width="12.85546875" customWidth="1"/>
    <col min="2" max="2" width="15.28515625" customWidth="1"/>
    <col min="3" max="3" width="24.7109375" customWidth="1"/>
    <col min="4" max="4" width="30.140625" customWidth="1"/>
    <col min="5" max="5" width="24.140625" customWidth="1"/>
    <col min="6" max="6" width="23.85546875" customWidth="1"/>
  </cols>
  <sheetData>
    <row r="2" spans="1:6" ht="15.75" customHeight="1" x14ac:dyDescent="0.2">
      <c r="A2" s="10" t="s">
        <v>47</v>
      </c>
      <c r="B2" s="10" t="s">
        <v>48</v>
      </c>
      <c r="C2" s="10" t="s">
        <v>49</v>
      </c>
      <c r="D2" s="10" t="s">
        <v>50</v>
      </c>
      <c r="E2" s="10" t="s">
        <v>51</v>
      </c>
      <c r="F2" s="10" t="s">
        <v>52</v>
      </c>
    </row>
    <row r="3" spans="1:6" ht="15.75" customHeight="1" x14ac:dyDescent="0.2">
      <c r="A3" s="11" t="s">
        <v>53</v>
      </c>
      <c r="B3" s="11">
        <v>0.19</v>
      </c>
      <c r="C3" s="11">
        <v>2.492</v>
      </c>
      <c r="D3" s="11">
        <v>2.302</v>
      </c>
      <c r="E3" s="12">
        <v>-6.0000000000000001E-3</v>
      </c>
      <c r="F3" s="11">
        <v>2.4980000000000002</v>
      </c>
    </row>
    <row r="4" spans="1:6" ht="15.75" customHeight="1" x14ac:dyDescent="0.2">
      <c r="A4" s="13" t="s">
        <v>54</v>
      </c>
      <c r="B4" s="13">
        <v>0.22500000000000001</v>
      </c>
      <c r="C4" s="13">
        <v>2.4039999999999999</v>
      </c>
      <c r="D4" s="13">
        <v>2.1789999999999998</v>
      </c>
      <c r="E4" s="13">
        <v>1E-3</v>
      </c>
      <c r="F4" s="13">
        <v>2.403</v>
      </c>
    </row>
    <row r="5" spans="1:6" ht="15.75" customHeight="1" x14ac:dyDescent="0.2">
      <c r="A5" s="11" t="s">
        <v>55</v>
      </c>
      <c r="B5" s="11">
        <v>0.26</v>
      </c>
      <c r="C5" s="11">
        <v>2.476</v>
      </c>
      <c r="D5" s="11">
        <v>2.2160000000000002</v>
      </c>
      <c r="E5" s="12">
        <v>-0.01</v>
      </c>
      <c r="F5" s="11">
        <v>2.4860000000000002</v>
      </c>
    </row>
    <row r="6" spans="1:6" ht="15.75" customHeight="1" x14ac:dyDescent="0.2">
      <c r="A6" s="13" t="s">
        <v>56</v>
      </c>
      <c r="B6" s="13">
        <v>0.4</v>
      </c>
      <c r="C6" s="13">
        <v>2.9089999999999998</v>
      </c>
      <c r="D6" s="13">
        <v>2.5089999999999999</v>
      </c>
      <c r="E6" s="13">
        <v>1.4E-2</v>
      </c>
      <c r="F6" s="13">
        <v>2.895</v>
      </c>
    </row>
    <row r="7" spans="1:6" ht="15.75" customHeight="1" x14ac:dyDescent="0.2">
      <c r="A7" s="11" t="s">
        <v>57</v>
      </c>
      <c r="B7" s="11">
        <v>0.20499999999999999</v>
      </c>
      <c r="C7" s="11">
        <v>2.3849999999999998</v>
      </c>
      <c r="D7" s="11">
        <v>2.1800000000000002</v>
      </c>
      <c r="E7" s="12">
        <v>-2.1000000000000001E-2</v>
      </c>
      <c r="F7" s="11">
        <v>2.4060000000000001</v>
      </c>
    </row>
    <row r="8" spans="1:6" ht="15.75" customHeight="1" x14ac:dyDescent="0.2">
      <c r="A8" s="13" t="s">
        <v>58</v>
      </c>
      <c r="B8" s="13">
        <v>0.41699999999999998</v>
      </c>
      <c r="C8" s="13">
        <v>2.79</v>
      </c>
      <c r="D8" s="13">
        <v>2.3730000000000002</v>
      </c>
      <c r="E8" s="12">
        <v>-6.0000000000000001E-3</v>
      </c>
      <c r="F8" s="13">
        <v>2.7959999999999998</v>
      </c>
    </row>
    <row r="9" spans="1:6" ht="15.75" customHeight="1" x14ac:dyDescent="0.2">
      <c r="A9" s="11" t="s">
        <v>59</v>
      </c>
      <c r="B9" s="11">
        <v>0.22</v>
      </c>
      <c r="C9" s="11">
        <v>2.427</v>
      </c>
      <c r="D9" s="11">
        <v>2.2069999999999999</v>
      </c>
      <c r="E9" s="12">
        <v>-2.7E-2</v>
      </c>
      <c r="F9" s="11">
        <v>2.4540000000000002</v>
      </c>
    </row>
    <row r="10" spans="1:6" ht="15.75" customHeight="1" x14ac:dyDescent="0.2">
      <c r="A10" s="13" t="s">
        <v>60</v>
      </c>
      <c r="B10" s="13">
        <v>0.3387</v>
      </c>
      <c r="C10" s="13">
        <v>2.597</v>
      </c>
      <c r="D10" s="13">
        <v>2.2583000000000002</v>
      </c>
      <c r="E10" s="13">
        <v>3.0000000000000001E-3</v>
      </c>
      <c r="F10" s="13">
        <v>2.5939999999999999</v>
      </c>
    </row>
    <row r="11" spans="1:6" ht="15.75" customHeight="1" x14ac:dyDescent="0.2">
      <c r="A11" s="14" t="s">
        <v>61</v>
      </c>
      <c r="B11" s="11">
        <v>0.29399999999999998</v>
      </c>
      <c r="C11" s="11">
        <v>2.5230000000000001</v>
      </c>
      <c r="D11" s="11">
        <v>2.2290000000000001</v>
      </c>
      <c r="E11" s="12">
        <v>-6.0000000000000001E-3</v>
      </c>
      <c r="F11" s="11">
        <v>2.5289999999999999</v>
      </c>
    </row>
    <row r="12" spans="1:6" ht="15.75" customHeight="1" x14ac:dyDescent="0.2">
      <c r="A12" s="13" t="s">
        <v>62</v>
      </c>
      <c r="B12" s="13">
        <v>0.32500000000000001</v>
      </c>
      <c r="C12" s="13">
        <v>2.4449999999999998</v>
      </c>
      <c r="D12" s="13">
        <v>2.12</v>
      </c>
      <c r="E12" s="12">
        <v>-6.0000000000000001E-3</v>
      </c>
      <c r="F12" s="13">
        <v>2.4510000000000001</v>
      </c>
    </row>
    <row r="13" spans="1:6" ht="15.75" customHeight="1" x14ac:dyDescent="0.2">
      <c r="A13" s="11" t="s">
        <v>63</v>
      </c>
      <c r="B13" s="11">
        <v>0.32</v>
      </c>
      <c r="C13" s="11">
        <v>2.9060000000000001</v>
      </c>
      <c r="D13" s="11">
        <v>2.5859999999999999</v>
      </c>
      <c r="E13" s="12">
        <v>-1.4999999999999999E-2</v>
      </c>
      <c r="F13" s="11">
        <v>2.9209999999999998</v>
      </c>
    </row>
    <row r="14" spans="1:6" ht="15.75" customHeight="1" x14ac:dyDescent="0.2">
      <c r="A14" s="13" t="s">
        <v>64</v>
      </c>
      <c r="B14" s="13">
        <v>0.33400000000000002</v>
      </c>
      <c r="C14" s="13">
        <v>2.4830000000000001</v>
      </c>
      <c r="D14" s="13">
        <v>2.149</v>
      </c>
      <c r="E14" s="12">
        <v>-4.0000000000000001E-3</v>
      </c>
      <c r="F14" s="13">
        <v>2.4870000000000001</v>
      </c>
    </row>
    <row r="15" spans="1:6" ht="15.75" customHeight="1" x14ac:dyDescent="0.2">
      <c r="A15" s="11" t="s">
        <v>65</v>
      </c>
      <c r="B15" s="11">
        <v>0.16</v>
      </c>
      <c r="C15" s="11">
        <v>2.4020000000000001</v>
      </c>
      <c r="D15" s="11">
        <v>2.242</v>
      </c>
      <c r="E15" s="12">
        <v>-1.2E-2</v>
      </c>
      <c r="F15" s="11">
        <v>2.4140000000000001</v>
      </c>
    </row>
    <row r="16" spans="1:6" ht="15.75" customHeight="1" x14ac:dyDescent="0.2">
      <c r="A16" s="13" t="s">
        <v>66</v>
      </c>
      <c r="B16" s="13">
        <v>0.26</v>
      </c>
      <c r="C16" s="13">
        <v>2.3980000000000001</v>
      </c>
      <c r="D16" s="13">
        <v>2.1379999999999999</v>
      </c>
      <c r="E16" s="12">
        <v>-1.7999999999999999E-2</v>
      </c>
      <c r="F16" s="13">
        <v>2.4159999999999999</v>
      </c>
    </row>
    <row r="17" spans="1:6" ht="15.75" customHeight="1" x14ac:dyDescent="0.2">
      <c r="A17" s="11" t="s">
        <v>67</v>
      </c>
      <c r="B17" s="11">
        <v>0.216</v>
      </c>
      <c r="C17" s="11">
        <v>2.488</v>
      </c>
      <c r="D17" s="11">
        <v>2.2719999999999998</v>
      </c>
      <c r="E17" s="12">
        <v>-8.9999999999999993E-3</v>
      </c>
      <c r="F17" s="11">
        <v>2.4969999999999999</v>
      </c>
    </row>
    <row r="18" spans="1:6" ht="15.75" customHeight="1" x14ac:dyDescent="0.2">
      <c r="A18" s="13" t="s">
        <v>68</v>
      </c>
      <c r="B18" s="13">
        <v>0.2</v>
      </c>
      <c r="C18" s="13">
        <v>2.4159999999999999</v>
      </c>
      <c r="D18" s="13">
        <v>2.2160000000000002</v>
      </c>
      <c r="E18" s="12">
        <v>-1E-3</v>
      </c>
      <c r="F18" s="13">
        <v>2.4169999999999998</v>
      </c>
    </row>
    <row r="19" spans="1:6" ht="15.75" customHeight="1" x14ac:dyDescent="0.2">
      <c r="A19" s="11" t="s">
        <v>69</v>
      </c>
      <c r="B19" s="11">
        <v>0.24</v>
      </c>
      <c r="C19" s="11">
        <v>2.5569999999999999</v>
      </c>
      <c r="D19" s="11">
        <v>2.3170000000000002</v>
      </c>
      <c r="E19" s="12">
        <v>-2.1999999999999999E-2</v>
      </c>
      <c r="F19" s="11">
        <v>2.5790000000000002</v>
      </c>
    </row>
    <row r="20" spans="1:6" ht="15.75" customHeight="1" x14ac:dyDescent="0.2">
      <c r="A20" s="13" t="s">
        <v>70</v>
      </c>
      <c r="B20" s="13">
        <v>0.34250000000000003</v>
      </c>
      <c r="C20" s="13">
        <v>2.665</v>
      </c>
      <c r="D20" s="13">
        <v>2.3224999999999998</v>
      </c>
      <c r="E20" s="12">
        <v>-4.1000000000000002E-2</v>
      </c>
      <c r="F20" s="13">
        <v>2.706</v>
      </c>
    </row>
    <row r="21" spans="1:6" ht="15.75" customHeight="1" x14ac:dyDescent="0.2">
      <c r="A21" s="11" t="s">
        <v>71</v>
      </c>
      <c r="B21" s="11">
        <v>0.312</v>
      </c>
      <c r="C21" s="11">
        <v>2.6859999999999999</v>
      </c>
      <c r="D21" s="11">
        <v>2.3740000000000001</v>
      </c>
      <c r="E21" s="12">
        <v>-2.5999999999999999E-2</v>
      </c>
      <c r="F21" s="11">
        <v>2.7120000000000002</v>
      </c>
    </row>
    <row r="22" spans="1:6" ht="15.75" customHeight="1" x14ac:dyDescent="0.2">
      <c r="A22" s="13" t="s">
        <v>72</v>
      </c>
      <c r="B22" s="13">
        <v>0.39100000000000001</v>
      </c>
      <c r="C22" s="13">
        <v>2.601</v>
      </c>
      <c r="D22" s="13">
        <v>2.21</v>
      </c>
      <c r="E22" s="12">
        <v>-1.2E-2</v>
      </c>
      <c r="F22" s="13">
        <v>2.613</v>
      </c>
    </row>
    <row r="23" spans="1:6" ht="12.75" x14ac:dyDescent="0.2">
      <c r="A23" s="11" t="s">
        <v>73</v>
      </c>
      <c r="B23" s="11">
        <v>0.28499999999999998</v>
      </c>
      <c r="C23" s="11">
        <v>2.4809999999999999</v>
      </c>
      <c r="D23" s="11">
        <v>2.1960000000000002</v>
      </c>
      <c r="E23" s="12">
        <v>-3.0000000000000001E-3</v>
      </c>
      <c r="F23" s="11">
        <v>2.484</v>
      </c>
    </row>
    <row r="24" spans="1:6" ht="12.75" x14ac:dyDescent="0.2">
      <c r="A24" s="13" t="s">
        <v>74</v>
      </c>
      <c r="B24" s="13">
        <v>0.17</v>
      </c>
      <c r="C24" s="13">
        <v>2.3109999999999999</v>
      </c>
      <c r="D24" s="13">
        <v>2.141</v>
      </c>
      <c r="E24" s="13">
        <v>0</v>
      </c>
      <c r="F24" s="13">
        <v>2.3109999999999999</v>
      </c>
    </row>
    <row r="25" spans="1:6" ht="12.75" x14ac:dyDescent="0.2">
      <c r="A25" s="11" t="s">
        <v>75</v>
      </c>
      <c r="B25" s="11">
        <v>0.18</v>
      </c>
      <c r="C25" s="11">
        <v>2.4079999999999999</v>
      </c>
      <c r="D25" s="11">
        <v>2.2280000000000002</v>
      </c>
      <c r="E25" s="12">
        <v>-1.4E-2</v>
      </c>
      <c r="F25" s="11">
        <v>2.4220000000000002</v>
      </c>
    </row>
    <row r="26" spans="1:6" ht="12.75" x14ac:dyDescent="0.2">
      <c r="A26" s="13" t="s">
        <v>76</v>
      </c>
      <c r="B26" s="13">
        <v>0.27750000000000002</v>
      </c>
      <c r="C26" s="13">
        <v>2.5390000000000001</v>
      </c>
      <c r="D26" s="13">
        <v>2.2614999999999998</v>
      </c>
      <c r="E26" s="13">
        <v>4.0000000000000001E-3</v>
      </c>
      <c r="F26" s="13">
        <v>2.5350000000000001</v>
      </c>
    </row>
    <row r="27" spans="1:6" ht="12.75" x14ac:dyDescent="0.2">
      <c r="A27" s="11" t="s">
        <v>77</v>
      </c>
      <c r="B27" s="11">
        <v>0.34300000000000003</v>
      </c>
      <c r="C27" s="11">
        <v>2.476</v>
      </c>
      <c r="D27" s="11">
        <v>2.133</v>
      </c>
      <c r="E27" s="12">
        <v>-1.9E-2</v>
      </c>
      <c r="F27" s="11">
        <v>2.4950000000000001</v>
      </c>
    </row>
    <row r="28" spans="1:6" ht="12.75" x14ac:dyDescent="0.2">
      <c r="A28" s="13" t="s">
        <v>78</v>
      </c>
      <c r="B28" s="13">
        <v>0.23</v>
      </c>
      <c r="C28" s="13">
        <v>2.4990000000000001</v>
      </c>
      <c r="D28" s="13">
        <v>2.2690000000000001</v>
      </c>
      <c r="E28" s="12">
        <v>-1.4E-2</v>
      </c>
      <c r="F28" s="13">
        <v>2.5129999999999999</v>
      </c>
    </row>
    <row r="29" spans="1:6" ht="12.75" x14ac:dyDescent="0.2">
      <c r="A29" s="11" t="s">
        <v>79</v>
      </c>
      <c r="B29" s="11">
        <v>0.27300000000000002</v>
      </c>
      <c r="C29" s="11">
        <v>2.371</v>
      </c>
      <c r="D29" s="11">
        <v>2.0979999999999999</v>
      </c>
      <c r="E29" s="11">
        <v>8.0000000000000002E-3</v>
      </c>
      <c r="F29" s="11">
        <v>2.363</v>
      </c>
    </row>
    <row r="30" spans="1:6" ht="12.75" x14ac:dyDescent="0.2">
      <c r="A30" s="13" t="s">
        <v>80</v>
      </c>
      <c r="B30" s="13">
        <v>0.222</v>
      </c>
      <c r="C30" s="13">
        <v>2.7290000000000001</v>
      </c>
      <c r="D30" s="13">
        <v>2.5070000000000001</v>
      </c>
      <c r="E30" s="12">
        <v>-3.3000000000000002E-2</v>
      </c>
      <c r="F30" s="13">
        <v>2.762</v>
      </c>
    </row>
    <row r="31" spans="1:6" ht="12.75" x14ac:dyDescent="0.2">
      <c r="A31" s="11" t="s">
        <v>81</v>
      </c>
      <c r="B31" s="11">
        <v>0.33400000000000002</v>
      </c>
      <c r="C31" s="11">
        <v>2.476</v>
      </c>
      <c r="D31" s="11">
        <v>2.1419999999999999</v>
      </c>
      <c r="E31" s="12">
        <v>-1.2999999999999999E-2</v>
      </c>
      <c r="F31" s="11">
        <v>2.4889999999999999</v>
      </c>
    </row>
    <row r="32" spans="1:6" ht="12.75" x14ac:dyDescent="0.2">
      <c r="A32" s="13" t="s">
        <v>82</v>
      </c>
      <c r="B32" s="13">
        <v>0.21</v>
      </c>
      <c r="C32" s="13">
        <v>2.5</v>
      </c>
      <c r="D32" s="13">
        <v>2.29</v>
      </c>
      <c r="E32" s="13">
        <v>0</v>
      </c>
      <c r="F32" s="13">
        <v>2.5</v>
      </c>
    </row>
    <row r="33" spans="1:6" ht="12.75" x14ac:dyDescent="0.2">
      <c r="A33" s="11" t="s">
        <v>83</v>
      </c>
      <c r="B33" s="11">
        <v>0.27</v>
      </c>
      <c r="C33" s="11">
        <v>2.8610000000000002</v>
      </c>
      <c r="D33" s="11">
        <v>2.5910000000000002</v>
      </c>
      <c r="E33" s="11">
        <v>3.0000000000000001E-3</v>
      </c>
      <c r="F33" s="11">
        <v>2.8580000000000001</v>
      </c>
    </row>
    <row r="34" spans="1:6" ht="12.75" x14ac:dyDescent="0.2">
      <c r="A34" s="14" t="s">
        <v>84</v>
      </c>
      <c r="B34" s="13">
        <v>0.3755</v>
      </c>
      <c r="C34" s="13">
        <v>2.7759999999999998</v>
      </c>
      <c r="D34" s="13">
        <v>2.4005000000000001</v>
      </c>
      <c r="E34" s="12">
        <v>-1E-3</v>
      </c>
      <c r="F34" s="13">
        <v>2.7770000000000001</v>
      </c>
    </row>
    <row r="35" spans="1:6" ht="12.75" x14ac:dyDescent="0.2">
      <c r="A35" s="11" t="s">
        <v>85</v>
      </c>
      <c r="B35" s="11">
        <v>0.28000000000000003</v>
      </c>
      <c r="C35" s="11">
        <v>2.5590000000000002</v>
      </c>
      <c r="D35" s="11">
        <v>2.2789999999999999</v>
      </c>
      <c r="E35" s="11">
        <v>8.9999999999999993E-3</v>
      </c>
      <c r="F35" s="11">
        <v>2.5499999999999998</v>
      </c>
    </row>
    <row r="36" spans="1:6" ht="12.75" x14ac:dyDescent="0.2">
      <c r="A36" s="13" t="s">
        <v>86</v>
      </c>
      <c r="B36" s="13">
        <v>0.13</v>
      </c>
      <c r="C36" s="13">
        <v>2.3149999999999999</v>
      </c>
      <c r="D36" s="13">
        <v>2.1850000000000001</v>
      </c>
      <c r="E36" s="12">
        <v>-6.0000000000000001E-3</v>
      </c>
      <c r="F36" s="13">
        <v>2.3210000000000002</v>
      </c>
    </row>
    <row r="37" spans="1:6" ht="12.75" x14ac:dyDescent="0.2">
      <c r="A37" s="11" t="s">
        <v>87</v>
      </c>
      <c r="B37" s="11">
        <v>0</v>
      </c>
      <c r="C37" s="11">
        <v>2.5089999999999999</v>
      </c>
      <c r="D37" s="11">
        <v>2.5089999999999999</v>
      </c>
      <c r="E37" s="11">
        <v>1.2E-2</v>
      </c>
      <c r="F37" s="11">
        <v>2.4969999999999999</v>
      </c>
    </row>
    <row r="38" spans="1:6" ht="12.75" x14ac:dyDescent="0.2">
      <c r="A38" s="13" t="s">
        <v>88</v>
      </c>
      <c r="B38" s="13">
        <v>0.747</v>
      </c>
      <c r="C38" s="13">
        <v>2.9350000000000001</v>
      </c>
      <c r="D38" s="13">
        <v>2.1880000000000002</v>
      </c>
      <c r="E38" s="13">
        <v>4.0000000000000001E-3</v>
      </c>
      <c r="F38" s="13">
        <v>2.931</v>
      </c>
    </row>
    <row r="39" spans="1:6" ht="12.75" x14ac:dyDescent="0.2">
      <c r="A39" s="11" t="s">
        <v>89</v>
      </c>
      <c r="B39" s="11">
        <v>0.33</v>
      </c>
      <c r="C39" s="11">
        <v>2.9590000000000001</v>
      </c>
      <c r="D39" s="11">
        <v>2.629</v>
      </c>
      <c r="E39" s="11">
        <v>0</v>
      </c>
      <c r="F39" s="11">
        <v>2.9590000000000001</v>
      </c>
    </row>
    <row r="40" spans="1:6" ht="12.75" x14ac:dyDescent="0.2">
      <c r="A40" s="13" t="s">
        <v>90</v>
      </c>
      <c r="B40" s="13">
        <v>0.16</v>
      </c>
      <c r="C40" s="13">
        <v>2.371</v>
      </c>
      <c r="D40" s="13">
        <v>2.2109999999999999</v>
      </c>
      <c r="E40" s="13">
        <v>3.0000000000000001E-3</v>
      </c>
      <c r="F40" s="13">
        <v>2.3679999999999999</v>
      </c>
    </row>
    <row r="41" spans="1:6" ht="12.75" x14ac:dyDescent="0.2">
      <c r="A41" s="11" t="s">
        <v>91</v>
      </c>
      <c r="B41" s="11">
        <v>0.28000000000000003</v>
      </c>
      <c r="C41" s="11">
        <v>2.4830000000000001</v>
      </c>
      <c r="D41" s="11">
        <v>2.2029999999999998</v>
      </c>
      <c r="E41" s="12">
        <v>-3.0000000000000001E-3</v>
      </c>
      <c r="F41" s="11">
        <v>2.4860000000000002</v>
      </c>
    </row>
    <row r="42" spans="1:6" ht="12.75" x14ac:dyDescent="0.2">
      <c r="A42" s="13" t="s">
        <v>92</v>
      </c>
      <c r="B42" s="13">
        <v>0.17</v>
      </c>
      <c r="C42" s="13">
        <v>2.419</v>
      </c>
      <c r="D42" s="13">
        <v>2.2490000000000001</v>
      </c>
      <c r="E42" s="13">
        <v>2E-3</v>
      </c>
      <c r="F42" s="13">
        <v>2.4169999999999998</v>
      </c>
    </row>
    <row r="43" spans="1:6" ht="12.75" x14ac:dyDescent="0.2">
      <c r="A43" s="11" t="s">
        <v>93</v>
      </c>
      <c r="B43" s="11">
        <v>0.2</v>
      </c>
      <c r="C43" s="11">
        <v>2.375</v>
      </c>
      <c r="D43" s="11">
        <v>2.1749999999999998</v>
      </c>
      <c r="E43" s="11">
        <v>0</v>
      </c>
      <c r="F43" s="11">
        <v>2.375</v>
      </c>
    </row>
    <row r="44" spans="1:6" ht="12.75" x14ac:dyDescent="0.2">
      <c r="A44" s="13" t="s">
        <v>94</v>
      </c>
      <c r="B44" s="13">
        <v>0.29399999999999998</v>
      </c>
      <c r="C44" s="13">
        <v>2.7109999999999999</v>
      </c>
      <c r="D44" s="13">
        <v>2.4169999999999998</v>
      </c>
      <c r="E44" s="12">
        <v>-1.4E-2</v>
      </c>
      <c r="F44" s="13">
        <v>2.7250000000000001</v>
      </c>
    </row>
    <row r="45" spans="1:6" ht="12.75" x14ac:dyDescent="0.2">
      <c r="A45" s="11" t="s">
        <v>95</v>
      </c>
      <c r="B45" s="11">
        <v>0.20200000000000001</v>
      </c>
      <c r="C45" s="11">
        <v>2.5259999999999998</v>
      </c>
      <c r="D45" s="11">
        <v>2.3239999999999998</v>
      </c>
      <c r="E45" s="12">
        <v>-2.4E-2</v>
      </c>
      <c r="F45" s="11">
        <v>2.5499999999999998</v>
      </c>
    </row>
    <row r="46" spans="1:6" ht="12.75" x14ac:dyDescent="0.2">
      <c r="A46" s="13" t="s">
        <v>96</v>
      </c>
      <c r="B46" s="13">
        <v>0.31</v>
      </c>
      <c r="C46" s="13">
        <v>2.6619999999999999</v>
      </c>
      <c r="D46" s="13">
        <v>2.3519999999999999</v>
      </c>
      <c r="E46" s="12">
        <v>-1.7000000000000001E-2</v>
      </c>
      <c r="F46" s="13">
        <v>2.6789999999999998</v>
      </c>
    </row>
    <row r="47" spans="1:6" ht="12.75" x14ac:dyDescent="0.2">
      <c r="A47" s="11" t="s">
        <v>97</v>
      </c>
      <c r="B47" s="11">
        <v>0.49399999999999999</v>
      </c>
      <c r="C47" s="11">
        <v>2.9409999999999998</v>
      </c>
      <c r="D47" s="11">
        <v>2.4470000000000001</v>
      </c>
      <c r="E47" s="12">
        <v>-1.2E-2</v>
      </c>
      <c r="F47" s="11">
        <v>2.9529999999999998</v>
      </c>
    </row>
    <row r="48" spans="1:6" ht="12.75" x14ac:dyDescent="0.2">
      <c r="A48" s="14" t="s">
        <v>98</v>
      </c>
      <c r="B48" s="13">
        <v>0.32900000000000001</v>
      </c>
      <c r="C48" s="13">
        <v>2.4969999999999999</v>
      </c>
      <c r="D48" s="13">
        <v>2.1680000000000001</v>
      </c>
      <c r="E48" s="12">
        <v>-0.01</v>
      </c>
      <c r="F48" s="13">
        <v>2.5070000000000001</v>
      </c>
    </row>
    <row r="49" spans="1:6" ht="12.75" x14ac:dyDescent="0.2">
      <c r="A49" s="11" t="s">
        <v>99</v>
      </c>
      <c r="B49" s="11">
        <v>0.32200000000000001</v>
      </c>
      <c r="C49" s="11">
        <v>2.6429999999999998</v>
      </c>
      <c r="D49" s="11">
        <v>2.3210000000000002</v>
      </c>
      <c r="E49" s="12">
        <v>-4.0000000000000001E-3</v>
      </c>
      <c r="F49" s="11">
        <v>2.6469999999999998</v>
      </c>
    </row>
    <row r="50" spans="1:6" ht="12.75" x14ac:dyDescent="0.2">
      <c r="A50" s="13" t="s">
        <v>100</v>
      </c>
      <c r="B50" s="13">
        <v>0.24</v>
      </c>
      <c r="C50" s="13">
        <v>2.512</v>
      </c>
      <c r="D50" s="13">
        <v>2.2719999999999998</v>
      </c>
      <c r="E50" s="12">
        <v>-1.4E-2</v>
      </c>
      <c r="F50" s="13">
        <v>2.5259999999999998</v>
      </c>
    </row>
    <row r="52" spans="1:6" ht="12.75" x14ac:dyDescent="0.2">
      <c r="A52" s="2" t="s">
        <v>101</v>
      </c>
      <c r="B52">
        <f t="shared" ref="B52:F52" si="0">AVERAGE(B3:B50)</f>
        <v>0.27725416666666669</v>
      </c>
      <c r="C52">
        <f t="shared" si="0"/>
        <v>2.5602916666666666</v>
      </c>
      <c r="D52">
        <f t="shared" si="0"/>
        <v>2.2830375000000003</v>
      </c>
      <c r="E52">
        <f t="shared" si="0"/>
        <v>-7.9166666666666691E-3</v>
      </c>
      <c r="F52">
        <f t="shared" si="0"/>
        <v>2.5682083333333336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5.75" customHeight="1" x14ac:dyDescent="0.2"/>
  <cols>
    <col min="1" max="1" width="16.140625" customWidth="1"/>
  </cols>
  <sheetData>
    <row r="1" spans="1:2" ht="15.75" customHeight="1" x14ac:dyDescent="0.2">
      <c r="A1" s="2" t="s">
        <v>38</v>
      </c>
      <c r="B1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Cities</vt:lpstr>
      <vt:lpstr>Database</vt:lpstr>
      <vt:lpstr>Arcs</vt:lpstr>
      <vt:lpstr>Fuel Prices</vt:lpstr>
      <vt:lpstr>Avg. MPG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Alec</cp:lastModifiedBy>
  <dcterms:modified xsi:type="dcterms:W3CDTF">2017-03-24T17:49:28Z</dcterms:modified>
</cp:coreProperties>
</file>