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EDU materials\PROJECTS\EXCEL\Sleep Disorder\"/>
    </mc:Choice>
  </mc:AlternateContent>
  <xr:revisionPtr revIDLastSave="0" documentId="13_ncr:1_{95E823DA-D8CE-4552-9C9F-A434FB165D09}" xr6:coauthVersionLast="47" xr6:coauthVersionMax="47" xr10:uidLastSave="{00000000-0000-0000-0000-000000000000}"/>
  <bookViews>
    <workbookView xWindow="-108" yWindow="-108" windowWidth="23256" windowHeight="12456" xr2:uid="{00000000-000D-0000-FFFF-FFFF00000000}"/>
  </bookViews>
  <sheets>
    <sheet name="DASH" sheetId="5" r:id="rId1"/>
    <sheet name="age" sheetId="6" r:id="rId2"/>
    <sheet name="gender" sheetId="7" r:id="rId3"/>
    <sheet name="Occup &amp; gen" sheetId="9" r:id="rId4"/>
    <sheet name="QOS" sheetId="10" r:id="rId5"/>
    <sheet name="SL" sheetId="11" r:id="rId6"/>
    <sheet name="BP" sheetId="12" r:id="rId7"/>
    <sheet name="DS" sheetId="13" r:id="rId8"/>
    <sheet name="Sleep_health_and_lifestyle_data" sheetId="1" r:id="rId9"/>
  </sheets>
  <definedNames>
    <definedName name="_xlnm._FilterDatabase" localSheetId="8" hidden="1">Sleep_health_and_lifestyle_data!$A$1:$S$375</definedName>
    <definedName name="Slicer_Occupation">#N/A</definedName>
    <definedName name="Slicer_QOS_Group">#N/A</definedName>
    <definedName name="Slicer_Sleep_Disor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2" i="1"/>
</calcChain>
</file>

<file path=xl/sharedStrings.xml><?xml version="1.0" encoding="utf-8"?>
<sst xmlns="http://schemas.openxmlformats.org/spreadsheetml/2006/main" count="1941" uniqueCount="80">
  <si>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</si>
  <si>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</si>
  <si>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</si>
  <si>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</si>
  <si>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</si>
  <si>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</si>
  <si>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</si>
  <si>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</si>
  <si>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</si>
  <si>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</si>
  <si>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</si>
  <si>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</si>
  <si>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</si>
  <si>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</si>
  <si>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</si>
  <si>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</si>
  <si>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</si>
  <si>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</si>
  <si>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</si>
  <si>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</si>
  <si>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</si>
  <si>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</si>
  <si>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</si>
  <si>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</si>
  <si>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</si>
  <si>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</si>
  <si>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</si>
  <si>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</si>
  <si>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</si>
  <si>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</si>
  <si>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</si>
  <si>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</si>
  <si>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</si>
  <si>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</si>
  <si>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</si>
  <si>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</si>
  <si>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</si>
  <si>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</si>
  <si>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</si>
  <si>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</si>
  <si>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</si>
  <si>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</si>
  <si>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</si>
  <si>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</si>
  <si>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</si>
  <si>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</si>
  <si>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</si>
  <si>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</si>
  <si>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</si>
  <si>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</si>
  <si>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</si>
  <si>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</si>
  <si>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</si>
  <si>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</si>
  <si>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</si>
  <si>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</si>
  <si>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</si>
  <si>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Age group</t>
  </si>
  <si>
    <t>QOS Group</t>
  </si>
  <si>
    <t>SL group</t>
  </si>
  <si>
    <t>BP Group</t>
  </si>
  <si>
    <t>Systolic</t>
  </si>
  <si>
    <t>Diastolic</t>
  </si>
  <si>
    <t>Row Labels</t>
  </si>
  <si>
    <t>Grand Total</t>
  </si>
  <si>
    <t>Count of Person ID</t>
  </si>
  <si>
    <t>Adult</t>
  </si>
  <si>
    <t>Senior</t>
  </si>
  <si>
    <t>Good</t>
  </si>
  <si>
    <t>Great</t>
  </si>
  <si>
    <t>Not Good</t>
  </si>
  <si>
    <t>Above Average</t>
  </si>
  <si>
    <t>High</t>
  </si>
  <si>
    <t>Low</t>
  </si>
  <si>
    <t>Moderate</t>
  </si>
  <si>
    <t>Elevated</t>
  </si>
  <si>
    <t>Stage 2 High</t>
  </si>
  <si>
    <t>Column Labels</t>
  </si>
  <si>
    <t>Count of Quality of Sleep</t>
  </si>
  <si>
    <t>Sleep Disorder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</si>
</sst>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u/>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0" fontId="0" fillId="0" borderId="0" xfId="0" applyAlignment="1">
      <alignment horizont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Border="1" applyAlignment="1">
      <alignment horizontal="center"/>
    </xf>
    <xf numFmtId="0" fontId="18"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color theme="1"/>
      </font>
      <border>
        <bottom style="thin">
          <color theme="4"/>
        </bottom>
        <vertical/>
        <horizontal/>
      </border>
    </dxf>
    <dxf>
      <font>
        <color auto="1"/>
      </font>
      <fill>
        <patternFill>
          <bgColor theme="0" tint="-0.24994659260841701"/>
        </patternFill>
      </fill>
      <border diagonalUp="0" diagonalDown="0">
        <left/>
        <right/>
        <top/>
        <bottom/>
        <vertical/>
        <horizontal/>
      </border>
    </dxf>
    <dxf>
      <font>
        <color theme="0" tint="-0.34998626667073579"/>
      </font>
    </dxf>
    <dxf>
      <font>
        <color theme="0" tint="-0.34998626667073579"/>
      </font>
    </dxf>
  </dxfs>
  <tableStyles count="3" defaultTableStyle="TableStyleMedium2" defaultPivotStyle="PivotStyleLight16">
    <tableStyle name="Slicer Style 1" pivot="0" table="0" count="1" xr9:uid="{51B37F2C-124C-452B-8ADA-50D8FDDD044F}">
      <tableStyleElement type="wholeTable" dxfId="3"/>
    </tableStyle>
    <tableStyle name="Slicer Style 2" pivot="0" table="0" count="1" xr9:uid="{0BA14430-D31D-44E6-BBA1-0D641879B90B}">
      <tableStyleElement type="headerRow" dxfId="2"/>
    </tableStyle>
    <tableStyle name="SlicerStyleDark1 2" pivot="0" table="0" count="10" xr9:uid="{CB09D7FC-28F3-468F-AE26-1CD30BEA97A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[Sleep_dis.xlsx]age!PivotTable4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Group</a:t>
            </a:r>
          </a:p>
        </c:rich>
      </c:tx>
      <c:layout>
        <c:manualLayout>
          <c:xMode val="edge"/>
          <c:yMode val="edge"/>
          <c:x val="0.3006243996157541"/>
          <c:y val="7.1189279731993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05"/>
              <c:y val="-3.703703703703720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1.3888888888888888E-2"/>
              <c:y val="-3.703703703703707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05"/>
              <c:y val="-3.703703703703720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3888888888888888E-2"/>
              <c:y val="-3.703703703703707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age!$B$3</c:f>
              <c:strCache>
                <c:ptCount val="1"/>
                <c:pt idx="0">
                  <c:v>Total</c:v>
                </c:pt>
              </c:strCache>
            </c:strRef>
          </c:tx>
          <c:dPt>
            <c:idx val="0"/>
            <c:bubble3D val="0"/>
            <c:explosion val="8"/>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6B-4F99-AD9F-9D8D101B57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6B-4F99-AD9F-9D8D101B576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age!$A$4:$A$6</c:f>
              <c:strCache>
                <c:ptCount val="2"/>
                <c:pt idx="0">
                  <c:v>Adult</c:v>
                </c:pt>
                <c:pt idx="1">
                  <c:v>Senior</c:v>
                </c:pt>
              </c:strCache>
            </c:strRef>
          </c:cat>
          <c:val>
            <c:numRef>
              <c:f>age!$B$4:$B$6</c:f>
              <c:numCache>
                <c:formatCode>General</c:formatCode>
                <c:ptCount val="2"/>
                <c:pt idx="0">
                  <c:v>298</c:v>
                </c:pt>
                <c:pt idx="1">
                  <c:v>76</c:v>
                </c:pt>
              </c:numCache>
            </c:numRef>
          </c:val>
          <c:extLst>
            <c:ext xmlns:c16="http://schemas.microsoft.com/office/drawing/2014/chart" uri="{C3380CC4-5D6E-409C-BE32-E72D297353CC}">
              <c16:uniqueId val="{00000004-296B-4F99-AD9F-9D8D101B576E}"/>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[Sleep_dis.xlsx]Occup &amp; gen!PivotTable7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Occupation</a:t>
            </a:r>
            <a:r>
              <a:rPr lang="en-IN" sz="1200" baseline="0"/>
              <a:t> and Gender</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 &amp; gen'!$B$3:$B$4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'Occup &amp; gen'!$A$5:$A$15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 &amp; gen'!$B$5:$B$15</c:f>
              <c:numCache>
                <c:formatCode>General</c:formatCode>
                <c:ptCount val="11"/>
                <c:pt idx="0">
                  <c:v>36</c:v>
                </c:pt>
                <c:pt idx="1">
                  <c:v>2</c:v>
                </c:pt>
                <c:pt idx="2">
                  <c:v>32</c:v>
                </c:pt>
                <c:pt idx="3">
                  <c:v>2</c:v>
                </c:pt>
                <c:pt idx="4">
                  <c:v>1</c:v>
                </c:pt>
                <c:pt idx="5">
                  <c:v>73</c:v>
                </c:pt>
                <c:pt idx="8">
                  <c:v>4</c:v>
                </c:pt>
                <c:pt idx="10">
                  <c:v>35</c:v>
                </c:pt>
              </c:numCache>
            </c:numRef>
          </c:val>
          <c:extLst>
            <c:ext xmlns:c16="http://schemas.microsoft.com/office/drawing/2014/chart" uri="{C3380CC4-5D6E-409C-BE32-E72D297353CC}">
              <c16:uniqueId val="{00000000-5A49-4B30-9A99-65AA44DE55BE}"/>
            </c:ext>
          </c:extLst>
        </c:ser>
        <c:ser>
          <c:idx val="1"/>
          <c:order val="1"/>
          <c:tx>
            <c:strRef>
              <c:f>'Occup &amp; gen'!$C$3:$C$4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'Occup &amp; gen'!$A$5:$A$15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 &amp; gen'!$C$5:$C$15</c:f>
              <c:numCache>
                <c:formatCode>General</c:formatCode>
                <c:ptCount val="11"/>
                <c:pt idx="0">
                  <c:v>1</c:v>
                </c:pt>
                <c:pt idx="1">
                  <c:v>69</c:v>
                </c:pt>
                <c:pt idx="2">
                  <c:v>31</c:v>
                </c:pt>
                <c:pt idx="3">
                  <c:v>45</c:v>
                </c:pt>
                <c:pt idx="6">
                  <c:v>2</c:v>
                </c:pt>
                <c:pt idx="7">
                  <c:v>32</c:v>
                </c:pt>
                <c:pt idx="9">
                  <c:v>4</c:v>
                </c:pt>
                <c:pt idx="10">
                  <c:v>5</c:v>
                </c:pt>
              </c:numCache>
            </c:numRef>
          </c:val>
          <c:extLst>
            <c:ext xmlns:c16="http://schemas.microsoft.com/office/drawing/2014/chart" uri="{C3380CC4-5D6E-409C-BE32-E72D297353CC}">
              <c16:uniqueId val="{00000001-263E-4701-8774-B3A368411F77}"/>
            </c:ext>
          </c:extLst>
        </c:ser>
        <c:dLbls>
          <c:dLblPos val="inEnd"/>
          <c:showLegendKey val="0"/>
          <c:showVal val="1"/>
          <c:showCatName val="0"/>
          <c:showSerName val="0"/>
          <c:showPercent val="0"/>
          <c:showBubbleSize val="0"/>
        </c:dLbls>
        <c:gapWidth val="115"/>
        <c:overlap val="-20"/>
        <c:axId val="1323894687"/>
        <c:axId val="2065766815"/>
      </c:barChart>
      <c:catAx>
        <c:axId val="13238946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5766815"/>
        <c:crosses val="autoZero"/>
        <c:auto val="1"/>
        <c:lblAlgn val="ctr"/>
        <c:lblOffset val="100"/>
        <c:noMultiLvlLbl val="0"/>
      </c:catAx>
      <c:valAx>
        <c:axId val="206576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38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[Sleep_dis.xlsx]QOS!PivotTable8</c:name>
    <c:fmtId val="0"/>
  </c:pivotSource>
  <c:chart>
    <c:title>
      <c:tx>
        <c:rich>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r>
              <a:rPr lang="en-US" sz="1400" b="1">
                <a:solidFill>
                  <a:schemeClr val="bg1">
                    <a:lumMod val="75000"/>
                  </a:schemeClr>
                </a:solidFill>
              </a:rPr>
              <a:t>Quality</a:t>
            </a:r>
            <a:r>
              <a:rPr lang="en-US" sz="1400" b="1" baseline="0">
                <a:solidFill>
                  <a:schemeClr val="bg1">
                    <a:lumMod val="75000"/>
                  </a:schemeClr>
                </a:solidFill>
              </a:rPr>
              <a:t> of sleep</a:t>
            </a:r>
            <a:endParaRPr lang="en-US" sz="1400" b="1">
              <a:solidFill>
                <a:schemeClr val="bg1">
                  <a:lumMod val="75000"/>
                </a:schemeClr>
              </a:solidFill>
            </a:endParaRPr>
          </a:p>
        </c:rich>
      </c:tx>
      <c:layout>
        <c:manualLayout>
          <c:xMode val="edge"/>
          <c:yMode val="edge"/>
          <c:x val="0.27535247799907364"/>
          <c:y val="7.25423795709746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55905511811021"/>
          <c:y val="0.22867562607305666"/>
          <c:w val="0.50434923575729507"/>
          <c:h val="0.64465691788526436"/>
        </c:manualLayout>
      </c:layout>
      <c:doughnutChart>
        <c:varyColors val="1"/>
        <c:ser>
          <c:idx val="0"/>
          <c:order val="0"/>
          <c:tx>
            <c:strRef>
              <c:f>QOS!$B$3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91-4BAD-AB3D-25BAF740A4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91-4BAD-AB3D-25BAF740A4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91-4BAD-AB3D-25BAF74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QOS!$A$4:$A$6</c:f>
              <c:strCache>
                <c:ptCount val="3"/>
                <c:pt idx="0">
                  <c:v>Good</c:v>
                </c:pt>
                <c:pt idx="1">
                  <c:v>Great</c:v>
                </c:pt>
                <c:pt idx="2">
                  <c:v>Not Good</c:v>
                </c:pt>
              </c:strCache>
            </c:strRef>
          </c:cat>
          <c:val>
            <c:numRef>
              <c:f>QOS!$B$4:$B$6</c:f>
              <c:numCache>
                <c:formatCode>General</c:formatCode>
                <c:ptCount val="3"/>
                <c:pt idx="0">
                  <c:v>189</c:v>
                </c:pt>
                <c:pt idx="1">
                  <c:v>180</c:v>
                </c:pt>
                <c:pt idx="2">
                  <c:v>5</c:v>
                </c:pt>
              </c:numCache>
            </c:numRef>
          </c:val>
          <c:extLst>
            <c:ext xmlns:c16="http://schemas.microsoft.com/office/drawing/2014/chart" uri="{C3380CC4-5D6E-409C-BE32-E72D297353CC}">
              <c16:uniqueId val="{00000000-E072-4ADA-8AF1-074EA2939E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[Sleep_dis.xlsx]SL!PivotTable10</c:name>
    <c:fmtId val="0"/>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bg1">
                    <a:lumMod val="85000"/>
                  </a:schemeClr>
                </a:solidFill>
              </a:rPr>
              <a:t>Stress</a:t>
            </a:r>
            <a:r>
              <a:rPr lang="en-US" sz="1800" baseline="0">
                <a:solidFill>
                  <a:schemeClr val="bg1">
                    <a:lumMod val="85000"/>
                  </a:schemeClr>
                </a:solidFill>
              </a:rPr>
              <a:t> Level</a:t>
            </a:r>
            <a:endParaRPr lang="en-US" sz="1800">
              <a:solidFill>
                <a:schemeClr val="bg1">
                  <a:lumMod val="85000"/>
                </a:schemeClr>
              </a:solidFill>
            </a:endParaRPr>
          </a:p>
        </c:rich>
      </c:tx>
      <c:layout>
        <c:manualLayout>
          <c:xMode val="edge"/>
          <c:yMode val="edge"/>
          <c:x val="0.35437489063867017"/>
          <c:y val="6.9444444444444448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8A8-4746-AC03-F21EDE6DD5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8A8-4746-AC03-F21EDE6DD5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8A8-4746-AC03-F21EDE6DD5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8A8-4746-AC03-F21EDE6DD5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SL!$A$4:$A$8</c:f>
              <c:strCache>
                <c:ptCount val="4"/>
                <c:pt idx="0">
                  <c:v>Above Average</c:v>
                </c:pt>
                <c:pt idx="1">
                  <c:v>High</c:v>
                </c:pt>
                <c:pt idx="2">
                  <c:v>Low</c:v>
                </c:pt>
                <c:pt idx="3">
                  <c:v>Moderate</c:v>
                </c:pt>
              </c:strCache>
            </c:strRef>
          </c:cat>
          <c:val>
            <c:numRef>
              <c:f>SL!$B$4:$B$8</c:f>
              <c:numCache>
                <c:formatCode>General</c:formatCode>
                <c:ptCount val="4"/>
                <c:pt idx="0">
                  <c:v>96</c:v>
                </c:pt>
                <c:pt idx="1">
                  <c:v>70</c:v>
                </c:pt>
                <c:pt idx="2">
                  <c:v>71</c:v>
                </c:pt>
                <c:pt idx="3">
                  <c:v>137</c:v>
                </c:pt>
              </c:numCache>
            </c:numRef>
          </c:val>
          <c:extLst>
            <c:ext xmlns:c16="http://schemas.microsoft.com/office/drawing/2014/chart" uri="{C3380CC4-5D6E-409C-BE32-E72D297353CC}">
              <c16:uniqueId val="{00000000-42E0-42CA-AA6D-42CCDF84D1E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257852143482074"/>
          <c:y val="0.30521163083932362"/>
          <c:w val="0.20853258967629049"/>
          <c:h val="0.41364524644869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[Sleep_dis.xlsx]BP!PivotTable11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Blood</a:t>
            </a:r>
            <a:r>
              <a:rPr lang="en-US" baseline="0"/>
              <a:t> Pressure </a:t>
            </a:r>
            <a:endParaRPr lang="en-US"/>
          </a:p>
        </c:rich>
      </c:tx>
      <c:layout>
        <c:manualLayout>
          <c:xMode val="edge"/>
          <c:yMode val="edge"/>
          <c:x val="0.31112132352941174"/>
          <c:y val="6.30362793435867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BP!$A$4:$A$8</c:f>
              <c:strCache>
                <c:ptCount val="4"/>
                <c:pt idx="0">
                  <c:v>Elevated</c:v>
                </c:pt>
                <c:pt idx="1">
                  <c:v>High</c:v>
                </c:pt>
                <c:pt idx="2">
                  <c:v>Normal</c:v>
                </c:pt>
                <c:pt idx="3">
                  <c:v>Stage 2 High</c:v>
                </c:pt>
              </c:strCache>
            </c:strRef>
          </c:cat>
          <c:val>
            <c:numRef>
              <c:f>BP!$B$4:$B$8</c:f>
              <c:numCache>
                <c:formatCode>General</c:formatCode>
                <c:ptCount val="4"/>
                <c:pt idx="0">
                  <c:v>179</c:v>
                </c:pt>
                <c:pt idx="1">
                  <c:v>40</c:v>
                </c:pt>
                <c:pt idx="2">
                  <c:v>86</c:v>
                </c:pt>
                <c:pt idx="3">
                  <c:v>69</c:v>
                </c:pt>
              </c:numCache>
            </c:numRef>
          </c:val>
          <c:extLst>
            <c:ext xmlns:c16="http://schemas.microsoft.com/office/drawing/2014/chart" uri="{C3380CC4-5D6E-409C-BE32-E72D297353CC}">
              <c16:uniqueId val="{00000000-F48B-445E-9689-103B5CA3C5B2}"/>
            </c:ext>
          </c:extLst>
        </c:ser>
        <c:dLbls>
          <c:dLblPos val="outEnd"/>
          <c:showLegendKey val="0"/>
          <c:showVal val="1"/>
          <c:showCatName val="0"/>
          <c:showSerName val="0"/>
          <c:showPercent val="0"/>
          <c:showBubbleSize val="0"/>
        </c:dLbls>
        <c:gapWidth val="115"/>
        <c:overlap val="-20"/>
        <c:axId val="2062462815"/>
        <c:axId val="2062470719"/>
      </c:barChart>
      <c:catAx>
        <c:axId val="2062462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470719"/>
        <c:crosses val="autoZero"/>
        <c:auto val="1"/>
        <c:lblAlgn val="ctr"/>
        <c:lblOffset val="100"/>
        <c:noMultiLvlLbl val="0"/>
      </c:catAx>
      <c:valAx>
        <c:axId val="206247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46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[Sleep_dis.xlsx]DS!PivotTable12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Dissorder</a:t>
            </a:r>
          </a:p>
        </c:rich>
      </c:tx>
      <c:layout>
        <c:manualLayout>
          <c:xMode val="edge"/>
          <c:yMode val="edge"/>
          <c:x val="0.34979386003715829"/>
          <c:y val="5.21648408972352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AD-46D8-9507-BC9D6E5239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AD-46D8-9507-BC9D6E5239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AD-46D8-9507-BC9D6E523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DS!$A$4:$A$7</c:f>
              <c:strCache>
                <c:ptCount val="3"/>
                <c:pt idx="0">
                  <c:v>Insomnia</c:v>
                </c:pt>
                <c:pt idx="1">
                  <c:v>None</c:v>
                </c:pt>
                <c:pt idx="2">
                  <c:v>Sleep Apnea</c:v>
                </c:pt>
              </c:strCache>
            </c:strRef>
          </c:cat>
          <c:val>
            <c:numRef>
              <c:f>DS!$B$4:$B$7</c:f>
              <c:numCache>
                <c:formatCode>General</c:formatCode>
                <c:ptCount val="3"/>
                <c:pt idx="0">
                  <c:v>77</c:v>
                </c:pt>
                <c:pt idx="1">
                  <c:v>219</c:v>
                </c:pt>
                <c:pt idx="2">
                  <c:v>78</c:v>
                </c:pt>
              </c:numCache>
            </c:numRef>
          </c:val>
          <c:extLst>
            <c:ext xmlns:c16="http://schemas.microsoft.com/office/drawing/2014/chart" uri="{C3380CC4-5D6E-409C-BE32-E72D297353CC}">
              <c16:uniqueId val="{00000000-5506-4BFD-B50B-9DF1BDE52E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257874015748043"/>
          <c:y val="0.44885316418780985"/>
          <c:w val="0.22948184847680556"/>
          <c:h val="0.26408635540275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[Sleep_dis.xlsx]gender!PivotTable5</c:name>
    <c:fmtId val="4"/>
  </c:pivotSource>
  <c:chart>
    <c:title>
      <c:tx>
        <c:rich>
          <a:bodyPr rot="0" spcFirstLastPara="1" vertOverflow="ellipsis" vert="horz" wrap="square" anchor="ctr" anchorCtr="1"/>
          <a:lstStyle/>
          <a:p>
            <a:pPr>
              <a:defRPr b="1" i="0" u="none" strike="noStrike" kern="1200" baseline="0">
                <a:solidFill>
                  <a:schemeClr val="tx1">
                    <a:lumMod val="75000"/>
                    <a:lumOff val="25000"/>
                  </a:schemeClr>
                </a:solidFill>
                <a:effectLst/>
                <a:latin typeface="+mn-lt"/>
                <a:ea typeface="+mn-ea"/>
                <a:cs typeface="+mn-cs"/>
              </a:defRPr>
            </a:pPr>
            <a:r>
              <a:rPr lang="en-US" b="1">
                <a:solidFill>
                  <a:schemeClr val="tx1">
                    <a:lumMod val="75000"/>
                    <a:lumOff val="25000"/>
                  </a:schemeClr>
                </a:solidFill>
              </a:rPr>
              <a:t>Gender</a:t>
            </a:r>
          </a:p>
        </c:rich>
      </c:tx>
      <c:layout>
        <c:manualLayout>
          <c:xMode val="edge"/>
          <c:yMode val="edge"/>
          <c:x val="0.3786419660725307"/>
          <c:y val="8.3752093802345065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tx1">
                  <a:lumMod val="75000"/>
                  <a:lumOff val="2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gender!$A$4:$A$6</c:f>
              <c:strCache>
                <c:ptCount val="2"/>
                <c:pt idx="0">
                  <c:v>Female</c:v>
                </c:pt>
                <c:pt idx="1">
                  <c:v>Male</c:v>
                </c:pt>
              </c:strCache>
            </c:strRef>
          </c:cat>
          <c:val>
            <c:numRef>
              <c:f>gender!$B$4:$B$6</c:f>
              <c:numCache>
                <c:formatCode>General</c:formatCode>
                <c:ptCount val="2"/>
                <c:pt idx="0">
                  <c:v>185</c:v>
                </c:pt>
                <c:pt idx="1">
                  <c:v>189</c:v>
                </c:pt>
              </c:numCache>
            </c:numRef>
          </c:val>
          <c:extLst>
            <c:ext xmlns:c16="http://schemas.microsoft.com/office/drawing/2014/chart" uri="{C3380CC4-5D6E-409C-BE32-E72D297353CC}">
              <c16:uniqueId val="{00000000-047D-4CBC-8524-8EE3112F4A73}"/>
            </c:ext>
          </c:extLst>
        </c:ser>
        <c:dLbls>
          <c:dLblPos val="inEnd"/>
          <c:showLegendKey val="0"/>
          <c:showVal val="1"/>
          <c:showCatName val="0"/>
          <c:showSerName val="0"/>
          <c:showPercent val="0"/>
          <c:showBubbleSize val="0"/>
        </c:dLbls>
        <c:gapWidth val="41"/>
        <c:axId val="2066043791"/>
        <c:axId val="2066045871"/>
      </c:barChart>
      <c:catAx>
        <c:axId val="2066043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6045871"/>
        <c:crosses val="autoZero"/>
        <c:auto val="1"/>
        <c:lblAlgn val="ctr"/>
        <c:lblOffset val="100"/>
        <c:noMultiLvlLbl val="0"/>
      </c:catAx>
      <c:valAx>
        <c:axId val="2066045871"/>
        <c:scaling>
          <c:orientation val="minMax"/>
        </c:scaling>
        <c:delete val="1"/>
        <c:axPos val="l"/>
        <c:numFmt formatCode="General" sourceLinked="1"/>
        <c:majorTickMark val="none"/>
        <c:minorTickMark val="none"/>
        <c:tickLblPos val="nextTo"/>
        <c:crossAx val="206604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[Sleep_dis.xlsx]Occup &amp; gen!PivotTable7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Occupation and Gender</a:t>
            </a:r>
          </a:p>
        </c:rich>
      </c:tx>
      <c:layout>
        <c:manualLayout>
          <c:xMode val="edge"/>
          <c:yMode val="edge"/>
          <c:x val="0.27971454796474138"/>
          <c:y val="5.24475524475524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28924491374995"/>
          <c:y val="0.13687365783822478"/>
          <c:w val="0.60031139532413935"/>
          <c:h val="0.79553232200869994"/>
        </c:manualLayout>
      </c:layout>
      <c:barChart>
        <c:barDir val="bar"/>
        <c:grouping val="clustered"/>
        <c:varyColors val="0"/>
        <c:ser>
          <c:idx val="0"/>
          <c:order val="0"/>
          <c:tx>
            <c:strRef>
              <c:f>'Occup &amp; gen'!$B$3:$B$4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 &amp; gen'!$A$5:$A$15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 &amp; gen'!$B$5:$B$15</c:f>
              <c:numCache>
                <c:formatCode>General</c:formatCode>
                <c:ptCount val="11"/>
                <c:pt idx="0">
                  <c:v>36</c:v>
                </c:pt>
                <c:pt idx="1">
                  <c:v>2</c:v>
                </c:pt>
                <c:pt idx="2">
                  <c:v>32</c:v>
                </c:pt>
                <c:pt idx="3">
                  <c:v>2</c:v>
                </c:pt>
                <c:pt idx="4">
                  <c:v>1</c:v>
                </c:pt>
                <c:pt idx="5">
                  <c:v>73</c:v>
                </c:pt>
                <c:pt idx="8">
                  <c:v>4</c:v>
                </c:pt>
                <c:pt idx="10">
                  <c:v>35</c:v>
                </c:pt>
              </c:numCache>
            </c:numRef>
          </c:val>
          <c:extLst>
            <c:ext xmlns:c16="http://schemas.microsoft.com/office/drawing/2014/chart" uri="{C3380CC4-5D6E-409C-BE32-E72D297353CC}">
              <c16:uniqueId val="{00000000-8EC4-4BF2-AFEE-82C9C252317A}"/>
            </c:ext>
          </c:extLst>
        </c:ser>
        <c:ser>
          <c:idx val="1"/>
          <c:order val="1"/>
          <c:tx>
            <c:strRef>
              <c:f>'Occup &amp; gen'!$C$3:$C$4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 &amp; gen'!$A$5:$A$15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 &amp; gen'!$C$5:$C$15</c:f>
              <c:numCache>
                <c:formatCode>General</c:formatCode>
                <c:ptCount val="11"/>
                <c:pt idx="0">
                  <c:v>1</c:v>
                </c:pt>
                <c:pt idx="1">
                  <c:v>69</c:v>
                </c:pt>
                <c:pt idx="2">
                  <c:v>31</c:v>
                </c:pt>
                <c:pt idx="3">
                  <c:v>45</c:v>
                </c:pt>
                <c:pt idx="6">
                  <c:v>2</c:v>
                </c:pt>
                <c:pt idx="7">
                  <c:v>32</c:v>
                </c:pt>
                <c:pt idx="9">
                  <c:v>4</c:v>
                </c:pt>
                <c:pt idx="10">
                  <c:v>5</c:v>
                </c:pt>
              </c:numCache>
            </c:numRef>
          </c:val>
          <c:extLst>
            <c:ext xmlns:c16="http://schemas.microsoft.com/office/drawing/2014/chart" uri="{C3380CC4-5D6E-409C-BE32-E72D297353CC}">
              <c16:uniqueId val="{00000002-9D63-40DA-B0FE-AD3EE093D5B0}"/>
            </c:ext>
          </c:extLst>
        </c:ser>
        <c:dLbls>
          <c:dLblPos val="inEnd"/>
          <c:showLegendKey val="0"/>
          <c:showVal val="1"/>
          <c:showCatName val="0"/>
          <c:showSerName val="0"/>
          <c:showPercent val="0"/>
          <c:showBubbleSize val="0"/>
        </c:dLbls>
        <c:gapWidth val="65"/>
        <c:axId val="1323894687"/>
        <c:axId val="2065766815"/>
      </c:barChart>
      <c:catAx>
        <c:axId val="1323894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5766815"/>
        <c:crosses val="autoZero"/>
        <c:auto val="1"/>
        <c:lblAlgn val="ctr"/>
        <c:lblOffset val="100"/>
        <c:noMultiLvlLbl val="0"/>
      </c:catAx>
      <c:valAx>
        <c:axId val="206576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3894687"/>
        <c:crosses val="autoZero"/>
        <c:crossBetween val="between"/>
      </c:valAx>
      <c:spPr>
        <a:noFill/>
        <a:ln>
          <a:noFill/>
        </a:ln>
        <a:effectLst/>
      </c:spPr>
    </c:plotArea>
    <c:legend>
      <c:legendPos val="r"/>
      <c:layout>
        <c:manualLayout>
          <c:xMode val="edge"/>
          <c:yMode val="edge"/>
          <c:x val="0.74806176600187746"/>
          <c:y val="0.11580216352554597"/>
          <c:w val="0.10247257748850758"/>
          <c:h val="9.833984912725071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[Sleep_dis.xlsx]QOS!PivotTable8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Quality of sleep</a:t>
            </a:r>
          </a:p>
        </c:rich>
      </c:tx>
      <c:layout>
        <c:manualLayout>
          <c:xMode val="edge"/>
          <c:yMode val="edge"/>
          <c:x val="0.27535247799907364"/>
          <c:y val="7.25423795709746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755905511811021"/>
          <c:y val="0.22867562607305666"/>
          <c:w val="0.50434923575729507"/>
          <c:h val="0.64465691788526436"/>
        </c:manualLayout>
      </c:layout>
      <c:doughnutChart>
        <c:varyColors val="1"/>
        <c:ser>
          <c:idx val="0"/>
          <c:order val="0"/>
          <c:tx>
            <c:strRef>
              <c:f>QOS!$B$3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96-4602-959E-FECE6CE48D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96-4602-959E-FECE6CE48D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96-4602-959E-FECE6CE48D0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QOS!$A$4:$A$6</c:f>
              <c:strCache>
                <c:ptCount val="3"/>
                <c:pt idx="0">
                  <c:v>Good</c:v>
                </c:pt>
                <c:pt idx="1">
                  <c:v>Great</c:v>
                </c:pt>
                <c:pt idx="2">
                  <c:v>Not Good</c:v>
                </c:pt>
              </c:strCache>
            </c:strRef>
          </c:cat>
          <c:val>
            <c:numRef>
              <c:f>QOS!$B$4:$B$6</c:f>
              <c:numCache>
                <c:formatCode>General</c:formatCode>
                <c:ptCount val="3"/>
                <c:pt idx="0">
                  <c:v>189</c:v>
                </c:pt>
                <c:pt idx="1">
                  <c:v>180</c:v>
                </c:pt>
                <c:pt idx="2">
                  <c:v>5</c:v>
                </c:pt>
              </c:numCache>
            </c:numRef>
          </c:val>
          <c:extLst>
            <c:ext xmlns:c16="http://schemas.microsoft.com/office/drawing/2014/chart" uri="{C3380CC4-5D6E-409C-BE32-E72D297353CC}">
              <c16:uniqueId val="{00000006-DC96-4602-959E-FECE6CE48D0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[Sleep_dis.xlsx]SL!PivotTable10</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Stress Level</a:t>
            </a:r>
          </a:p>
        </c:rich>
      </c:tx>
      <c:layout>
        <c:manualLayout>
          <c:xMode val="edge"/>
          <c:yMode val="edge"/>
          <c:x val="0.35437489063867017"/>
          <c:y val="6.94444444444444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3.8125581525258925E-2"/>
              <c:y val="3.5312747559134851E-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SL!$B$3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D22-42DF-8EC6-C4970C9878F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D22-42DF-8EC6-C4970C9878F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D22-42DF-8EC6-C4970C9878F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D22-42DF-8EC6-C4970C9878F9}"/>
              </c:ext>
            </c:extLst>
          </c:dPt>
          <c:dLbls>
            <c:dLbl>
              <c:idx val="2"/>
              <c:layout>
                <c:manualLayout>
                  <c:x val="3.8125581525258925E-2"/>
                  <c:y val="3.5312747559134851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22-42DF-8EC6-C4970C9878F9}"/>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SL!$A$4:$A$8</c:f>
              <c:strCache>
                <c:ptCount val="4"/>
                <c:pt idx="0">
                  <c:v>Above Average</c:v>
                </c:pt>
                <c:pt idx="1">
                  <c:v>High</c:v>
                </c:pt>
                <c:pt idx="2">
                  <c:v>Low</c:v>
                </c:pt>
                <c:pt idx="3">
                  <c:v>Moderate</c:v>
                </c:pt>
              </c:strCache>
            </c:strRef>
          </c:cat>
          <c:val>
            <c:numRef>
              <c:f>SL!$B$4:$B$8</c:f>
              <c:numCache>
                <c:formatCode>General</c:formatCode>
                <c:ptCount val="4"/>
                <c:pt idx="0">
                  <c:v>96</c:v>
                </c:pt>
                <c:pt idx="1">
                  <c:v>70</c:v>
                </c:pt>
                <c:pt idx="2">
                  <c:v>71</c:v>
                </c:pt>
                <c:pt idx="3">
                  <c:v>137</c:v>
                </c:pt>
              </c:numCache>
            </c:numRef>
          </c:val>
          <c:extLst>
            <c:ext xmlns:c16="http://schemas.microsoft.com/office/drawing/2014/chart" uri="{C3380CC4-5D6E-409C-BE32-E72D297353CC}">
              <c16:uniqueId val="{00000008-5D22-42DF-8EC6-C4970C9878F9}"/>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257852143482074"/>
          <c:y val="0.30521163083932362"/>
          <c:w val="0.20853258967629049"/>
          <c:h val="0.413645246448693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[Sleep_dis.xlsx]BP!PivotTable11</c:name>
    <c:fmtId val="4"/>
  </c:pivotSource>
  <c:chart>
    <c:title>
      <c:tx>
        <c:rich>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r>
              <a:rPr lang="en-US">
                <a:solidFill>
                  <a:schemeClr val="tx1">
                    <a:lumMod val="75000"/>
                    <a:lumOff val="25000"/>
                  </a:schemeClr>
                </a:solidFill>
              </a:rPr>
              <a:t>Blood Pressure </a:t>
            </a:r>
          </a:p>
        </c:rich>
      </c:tx>
      <c:layout>
        <c:manualLayout>
          <c:xMode val="edge"/>
          <c:yMode val="edge"/>
          <c:x val="0.31112128425807239"/>
          <c:y val="4.67495105457094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5372413477385"/>
          <c:y val="0.20073311275829936"/>
          <c:w val="0.79582322376854053"/>
          <c:h val="0.64618182906289812"/>
        </c:manualLayout>
      </c:layout>
      <c:barChart>
        <c:barDir val="bar"/>
        <c:grouping val="clustered"/>
        <c:varyColors val="0"/>
        <c:ser>
          <c:idx val="0"/>
          <c:order val="0"/>
          <c:tx>
            <c:strRef>
              <c:f>BP!$B$3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BP!$A$4:$A$8</c:f>
              <c:strCache>
                <c:ptCount val="4"/>
                <c:pt idx="0">
                  <c:v>Elevated</c:v>
                </c:pt>
                <c:pt idx="1">
                  <c:v>High</c:v>
                </c:pt>
                <c:pt idx="2">
                  <c:v>Normal</c:v>
                </c:pt>
                <c:pt idx="3">
                  <c:v>Stage 2 High</c:v>
                </c:pt>
              </c:strCache>
            </c:strRef>
          </c:cat>
          <c:val>
            <c:numRef>
              <c:f>BP!$B$4:$B$8</c:f>
              <c:numCache>
                <c:formatCode>General</c:formatCode>
                <c:ptCount val="4"/>
                <c:pt idx="0">
                  <c:v>179</c:v>
                </c:pt>
                <c:pt idx="1">
                  <c:v>40</c:v>
                </c:pt>
                <c:pt idx="2">
                  <c:v>86</c:v>
                </c:pt>
                <c:pt idx="3">
                  <c:v>69</c:v>
                </c:pt>
              </c:numCache>
            </c:numRef>
          </c:val>
          <c:extLst>
            <c:ext xmlns:c16="http://schemas.microsoft.com/office/drawing/2014/chart" uri="{C3380CC4-5D6E-409C-BE32-E72D297353CC}">
              <c16:uniqueId val="{00000000-6386-48E8-92F1-69B5D5FF2BEE}"/>
            </c:ext>
          </c:extLst>
        </c:ser>
        <c:dLbls>
          <c:dLblPos val="inEnd"/>
          <c:showLegendKey val="0"/>
          <c:showVal val="1"/>
          <c:showCatName val="0"/>
          <c:showSerName val="0"/>
          <c:showPercent val="0"/>
          <c:showBubbleSize val="0"/>
        </c:dLbls>
        <c:gapWidth val="65"/>
        <c:axId val="2062462815"/>
        <c:axId val="2062470719"/>
      </c:barChart>
      <c:catAx>
        <c:axId val="20624628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2470719"/>
        <c:crosses val="autoZero"/>
        <c:auto val="1"/>
        <c:lblAlgn val="ctr"/>
        <c:lblOffset val="100"/>
        <c:noMultiLvlLbl val="0"/>
      </c:catAx>
      <c:valAx>
        <c:axId val="206247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2462815"/>
        <c:crosses val="autoZero"/>
        <c:crossBetween val="between"/>
      </c:valAx>
      <c:spPr>
        <a:solidFill>
          <a:schemeClr val="bg1">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[Sleep_dis.xlsx]DS!PivotTable12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Disorder</a:t>
            </a:r>
          </a:p>
        </c:rich>
      </c:tx>
      <c:layout>
        <c:manualLayout>
          <c:xMode val="edge"/>
          <c:yMode val="edge"/>
          <c:x val="0.27316549511770799"/>
          <c:y val="6.56631355358930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724168099677196"/>
          <c:y val="0.41659006239243573"/>
          <c:w val="0.66097887189388682"/>
          <c:h val="0.53995457140627379"/>
        </c:manualLayout>
      </c:layout>
      <c:doughnutChart>
        <c:varyColors val="1"/>
        <c:ser>
          <c:idx val="0"/>
          <c:order val="0"/>
          <c:tx>
            <c:strRef>
              <c:f>DS!$B$3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F6-491D-AA75-4AD1D4575E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F6-491D-AA75-4AD1D4575E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F6-491D-AA75-4AD1D4575ED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DS!$A$4:$A$7</c:f>
              <c:strCache>
                <c:ptCount val="3"/>
                <c:pt idx="0">
                  <c:v>Insomnia</c:v>
                </c:pt>
                <c:pt idx="1">
                  <c:v>None</c:v>
                </c:pt>
                <c:pt idx="2">
                  <c:v>Sleep Apnea</c:v>
                </c:pt>
              </c:strCache>
            </c:strRef>
          </c:cat>
          <c:val>
            <c:numRef>
              <c:f>DS!$B$4:$B$7</c:f>
              <c:numCache>
                <c:formatCode>General</c:formatCode>
                <c:ptCount val="3"/>
                <c:pt idx="0">
                  <c:v>77</c:v>
                </c:pt>
                <c:pt idx="1">
                  <c:v>219</c:v>
                </c:pt>
                <c:pt idx="2">
                  <c:v>78</c:v>
                </c:pt>
              </c:numCache>
            </c:numRef>
          </c:val>
          <c:extLst>
            <c:ext xmlns:c16="http://schemas.microsoft.com/office/drawing/2014/chart" uri="{C3380CC4-5D6E-409C-BE32-E72D297353CC}">
              <c16:uniqueId val="{00000006-DBF6-491D-AA75-4AD1D4575E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
          <c:y val="0.24264043347674324"/>
          <c:w val="1"/>
          <c:h val="0.206705030415798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[Sleep_dis.xlsx]age!PivotTable4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Age</a:t>
            </a:r>
            <a:r>
              <a:rPr lang="en-IN" sz="1400" baseline="0"/>
              <a:t> Group</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3.703703703703720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3.703703703703707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age!$B$3</c:f>
              <c:strCache>
                <c:ptCount val="1"/>
                <c:pt idx="0">
                  <c:v>Total</c:v>
                </c:pt>
              </c:strCache>
            </c:strRef>
          </c:tx>
          <c:dPt>
            <c:idx val="0"/>
            <c:bubble3D val="0"/>
            <c:explosion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43F-408A-A657-221BFDAFD9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3F-408A-A657-221BFDAFD991}"/>
              </c:ext>
            </c:extLst>
          </c:dPt>
          <c:dLbls>
            <c:dLbl>
              <c:idx val="0"/>
              <c:layout>
                <c:manualLayout>
                  <c:x val="0.05"/>
                  <c:y val="-3.70370370370372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43F-408A-A657-221BFDAFD991}"/>
                </c:ext>
              </c:extLst>
            </c:dLbl>
            <c:dLbl>
              <c:idx val="1"/>
              <c:layout>
                <c:manualLayout>
                  <c:x val="-1.3888888888888888E-2"/>
                  <c:y val="-3.70370370370370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43F-408A-A657-221BFDAFD99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age!$A$4:$A$6</c:f>
              <c:strCache>
                <c:ptCount val="2"/>
                <c:pt idx="0">
                  <c:v>Adult</c:v>
                </c:pt>
                <c:pt idx="1">
                  <c:v>Senior</c:v>
                </c:pt>
              </c:strCache>
            </c:strRef>
          </c:cat>
          <c:val>
            <c:numRef>
              <c:f>age!$B$4:$B$6</c:f>
              <c:numCache>
                <c:formatCode>General</c:formatCode>
                <c:ptCount val="2"/>
                <c:pt idx="0">
                  <c:v>298</c:v>
                </c:pt>
                <c:pt idx="1">
                  <c:v>76</c:v>
                </c:pt>
              </c:numCache>
            </c:numRef>
          </c:val>
          <c:extLst>
            <c:ext xmlns:c16="http://schemas.microsoft.com/office/drawing/2014/chart" uri="{C3380CC4-5D6E-409C-BE32-E72D297353CC}">
              <c16:uniqueId val="{00000000-E43F-408A-A657-221BFDAFD99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[Sleep_dis.xlsx]gender!PivotTable5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mn-lt"/>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gender!$A$4:$A$6</c:f>
              <c:strCache>
                <c:ptCount val="2"/>
                <c:pt idx="0">
                  <c:v>Female</c:v>
                </c:pt>
                <c:pt idx="1">
                  <c:v>Male</c:v>
                </c:pt>
              </c:strCache>
            </c:strRef>
          </c:cat>
          <c:val>
            <c:numRef>
              <c:f>gender!$B$4:$B$6</c:f>
              <c:numCache>
                <c:formatCode>General</c:formatCode>
                <c:ptCount val="2"/>
                <c:pt idx="0">
                  <c:v>185</c:v>
                </c:pt>
                <c:pt idx="1">
                  <c:v>189</c:v>
                </c:pt>
              </c:numCache>
            </c:numRef>
          </c:val>
          <c:extLst>
            <c:ext xmlns:c16="http://schemas.microsoft.com/office/drawing/2014/chart" uri="{C3380CC4-5D6E-409C-BE32-E72D297353CC}">
              <c16:uniqueId val="{00000000-6B45-4B4D-A516-C5391CA0E384}"/>
            </c:ext>
          </c:extLst>
        </c:ser>
        <c:dLbls>
          <c:dLblPos val="outEnd"/>
          <c:showLegendKey val="0"/>
          <c:showVal val="1"/>
          <c:showCatName val="0"/>
          <c:showSerName val="0"/>
          <c:showPercent val="0"/>
          <c:showBubbleSize val="0"/>
        </c:dLbls>
        <c:gapWidth val="100"/>
        <c:overlap val="-24"/>
        <c:axId val="2066043791"/>
        <c:axId val="2066045871"/>
      </c:barChart>
      <c:catAx>
        <c:axId val="2066043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45871"/>
        <c:crosses val="autoZero"/>
        <c:auto val="1"/>
        <c:lblAlgn val="ctr"/>
        <c:lblOffset val="100"/>
        <c:noMultiLvlLbl val="0"/>
      </c:catAx>
      <c:valAx>
        <c:axId val="206604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4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312420</xdr:colOff>
      <xdr:row>2</xdr:row>
      <xdr:rowOff>7620</xdr:rowOff>
    </xdr:from>
    <xdr:to>
      <xdr:col>9</xdr:col>
      <xdr:colOff>518160</xdr:colOff>
      <xdr:row>18</xdr:row>
      <xdr:rowOff>114300</xdr:rowOff>
    </xdr:to>
    <xdr:graphicFrame macro="">
      <xdr:nvGraphicFramePr>
        <xdr:cNvPr id="3" name="Chart 2">
          <a:extLst>
            <a:ext uri="{FF2B5EF4-FFF2-40B4-BE49-F238E27FC236}">
              <a16:creationId xmlns:a16="http://schemas.microsoft.com/office/drawing/2014/main" id="{93192F8D-1492-400E-A8F6-E92761185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2</xdr:row>
      <xdr:rowOff>7620</xdr:rowOff>
    </xdr:from>
    <xdr:to>
      <xdr:col>15</xdr:col>
      <xdr:colOff>68580</xdr:colOff>
      <xdr:row>18</xdr:row>
      <xdr:rowOff>114300</xdr:rowOff>
    </xdr:to>
    <xdr:graphicFrame macro="">
      <xdr:nvGraphicFramePr>
        <xdr:cNvPr id="4" name="Chart 3">
          <a:extLst>
            <a:ext uri="{FF2B5EF4-FFF2-40B4-BE49-F238E27FC236}">
              <a16:creationId xmlns:a16="http://schemas.microsoft.com/office/drawing/2014/main" id="{79A171C0-A396-41F6-B534-ED165DC53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xdr:colOff>
      <xdr:row>2</xdr:row>
      <xdr:rowOff>7620</xdr:rowOff>
    </xdr:from>
    <xdr:to>
      <xdr:col>23</xdr:col>
      <xdr:colOff>411480</xdr:colOff>
      <xdr:row>25</xdr:row>
      <xdr:rowOff>160020</xdr:rowOff>
    </xdr:to>
    <xdr:graphicFrame macro="">
      <xdr:nvGraphicFramePr>
        <xdr:cNvPr id="5" name="Chart 4">
          <a:extLst>
            <a:ext uri="{FF2B5EF4-FFF2-40B4-BE49-F238E27FC236}">
              <a16:creationId xmlns:a16="http://schemas.microsoft.com/office/drawing/2014/main" id="{7A755B86-5A81-4982-8E04-3665F5773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160020</xdr:colOff>
      <xdr:row>18</xdr:row>
      <xdr:rowOff>30480</xdr:rowOff>
    </xdr:from>
    <xdr:to>
      <xdr:col>7</xdr:col>
      <xdr:colOff>350520</xdr:colOff>
      <xdr:row>38</xdr:row>
      <xdr:rowOff>38100</xdr:rowOff>
    </xdr:to>
    <xdr:graphicFrame macro="">
      <xdr:nvGraphicFramePr>
        <xdr:cNvPr id="6" name="Chart 5">
          <a:extLst>
            <a:ext uri="{FF2B5EF4-FFF2-40B4-BE49-F238E27FC236}">
              <a16:creationId xmlns:a16="http://schemas.microsoft.com/office/drawing/2014/main" id="{CAEC12F0-7C03-47A4-B448-C311D19C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329122</xdr:colOff>
      <xdr:row>18</xdr:row>
      <xdr:rowOff>99291</xdr:rowOff>
    </xdr:from>
    <xdr:to>
      <xdr:col>15</xdr:col>
      <xdr:colOff>35098</xdr:colOff>
      <xdr:row>38</xdr:row>
      <xdr:rowOff>30480</xdr:rowOff>
    </xdr:to>
    <xdr:graphicFrame macro="">
      <xdr:nvGraphicFramePr>
        <xdr:cNvPr id="7" name="Chart 6">
          <a:extLst>
            <a:ext uri="{FF2B5EF4-FFF2-40B4-BE49-F238E27FC236}">
              <a16:creationId xmlns:a16="http://schemas.microsoft.com/office/drawing/2014/main" id="{90FA90CC-D0D8-40B9-89AA-B758FC751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xdr:colOff>
      <xdr:row>25</xdr:row>
      <xdr:rowOff>152400</xdr:rowOff>
    </xdr:from>
    <xdr:to>
      <xdr:col>23</xdr:col>
      <xdr:colOff>411480</xdr:colOff>
      <xdr:row>38</xdr:row>
      <xdr:rowOff>114300</xdr:rowOff>
    </xdr:to>
    <xdr:graphicFrame macro="">
      <xdr:nvGraphicFramePr>
        <xdr:cNvPr id="8" name="Chart 7">
          <a:extLst>
            <a:ext uri="{FF2B5EF4-FFF2-40B4-BE49-F238E27FC236}">
              <a16:creationId xmlns:a16="http://schemas.microsoft.com/office/drawing/2014/main" id="{D97D1FA0-4541-4DCF-8C39-902C31372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152400</xdr:colOff>
      <xdr:row>2</xdr:row>
      <xdr:rowOff>7620</xdr:rowOff>
    </xdr:from>
    <xdr:to>
      <xdr:col>5</xdr:col>
      <xdr:colOff>312420</xdr:colOff>
      <xdr:row>18</xdr:row>
      <xdr:rowOff>38100</xdr:rowOff>
    </xdr:to>
    <xdr:graphicFrame macro="">
      <xdr:nvGraphicFramePr>
        <xdr:cNvPr id="9" name="Chart 8">
          <a:extLst>
            <a:ext uri="{FF2B5EF4-FFF2-40B4-BE49-F238E27FC236}">
              <a16:creationId xmlns:a16="http://schemas.microsoft.com/office/drawing/2014/main" id="{36A49BA4-B6BE-4022-9878-D95FAA8E0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xdr:row>
      <xdr:rowOff>175260</xdr:rowOff>
    </xdr:from>
    <xdr:to>
      <xdr:col>2</xdr:col>
      <xdr:colOff>167640</xdr:colOff>
      <xdr:row>21</xdr:row>
      <xdr:rowOff>114300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57E415CC-BF5B-4B83-B37D-0DDF5374EC2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58140"/>
              <a:ext cx="1386840" cy="359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129540</xdr:rowOff>
    </xdr:from>
    <xdr:to>
      <xdr:col>2</xdr:col>
      <xdr:colOff>167640</xdr:colOff>
      <xdr:row>29</xdr:row>
      <xdr:rowOff>15240</xdr:rowOff>
    </xdr:to>
    <mc:AlternateContent xmlns:mc="http://schemas.openxmlformats.org/markup-compatibility/2006" xmlns:a14="http://schemas.microsoft.com/office/drawing/2010/main">
      <mc:Choice Requires="a14">
        <xdr:graphicFrame macro="">
          <xdr:nvGraphicFramePr>
            <xdr:cNvPr id="11" name="QOS Group">
              <a:extLst>
                <a:ext uri="{FF2B5EF4-FFF2-40B4-BE49-F238E27FC236}">
                  <a16:creationId xmlns:a16="http://schemas.microsoft.com/office/drawing/2014/main" id="{027F19C7-BB9A-41DF-87AE-88237FF5C66C}"/>
                </a:ext>
              </a:extLst>
            </xdr:cNvPr>
            <xdr:cNvGraphicFramePr/>
          </xdr:nvGraphicFramePr>
          <xdr:xfrm>
            <a:off x="0" y="0"/>
            <a:ext cx="0" cy="0"/>
          </xdr:xfrm>
          <a:graphic>
            <a:graphicData uri="http://schemas.microsoft.com/office/drawing/2010/slicer">
              <sle:slicer xmlns:sle="http://schemas.microsoft.com/office/drawing/2010/slicer" name="QOS Group"/>
            </a:graphicData>
          </a:graphic>
        </xdr:graphicFrame>
      </mc:Choice>
      <mc:Fallback xmlns="">
        <xdr:sp macro="" textlink="">
          <xdr:nvSpPr>
            <xdr:cNvPr id="0" name=""/>
            <xdr:cNvSpPr>
              <a:spLocks noTextEdit="1"/>
            </xdr:cNvSpPr>
          </xdr:nvSpPr>
          <xdr:spPr>
            <a:xfrm>
              <a:off x="0" y="3787140"/>
              <a:ext cx="138684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27</xdr:row>
      <xdr:rowOff>114300</xdr:rowOff>
    </xdr:from>
    <xdr:to>
      <xdr:col>2</xdr:col>
      <xdr:colOff>167640</xdr:colOff>
      <xdr:row>38</xdr:row>
      <xdr:rowOff>38100</xdr:rowOff>
    </xdr:to>
    <mc:AlternateContent xmlns:mc="http://schemas.openxmlformats.org/markup-compatibility/2006" xmlns:a14="http://schemas.microsoft.com/office/drawing/2010/main">
      <mc:Choice Requires="a14">
        <xdr:graphicFrame macro="">
          <xdr:nvGraphicFramePr>
            <xdr:cNvPr id="12" name="Sleep Disorder">
              <a:extLst>
                <a:ext uri="{FF2B5EF4-FFF2-40B4-BE49-F238E27FC236}">
                  <a16:creationId xmlns:a16="http://schemas.microsoft.com/office/drawing/2014/main" id="{4E1FA3D1-D39C-4AD9-8302-45917EDE906A}"/>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mlns="">
        <xdr:sp macro="" textlink="">
          <xdr:nvSpPr>
            <xdr:cNvPr id="0" name=""/>
            <xdr:cNvSpPr>
              <a:spLocks noTextEdit="1"/>
            </xdr:cNvSpPr>
          </xdr:nvSpPr>
          <xdr:spPr>
            <a:xfrm>
              <a:off x="15240" y="5052060"/>
              <a:ext cx="13716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3</xdr:row>
      <xdr:rowOff>7620</xdr:rowOff>
    </xdr:from>
    <xdr:to>
      <xdr:col>10</xdr:col>
      <xdr:colOff>144780</xdr:colOff>
      <xdr:row>16</xdr:row>
      <xdr:rowOff>179070</xdr:rowOff>
    </xdr:to>
    <xdr:graphicFrame macro="">
      <xdr:nvGraphicFramePr>
        <xdr:cNvPr id="3" name="Chart 2">
          <a:extLst>
            <a:ext uri="{FF2B5EF4-FFF2-40B4-BE49-F238E27FC236}">
              <a16:creationId xmlns:a16="http://schemas.microsoft.com/office/drawing/2014/main" id="{9EC7B4FA-E802-4670-BA7C-5825F371B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4</xdr:row>
      <xdr:rowOff>80010</xdr:rowOff>
    </xdr:from>
    <xdr:to>
      <xdr:col>10</xdr:col>
      <xdr:colOff>373380</xdr:colOff>
      <xdr:row>19</xdr:row>
      <xdr:rowOff>80010</xdr:rowOff>
    </xdr:to>
    <xdr:graphicFrame macro="">
      <xdr:nvGraphicFramePr>
        <xdr:cNvPr id="2" name="Chart 1">
          <a:extLst>
            <a:ext uri="{FF2B5EF4-FFF2-40B4-BE49-F238E27FC236}">
              <a16:creationId xmlns:a16="http://schemas.microsoft.com/office/drawing/2014/main" id="{EE45EF15-7C2A-4F9B-8807-F7F86B09C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4</xdr:row>
      <xdr:rowOff>41910</xdr:rowOff>
    </xdr:from>
    <xdr:to>
      <xdr:col>12</xdr:col>
      <xdr:colOff>22860</xdr:colOff>
      <xdr:row>22</xdr:row>
      <xdr:rowOff>0</xdr:rowOff>
    </xdr:to>
    <xdr:graphicFrame macro="">
      <xdr:nvGraphicFramePr>
        <xdr:cNvPr id="2" name="Chart 1">
          <a:extLst>
            <a:ext uri="{FF2B5EF4-FFF2-40B4-BE49-F238E27FC236}">
              <a16:creationId xmlns:a16="http://schemas.microsoft.com/office/drawing/2014/main" id="{8395914F-D507-4323-92B4-BE44B9782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327660</xdr:colOff>
      <xdr:row>7</xdr:row>
      <xdr:rowOff>167640</xdr:rowOff>
    </xdr:from>
    <xdr:to>
      <xdr:col>10</xdr:col>
      <xdr:colOff>518160</xdr:colOff>
      <xdr:row>21</xdr:row>
      <xdr:rowOff>140970</xdr:rowOff>
    </xdr:to>
    <xdr:graphicFrame macro="">
      <xdr:nvGraphicFramePr>
        <xdr:cNvPr id="2" name="Chart 1">
          <a:extLst>
            <a:ext uri="{FF2B5EF4-FFF2-40B4-BE49-F238E27FC236}">
              <a16:creationId xmlns:a16="http://schemas.microsoft.com/office/drawing/2014/main" id="{FD030B56-551E-4071-838E-27D3FC2AF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7</xdr:row>
      <xdr:rowOff>76200</xdr:rowOff>
    </xdr:from>
    <xdr:to>
      <xdr:col>10</xdr:col>
      <xdr:colOff>571500</xdr:colOff>
      <xdr:row>21</xdr:row>
      <xdr:rowOff>140970</xdr:rowOff>
    </xdr:to>
    <xdr:graphicFrame macro="">
      <xdr:nvGraphicFramePr>
        <xdr:cNvPr id="2" name="Chart 1">
          <a:extLst>
            <a:ext uri="{FF2B5EF4-FFF2-40B4-BE49-F238E27FC236}">
              <a16:creationId xmlns:a16="http://schemas.microsoft.com/office/drawing/2014/main" id="{0A7032ED-B911-4E52-B1F1-525179615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502920</xdr:colOff>
      <xdr:row>10</xdr:row>
      <xdr:rowOff>114300</xdr:rowOff>
    </xdr:from>
    <xdr:to>
      <xdr:col>10</xdr:col>
      <xdr:colOff>381000</xdr:colOff>
      <xdr:row>21</xdr:row>
      <xdr:rowOff>140970</xdr:rowOff>
    </xdr:to>
    <xdr:graphicFrame macro="">
      <xdr:nvGraphicFramePr>
        <xdr:cNvPr id="2" name="Chart 1">
          <a:extLst>
            <a:ext uri="{FF2B5EF4-FFF2-40B4-BE49-F238E27FC236}">
              <a16:creationId xmlns:a16="http://schemas.microsoft.com/office/drawing/2014/main" id="{66B691FE-FD10-4357-9B75-FF82DD140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502920</xdr:colOff>
      <xdr:row>8</xdr:row>
      <xdr:rowOff>83820</xdr:rowOff>
    </xdr:from>
    <xdr:to>
      <xdr:col>9</xdr:col>
      <xdr:colOff>236220</xdr:colOff>
      <xdr:row>21</xdr:row>
      <xdr:rowOff>140970</xdr:rowOff>
    </xdr:to>
    <xdr:graphicFrame macro="">
      <xdr:nvGraphicFramePr>
        <xdr:cNvPr id="2" name="Chart 1">
          <a:extLst>
            <a:ext uri="{FF2B5EF4-FFF2-40B4-BE49-F238E27FC236}">
              <a16:creationId xmlns:a16="http://schemas.microsoft.com/office/drawing/2014/main" id="{87C4282A-E9BF-4284-A9BE-4147CB8E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Longre" refreshedDate="45917.701615625003" createdVersion="7" refreshedVersion="7" minRefreshableVersion="3" recordCount="374" xr:uid="{2989FD7F-4EA3-4B7B-86ED-08EA20474EFD}">
  <cacheSource type="worksheet">
    <worksheetSource ref="A1:S375" sheet="Sleep_health_and_lifestyle_data"/>
  </cacheSource>
  <cacheFields count="19">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6" maxValue="59"/>
    </cacheField>
    <cacheField name="Age group" numFmtId="0">
      <sharedItems count="2">
        <s v="Adult"/>
        <s v="Senior"/>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QOS Group" numFmtId="0">
      <sharedItems count="3">
        <s v="Good"/>
        <s v="Not Good"/>
        <s v="Great"/>
      </sharedItems>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SL group" numFmtId="0">
      <sharedItems count="4">
        <s v="Above Average"/>
        <s v="High"/>
        <s v="Moderate"/>
        <s v="Low"/>
      </sharedItems>
    </cacheField>
    <cacheField name="BMI Category" numFmtId="0">
      <sharedItems/>
    </cacheField>
    <cacheField name="Blood Pressure" numFmtId="0">
      <sharedItems/>
    </cacheField>
    <cacheField name="Systolic" numFmtId="0">
      <sharedItems containsSemiMixedTypes="0" containsString="0" containsNumber="1" containsInteger="1" minValue="115" maxValue="142"/>
    </cacheField>
    <cacheField name="Diastolic" numFmtId="0">
      <sharedItems containsSemiMixedTypes="0" containsString="0" containsNumber="1" containsInteger="1" minValue="75" maxValue="95"/>
    </cacheField>
    <cacheField name="BP Group" numFmtId="0">
      <sharedItems count="4">
        <s v="Elevated"/>
        <s v="High"/>
        <s v="Normal"/>
        <s v="Stage 2 High"/>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265029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n v="26"/>
    <x v="0"/>
    <x v="0"/>
    <n v="6.1"/>
    <n v="6"/>
    <x v="0"/>
    <n v="42"/>
    <n v="6"/>
    <x v="0"/>
    <s v="Overweight"/>
    <s v="126/83"/>
    <n v="126"/>
    <n v="83"/>
    <x v="0"/>
    <n v="77"/>
    <n v="4200"/>
    <x v="0"/>
  </r>
  <r>
    <n v="2"/>
    <x v="0"/>
    <n v="28"/>
    <x v="0"/>
    <x v="1"/>
    <n v="6.2"/>
    <n v="6"/>
    <x v="0"/>
    <n v="60"/>
    <n v="8"/>
    <x v="1"/>
    <s v="Normal"/>
    <s v="125/80"/>
    <n v="125"/>
    <n v="80"/>
    <x v="0"/>
    <n v="75"/>
    <n v="10000"/>
    <x v="0"/>
  </r>
  <r>
    <n v="3"/>
    <x v="0"/>
    <n v="28"/>
    <x v="0"/>
    <x v="1"/>
    <n v="6.2"/>
    <n v="6"/>
    <x v="0"/>
    <n v="60"/>
    <n v="8"/>
    <x v="1"/>
    <s v="Normal"/>
    <s v="125/80"/>
    <n v="125"/>
    <n v="80"/>
    <x v="0"/>
    <n v="75"/>
    <n v="10000"/>
    <x v="0"/>
  </r>
  <r>
    <n v="4"/>
    <x v="0"/>
    <n v="28"/>
    <x v="0"/>
    <x v="2"/>
    <n v="5.9"/>
    <n v="4"/>
    <x v="1"/>
    <n v="30"/>
    <n v="8"/>
    <x v="1"/>
    <s v="Obese"/>
    <s v="140/90"/>
    <n v="140"/>
    <n v="90"/>
    <x v="1"/>
    <n v="85"/>
    <n v="3000"/>
    <x v="1"/>
  </r>
  <r>
    <n v="5"/>
    <x v="0"/>
    <n v="28"/>
    <x v="0"/>
    <x v="2"/>
    <n v="5.9"/>
    <n v="4"/>
    <x v="1"/>
    <n v="30"/>
    <n v="8"/>
    <x v="1"/>
    <s v="Obese"/>
    <s v="140/90"/>
    <n v="140"/>
    <n v="90"/>
    <x v="1"/>
    <n v="85"/>
    <n v="3000"/>
    <x v="1"/>
  </r>
  <r>
    <n v="6"/>
    <x v="0"/>
    <n v="28"/>
    <x v="0"/>
    <x v="0"/>
    <n v="5.9"/>
    <n v="4"/>
    <x v="1"/>
    <n v="30"/>
    <n v="8"/>
    <x v="1"/>
    <s v="Obese"/>
    <s v="140/90"/>
    <n v="140"/>
    <n v="90"/>
    <x v="1"/>
    <n v="85"/>
    <n v="3000"/>
    <x v="2"/>
  </r>
  <r>
    <n v="7"/>
    <x v="0"/>
    <n v="29"/>
    <x v="0"/>
    <x v="3"/>
    <n v="6.3"/>
    <n v="6"/>
    <x v="0"/>
    <n v="40"/>
    <n v="7"/>
    <x v="0"/>
    <s v="Obese"/>
    <s v="140/90"/>
    <n v="140"/>
    <n v="90"/>
    <x v="1"/>
    <n v="82"/>
    <n v="3500"/>
    <x v="2"/>
  </r>
  <r>
    <n v="8"/>
    <x v="0"/>
    <n v="29"/>
    <x v="0"/>
    <x v="1"/>
    <n v="7.8"/>
    <n v="7"/>
    <x v="0"/>
    <n v="75"/>
    <n v="6"/>
    <x v="0"/>
    <s v="Normal"/>
    <s v="120/80"/>
    <n v="120"/>
    <n v="80"/>
    <x v="2"/>
    <n v="70"/>
    <n v="8000"/>
    <x v="0"/>
  </r>
  <r>
    <n v="9"/>
    <x v="0"/>
    <n v="29"/>
    <x v="0"/>
    <x v="1"/>
    <n v="7.8"/>
    <n v="7"/>
    <x v="0"/>
    <n v="75"/>
    <n v="6"/>
    <x v="0"/>
    <s v="Normal"/>
    <s v="120/80"/>
    <n v="120"/>
    <n v="80"/>
    <x v="2"/>
    <n v="70"/>
    <n v="8000"/>
    <x v="0"/>
  </r>
  <r>
    <n v="10"/>
    <x v="0"/>
    <n v="29"/>
    <x v="0"/>
    <x v="1"/>
    <n v="7.8"/>
    <n v="7"/>
    <x v="0"/>
    <n v="75"/>
    <n v="6"/>
    <x v="0"/>
    <s v="Normal"/>
    <s v="120/80"/>
    <n v="120"/>
    <n v="80"/>
    <x v="2"/>
    <n v="70"/>
    <n v="8000"/>
    <x v="0"/>
  </r>
  <r>
    <n v="11"/>
    <x v="0"/>
    <n v="29"/>
    <x v="0"/>
    <x v="1"/>
    <n v="6.1"/>
    <n v="6"/>
    <x v="0"/>
    <n v="30"/>
    <n v="8"/>
    <x v="1"/>
    <s v="Normal"/>
    <s v="120/80"/>
    <n v="120"/>
    <n v="80"/>
    <x v="2"/>
    <n v="70"/>
    <n v="8000"/>
    <x v="0"/>
  </r>
  <r>
    <n v="12"/>
    <x v="0"/>
    <n v="29"/>
    <x v="0"/>
    <x v="1"/>
    <n v="7.8"/>
    <n v="7"/>
    <x v="0"/>
    <n v="75"/>
    <n v="6"/>
    <x v="0"/>
    <s v="Normal"/>
    <s v="120/80"/>
    <n v="120"/>
    <n v="80"/>
    <x v="2"/>
    <n v="70"/>
    <n v="8000"/>
    <x v="0"/>
  </r>
  <r>
    <n v="13"/>
    <x v="0"/>
    <n v="29"/>
    <x v="0"/>
    <x v="1"/>
    <n v="6.1"/>
    <n v="6"/>
    <x v="0"/>
    <n v="30"/>
    <n v="8"/>
    <x v="1"/>
    <s v="Normal"/>
    <s v="120/80"/>
    <n v="120"/>
    <n v="80"/>
    <x v="2"/>
    <n v="70"/>
    <n v="8000"/>
    <x v="0"/>
  </r>
  <r>
    <n v="14"/>
    <x v="0"/>
    <n v="29"/>
    <x v="0"/>
    <x v="1"/>
    <n v="6"/>
    <n v="6"/>
    <x v="0"/>
    <n v="30"/>
    <n v="8"/>
    <x v="1"/>
    <s v="Normal"/>
    <s v="120/80"/>
    <n v="120"/>
    <n v="80"/>
    <x v="2"/>
    <n v="70"/>
    <n v="8000"/>
    <x v="0"/>
  </r>
  <r>
    <n v="15"/>
    <x v="0"/>
    <n v="29"/>
    <x v="0"/>
    <x v="1"/>
    <n v="6"/>
    <n v="6"/>
    <x v="0"/>
    <n v="30"/>
    <n v="8"/>
    <x v="1"/>
    <s v="Normal"/>
    <s v="120/80"/>
    <n v="120"/>
    <n v="80"/>
    <x v="2"/>
    <n v="70"/>
    <n v="8000"/>
    <x v="0"/>
  </r>
  <r>
    <n v="16"/>
    <x v="0"/>
    <n v="29"/>
    <x v="0"/>
    <x v="1"/>
    <n v="6"/>
    <n v="6"/>
    <x v="0"/>
    <n v="30"/>
    <n v="8"/>
    <x v="1"/>
    <s v="Normal"/>
    <s v="120/80"/>
    <n v="120"/>
    <n v="80"/>
    <x v="2"/>
    <n v="70"/>
    <n v="8000"/>
    <x v="0"/>
  </r>
  <r>
    <n v="17"/>
    <x v="1"/>
    <n v="29"/>
    <x v="0"/>
    <x v="4"/>
    <n v="6.5"/>
    <n v="5"/>
    <x v="0"/>
    <n v="40"/>
    <n v="7"/>
    <x v="0"/>
    <s v="Normal"/>
    <s v="132/87"/>
    <n v="132"/>
    <n v="87"/>
    <x v="1"/>
    <n v="80"/>
    <n v="4000"/>
    <x v="1"/>
  </r>
  <r>
    <n v="18"/>
    <x v="0"/>
    <n v="29"/>
    <x v="0"/>
    <x v="1"/>
    <n v="6"/>
    <n v="6"/>
    <x v="0"/>
    <n v="30"/>
    <n v="8"/>
    <x v="1"/>
    <s v="Normal"/>
    <s v="120/80"/>
    <n v="120"/>
    <n v="80"/>
    <x v="2"/>
    <n v="70"/>
    <n v="8000"/>
    <x v="1"/>
  </r>
  <r>
    <n v="19"/>
    <x v="1"/>
    <n v="29"/>
    <x v="0"/>
    <x v="4"/>
    <n v="6.5"/>
    <n v="5"/>
    <x v="0"/>
    <n v="40"/>
    <n v="7"/>
    <x v="0"/>
    <s v="Normal"/>
    <s v="132/87"/>
    <n v="132"/>
    <n v="87"/>
    <x v="1"/>
    <n v="80"/>
    <n v="4000"/>
    <x v="2"/>
  </r>
  <r>
    <n v="20"/>
    <x v="0"/>
    <n v="30"/>
    <x v="0"/>
    <x v="1"/>
    <n v="7.6"/>
    <n v="7"/>
    <x v="0"/>
    <n v="75"/>
    <n v="6"/>
    <x v="0"/>
    <s v="Normal"/>
    <s v="120/80"/>
    <n v="120"/>
    <n v="80"/>
    <x v="2"/>
    <n v="70"/>
    <n v="8000"/>
    <x v="0"/>
  </r>
  <r>
    <n v="21"/>
    <x v="0"/>
    <n v="30"/>
    <x v="0"/>
    <x v="1"/>
    <n v="7.7"/>
    <n v="7"/>
    <x v="0"/>
    <n v="75"/>
    <n v="6"/>
    <x v="0"/>
    <s v="Normal"/>
    <s v="120/80"/>
    <n v="120"/>
    <n v="80"/>
    <x v="2"/>
    <n v="70"/>
    <n v="8000"/>
    <x v="0"/>
  </r>
  <r>
    <n v="22"/>
    <x v="0"/>
    <n v="30"/>
    <x v="0"/>
    <x v="1"/>
    <n v="7.7"/>
    <n v="7"/>
    <x v="0"/>
    <n v="75"/>
    <n v="6"/>
    <x v="0"/>
    <s v="Normal"/>
    <s v="120/80"/>
    <n v="120"/>
    <n v="80"/>
    <x v="2"/>
    <n v="70"/>
    <n v="8000"/>
    <x v="0"/>
  </r>
  <r>
    <n v="23"/>
    <x v="0"/>
    <n v="30"/>
    <x v="0"/>
    <x v="1"/>
    <n v="7.7"/>
    <n v="7"/>
    <x v="0"/>
    <n v="75"/>
    <n v="6"/>
    <x v="0"/>
    <s v="Normal"/>
    <s v="120/80"/>
    <n v="120"/>
    <n v="80"/>
    <x v="2"/>
    <n v="70"/>
    <n v="8000"/>
    <x v="0"/>
  </r>
  <r>
    <n v="24"/>
    <x v="0"/>
    <n v="30"/>
    <x v="0"/>
    <x v="1"/>
    <n v="7.7"/>
    <n v="7"/>
    <x v="0"/>
    <n v="75"/>
    <n v="6"/>
    <x v="0"/>
    <s v="Normal"/>
    <s v="120/80"/>
    <n v="120"/>
    <n v="80"/>
    <x v="2"/>
    <n v="70"/>
    <n v="8000"/>
    <x v="0"/>
  </r>
  <r>
    <n v="25"/>
    <x v="0"/>
    <n v="30"/>
    <x v="0"/>
    <x v="1"/>
    <n v="7.8"/>
    <n v="7"/>
    <x v="0"/>
    <n v="75"/>
    <n v="6"/>
    <x v="0"/>
    <s v="Normal"/>
    <s v="120/80"/>
    <n v="120"/>
    <n v="80"/>
    <x v="2"/>
    <n v="70"/>
    <n v="8000"/>
    <x v="0"/>
  </r>
  <r>
    <n v="26"/>
    <x v="0"/>
    <n v="30"/>
    <x v="0"/>
    <x v="1"/>
    <n v="7.9"/>
    <n v="7"/>
    <x v="0"/>
    <n v="75"/>
    <n v="6"/>
    <x v="0"/>
    <s v="Normal"/>
    <s v="120/80"/>
    <n v="120"/>
    <n v="80"/>
    <x v="2"/>
    <n v="70"/>
    <n v="8000"/>
    <x v="0"/>
  </r>
  <r>
    <n v="27"/>
    <x v="0"/>
    <n v="30"/>
    <x v="0"/>
    <x v="1"/>
    <n v="7.8"/>
    <n v="7"/>
    <x v="0"/>
    <n v="75"/>
    <n v="6"/>
    <x v="0"/>
    <s v="Normal"/>
    <s v="120/80"/>
    <n v="120"/>
    <n v="80"/>
    <x v="2"/>
    <n v="70"/>
    <n v="8000"/>
    <x v="0"/>
  </r>
  <r>
    <n v="28"/>
    <x v="0"/>
    <n v="30"/>
    <x v="0"/>
    <x v="1"/>
    <n v="7.9"/>
    <n v="7"/>
    <x v="0"/>
    <n v="75"/>
    <n v="6"/>
    <x v="0"/>
    <s v="Normal"/>
    <s v="120/80"/>
    <n v="120"/>
    <n v="80"/>
    <x v="2"/>
    <n v="70"/>
    <n v="8000"/>
    <x v="0"/>
  </r>
  <r>
    <n v="29"/>
    <x v="0"/>
    <n v="30"/>
    <x v="0"/>
    <x v="1"/>
    <n v="7.9"/>
    <n v="7"/>
    <x v="0"/>
    <n v="75"/>
    <n v="6"/>
    <x v="0"/>
    <s v="Normal"/>
    <s v="120/80"/>
    <n v="120"/>
    <n v="80"/>
    <x v="2"/>
    <n v="70"/>
    <n v="8000"/>
    <x v="0"/>
  </r>
  <r>
    <n v="30"/>
    <x v="0"/>
    <n v="30"/>
    <x v="0"/>
    <x v="1"/>
    <n v="7.9"/>
    <n v="7"/>
    <x v="0"/>
    <n v="75"/>
    <n v="6"/>
    <x v="0"/>
    <s v="Normal"/>
    <s v="120/80"/>
    <n v="120"/>
    <n v="80"/>
    <x v="2"/>
    <n v="70"/>
    <n v="8000"/>
    <x v="0"/>
  </r>
  <r>
    <n v="31"/>
    <x v="1"/>
    <n v="30"/>
    <x v="0"/>
    <x v="4"/>
    <n v="6.4"/>
    <n v="5"/>
    <x v="0"/>
    <n v="35"/>
    <n v="7"/>
    <x v="0"/>
    <s v="Normal"/>
    <s v="130/86"/>
    <n v="130"/>
    <n v="86"/>
    <x v="1"/>
    <n v="78"/>
    <n v="4100"/>
    <x v="1"/>
  </r>
  <r>
    <n v="32"/>
    <x v="1"/>
    <n v="30"/>
    <x v="0"/>
    <x v="4"/>
    <n v="6.4"/>
    <n v="5"/>
    <x v="0"/>
    <n v="35"/>
    <n v="7"/>
    <x v="0"/>
    <s v="Normal"/>
    <s v="130/86"/>
    <n v="130"/>
    <n v="86"/>
    <x v="1"/>
    <n v="78"/>
    <n v="4100"/>
    <x v="2"/>
  </r>
  <r>
    <n v="33"/>
    <x v="1"/>
    <n v="31"/>
    <x v="0"/>
    <x v="4"/>
    <n v="7.9"/>
    <n v="8"/>
    <x v="2"/>
    <n v="75"/>
    <n v="4"/>
    <x v="2"/>
    <s v="Normal"/>
    <s v="117/76"/>
    <n v="117"/>
    <n v="76"/>
    <x v="2"/>
    <n v="69"/>
    <n v="6800"/>
    <x v="0"/>
  </r>
  <r>
    <n v="34"/>
    <x v="0"/>
    <n v="31"/>
    <x v="0"/>
    <x v="1"/>
    <n v="6.1"/>
    <n v="6"/>
    <x v="0"/>
    <n v="30"/>
    <n v="8"/>
    <x v="1"/>
    <s v="Normal"/>
    <s v="125/80"/>
    <n v="125"/>
    <n v="80"/>
    <x v="0"/>
    <n v="72"/>
    <n v="5000"/>
    <x v="0"/>
  </r>
  <r>
    <n v="35"/>
    <x v="0"/>
    <n v="31"/>
    <x v="0"/>
    <x v="1"/>
    <n v="7.7"/>
    <n v="7"/>
    <x v="0"/>
    <n v="75"/>
    <n v="6"/>
    <x v="0"/>
    <s v="Normal"/>
    <s v="120/80"/>
    <n v="120"/>
    <n v="80"/>
    <x v="2"/>
    <n v="70"/>
    <n v="8000"/>
    <x v="0"/>
  </r>
  <r>
    <n v="36"/>
    <x v="0"/>
    <n v="31"/>
    <x v="0"/>
    <x v="1"/>
    <n v="6.1"/>
    <n v="6"/>
    <x v="0"/>
    <n v="30"/>
    <n v="8"/>
    <x v="1"/>
    <s v="Normal"/>
    <s v="125/80"/>
    <n v="125"/>
    <n v="80"/>
    <x v="0"/>
    <n v="72"/>
    <n v="5000"/>
    <x v="0"/>
  </r>
  <r>
    <n v="37"/>
    <x v="0"/>
    <n v="31"/>
    <x v="0"/>
    <x v="1"/>
    <n v="6.1"/>
    <n v="6"/>
    <x v="0"/>
    <n v="30"/>
    <n v="8"/>
    <x v="1"/>
    <s v="Normal"/>
    <s v="125/80"/>
    <n v="125"/>
    <n v="80"/>
    <x v="0"/>
    <n v="72"/>
    <n v="5000"/>
    <x v="0"/>
  </r>
  <r>
    <n v="38"/>
    <x v="0"/>
    <n v="31"/>
    <x v="0"/>
    <x v="1"/>
    <n v="7.6"/>
    <n v="7"/>
    <x v="0"/>
    <n v="75"/>
    <n v="6"/>
    <x v="0"/>
    <s v="Normal"/>
    <s v="120/80"/>
    <n v="120"/>
    <n v="80"/>
    <x v="2"/>
    <n v="70"/>
    <n v="8000"/>
    <x v="0"/>
  </r>
  <r>
    <n v="39"/>
    <x v="0"/>
    <n v="31"/>
    <x v="0"/>
    <x v="1"/>
    <n v="7.6"/>
    <n v="7"/>
    <x v="0"/>
    <n v="75"/>
    <n v="6"/>
    <x v="0"/>
    <s v="Normal"/>
    <s v="120/80"/>
    <n v="120"/>
    <n v="80"/>
    <x v="2"/>
    <n v="70"/>
    <n v="8000"/>
    <x v="0"/>
  </r>
  <r>
    <n v="40"/>
    <x v="0"/>
    <n v="31"/>
    <x v="0"/>
    <x v="1"/>
    <n v="7.6"/>
    <n v="7"/>
    <x v="0"/>
    <n v="75"/>
    <n v="6"/>
    <x v="0"/>
    <s v="Normal"/>
    <s v="120/80"/>
    <n v="120"/>
    <n v="80"/>
    <x v="2"/>
    <n v="70"/>
    <n v="8000"/>
    <x v="0"/>
  </r>
  <r>
    <n v="41"/>
    <x v="0"/>
    <n v="31"/>
    <x v="0"/>
    <x v="1"/>
    <n v="7.7"/>
    <n v="7"/>
    <x v="0"/>
    <n v="75"/>
    <n v="6"/>
    <x v="0"/>
    <s v="Normal"/>
    <s v="120/80"/>
    <n v="120"/>
    <n v="80"/>
    <x v="2"/>
    <n v="70"/>
    <n v="8000"/>
    <x v="0"/>
  </r>
  <r>
    <n v="42"/>
    <x v="0"/>
    <n v="31"/>
    <x v="0"/>
    <x v="1"/>
    <n v="7.7"/>
    <n v="7"/>
    <x v="0"/>
    <n v="75"/>
    <n v="6"/>
    <x v="0"/>
    <s v="Normal"/>
    <s v="120/80"/>
    <n v="120"/>
    <n v="80"/>
    <x v="2"/>
    <n v="70"/>
    <n v="8000"/>
    <x v="0"/>
  </r>
  <r>
    <n v="43"/>
    <x v="0"/>
    <n v="31"/>
    <x v="0"/>
    <x v="1"/>
    <n v="7.7"/>
    <n v="7"/>
    <x v="0"/>
    <n v="75"/>
    <n v="6"/>
    <x v="0"/>
    <s v="Normal"/>
    <s v="120/80"/>
    <n v="120"/>
    <n v="80"/>
    <x v="2"/>
    <n v="70"/>
    <n v="8000"/>
    <x v="0"/>
  </r>
  <r>
    <n v="44"/>
    <x v="0"/>
    <n v="31"/>
    <x v="0"/>
    <x v="1"/>
    <n v="7.8"/>
    <n v="7"/>
    <x v="0"/>
    <n v="75"/>
    <n v="6"/>
    <x v="0"/>
    <s v="Normal"/>
    <s v="120/80"/>
    <n v="120"/>
    <n v="80"/>
    <x v="2"/>
    <n v="70"/>
    <n v="8000"/>
    <x v="0"/>
  </r>
  <r>
    <n v="45"/>
    <x v="0"/>
    <n v="31"/>
    <x v="0"/>
    <x v="1"/>
    <n v="7.7"/>
    <n v="7"/>
    <x v="0"/>
    <n v="75"/>
    <n v="6"/>
    <x v="0"/>
    <s v="Normal"/>
    <s v="120/80"/>
    <n v="120"/>
    <n v="80"/>
    <x v="2"/>
    <n v="70"/>
    <n v="8000"/>
    <x v="0"/>
  </r>
  <r>
    <n v="46"/>
    <x v="0"/>
    <n v="31"/>
    <x v="0"/>
    <x v="1"/>
    <n v="7.8"/>
    <n v="7"/>
    <x v="0"/>
    <n v="75"/>
    <n v="6"/>
    <x v="0"/>
    <s v="Normal"/>
    <s v="120/80"/>
    <n v="120"/>
    <n v="80"/>
    <x v="2"/>
    <n v="70"/>
    <n v="8000"/>
    <x v="0"/>
  </r>
  <r>
    <n v="47"/>
    <x v="0"/>
    <n v="31"/>
    <x v="0"/>
    <x v="1"/>
    <n v="7.7"/>
    <n v="7"/>
    <x v="0"/>
    <n v="75"/>
    <n v="6"/>
    <x v="0"/>
    <s v="Normal"/>
    <s v="120/80"/>
    <n v="120"/>
    <n v="80"/>
    <x v="2"/>
    <n v="70"/>
    <n v="8000"/>
    <x v="0"/>
  </r>
  <r>
    <n v="48"/>
    <x v="0"/>
    <n v="31"/>
    <x v="0"/>
    <x v="1"/>
    <n v="7.8"/>
    <n v="7"/>
    <x v="0"/>
    <n v="75"/>
    <n v="6"/>
    <x v="0"/>
    <s v="Normal"/>
    <s v="120/80"/>
    <n v="120"/>
    <n v="80"/>
    <x v="2"/>
    <n v="70"/>
    <n v="8000"/>
    <x v="0"/>
  </r>
  <r>
    <n v="49"/>
    <x v="0"/>
    <n v="31"/>
    <x v="0"/>
    <x v="1"/>
    <n v="7.7"/>
    <n v="7"/>
    <x v="0"/>
    <n v="75"/>
    <n v="6"/>
    <x v="0"/>
    <s v="Normal"/>
    <s v="120/80"/>
    <n v="120"/>
    <n v="80"/>
    <x v="2"/>
    <n v="70"/>
    <n v="8000"/>
    <x v="0"/>
  </r>
  <r>
    <n v="50"/>
    <x v="0"/>
    <n v="31"/>
    <x v="0"/>
    <x v="1"/>
    <n v="7.7"/>
    <n v="7"/>
    <x v="0"/>
    <n v="75"/>
    <n v="6"/>
    <x v="0"/>
    <s v="Normal"/>
    <s v="120/80"/>
    <n v="120"/>
    <n v="80"/>
    <x v="2"/>
    <n v="70"/>
    <n v="8000"/>
    <x v="1"/>
  </r>
  <r>
    <n v="51"/>
    <x v="0"/>
    <n v="32"/>
    <x v="0"/>
    <x v="5"/>
    <n v="7.5"/>
    <n v="8"/>
    <x v="2"/>
    <n v="45"/>
    <n v="3"/>
    <x v="3"/>
    <s v="Normal"/>
    <s v="120/80"/>
    <n v="120"/>
    <n v="80"/>
    <x v="2"/>
    <n v="70"/>
    <n v="8000"/>
    <x v="0"/>
  </r>
  <r>
    <n v="52"/>
    <x v="0"/>
    <n v="32"/>
    <x v="0"/>
    <x v="5"/>
    <n v="7.5"/>
    <n v="8"/>
    <x v="2"/>
    <n v="45"/>
    <n v="3"/>
    <x v="3"/>
    <s v="Normal"/>
    <s v="120/80"/>
    <n v="120"/>
    <n v="80"/>
    <x v="2"/>
    <n v="70"/>
    <n v="8000"/>
    <x v="0"/>
  </r>
  <r>
    <n v="53"/>
    <x v="0"/>
    <n v="32"/>
    <x v="0"/>
    <x v="1"/>
    <n v="6"/>
    <n v="6"/>
    <x v="0"/>
    <n v="30"/>
    <n v="8"/>
    <x v="1"/>
    <s v="Normal"/>
    <s v="125/80"/>
    <n v="125"/>
    <n v="80"/>
    <x v="0"/>
    <n v="72"/>
    <n v="5000"/>
    <x v="0"/>
  </r>
  <r>
    <n v="54"/>
    <x v="0"/>
    <n v="32"/>
    <x v="0"/>
    <x v="1"/>
    <n v="7.6"/>
    <n v="7"/>
    <x v="0"/>
    <n v="75"/>
    <n v="6"/>
    <x v="0"/>
    <s v="Normal"/>
    <s v="120/80"/>
    <n v="120"/>
    <n v="80"/>
    <x v="2"/>
    <n v="70"/>
    <n v="8000"/>
    <x v="0"/>
  </r>
  <r>
    <n v="55"/>
    <x v="0"/>
    <n v="32"/>
    <x v="0"/>
    <x v="1"/>
    <n v="6"/>
    <n v="6"/>
    <x v="0"/>
    <n v="30"/>
    <n v="8"/>
    <x v="1"/>
    <s v="Normal"/>
    <s v="125/80"/>
    <n v="125"/>
    <n v="80"/>
    <x v="0"/>
    <n v="72"/>
    <n v="5000"/>
    <x v="0"/>
  </r>
  <r>
    <n v="56"/>
    <x v="0"/>
    <n v="32"/>
    <x v="0"/>
    <x v="1"/>
    <n v="6"/>
    <n v="6"/>
    <x v="0"/>
    <n v="30"/>
    <n v="8"/>
    <x v="1"/>
    <s v="Normal"/>
    <s v="125/80"/>
    <n v="125"/>
    <n v="80"/>
    <x v="0"/>
    <n v="72"/>
    <n v="5000"/>
    <x v="0"/>
  </r>
  <r>
    <n v="57"/>
    <x v="0"/>
    <n v="32"/>
    <x v="0"/>
    <x v="1"/>
    <n v="7.7"/>
    <n v="7"/>
    <x v="0"/>
    <n v="75"/>
    <n v="6"/>
    <x v="0"/>
    <s v="Normal"/>
    <s v="120/80"/>
    <n v="120"/>
    <n v="80"/>
    <x v="2"/>
    <n v="70"/>
    <n v="8000"/>
    <x v="0"/>
  </r>
  <r>
    <n v="58"/>
    <x v="0"/>
    <n v="32"/>
    <x v="0"/>
    <x v="1"/>
    <n v="6"/>
    <n v="6"/>
    <x v="0"/>
    <n v="30"/>
    <n v="8"/>
    <x v="1"/>
    <s v="Normal"/>
    <s v="125/80"/>
    <n v="125"/>
    <n v="80"/>
    <x v="0"/>
    <n v="72"/>
    <n v="5000"/>
    <x v="0"/>
  </r>
  <r>
    <n v="59"/>
    <x v="0"/>
    <n v="32"/>
    <x v="0"/>
    <x v="1"/>
    <n v="6"/>
    <n v="6"/>
    <x v="0"/>
    <n v="30"/>
    <n v="8"/>
    <x v="1"/>
    <s v="Normal"/>
    <s v="125/80"/>
    <n v="125"/>
    <n v="80"/>
    <x v="0"/>
    <n v="72"/>
    <n v="5000"/>
    <x v="0"/>
  </r>
  <r>
    <n v="60"/>
    <x v="0"/>
    <n v="32"/>
    <x v="0"/>
    <x v="1"/>
    <n v="7.7"/>
    <n v="7"/>
    <x v="0"/>
    <n v="75"/>
    <n v="6"/>
    <x v="0"/>
    <s v="Normal"/>
    <s v="120/80"/>
    <n v="120"/>
    <n v="80"/>
    <x v="2"/>
    <n v="70"/>
    <n v="8000"/>
    <x v="0"/>
  </r>
  <r>
    <n v="61"/>
    <x v="0"/>
    <n v="32"/>
    <x v="0"/>
    <x v="1"/>
    <n v="6"/>
    <n v="6"/>
    <x v="0"/>
    <n v="30"/>
    <n v="8"/>
    <x v="1"/>
    <s v="Normal"/>
    <s v="125/80"/>
    <n v="125"/>
    <n v="80"/>
    <x v="0"/>
    <n v="72"/>
    <n v="5000"/>
    <x v="0"/>
  </r>
  <r>
    <n v="62"/>
    <x v="0"/>
    <n v="32"/>
    <x v="0"/>
    <x v="1"/>
    <n v="6"/>
    <n v="6"/>
    <x v="0"/>
    <n v="30"/>
    <n v="8"/>
    <x v="1"/>
    <s v="Normal"/>
    <s v="125/80"/>
    <n v="125"/>
    <n v="80"/>
    <x v="0"/>
    <n v="72"/>
    <n v="5000"/>
    <x v="0"/>
  </r>
  <r>
    <n v="63"/>
    <x v="0"/>
    <n v="32"/>
    <x v="0"/>
    <x v="1"/>
    <n v="6.2"/>
    <n v="6"/>
    <x v="0"/>
    <n v="30"/>
    <n v="8"/>
    <x v="1"/>
    <s v="Normal"/>
    <s v="125/80"/>
    <n v="125"/>
    <n v="80"/>
    <x v="0"/>
    <n v="72"/>
    <n v="5000"/>
    <x v="0"/>
  </r>
  <r>
    <n v="64"/>
    <x v="0"/>
    <n v="32"/>
    <x v="0"/>
    <x v="1"/>
    <n v="6.2"/>
    <n v="6"/>
    <x v="0"/>
    <n v="30"/>
    <n v="8"/>
    <x v="1"/>
    <s v="Normal"/>
    <s v="125/80"/>
    <n v="125"/>
    <n v="80"/>
    <x v="0"/>
    <n v="72"/>
    <n v="5000"/>
    <x v="0"/>
  </r>
  <r>
    <n v="65"/>
    <x v="0"/>
    <n v="32"/>
    <x v="0"/>
    <x v="1"/>
    <n v="6.2"/>
    <n v="6"/>
    <x v="0"/>
    <n v="30"/>
    <n v="8"/>
    <x v="1"/>
    <s v="Normal"/>
    <s v="125/80"/>
    <n v="125"/>
    <n v="80"/>
    <x v="0"/>
    <n v="72"/>
    <n v="5000"/>
    <x v="0"/>
  </r>
  <r>
    <n v="66"/>
    <x v="0"/>
    <n v="32"/>
    <x v="0"/>
    <x v="1"/>
    <n v="6.2"/>
    <n v="6"/>
    <x v="0"/>
    <n v="30"/>
    <n v="8"/>
    <x v="1"/>
    <s v="Normal"/>
    <s v="125/80"/>
    <n v="125"/>
    <n v="80"/>
    <x v="0"/>
    <n v="72"/>
    <n v="5000"/>
    <x v="0"/>
  </r>
  <r>
    <n v="67"/>
    <x v="0"/>
    <n v="32"/>
    <x v="0"/>
    <x v="6"/>
    <n v="7.2"/>
    <n v="8"/>
    <x v="2"/>
    <n v="50"/>
    <n v="6"/>
    <x v="0"/>
    <s v="Normal"/>
    <s v="118/76"/>
    <n v="118"/>
    <n v="76"/>
    <x v="2"/>
    <n v="68"/>
    <n v="7000"/>
    <x v="0"/>
  </r>
  <r>
    <n v="68"/>
    <x v="0"/>
    <n v="33"/>
    <x v="0"/>
    <x v="1"/>
    <n v="6"/>
    <n v="6"/>
    <x v="0"/>
    <n v="30"/>
    <n v="8"/>
    <x v="1"/>
    <s v="Normal"/>
    <s v="125/80"/>
    <n v="125"/>
    <n v="80"/>
    <x v="0"/>
    <n v="72"/>
    <n v="5000"/>
    <x v="2"/>
  </r>
  <r>
    <n v="69"/>
    <x v="1"/>
    <n v="33"/>
    <x v="0"/>
    <x v="7"/>
    <n v="6.2"/>
    <n v="6"/>
    <x v="0"/>
    <n v="50"/>
    <n v="6"/>
    <x v="0"/>
    <s v="Overweight"/>
    <s v="128/85"/>
    <n v="128"/>
    <n v="85"/>
    <x v="0"/>
    <n v="76"/>
    <n v="5500"/>
    <x v="0"/>
  </r>
  <r>
    <n v="70"/>
    <x v="1"/>
    <n v="33"/>
    <x v="0"/>
    <x v="7"/>
    <n v="6.2"/>
    <n v="6"/>
    <x v="0"/>
    <n v="50"/>
    <n v="6"/>
    <x v="0"/>
    <s v="Overweight"/>
    <s v="128/85"/>
    <n v="128"/>
    <n v="85"/>
    <x v="0"/>
    <n v="76"/>
    <n v="5500"/>
    <x v="0"/>
  </r>
  <r>
    <n v="71"/>
    <x v="0"/>
    <n v="33"/>
    <x v="0"/>
    <x v="1"/>
    <n v="6.1"/>
    <n v="6"/>
    <x v="0"/>
    <n v="30"/>
    <n v="8"/>
    <x v="1"/>
    <s v="Normal"/>
    <s v="125/80"/>
    <n v="125"/>
    <n v="80"/>
    <x v="0"/>
    <n v="72"/>
    <n v="5000"/>
    <x v="0"/>
  </r>
  <r>
    <n v="72"/>
    <x v="0"/>
    <n v="33"/>
    <x v="0"/>
    <x v="1"/>
    <n v="6.1"/>
    <n v="6"/>
    <x v="0"/>
    <n v="30"/>
    <n v="8"/>
    <x v="1"/>
    <s v="Normal"/>
    <s v="125/80"/>
    <n v="125"/>
    <n v="80"/>
    <x v="0"/>
    <n v="72"/>
    <n v="5000"/>
    <x v="0"/>
  </r>
  <r>
    <n v="73"/>
    <x v="0"/>
    <n v="33"/>
    <x v="0"/>
    <x v="1"/>
    <n v="6.1"/>
    <n v="6"/>
    <x v="0"/>
    <n v="30"/>
    <n v="8"/>
    <x v="1"/>
    <s v="Normal"/>
    <s v="125/80"/>
    <n v="125"/>
    <n v="80"/>
    <x v="0"/>
    <n v="72"/>
    <n v="5000"/>
    <x v="0"/>
  </r>
  <r>
    <n v="74"/>
    <x v="0"/>
    <n v="33"/>
    <x v="0"/>
    <x v="1"/>
    <n v="6.1"/>
    <n v="6"/>
    <x v="0"/>
    <n v="30"/>
    <n v="8"/>
    <x v="1"/>
    <s v="Normal"/>
    <s v="125/80"/>
    <n v="125"/>
    <n v="80"/>
    <x v="0"/>
    <n v="72"/>
    <n v="5000"/>
    <x v="0"/>
  </r>
  <r>
    <n v="75"/>
    <x v="0"/>
    <n v="33"/>
    <x v="0"/>
    <x v="1"/>
    <n v="6"/>
    <n v="6"/>
    <x v="0"/>
    <n v="30"/>
    <n v="8"/>
    <x v="1"/>
    <s v="Normal"/>
    <s v="125/80"/>
    <n v="125"/>
    <n v="80"/>
    <x v="0"/>
    <n v="72"/>
    <n v="5000"/>
    <x v="0"/>
  </r>
  <r>
    <n v="76"/>
    <x v="0"/>
    <n v="33"/>
    <x v="0"/>
    <x v="1"/>
    <n v="6"/>
    <n v="6"/>
    <x v="0"/>
    <n v="30"/>
    <n v="8"/>
    <x v="1"/>
    <s v="Normal"/>
    <s v="125/80"/>
    <n v="125"/>
    <n v="80"/>
    <x v="0"/>
    <n v="72"/>
    <n v="5000"/>
    <x v="0"/>
  </r>
  <r>
    <n v="77"/>
    <x v="0"/>
    <n v="33"/>
    <x v="0"/>
    <x v="1"/>
    <n v="6"/>
    <n v="6"/>
    <x v="0"/>
    <n v="30"/>
    <n v="8"/>
    <x v="1"/>
    <s v="Normal"/>
    <s v="125/80"/>
    <n v="125"/>
    <n v="80"/>
    <x v="0"/>
    <n v="72"/>
    <n v="5000"/>
    <x v="0"/>
  </r>
  <r>
    <n v="78"/>
    <x v="0"/>
    <n v="33"/>
    <x v="0"/>
    <x v="1"/>
    <n v="6"/>
    <n v="6"/>
    <x v="0"/>
    <n v="30"/>
    <n v="8"/>
    <x v="1"/>
    <s v="Normal"/>
    <s v="125/80"/>
    <n v="125"/>
    <n v="80"/>
    <x v="0"/>
    <n v="72"/>
    <n v="5000"/>
    <x v="0"/>
  </r>
  <r>
    <n v="79"/>
    <x v="0"/>
    <n v="33"/>
    <x v="0"/>
    <x v="1"/>
    <n v="6"/>
    <n v="6"/>
    <x v="0"/>
    <n v="30"/>
    <n v="8"/>
    <x v="1"/>
    <s v="Normal"/>
    <s v="125/80"/>
    <n v="125"/>
    <n v="80"/>
    <x v="0"/>
    <n v="72"/>
    <n v="5000"/>
    <x v="0"/>
  </r>
  <r>
    <n v="80"/>
    <x v="0"/>
    <n v="33"/>
    <x v="0"/>
    <x v="1"/>
    <n v="6"/>
    <n v="6"/>
    <x v="0"/>
    <n v="30"/>
    <n v="8"/>
    <x v="1"/>
    <s v="Normal"/>
    <s v="125/80"/>
    <n v="125"/>
    <n v="80"/>
    <x v="0"/>
    <n v="72"/>
    <n v="5000"/>
    <x v="0"/>
  </r>
  <r>
    <n v="81"/>
    <x v="1"/>
    <n v="34"/>
    <x v="0"/>
    <x v="7"/>
    <n v="5.8"/>
    <n v="4"/>
    <x v="1"/>
    <n v="32"/>
    <n v="8"/>
    <x v="1"/>
    <s v="Overweight"/>
    <s v="131/86"/>
    <n v="131"/>
    <n v="86"/>
    <x v="1"/>
    <n v="81"/>
    <n v="5200"/>
    <x v="1"/>
  </r>
  <r>
    <n v="82"/>
    <x v="1"/>
    <n v="34"/>
    <x v="0"/>
    <x v="7"/>
    <n v="5.8"/>
    <n v="4"/>
    <x v="1"/>
    <n v="32"/>
    <n v="8"/>
    <x v="1"/>
    <s v="Overweight"/>
    <s v="131/86"/>
    <n v="131"/>
    <n v="86"/>
    <x v="1"/>
    <n v="81"/>
    <n v="5200"/>
    <x v="1"/>
  </r>
  <r>
    <n v="83"/>
    <x v="0"/>
    <n v="35"/>
    <x v="0"/>
    <x v="3"/>
    <n v="6.7"/>
    <n v="7"/>
    <x v="0"/>
    <n v="40"/>
    <n v="5"/>
    <x v="2"/>
    <s v="Overweight"/>
    <s v="128/84"/>
    <n v="128"/>
    <n v="84"/>
    <x v="0"/>
    <n v="70"/>
    <n v="5600"/>
    <x v="0"/>
  </r>
  <r>
    <n v="84"/>
    <x v="0"/>
    <n v="35"/>
    <x v="0"/>
    <x v="3"/>
    <n v="6.7"/>
    <n v="7"/>
    <x v="0"/>
    <n v="40"/>
    <n v="5"/>
    <x v="2"/>
    <s v="Overweight"/>
    <s v="128/84"/>
    <n v="128"/>
    <n v="84"/>
    <x v="0"/>
    <n v="70"/>
    <n v="5600"/>
    <x v="0"/>
  </r>
  <r>
    <n v="85"/>
    <x v="0"/>
    <n v="35"/>
    <x v="0"/>
    <x v="0"/>
    <n v="7.5"/>
    <n v="8"/>
    <x v="2"/>
    <n v="60"/>
    <n v="5"/>
    <x v="2"/>
    <s v="Normal"/>
    <s v="120/80"/>
    <n v="120"/>
    <n v="80"/>
    <x v="2"/>
    <n v="70"/>
    <n v="8000"/>
    <x v="0"/>
  </r>
  <r>
    <n v="86"/>
    <x v="1"/>
    <n v="35"/>
    <x v="0"/>
    <x v="6"/>
    <n v="7.2"/>
    <n v="8"/>
    <x v="2"/>
    <n v="60"/>
    <n v="4"/>
    <x v="2"/>
    <s v="Normal"/>
    <s v="115/75"/>
    <n v="115"/>
    <n v="75"/>
    <x v="2"/>
    <n v="68"/>
    <n v="7000"/>
    <x v="0"/>
  </r>
  <r>
    <n v="87"/>
    <x v="0"/>
    <n v="35"/>
    <x v="0"/>
    <x v="5"/>
    <n v="7.2"/>
    <n v="8"/>
    <x v="2"/>
    <n v="60"/>
    <n v="4"/>
    <x v="2"/>
    <s v="Normal"/>
    <s v="125/80"/>
    <n v="125"/>
    <n v="80"/>
    <x v="0"/>
    <n v="65"/>
    <n v="5000"/>
    <x v="0"/>
  </r>
  <r>
    <n v="88"/>
    <x v="0"/>
    <n v="35"/>
    <x v="0"/>
    <x v="5"/>
    <n v="7.2"/>
    <n v="8"/>
    <x v="2"/>
    <n v="60"/>
    <n v="4"/>
    <x v="2"/>
    <s v="Normal"/>
    <s v="125/80"/>
    <n v="125"/>
    <n v="80"/>
    <x v="0"/>
    <n v="65"/>
    <n v="5000"/>
    <x v="0"/>
  </r>
  <r>
    <n v="89"/>
    <x v="0"/>
    <n v="35"/>
    <x v="0"/>
    <x v="5"/>
    <n v="7.3"/>
    <n v="8"/>
    <x v="2"/>
    <n v="60"/>
    <n v="4"/>
    <x v="2"/>
    <s v="Normal"/>
    <s v="125/80"/>
    <n v="125"/>
    <n v="80"/>
    <x v="0"/>
    <n v="65"/>
    <n v="5000"/>
    <x v="0"/>
  </r>
  <r>
    <n v="90"/>
    <x v="0"/>
    <n v="35"/>
    <x v="0"/>
    <x v="5"/>
    <n v="7.3"/>
    <n v="8"/>
    <x v="2"/>
    <n v="60"/>
    <n v="4"/>
    <x v="2"/>
    <s v="Normal"/>
    <s v="125/80"/>
    <n v="125"/>
    <n v="80"/>
    <x v="0"/>
    <n v="65"/>
    <n v="5000"/>
    <x v="0"/>
  </r>
  <r>
    <n v="91"/>
    <x v="0"/>
    <n v="35"/>
    <x v="0"/>
    <x v="5"/>
    <n v="7.3"/>
    <n v="8"/>
    <x v="2"/>
    <n v="60"/>
    <n v="4"/>
    <x v="2"/>
    <s v="Normal"/>
    <s v="125/80"/>
    <n v="125"/>
    <n v="80"/>
    <x v="0"/>
    <n v="65"/>
    <n v="5000"/>
    <x v="0"/>
  </r>
  <r>
    <n v="92"/>
    <x v="0"/>
    <n v="35"/>
    <x v="0"/>
    <x v="5"/>
    <n v="7.3"/>
    <n v="8"/>
    <x v="2"/>
    <n v="60"/>
    <n v="4"/>
    <x v="2"/>
    <s v="Normal"/>
    <s v="125/80"/>
    <n v="125"/>
    <n v="80"/>
    <x v="0"/>
    <n v="65"/>
    <n v="5000"/>
    <x v="0"/>
  </r>
  <r>
    <n v="93"/>
    <x v="0"/>
    <n v="35"/>
    <x v="0"/>
    <x v="0"/>
    <n v="7.5"/>
    <n v="8"/>
    <x v="2"/>
    <n v="60"/>
    <n v="5"/>
    <x v="2"/>
    <s v="Normal"/>
    <s v="120/80"/>
    <n v="120"/>
    <n v="80"/>
    <x v="2"/>
    <n v="70"/>
    <n v="8000"/>
    <x v="0"/>
  </r>
  <r>
    <n v="94"/>
    <x v="0"/>
    <n v="35"/>
    <x v="0"/>
    <x v="8"/>
    <n v="7.4"/>
    <n v="7"/>
    <x v="0"/>
    <n v="60"/>
    <n v="5"/>
    <x v="2"/>
    <s v="Obese"/>
    <s v="135/88"/>
    <n v="135"/>
    <n v="88"/>
    <x v="1"/>
    <n v="84"/>
    <n v="3300"/>
    <x v="1"/>
  </r>
  <r>
    <n v="95"/>
    <x v="1"/>
    <n v="36"/>
    <x v="0"/>
    <x v="6"/>
    <n v="7.2"/>
    <n v="8"/>
    <x v="2"/>
    <n v="60"/>
    <n v="4"/>
    <x v="2"/>
    <s v="Normal"/>
    <s v="115/75"/>
    <n v="115"/>
    <n v="75"/>
    <x v="2"/>
    <n v="68"/>
    <n v="7000"/>
    <x v="2"/>
  </r>
  <r>
    <n v="96"/>
    <x v="1"/>
    <n v="36"/>
    <x v="0"/>
    <x v="6"/>
    <n v="7.1"/>
    <n v="8"/>
    <x v="2"/>
    <n v="60"/>
    <n v="4"/>
    <x v="2"/>
    <s v="Normal"/>
    <s v="115/75"/>
    <n v="115"/>
    <n v="75"/>
    <x v="2"/>
    <n v="68"/>
    <n v="7000"/>
    <x v="0"/>
  </r>
  <r>
    <n v="97"/>
    <x v="1"/>
    <n v="36"/>
    <x v="0"/>
    <x v="6"/>
    <n v="7.2"/>
    <n v="8"/>
    <x v="2"/>
    <n v="60"/>
    <n v="4"/>
    <x v="2"/>
    <s v="Normal"/>
    <s v="115/75"/>
    <n v="115"/>
    <n v="75"/>
    <x v="2"/>
    <n v="68"/>
    <n v="7000"/>
    <x v="0"/>
  </r>
  <r>
    <n v="98"/>
    <x v="1"/>
    <n v="36"/>
    <x v="0"/>
    <x v="6"/>
    <n v="7.1"/>
    <n v="8"/>
    <x v="2"/>
    <n v="60"/>
    <n v="4"/>
    <x v="2"/>
    <s v="Normal"/>
    <s v="115/75"/>
    <n v="115"/>
    <n v="75"/>
    <x v="2"/>
    <n v="68"/>
    <n v="7000"/>
    <x v="0"/>
  </r>
  <r>
    <n v="99"/>
    <x v="1"/>
    <n v="36"/>
    <x v="0"/>
    <x v="3"/>
    <n v="7.1"/>
    <n v="8"/>
    <x v="2"/>
    <n v="60"/>
    <n v="4"/>
    <x v="2"/>
    <s v="Normal"/>
    <s v="115/75"/>
    <n v="115"/>
    <n v="75"/>
    <x v="2"/>
    <n v="68"/>
    <n v="7000"/>
    <x v="0"/>
  </r>
  <r>
    <n v="100"/>
    <x v="1"/>
    <n v="36"/>
    <x v="0"/>
    <x v="3"/>
    <n v="7.1"/>
    <n v="8"/>
    <x v="2"/>
    <n v="60"/>
    <n v="4"/>
    <x v="2"/>
    <s v="Normal"/>
    <s v="115/75"/>
    <n v="115"/>
    <n v="75"/>
    <x v="2"/>
    <n v="68"/>
    <n v="7000"/>
    <x v="0"/>
  </r>
  <r>
    <n v="101"/>
    <x v="1"/>
    <n v="36"/>
    <x v="0"/>
    <x v="3"/>
    <n v="7.2"/>
    <n v="8"/>
    <x v="2"/>
    <n v="60"/>
    <n v="4"/>
    <x v="2"/>
    <s v="Normal"/>
    <s v="115/75"/>
    <n v="115"/>
    <n v="75"/>
    <x v="2"/>
    <n v="68"/>
    <n v="7000"/>
    <x v="0"/>
  </r>
  <r>
    <n v="102"/>
    <x v="1"/>
    <n v="36"/>
    <x v="0"/>
    <x v="3"/>
    <n v="7.2"/>
    <n v="8"/>
    <x v="2"/>
    <n v="60"/>
    <n v="4"/>
    <x v="2"/>
    <s v="Normal"/>
    <s v="115/75"/>
    <n v="115"/>
    <n v="75"/>
    <x v="2"/>
    <n v="68"/>
    <n v="7000"/>
    <x v="0"/>
  </r>
  <r>
    <n v="103"/>
    <x v="1"/>
    <n v="36"/>
    <x v="0"/>
    <x v="3"/>
    <n v="7.2"/>
    <n v="8"/>
    <x v="2"/>
    <n v="60"/>
    <n v="4"/>
    <x v="2"/>
    <s v="Normal"/>
    <s v="115/75"/>
    <n v="115"/>
    <n v="75"/>
    <x v="2"/>
    <n v="68"/>
    <n v="7000"/>
    <x v="0"/>
  </r>
  <r>
    <n v="104"/>
    <x v="0"/>
    <n v="36"/>
    <x v="0"/>
    <x v="3"/>
    <n v="6.6"/>
    <n v="5"/>
    <x v="0"/>
    <n v="35"/>
    <n v="7"/>
    <x v="0"/>
    <s v="Overweight"/>
    <s v="129/84"/>
    <n v="129"/>
    <n v="84"/>
    <x v="0"/>
    <n v="74"/>
    <n v="4800"/>
    <x v="1"/>
  </r>
  <r>
    <n v="105"/>
    <x v="1"/>
    <n v="36"/>
    <x v="0"/>
    <x v="3"/>
    <n v="7.2"/>
    <n v="8"/>
    <x v="2"/>
    <n v="60"/>
    <n v="4"/>
    <x v="2"/>
    <s v="Normal"/>
    <s v="115/75"/>
    <n v="115"/>
    <n v="75"/>
    <x v="2"/>
    <n v="68"/>
    <n v="7000"/>
    <x v="1"/>
  </r>
  <r>
    <n v="106"/>
    <x v="0"/>
    <n v="36"/>
    <x v="0"/>
    <x v="3"/>
    <n v="6.6"/>
    <n v="5"/>
    <x v="0"/>
    <n v="35"/>
    <n v="7"/>
    <x v="0"/>
    <s v="Overweight"/>
    <s v="129/84"/>
    <n v="129"/>
    <n v="84"/>
    <x v="0"/>
    <n v="74"/>
    <n v="4800"/>
    <x v="2"/>
  </r>
  <r>
    <n v="107"/>
    <x v="1"/>
    <n v="37"/>
    <x v="0"/>
    <x v="4"/>
    <n v="6.1"/>
    <n v="6"/>
    <x v="0"/>
    <n v="42"/>
    <n v="6"/>
    <x v="0"/>
    <s v="Overweight"/>
    <s v="126/83"/>
    <n v="126"/>
    <n v="83"/>
    <x v="0"/>
    <n v="77"/>
    <n v="4200"/>
    <x v="0"/>
  </r>
  <r>
    <n v="108"/>
    <x v="0"/>
    <n v="37"/>
    <x v="0"/>
    <x v="5"/>
    <n v="7.8"/>
    <n v="8"/>
    <x v="2"/>
    <n v="70"/>
    <n v="4"/>
    <x v="2"/>
    <s v="Normal"/>
    <s v="120/80"/>
    <n v="120"/>
    <n v="80"/>
    <x v="2"/>
    <n v="68"/>
    <n v="7000"/>
    <x v="0"/>
  </r>
  <r>
    <n v="109"/>
    <x v="0"/>
    <n v="37"/>
    <x v="0"/>
    <x v="5"/>
    <n v="7.8"/>
    <n v="8"/>
    <x v="2"/>
    <n v="70"/>
    <n v="4"/>
    <x v="2"/>
    <s v="Normal"/>
    <s v="120/80"/>
    <n v="120"/>
    <n v="80"/>
    <x v="2"/>
    <n v="68"/>
    <n v="7000"/>
    <x v="0"/>
  </r>
  <r>
    <n v="110"/>
    <x v="0"/>
    <n v="37"/>
    <x v="0"/>
    <x v="8"/>
    <n v="7.4"/>
    <n v="8"/>
    <x v="2"/>
    <n v="60"/>
    <n v="5"/>
    <x v="2"/>
    <s v="Normal"/>
    <s v="130/85"/>
    <n v="130"/>
    <n v="85"/>
    <x v="0"/>
    <n v="68"/>
    <n v="8000"/>
    <x v="0"/>
  </r>
  <r>
    <n v="111"/>
    <x v="1"/>
    <n v="37"/>
    <x v="0"/>
    <x v="6"/>
    <n v="7.2"/>
    <n v="8"/>
    <x v="2"/>
    <n v="60"/>
    <n v="4"/>
    <x v="2"/>
    <s v="Normal"/>
    <s v="115/75"/>
    <n v="115"/>
    <n v="75"/>
    <x v="2"/>
    <n v="68"/>
    <n v="7000"/>
    <x v="0"/>
  </r>
  <r>
    <n v="112"/>
    <x v="0"/>
    <n v="37"/>
    <x v="0"/>
    <x v="8"/>
    <n v="7.4"/>
    <n v="8"/>
    <x v="2"/>
    <n v="60"/>
    <n v="5"/>
    <x v="2"/>
    <s v="Normal"/>
    <s v="130/85"/>
    <n v="130"/>
    <n v="85"/>
    <x v="0"/>
    <n v="68"/>
    <n v="8000"/>
    <x v="0"/>
  </r>
  <r>
    <n v="113"/>
    <x v="1"/>
    <n v="37"/>
    <x v="0"/>
    <x v="6"/>
    <n v="7.2"/>
    <n v="8"/>
    <x v="2"/>
    <n v="60"/>
    <n v="4"/>
    <x v="2"/>
    <s v="Normal"/>
    <s v="115/75"/>
    <n v="115"/>
    <n v="75"/>
    <x v="2"/>
    <n v="68"/>
    <n v="7000"/>
    <x v="0"/>
  </r>
  <r>
    <n v="114"/>
    <x v="0"/>
    <n v="37"/>
    <x v="0"/>
    <x v="8"/>
    <n v="7.4"/>
    <n v="8"/>
    <x v="2"/>
    <n v="60"/>
    <n v="5"/>
    <x v="2"/>
    <s v="Normal"/>
    <s v="130/85"/>
    <n v="130"/>
    <n v="85"/>
    <x v="0"/>
    <n v="68"/>
    <n v="8000"/>
    <x v="0"/>
  </r>
  <r>
    <n v="115"/>
    <x v="1"/>
    <n v="37"/>
    <x v="0"/>
    <x v="6"/>
    <n v="7.2"/>
    <n v="8"/>
    <x v="2"/>
    <n v="60"/>
    <n v="4"/>
    <x v="2"/>
    <s v="Normal"/>
    <s v="115/75"/>
    <n v="115"/>
    <n v="75"/>
    <x v="2"/>
    <n v="68"/>
    <n v="7000"/>
    <x v="0"/>
  </r>
  <r>
    <n v="116"/>
    <x v="1"/>
    <n v="37"/>
    <x v="0"/>
    <x v="6"/>
    <n v="7.2"/>
    <n v="8"/>
    <x v="2"/>
    <n v="60"/>
    <n v="4"/>
    <x v="2"/>
    <s v="Normal"/>
    <s v="115/75"/>
    <n v="115"/>
    <n v="75"/>
    <x v="2"/>
    <n v="68"/>
    <n v="7000"/>
    <x v="0"/>
  </r>
  <r>
    <n v="117"/>
    <x v="1"/>
    <n v="37"/>
    <x v="0"/>
    <x v="6"/>
    <n v="7.2"/>
    <n v="8"/>
    <x v="2"/>
    <n v="60"/>
    <n v="4"/>
    <x v="2"/>
    <s v="Normal"/>
    <s v="115/75"/>
    <n v="115"/>
    <n v="75"/>
    <x v="2"/>
    <n v="68"/>
    <n v="7000"/>
    <x v="0"/>
  </r>
  <r>
    <n v="118"/>
    <x v="1"/>
    <n v="37"/>
    <x v="0"/>
    <x v="6"/>
    <n v="7.2"/>
    <n v="8"/>
    <x v="2"/>
    <n v="60"/>
    <n v="4"/>
    <x v="2"/>
    <s v="Normal"/>
    <s v="115/75"/>
    <n v="115"/>
    <n v="75"/>
    <x v="2"/>
    <n v="68"/>
    <n v="7000"/>
    <x v="0"/>
  </r>
  <r>
    <n v="119"/>
    <x v="1"/>
    <n v="37"/>
    <x v="0"/>
    <x v="6"/>
    <n v="7.2"/>
    <n v="8"/>
    <x v="2"/>
    <n v="60"/>
    <n v="4"/>
    <x v="2"/>
    <s v="Normal"/>
    <s v="115/75"/>
    <n v="115"/>
    <n v="75"/>
    <x v="2"/>
    <n v="68"/>
    <n v="7000"/>
    <x v="0"/>
  </r>
  <r>
    <n v="120"/>
    <x v="1"/>
    <n v="37"/>
    <x v="0"/>
    <x v="6"/>
    <n v="7.2"/>
    <n v="8"/>
    <x v="2"/>
    <n v="60"/>
    <n v="4"/>
    <x v="2"/>
    <s v="Normal"/>
    <s v="115/75"/>
    <n v="115"/>
    <n v="75"/>
    <x v="2"/>
    <n v="68"/>
    <n v="7000"/>
    <x v="0"/>
  </r>
  <r>
    <n v="121"/>
    <x v="1"/>
    <n v="37"/>
    <x v="0"/>
    <x v="6"/>
    <n v="7.2"/>
    <n v="8"/>
    <x v="2"/>
    <n v="60"/>
    <n v="4"/>
    <x v="2"/>
    <s v="Normal"/>
    <s v="115/75"/>
    <n v="115"/>
    <n v="75"/>
    <x v="2"/>
    <n v="68"/>
    <n v="7000"/>
    <x v="0"/>
  </r>
  <r>
    <n v="122"/>
    <x v="1"/>
    <n v="37"/>
    <x v="0"/>
    <x v="6"/>
    <n v="7.2"/>
    <n v="8"/>
    <x v="2"/>
    <n v="60"/>
    <n v="4"/>
    <x v="2"/>
    <s v="Normal"/>
    <s v="115/75"/>
    <n v="115"/>
    <n v="75"/>
    <x v="2"/>
    <n v="68"/>
    <n v="7000"/>
    <x v="0"/>
  </r>
  <r>
    <n v="123"/>
    <x v="1"/>
    <n v="37"/>
    <x v="0"/>
    <x v="6"/>
    <n v="7.2"/>
    <n v="8"/>
    <x v="2"/>
    <n v="60"/>
    <n v="4"/>
    <x v="2"/>
    <s v="Normal"/>
    <s v="115/75"/>
    <n v="115"/>
    <n v="75"/>
    <x v="2"/>
    <n v="68"/>
    <n v="7000"/>
    <x v="0"/>
  </r>
  <r>
    <n v="124"/>
    <x v="1"/>
    <n v="37"/>
    <x v="0"/>
    <x v="6"/>
    <n v="7.2"/>
    <n v="8"/>
    <x v="2"/>
    <n v="60"/>
    <n v="4"/>
    <x v="2"/>
    <s v="Normal"/>
    <s v="115/75"/>
    <n v="115"/>
    <n v="75"/>
    <x v="2"/>
    <n v="68"/>
    <n v="7000"/>
    <x v="0"/>
  </r>
  <r>
    <n v="125"/>
    <x v="1"/>
    <n v="37"/>
    <x v="0"/>
    <x v="6"/>
    <n v="7.2"/>
    <n v="8"/>
    <x v="2"/>
    <n v="60"/>
    <n v="4"/>
    <x v="2"/>
    <s v="Normal"/>
    <s v="115/75"/>
    <n v="115"/>
    <n v="75"/>
    <x v="2"/>
    <n v="68"/>
    <n v="7000"/>
    <x v="0"/>
  </r>
  <r>
    <n v="126"/>
    <x v="1"/>
    <n v="37"/>
    <x v="0"/>
    <x v="4"/>
    <n v="7.5"/>
    <n v="8"/>
    <x v="2"/>
    <n v="60"/>
    <n v="4"/>
    <x v="2"/>
    <s v="Normal"/>
    <s v="120/80"/>
    <n v="120"/>
    <n v="80"/>
    <x v="2"/>
    <n v="70"/>
    <n v="8000"/>
    <x v="0"/>
  </r>
  <r>
    <n v="127"/>
    <x v="0"/>
    <n v="38"/>
    <x v="0"/>
    <x v="8"/>
    <n v="7.3"/>
    <n v="8"/>
    <x v="2"/>
    <n v="60"/>
    <n v="5"/>
    <x v="2"/>
    <s v="Normal"/>
    <s v="130/85"/>
    <n v="130"/>
    <n v="85"/>
    <x v="0"/>
    <n v="68"/>
    <n v="8000"/>
    <x v="0"/>
  </r>
  <r>
    <n v="128"/>
    <x v="1"/>
    <n v="38"/>
    <x v="0"/>
    <x v="6"/>
    <n v="7.1"/>
    <n v="8"/>
    <x v="2"/>
    <n v="60"/>
    <n v="4"/>
    <x v="2"/>
    <s v="Normal"/>
    <s v="115/75"/>
    <n v="115"/>
    <n v="75"/>
    <x v="2"/>
    <n v="68"/>
    <n v="7000"/>
    <x v="0"/>
  </r>
  <r>
    <n v="129"/>
    <x v="0"/>
    <n v="38"/>
    <x v="0"/>
    <x v="8"/>
    <n v="7.3"/>
    <n v="8"/>
    <x v="2"/>
    <n v="60"/>
    <n v="5"/>
    <x v="2"/>
    <s v="Normal"/>
    <s v="130/85"/>
    <n v="130"/>
    <n v="85"/>
    <x v="0"/>
    <n v="68"/>
    <n v="8000"/>
    <x v="0"/>
  </r>
  <r>
    <n v="130"/>
    <x v="0"/>
    <n v="38"/>
    <x v="0"/>
    <x v="8"/>
    <n v="7.3"/>
    <n v="8"/>
    <x v="2"/>
    <n v="60"/>
    <n v="5"/>
    <x v="2"/>
    <s v="Normal"/>
    <s v="130/85"/>
    <n v="130"/>
    <n v="85"/>
    <x v="0"/>
    <n v="68"/>
    <n v="8000"/>
    <x v="0"/>
  </r>
  <r>
    <n v="131"/>
    <x v="1"/>
    <n v="38"/>
    <x v="0"/>
    <x v="6"/>
    <n v="7.1"/>
    <n v="8"/>
    <x v="2"/>
    <n v="60"/>
    <n v="4"/>
    <x v="2"/>
    <s v="Normal"/>
    <s v="115/75"/>
    <n v="115"/>
    <n v="75"/>
    <x v="2"/>
    <n v="68"/>
    <n v="7000"/>
    <x v="0"/>
  </r>
  <r>
    <n v="132"/>
    <x v="0"/>
    <n v="38"/>
    <x v="0"/>
    <x v="8"/>
    <n v="7.3"/>
    <n v="8"/>
    <x v="2"/>
    <n v="60"/>
    <n v="5"/>
    <x v="2"/>
    <s v="Normal"/>
    <s v="130/85"/>
    <n v="130"/>
    <n v="85"/>
    <x v="0"/>
    <n v="68"/>
    <n v="8000"/>
    <x v="0"/>
  </r>
  <r>
    <n v="133"/>
    <x v="0"/>
    <n v="38"/>
    <x v="0"/>
    <x v="8"/>
    <n v="7.3"/>
    <n v="8"/>
    <x v="2"/>
    <n v="60"/>
    <n v="5"/>
    <x v="2"/>
    <s v="Normal"/>
    <s v="130/85"/>
    <n v="130"/>
    <n v="85"/>
    <x v="0"/>
    <n v="68"/>
    <n v="8000"/>
    <x v="0"/>
  </r>
  <r>
    <n v="134"/>
    <x v="1"/>
    <n v="38"/>
    <x v="0"/>
    <x v="6"/>
    <n v="7.1"/>
    <n v="8"/>
    <x v="2"/>
    <n v="60"/>
    <n v="4"/>
    <x v="2"/>
    <s v="Normal"/>
    <s v="115/75"/>
    <n v="115"/>
    <n v="75"/>
    <x v="2"/>
    <n v="68"/>
    <n v="7000"/>
    <x v="0"/>
  </r>
  <r>
    <n v="135"/>
    <x v="0"/>
    <n v="38"/>
    <x v="0"/>
    <x v="8"/>
    <n v="7.3"/>
    <n v="8"/>
    <x v="2"/>
    <n v="60"/>
    <n v="5"/>
    <x v="2"/>
    <s v="Normal"/>
    <s v="130/85"/>
    <n v="130"/>
    <n v="85"/>
    <x v="0"/>
    <n v="68"/>
    <n v="8000"/>
    <x v="0"/>
  </r>
  <r>
    <n v="136"/>
    <x v="0"/>
    <n v="38"/>
    <x v="0"/>
    <x v="8"/>
    <n v="7.3"/>
    <n v="8"/>
    <x v="2"/>
    <n v="60"/>
    <n v="5"/>
    <x v="2"/>
    <s v="Normal"/>
    <s v="130/85"/>
    <n v="130"/>
    <n v="85"/>
    <x v="0"/>
    <n v="68"/>
    <n v="8000"/>
    <x v="0"/>
  </r>
  <r>
    <n v="137"/>
    <x v="1"/>
    <n v="38"/>
    <x v="0"/>
    <x v="6"/>
    <n v="7.1"/>
    <n v="8"/>
    <x v="2"/>
    <n v="60"/>
    <n v="4"/>
    <x v="2"/>
    <s v="Normal"/>
    <s v="115/75"/>
    <n v="115"/>
    <n v="75"/>
    <x v="2"/>
    <n v="68"/>
    <n v="7000"/>
    <x v="0"/>
  </r>
  <r>
    <n v="138"/>
    <x v="0"/>
    <n v="38"/>
    <x v="0"/>
    <x v="8"/>
    <n v="7.1"/>
    <n v="8"/>
    <x v="2"/>
    <n v="60"/>
    <n v="5"/>
    <x v="2"/>
    <s v="Normal"/>
    <s v="130/85"/>
    <n v="130"/>
    <n v="85"/>
    <x v="0"/>
    <n v="68"/>
    <n v="8000"/>
    <x v="0"/>
  </r>
  <r>
    <n v="139"/>
    <x v="1"/>
    <n v="38"/>
    <x v="0"/>
    <x v="6"/>
    <n v="7.1"/>
    <n v="8"/>
    <x v="2"/>
    <n v="60"/>
    <n v="4"/>
    <x v="2"/>
    <s v="Normal"/>
    <s v="115/75"/>
    <n v="115"/>
    <n v="75"/>
    <x v="2"/>
    <n v="68"/>
    <n v="7000"/>
    <x v="0"/>
  </r>
  <r>
    <n v="140"/>
    <x v="0"/>
    <n v="38"/>
    <x v="0"/>
    <x v="8"/>
    <n v="7.1"/>
    <n v="8"/>
    <x v="2"/>
    <n v="60"/>
    <n v="5"/>
    <x v="2"/>
    <s v="Normal"/>
    <s v="130/85"/>
    <n v="130"/>
    <n v="85"/>
    <x v="0"/>
    <n v="68"/>
    <n v="8000"/>
    <x v="0"/>
  </r>
  <r>
    <n v="141"/>
    <x v="1"/>
    <n v="38"/>
    <x v="0"/>
    <x v="6"/>
    <n v="7.1"/>
    <n v="8"/>
    <x v="2"/>
    <n v="60"/>
    <n v="4"/>
    <x v="2"/>
    <s v="Normal"/>
    <s v="115/75"/>
    <n v="115"/>
    <n v="75"/>
    <x v="2"/>
    <n v="68"/>
    <n v="7000"/>
    <x v="0"/>
  </r>
  <r>
    <n v="142"/>
    <x v="0"/>
    <n v="38"/>
    <x v="0"/>
    <x v="8"/>
    <n v="7.1"/>
    <n v="8"/>
    <x v="2"/>
    <n v="60"/>
    <n v="5"/>
    <x v="2"/>
    <s v="Normal"/>
    <s v="130/85"/>
    <n v="130"/>
    <n v="85"/>
    <x v="0"/>
    <n v="68"/>
    <n v="8000"/>
    <x v="0"/>
  </r>
  <r>
    <n v="143"/>
    <x v="1"/>
    <n v="38"/>
    <x v="0"/>
    <x v="6"/>
    <n v="7.1"/>
    <n v="8"/>
    <x v="2"/>
    <n v="60"/>
    <n v="4"/>
    <x v="2"/>
    <s v="Normal"/>
    <s v="115/75"/>
    <n v="115"/>
    <n v="75"/>
    <x v="2"/>
    <n v="68"/>
    <n v="7000"/>
    <x v="0"/>
  </r>
  <r>
    <n v="144"/>
    <x v="1"/>
    <n v="38"/>
    <x v="0"/>
    <x v="6"/>
    <n v="7.1"/>
    <n v="8"/>
    <x v="2"/>
    <n v="60"/>
    <n v="4"/>
    <x v="2"/>
    <s v="Normal"/>
    <s v="115/75"/>
    <n v="115"/>
    <n v="75"/>
    <x v="2"/>
    <n v="68"/>
    <n v="7000"/>
    <x v="0"/>
  </r>
  <r>
    <n v="145"/>
    <x v="0"/>
    <n v="38"/>
    <x v="0"/>
    <x v="8"/>
    <n v="7.1"/>
    <n v="8"/>
    <x v="2"/>
    <n v="60"/>
    <n v="5"/>
    <x v="2"/>
    <s v="Normal"/>
    <s v="130/85"/>
    <n v="130"/>
    <n v="85"/>
    <x v="0"/>
    <n v="68"/>
    <n v="8000"/>
    <x v="1"/>
  </r>
  <r>
    <n v="146"/>
    <x v="1"/>
    <n v="38"/>
    <x v="0"/>
    <x v="8"/>
    <n v="7.4"/>
    <n v="7"/>
    <x v="0"/>
    <n v="60"/>
    <n v="5"/>
    <x v="2"/>
    <s v="Obese"/>
    <s v="135/88"/>
    <n v="135"/>
    <n v="88"/>
    <x v="1"/>
    <n v="84"/>
    <n v="3300"/>
    <x v="1"/>
  </r>
  <r>
    <n v="147"/>
    <x v="0"/>
    <n v="39"/>
    <x v="0"/>
    <x v="8"/>
    <n v="7.2"/>
    <n v="8"/>
    <x v="2"/>
    <n v="60"/>
    <n v="5"/>
    <x v="2"/>
    <s v="Normal"/>
    <s v="130/85"/>
    <n v="130"/>
    <n v="85"/>
    <x v="0"/>
    <n v="68"/>
    <n v="8000"/>
    <x v="2"/>
  </r>
  <r>
    <n v="148"/>
    <x v="0"/>
    <n v="39"/>
    <x v="0"/>
    <x v="5"/>
    <n v="6.5"/>
    <n v="5"/>
    <x v="0"/>
    <n v="40"/>
    <n v="7"/>
    <x v="0"/>
    <s v="Overweight"/>
    <s v="132/87"/>
    <n v="132"/>
    <n v="87"/>
    <x v="1"/>
    <n v="80"/>
    <n v="4000"/>
    <x v="2"/>
  </r>
  <r>
    <n v="149"/>
    <x v="1"/>
    <n v="39"/>
    <x v="0"/>
    <x v="8"/>
    <n v="6.9"/>
    <n v="7"/>
    <x v="0"/>
    <n v="50"/>
    <n v="6"/>
    <x v="0"/>
    <s v="Normal"/>
    <s v="128/85"/>
    <n v="128"/>
    <n v="85"/>
    <x v="0"/>
    <n v="75"/>
    <n v="5500"/>
    <x v="0"/>
  </r>
  <r>
    <n v="150"/>
    <x v="1"/>
    <n v="39"/>
    <x v="0"/>
    <x v="6"/>
    <n v="8"/>
    <n v="9"/>
    <x v="2"/>
    <n v="80"/>
    <n v="3"/>
    <x v="3"/>
    <s v="Normal"/>
    <s v="115/78"/>
    <n v="115"/>
    <n v="78"/>
    <x v="2"/>
    <n v="67"/>
    <n v="7500"/>
    <x v="0"/>
  </r>
  <r>
    <n v="151"/>
    <x v="1"/>
    <n v="39"/>
    <x v="0"/>
    <x v="6"/>
    <n v="8"/>
    <n v="9"/>
    <x v="2"/>
    <n v="80"/>
    <n v="3"/>
    <x v="3"/>
    <s v="Normal"/>
    <s v="115/78"/>
    <n v="115"/>
    <n v="78"/>
    <x v="2"/>
    <n v="67"/>
    <n v="7500"/>
    <x v="0"/>
  </r>
  <r>
    <n v="152"/>
    <x v="0"/>
    <n v="39"/>
    <x v="0"/>
    <x v="8"/>
    <n v="7.2"/>
    <n v="8"/>
    <x v="2"/>
    <n v="60"/>
    <n v="5"/>
    <x v="2"/>
    <s v="Normal"/>
    <s v="130/85"/>
    <n v="130"/>
    <n v="85"/>
    <x v="0"/>
    <n v="68"/>
    <n v="8000"/>
    <x v="0"/>
  </r>
  <r>
    <n v="153"/>
    <x v="0"/>
    <n v="39"/>
    <x v="0"/>
    <x v="8"/>
    <n v="7.2"/>
    <n v="8"/>
    <x v="2"/>
    <n v="60"/>
    <n v="5"/>
    <x v="2"/>
    <s v="Normal"/>
    <s v="130/85"/>
    <n v="130"/>
    <n v="85"/>
    <x v="0"/>
    <n v="68"/>
    <n v="8000"/>
    <x v="0"/>
  </r>
  <r>
    <n v="154"/>
    <x v="0"/>
    <n v="39"/>
    <x v="0"/>
    <x v="8"/>
    <n v="7.2"/>
    <n v="8"/>
    <x v="2"/>
    <n v="60"/>
    <n v="5"/>
    <x v="2"/>
    <s v="Normal"/>
    <s v="130/85"/>
    <n v="130"/>
    <n v="85"/>
    <x v="0"/>
    <n v="68"/>
    <n v="8000"/>
    <x v="0"/>
  </r>
  <r>
    <n v="155"/>
    <x v="0"/>
    <n v="39"/>
    <x v="0"/>
    <x v="8"/>
    <n v="7.2"/>
    <n v="8"/>
    <x v="2"/>
    <n v="60"/>
    <n v="5"/>
    <x v="2"/>
    <s v="Normal"/>
    <s v="130/85"/>
    <n v="130"/>
    <n v="85"/>
    <x v="0"/>
    <n v="68"/>
    <n v="8000"/>
    <x v="0"/>
  </r>
  <r>
    <n v="156"/>
    <x v="0"/>
    <n v="39"/>
    <x v="0"/>
    <x v="8"/>
    <n v="7.2"/>
    <n v="8"/>
    <x v="2"/>
    <n v="60"/>
    <n v="5"/>
    <x v="2"/>
    <s v="Normal"/>
    <s v="130/85"/>
    <n v="130"/>
    <n v="85"/>
    <x v="0"/>
    <n v="68"/>
    <n v="8000"/>
    <x v="0"/>
  </r>
  <r>
    <n v="157"/>
    <x v="0"/>
    <n v="39"/>
    <x v="0"/>
    <x v="8"/>
    <n v="7.2"/>
    <n v="8"/>
    <x v="2"/>
    <n v="60"/>
    <n v="5"/>
    <x v="2"/>
    <s v="Normal"/>
    <s v="130/85"/>
    <n v="130"/>
    <n v="85"/>
    <x v="0"/>
    <n v="68"/>
    <n v="8000"/>
    <x v="0"/>
  </r>
  <r>
    <n v="158"/>
    <x v="0"/>
    <n v="39"/>
    <x v="0"/>
    <x v="8"/>
    <n v="7.2"/>
    <n v="8"/>
    <x v="2"/>
    <n v="60"/>
    <n v="5"/>
    <x v="2"/>
    <s v="Normal"/>
    <s v="130/85"/>
    <n v="130"/>
    <n v="85"/>
    <x v="0"/>
    <n v="68"/>
    <n v="8000"/>
    <x v="0"/>
  </r>
  <r>
    <n v="159"/>
    <x v="0"/>
    <n v="39"/>
    <x v="0"/>
    <x v="8"/>
    <n v="7.2"/>
    <n v="8"/>
    <x v="2"/>
    <n v="60"/>
    <n v="5"/>
    <x v="2"/>
    <s v="Normal"/>
    <s v="130/85"/>
    <n v="130"/>
    <n v="85"/>
    <x v="0"/>
    <n v="68"/>
    <n v="8000"/>
    <x v="0"/>
  </r>
  <r>
    <n v="160"/>
    <x v="0"/>
    <n v="39"/>
    <x v="0"/>
    <x v="8"/>
    <n v="7.2"/>
    <n v="8"/>
    <x v="2"/>
    <n v="60"/>
    <n v="5"/>
    <x v="2"/>
    <s v="Normal"/>
    <s v="130/85"/>
    <n v="130"/>
    <n v="85"/>
    <x v="0"/>
    <n v="68"/>
    <n v="8000"/>
    <x v="0"/>
  </r>
  <r>
    <n v="161"/>
    <x v="0"/>
    <n v="39"/>
    <x v="0"/>
    <x v="8"/>
    <n v="7.2"/>
    <n v="8"/>
    <x v="2"/>
    <n v="60"/>
    <n v="5"/>
    <x v="2"/>
    <s v="Normal"/>
    <s v="130/85"/>
    <n v="130"/>
    <n v="85"/>
    <x v="0"/>
    <n v="68"/>
    <n v="8000"/>
    <x v="0"/>
  </r>
  <r>
    <n v="162"/>
    <x v="1"/>
    <n v="40"/>
    <x v="0"/>
    <x v="6"/>
    <n v="7.2"/>
    <n v="8"/>
    <x v="2"/>
    <n v="55"/>
    <n v="6"/>
    <x v="0"/>
    <s v="Normal"/>
    <s v="119/77"/>
    <n v="119"/>
    <n v="77"/>
    <x v="2"/>
    <n v="73"/>
    <n v="7300"/>
    <x v="0"/>
  </r>
  <r>
    <n v="163"/>
    <x v="1"/>
    <n v="40"/>
    <x v="0"/>
    <x v="6"/>
    <n v="7.2"/>
    <n v="8"/>
    <x v="2"/>
    <n v="55"/>
    <n v="6"/>
    <x v="0"/>
    <s v="Normal"/>
    <s v="119/77"/>
    <n v="119"/>
    <n v="77"/>
    <x v="2"/>
    <n v="73"/>
    <n v="7300"/>
    <x v="0"/>
  </r>
  <r>
    <n v="164"/>
    <x v="0"/>
    <n v="40"/>
    <x v="0"/>
    <x v="8"/>
    <n v="7.9"/>
    <n v="8"/>
    <x v="2"/>
    <n v="90"/>
    <n v="5"/>
    <x v="2"/>
    <s v="Normal"/>
    <s v="130/85"/>
    <n v="130"/>
    <n v="85"/>
    <x v="0"/>
    <n v="68"/>
    <n v="8000"/>
    <x v="0"/>
  </r>
  <r>
    <n v="165"/>
    <x v="0"/>
    <n v="40"/>
    <x v="0"/>
    <x v="8"/>
    <n v="7.9"/>
    <n v="8"/>
    <x v="2"/>
    <n v="90"/>
    <n v="5"/>
    <x v="2"/>
    <s v="Normal"/>
    <s v="130/85"/>
    <n v="130"/>
    <n v="85"/>
    <x v="0"/>
    <n v="68"/>
    <n v="8000"/>
    <x v="0"/>
  </r>
  <r>
    <n v="166"/>
    <x v="0"/>
    <n v="41"/>
    <x v="0"/>
    <x v="8"/>
    <n v="7.6"/>
    <n v="8"/>
    <x v="2"/>
    <n v="90"/>
    <n v="5"/>
    <x v="2"/>
    <s v="Normal"/>
    <s v="130/85"/>
    <n v="130"/>
    <n v="85"/>
    <x v="0"/>
    <n v="70"/>
    <n v="8000"/>
    <x v="2"/>
  </r>
  <r>
    <n v="167"/>
    <x v="0"/>
    <n v="41"/>
    <x v="0"/>
    <x v="5"/>
    <n v="7.3"/>
    <n v="8"/>
    <x v="2"/>
    <n v="70"/>
    <n v="6"/>
    <x v="0"/>
    <s v="Normal"/>
    <s v="121/79"/>
    <n v="121"/>
    <n v="79"/>
    <x v="0"/>
    <n v="72"/>
    <n v="6200"/>
    <x v="0"/>
  </r>
  <r>
    <n v="168"/>
    <x v="0"/>
    <n v="41"/>
    <x v="0"/>
    <x v="8"/>
    <n v="7.1"/>
    <n v="7"/>
    <x v="0"/>
    <n v="55"/>
    <n v="6"/>
    <x v="0"/>
    <s v="Overweight"/>
    <s v="125/82"/>
    <n v="125"/>
    <n v="82"/>
    <x v="0"/>
    <n v="72"/>
    <n v="6000"/>
    <x v="0"/>
  </r>
  <r>
    <n v="169"/>
    <x v="0"/>
    <n v="41"/>
    <x v="0"/>
    <x v="8"/>
    <n v="7.1"/>
    <n v="7"/>
    <x v="0"/>
    <n v="55"/>
    <n v="6"/>
    <x v="0"/>
    <s v="Overweight"/>
    <s v="125/82"/>
    <n v="125"/>
    <n v="82"/>
    <x v="0"/>
    <n v="72"/>
    <n v="6000"/>
    <x v="0"/>
  </r>
  <r>
    <n v="170"/>
    <x v="0"/>
    <n v="41"/>
    <x v="0"/>
    <x v="8"/>
    <n v="7.7"/>
    <n v="8"/>
    <x v="2"/>
    <n v="90"/>
    <n v="5"/>
    <x v="2"/>
    <s v="Normal"/>
    <s v="130/85"/>
    <n v="130"/>
    <n v="85"/>
    <x v="0"/>
    <n v="70"/>
    <n v="8000"/>
    <x v="0"/>
  </r>
  <r>
    <n v="171"/>
    <x v="0"/>
    <n v="41"/>
    <x v="0"/>
    <x v="8"/>
    <n v="7.7"/>
    <n v="8"/>
    <x v="2"/>
    <n v="90"/>
    <n v="5"/>
    <x v="2"/>
    <s v="Normal"/>
    <s v="130/85"/>
    <n v="130"/>
    <n v="85"/>
    <x v="0"/>
    <n v="70"/>
    <n v="8000"/>
    <x v="0"/>
  </r>
  <r>
    <n v="172"/>
    <x v="0"/>
    <n v="41"/>
    <x v="0"/>
    <x v="8"/>
    <n v="7.7"/>
    <n v="8"/>
    <x v="2"/>
    <n v="90"/>
    <n v="5"/>
    <x v="2"/>
    <s v="Normal"/>
    <s v="130/85"/>
    <n v="130"/>
    <n v="85"/>
    <x v="0"/>
    <n v="70"/>
    <n v="8000"/>
    <x v="0"/>
  </r>
  <r>
    <n v="173"/>
    <x v="0"/>
    <n v="41"/>
    <x v="0"/>
    <x v="8"/>
    <n v="7.7"/>
    <n v="8"/>
    <x v="2"/>
    <n v="90"/>
    <n v="5"/>
    <x v="2"/>
    <s v="Normal"/>
    <s v="130/85"/>
    <n v="130"/>
    <n v="85"/>
    <x v="0"/>
    <n v="70"/>
    <n v="8000"/>
    <x v="0"/>
  </r>
  <r>
    <n v="174"/>
    <x v="0"/>
    <n v="41"/>
    <x v="0"/>
    <x v="8"/>
    <n v="7.7"/>
    <n v="8"/>
    <x v="2"/>
    <n v="90"/>
    <n v="5"/>
    <x v="2"/>
    <s v="Normal"/>
    <s v="130/85"/>
    <n v="130"/>
    <n v="85"/>
    <x v="0"/>
    <n v="70"/>
    <n v="8000"/>
    <x v="0"/>
  </r>
  <r>
    <n v="175"/>
    <x v="0"/>
    <n v="41"/>
    <x v="0"/>
    <x v="8"/>
    <n v="7.6"/>
    <n v="8"/>
    <x v="2"/>
    <n v="90"/>
    <n v="5"/>
    <x v="2"/>
    <s v="Normal"/>
    <s v="130/85"/>
    <n v="130"/>
    <n v="85"/>
    <x v="0"/>
    <n v="70"/>
    <n v="8000"/>
    <x v="0"/>
  </r>
  <r>
    <n v="176"/>
    <x v="0"/>
    <n v="41"/>
    <x v="0"/>
    <x v="8"/>
    <n v="7.6"/>
    <n v="8"/>
    <x v="2"/>
    <n v="90"/>
    <n v="5"/>
    <x v="2"/>
    <s v="Normal"/>
    <s v="130/85"/>
    <n v="130"/>
    <n v="85"/>
    <x v="0"/>
    <n v="70"/>
    <n v="8000"/>
    <x v="0"/>
  </r>
  <r>
    <n v="177"/>
    <x v="0"/>
    <n v="41"/>
    <x v="0"/>
    <x v="8"/>
    <n v="7.6"/>
    <n v="8"/>
    <x v="2"/>
    <n v="90"/>
    <n v="5"/>
    <x v="2"/>
    <s v="Normal"/>
    <s v="130/85"/>
    <n v="130"/>
    <n v="85"/>
    <x v="0"/>
    <n v="70"/>
    <n v="8000"/>
    <x v="0"/>
  </r>
  <r>
    <n v="178"/>
    <x v="0"/>
    <n v="42"/>
    <x v="0"/>
    <x v="9"/>
    <n v="6.5"/>
    <n v="6"/>
    <x v="0"/>
    <n v="45"/>
    <n v="7"/>
    <x v="0"/>
    <s v="Overweight"/>
    <s v="130/85"/>
    <n v="130"/>
    <n v="85"/>
    <x v="0"/>
    <n v="72"/>
    <n v="6000"/>
    <x v="2"/>
  </r>
  <r>
    <n v="179"/>
    <x v="0"/>
    <n v="42"/>
    <x v="0"/>
    <x v="8"/>
    <n v="7.8"/>
    <n v="8"/>
    <x v="2"/>
    <n v="90"/>
    <n v="5"/>
    <x v="2"/>
    <s v="Normal"/>
    <s v="130/85"/>
    <n v="130"/>
    <n v="85"/>
    <x v="0"/>
    <n v="70"/>
    <n v="8000"/>
    <x v="0"/>
  </r>
  <r>
    <n v="180"/>
    <x v="0"/>
    <n v="42"/>
    <x v="0"/>
    <x v="8"/>
    <n v="7.8"/>
    <n v="8"/>
    <x v="2"/>
    <n v="90"/>
    <n v="5"/>
    <x v="2"/>
    <s v="Normal"/>
    <s v="130/85"/>
    <n v="130"/>
    <n v="85"/>
    <x v="0"/>
    <n v="70"/>
    <n v="8000"/>
    <x v="0"/>
  </r>
  <r>
    <n v="181"/>
    <x v="0"/>
    <n v="42"/>
    <x v="0"/>
    <x v="8"/>
    <n v="7.8"/>
    <n v="8"/>
    <x v="2"/>
    <n v="90"/>
    <n v="5"/>
    <x v="2"/>
    <s v="Normal"/>
    <s v="130/85"/>
    <n v="130"/>
    <n v="85"/>
    <x v="0"/>
    <n v="70"/>
    <n v="8000"/>
    <x v="0"/>
  </r>
  <r>
    <n v="182"/>
    <x v="0"/>
    <n v="42"/>
    <x v="0"/>
    <x v="8"/>
    <n v="7.8"/>
    <n v="8"/>
    <x v="2"/>
    <n v="90"/>
    <n v="5"/>
    <x v="2"/>
    <s v="Normal"/>
    <s v="130/85"/>
    <n v="130"/>
    <n v="85"/>
    <x v="0"/>
    <n v="70"/>
    <n v="8000"/>
    <x v="0"/>
  </r>
  <r>
    <n v="183"/>
    <x v="0"/>
    <n v="42"/>
    <x v="0"/>
    <x v="8"/>
    <n v="7.8"/>
    <n v="8"/>
    <x v="2"/>
    <n v="90"/>
    <n v="5"/>
    <x v="2"/>
    <s v="Normal"/>
    <s v="130/85"/>
    <n v="130"/>
    <n v="85"/>
    <x v="0"/>
    <n v="70"/>
    <n v="8000"/>
    <x v="0"/>
  </r>
  <r>
    <n v="184"/>
    <x v="0"/>
    <n v="42"/>
    <x v="0"/>
    <x v="8"/>
    <n v="7.8"/>
    <n v="8"/>
    <x v="2"/>
    <n v="90"/>
    <n v="5"/>
    <x v="2"/>
    <s v="Normal"/>
    <s v="130/85"/>
    <n v="130"/>
    <n v="85"/>
    <x v="0"/>
    <n v="70"/>
    <n v="8000"/>
    <x v="0"/>
  </r>
  <r>
    <n v="185"/>
    <x v="1"/>
    <n v="42"/>
    <x v="0"/>
    <x v="3"/>
    <n v="6.8"/>
    <n v="6"/>
    <x v="0"/>
    <n v="45"/>
    <n v="7"/>
    <x v="0"/>
    <s v="Overweight"/>
    <s v="130/85"/>
    <n v="130"/>
    <n v="85"/>
    <x v="0"/>
    <n v="78"/>
    <n v="5000"/>
    <x v="1"/>
  </r>
  <r>
    <n v="186"/>
    <x v="1"/>
    <n v="42"/>
    <x v="0"/>
    <x v="3"/>
    <n v="6.8"/>
    <n v="6"/>
    <x v="0"/>
    <n v="45"/>
    <n v="7"/>
    <x v="0"/>
    <s v="Overweight"/>
    <s v="130/85"/>
    <n v="130"/>
    <n v="85"/>
    <x v="0"/>
    <n v="78"/>
    <n v="5000"/>
    <x v="1"/>
  </r>
  <r>
    <n v="187"/>
    <x v="1"/>
    <n v="43"/>
    <x v="0"/>
    <x v="3"/>
    <n v="6.7"/>
    <n v="7"/>
    <x v="0"/>
    <n v="45"/>
    <n v="4"/>
    <x v="2"/>
    <s v="Overweight"/>
    <s v="135/90"/>
    <n v="135"/>
    <n v="90"/>
    <x v="1"/>
    <n v="65"/>
    <n v="6000"/>
    <x v="2"/>
  </r>
  <r>
    <n v="188"/>
    <x v="0"/>
    <n v="43"/>
    <x v="0"/>
    <x v="9"/>
    <n v="6.3"/>
    <n v="6"/>
    <x v="0"/>
    <n v="45"/>
    <n v="7"/>
    <x v="0"/>
    <s v="Overweight"/>
    <s v="130/85"/>
    <n v="130"/>
    <n v="85"/>
    <x v="0"/>
    <n v="72"/>
    <n v="6000"/>
    <x v="2"/>
  </r>
  <r>
    <n v="189"/>
    <x v="1"/>
    <n v="43"/>
    <x v="0"/>
    <x v="3"/>
    <n v="6.7"/>
    <n v="7"/>
    <x v="0"/>
    <n v="45"/>
    <n v="4"/>
    <x v="2"/>
    <s v="Overweight"/>
    <s v="135/90"/>
    <n v="135"/>
    <n v="90"/>
    <x v="1"/>
    <n v="65"/>
    <n v="6000"/>
    <x v="2"/>
  </r>
  <r>
    <n v="190"/>
    <x v="0"/>
    <n v="43"/>
    <x v="0"/>
    <x v="9"/>
    <n v="6.5"/>
    <n v="6"/>
    <x v="0"/>
    <n v="45"/>
    <n v="7"/>
    <x v="0"/>
    <s v="Overweight"/>
    <s v="130/85"/>
    <n v="130"/>
    <n v="85"/>
    <x v="0"/>
    <n v="72"/>
    <n v="6000"/>
    <x v="2"/>
  </r>
  <r>
    <n v="191"/>
    <x v="1"/>
    <n v="43"/>
    <x v="0"/>
    <x v="3"/>
    <n v="6.7"/>
    <n v="7"/>
    <x v="0"/>
    <n v="45"/>
    <n v="4"/>
    <x v="2"/>
    <s v="Overweight"/>
    <s v="135/90"/>
    <n v="135"/>
    <n v="90"/>
    <x v="1"/>
    <n v="65"/>
    <n v="6000"/>
    <x v="2"/>
  </r>
  <r>
    <n v="192"/>
    <x v="0"/>
    <n v="43"/>
    <x v="0"/>
    <x v="9"/>
    <n v="6.4"/>
    <n v="6"/>
    <x v="0"/>
    <n v="45"/>
    <n v="7"/>
    <x v="0"/>
    <s v="Overweight"/>
    <s v="130/85"/>
    <n v="130"/>
    <n v="85"/>
    <x v="0"/>
    <n v="72"/>
    <n v="6000"/>
    <x v="2"/>
  </r>
  <r>
    <n v="193"/>
    <x v="0"/>
    <n v="43"/>
    <x v="0"/>
    <x v="9"/>
    <n v="6.5"/>
    <n v="6"/>
    <x v="0"/>
    <n v="45"/>
    <n v="7"/>
    <x v="0"/>
    <s v="Overweight"/>
    <s v="130/85"/>
    <n v="130"/>
    <n v="85"/>
    <x v="0"/>
    <n v="72"/>
    <n v="6000"/>
    <x v="2"/>
  </r>
  <r>
    <n v="194"/>
    <x v="0"/>
    <n v="43"/>
    <x v="0"/>
    <x v="9"/>
    <n v="6.5"/>
    <n v="6"/>
    <x v="0"/>
    <n v="45"/>
    <n v="7"/>
    <x v="0"/>
    <s v="Overweight"/>
    <s v="130/85"/>
    <n v="130"/>
    <n v="85"/>
    <x v="0"/>
    <n v="72"/>
    <n v="6000"/>
    <x v="2"/>
  </r>
  <r>
    <n v="195"/>
    <x v="0"/>
    <n v="43"/>
    <x v="0"/>
    <x v="9"/>
    <n v="6.5"/>
    <n v="6"/>
    <x v="0"/>
    <n v="45"/>
    <n v="7"/>
    <x v="0"/>
    <s v="Overweight"/>
    <s v="130/85"/>
    <n v="130"/>
    <n v="85"/>
    <x v="0"/>
    <n v="72"/>
    <n v="6000"/>
    <x v="2"/>
  </r>
  <r>
    <n v="196"/>
    <x v="0"/>
    <n v="43"/>
    <x v="0"/>
    <x v="9"/>
    <n v="6.5"/>
    <n v="6"/>
    <x v="0"/>
    <n v="45"/>
    <n v="7"/>
    <x v="0"/>
    <s v="Overweight"/>
    <s v="130/85"/>
    <n v="130"/>
    <n v="85"/>
    <x v="0"/>
    <n v="72"/>
    <n v="6000"/>
    <x v="2"/>
  </r>
  <r>
    <n v="197"/>
    <x v="0"/>
    <n v="43"/>
    <x v="0"/>
    <x v="9"/>
    <n v="6.5"/>
    <n v="6"/>
    <x v="0"/>
    <n v="45"/>
    <n v="7"/>
    <x v="0"/>
    <s v="Overweight"/>
    <s v="130/85"/>
    <n v="130"/>
    <n v="85"/>
    <x v="0"/>
    <n v="72"/>
    <n v="6000"/>
    <x v="2"/>
  </r>
  <r>
    <n v="198"/>
    <x v="0"/>
    <n v="43"/>
    <x v="0"/>
    <x v="9"/>
    <n v="6.5"/>
    <n v="6"/>
    <x v="0"/>
    <n v="45"/>
    <n v="7"/>
    <x v="0"/>
    <s v="Overweight"/>
    <s v="130/85"/>
    <n v="130"/>
    <n v="85"/>
    <x v="0"/>
    <n v="72"/>
    <n v="6000"/>
    <x v="2"/>
  </r>
  <r>
    <n v="199"/>
    <x v="0"/>
    <n v="43"/>
    <x v="0"/>
    <x v="9"/>
    <n v="6.5"/>
    <n v="6"/>
    <x v="0"/>
    <n v="45"/>
    <n v="7"/>
    <x v="0"/>
    <s v="Overweight"/>
    <s v="130/85"/>
    <n v="130"/>
    <n v="85"/>
    <x v="0"/>
    <n v="72"/>
    <n v="6000"/>
    <x v="2"/>
  </r>
  <r>
    <n v="200"/>
    <x v="0"/>
    <n v="43"/>
    <x v="0"/>
    <x v="9"/>
    <n v="6.5"/>
    <n v="6"/>
    <x v="0"/>
    <n v="45"/>
    <n v="7"/>
    <x v="0"/>
    <s v="Overweight"/>
    <s v="130/85"/>
    <n v="130"/>
    <n v="85"/>
    <x v="0"/>
    <n v="72"/>
    <n v="6000"/>
    <x v="2"/>
  </r>
  <r>
    <n v="201"/>
    <x v="0"/>
    <n v="43"/>
    <x v="0"/>
    <x v="9"/>
    <n v="6.5"/>
    <n v="6"/>
    <x v="0"/>
    <n v="45"/>
    <n v="7"/>
    <x v="0"/>
    <s v="Overweight"/>
    <s v="130/85"/>
    <n v="130"/>
    <n v="85"/>
    <x v="0"/>
    <n v="72"/>
    <n v="6000"/>
    <x v="2"/>
  </r>
  <r>
    <n v="202"/>
    <x v="0"/>
    <n v="43"/>
    <x v="0"/>
    <x v="5"/>
    <n v="7.8"/>
    <n v="8"/>
    <x v="2"/>
    <n v="90"/>
    <n v="5"/>
    <x v="2"/>
    <s v="Normal"/>
    <s v="130/85"/>
    <n v="130"/>
    <n v="85"/>
    <x v="0"/>
    <n v="70"/>
    <n v="8000"/>
    <x v="2"/>
  </r>
  <r>
    <n v="203"/>
    <x v="0"/>
    <n v="43"/>
    <x v="0"/>
    <x v="5"/>
    <n v="7.8"/>
    <n v="8"/>
    <x v="2"/>
    <n v="90"/>
    <n v="5"/>
    <x v="2"/>
    <s v="Normal"/>
    <s v="130/85"/>
    <n v="130"/>
    <n v="85"/>
    <x v="0"/>
    <n v="70"/>
    <n v="8000"/>
    <x v="2"/>
  </r>
  <r>
    <n v="204"/>
    <x v="0"/>
    <n v="43"/>
    <x v="0"/>
    <x v="5"/>
    <n v="6.9"/>
    <n v="6"/>
    <x v="0"/>
    <n v="47"/>
    <n v="7"/>
    <x v="0"/>
    <s v="Normal"/>
    <s v="117/76"/>
    <n v="117"/>
    <n v="76"/>
    <x v="2"/>
    <n v="69"/>
    <n v="6800"/>
    <x v="0"/>
  </r>
  <r>
    <n v="205"/>
    <x v="0"/>
    <n v="43"/>
    <x v="0"/>
    <x v="5"/>
    <n v="7.6"/>
    <n v="8"/>
    <x v="2"/>
    <n v="75"/>
    <n v="4"/>
    <x v="2"/>
    <s v="Overweight"/>
    <s v="122/80"/>
    <n v="122"/>
    <n v="80"/>
    <x v="0"/>
    <n v="68"/>
    <n v="6800"/>
    <x v="0"/>
  </r>
  <r>
    <n v="206"/>
    <x v="0"/>
    <n v="43"/>
    <x v="0"/>
    <x v="5"/>
    <n v="7.7"/>
    <n v="8"/>
    <x v="2"/>
    <n v="90"/>
    <n v="5"/>
    <x v="2"/>
    <s v="Normal"/>
    <s v="130/85"/>
    <n v="130"/>
    <n v="85"/>
    <x v="0"/>
    <n v="70"/>
    <n v="8000"/>
    <x v="0"/>
  </r>
  <r>
    <n v="207"/>
    <x v="0"/>
    <n v="43"/>
    <x v="0"/>
    <x v="5"/>
    <n v="7.7"/>
    <n v="8"/>
    <x v="2"/>
    <n v="90"/>
    <n v="5"/>
    <x v="2"/>
    <s v="Normal"/>
    <s v="130/85"/>
    <n v="130"/>
    <n v="85"/>
    <x v="0"/>
    <n v="70"/>
    <n v="8000"/>
    <x v="0"/>
  </r>
  <r>
    <n v="208"/>
    <x v="0"/>
    <n v="43"/>
    <x v="0"/>
    <x v="5"/>
    <n v="7.7"/>
    <n v="8"/>
    <x v="2"/>
    <n v="90"/>
    <n v="5"/>
    <x v="2"/>
    <s v="Normal"/>
    <s v="130/85"/>
    <n v="130"/>
    <n v="85"/>
    <x v="0"/>
    <n v="70"/>
    <n v="8000"/>
    <x v="0"/>
  </r>
  <r>
    <n v="209"/>
    <x v="0"/>
    <n v="43"/>
    <x v="0"/>
    <x v="5"/>
    <n v="7.7"/>
    <n v="8"/>
    <x v="2"/>
    <n v="90"/>
    <n v="5"/>
    <x v="2"/>
    <s v="Normal"/>
    <s v="130/85"/>
    <n v="130"/>
    <n v="85"/>
    <x v="0"/>
    <n v="70"/>
    <n v="8000"/>
    <x v="0"/>
  </r>
  <r>
    <n v="210"/>
    <x v="0"/>
    <n v="43"/>
    <x v="0"/>
    <x v="5"/>
    <n v="7.8"/>
    <n v="8"/>
    <x v="2"/>
    <n v="90"/>
    <n v="5"/>
    <x v="2"/>
    <s v="Normal"/>
    <s v="130/85"/>
    <n v="130"/>
    <n v="85"/>
    <x v="0"/>
    <n v="70"/>
    <n v="8000"/>
    <x v="0"/>
  </r>
  <r>
    <n v="211"/>
    <x v="0"/>
    <n v="43"/>
    <x v="0"/>
    <x v="5"/>
    <n v="7.7"/>
    <n v="8"/>
    <x v="2"/>
    <n v="90"/>
    <n v="5"/>
    <x v="2"/>
    <s v="Normal"/>
    <s v="130/85"/>
    <n v="130"/>
    <n v="85"/>
    <x v="0"/>
    <n v="70"/>
    <n v="8000"/>
    <x v="0"/>
  </r>
  <r>
    <n v="212"/>
    <x v="0"/>
    <n v="43"/>
    <x v="0"/>
    <x v="5"/>
    <n v="7.8"/>
    <n v="8"/>
    <x v="2"/>
    <n v="90"/>
    <n v="5"/>
    <x v="2"/>
    <s v="Normal"/>
    <s v="130/85"/>
    <n v="130"/>
    <n v="85"/>
    <x v="0"/>
    <n v="70"/>
    <n v="8000"/>
    <x v="0"/>
  </r>
  <r>
    <n v="213"/>
    <x v="0"/>
    <n v="43"/>
    <x v="0"/>
    <x v="5"/>
    <n v="7.8"/>
    <n v="8"/>
    <x v="2"/>
    <n v="90"/>
    <n v="5"/>
    <x v="2"/>
    <s v="Normal"/>
    <s v="130/85"/>
    <n v="130"/>
    <n v="85"/>
    <x v="0"/>
    <n v="70"/>
    <n v="8000"/>
    <x v="0"/>
  </r>
  <r>
    <n v="214"/>
    <x v="0"/>
    <n v="43"/>
    <x v="0"/>
    <x v="5"/>
    <n v="7.8"/>
    <n v="8"/>
    <x v="2"/>
    <n v="90"/>
    <n v="5"/>
    <x v="2"/>
    <s v="Normal"/>
    <s v="130/85"/>
    <n v="130"/>
    <n v="85"/>
    <x v="0"/>
    <n v="70"/>
    <n v="8000"/>
    <x v="0"/>
  </r>
  <r>
    <n v="215"/>
    <x v="0"/>
    <n v="43"/>
    <x v="0"/>
    <x v="5"/>
    <n v="7.8"/>
    <n v="8"/>
    <x v="2"/>
    <n v="90"/>
    <n v="5"/>
    <x v="2"/>
    <s v="Normal"/>
    <s v="130/85"/>
    <n v="130"/>
    <n v="85"/>
    <x v="0"/>
    <n v="70"/>
    <n v="8000"/>
    <x v="0"/>
  </r>
  <r>
    <n v="216"/>
    <x v="0"/>
    <n v="43"/>
    <x v="0"/>
    <x v="5"/>
    <n v="7.8"/>
    <n v="8"/>
    <x v="2"/>
    <n v="90"/>
    <n v="5"/>
    <x v="2"/>
    <s v="Normal"/>
    <s v="130/85"/>
    <n v="130"/>
    <n v="85"/>
    <x v="0"/>
    <n v="70"/>
    <n v="8000"/>
    <x v="0"/>
  </r>
  <r>
    <n v="217"/>
    <x v="0"/>
    <n v="43"/>
    <x v="0"/>
    <x v="5"/>
    <n v="7.8"/>
    <n v="8"/>
    <x v="2"/>
    <n v="90"/>
    <n v="5"/>
    <x v="2"/>
    <s v="Normal"/>
    <s v="130/85"/>
    <n v="130"/>
    <n v="85"/>
    <x v="0"/>
    <n v="70"/>
    <n v="8000"/>
    <x v="0"/>
  </r>
  <r>
    <n v="218"/>
    <x v="0"/>
    <n v="43"/>
    <x v="0"/>
    <x v="5"/>
    <n v="7.8"/>
    <n v="8"/>
    <x v="2"/>
    <n v="90"/>
    <n v="5"/>
    <x v="2"/>
    <s v="Normal"/>
    <s v="130/85"/>
    <n v="130"/>
    <n v="85"/>
    <x v="0"/>
    <n v="70"/>
    <n v="8000"/>
    <x v="0"/>
  </r>
  <r>
    <n v="219"/>
    <x v="0"/>
    <n v="43"/>
    <x v="0"/>
    <x v="5"/>
    <n v="7.8"/>
    <n v="8"/>
    <x v="2"/>
    <n v="90"/>
    <n v="5"/>
    <x v="2"/>
    <s v="Normal"/>
    <s v="130/85"/>
    <n v="130"/>
    <n v="85"/>
    <x v="0"/>
    <n v="70"/>
    <n v="8000"/>
    <x v="1"/>
  </r>
  <r>
    <n v="220"/>
    <x v="0"/>
    <n v="43"/>
    <x v="0"/>
    <x v="9"/>
    <n v="6.5"/>
    <n v="6"/>
    <x v="0"/>
    <n v="45"/>
    <n v="7"/>
    <x v="0"/>
    <s v="Overweight"/>
    <s v="130/85"/>
    <n v="130"/>
    <n v="85"/>
    <x v="0"/>
    <n v="72"/>
    <n v="6000"/>
    <x v="1"/>
  </r>
  <r>
    <n v="221"/>
    <x v="1"/>
    <n v="44"/>
    <x v="0"/>
    <x v="3"/>
    <n v="6.6"/>
    <n v="7"/>
    <x v="0"/>
    <n v="45"/>
    <n v="4"/>
    <x v="2"/>
    <s v="Overweight"/>
    <s v="135/90"/>
    <n v="135"/>
    <n v="90"/>
    <x v="1"/>
    <n v="65"/>
    <n v="6000"/>
    <x v="2"/>
  </r>
  <r>
    <n v="222"/>
    <x v="0"/>
    <n v="44"/>
    <x v="0"/>
    <x v="9"/>
    <n v="6.4"/>
    <n v="6"/>
    <x v="0"/>
    <n v="45"/>
    <n v="7"/>
    <x v="0"/>
    <s v="Overweight"/>
    <s v="130/85"/>
    <n v="130"/>
    <n v="85"/>
    <x v="0"/>
    <n v="72"/>
    <n v="6000"/>
    <x v="2"/>
  </r>
  <r>
    <n v="223"/>
    <x v="0"/>
    <n v="44"/>
    <x v="0"/>
    <x v="9"/>
    <n v="6.3"/>
    <n v="6"/>
    <x v="0"/>
    <n v="45"/>
    <n v="7"/>
    <x v="0"/>
    <s v="Overweight"/>
    <s v="130/85"/>
    <n v="130"/>
    <n v="85"/>
    <x v="0"/>
    <n v="72"/>
    <n v="6000"/>
    <x v="2"/>
  </r>
  <r>
    <n v="224"/>
    <x v="0"/>
    <n v="44"/>
    <x v="0"/>
    <x v="9"/>
    <n v="6.4"/>
    <n v="6"/>
    <x v="0"/>
    <n v="45"/>
    <n v="7"/>
    <x v="0"/>
    <s v="Overweight"/>
    <s v="130/85"/>
    <n v="130"/>
    <n v="85"/>
    <x v="0"/>
    <n v="72"/>
    <n v="6000"/>
    <x v="2"/>
  </r>
  <r>
    <n v="225"/>
    <x v="1"/>
    <n v="44"/>
    <x v="0"/>
    <x v="3"/>
    <n v="6.6"/>
    <n v="7"/>
    <x v="0"/>
    <n v="45"/>
    <n v="4"/>
    <x v="2"/>
    <s v="Overweight"/>
    <s v="135/90"/>
    <n v="135"/>
    <n v="90"/>
    <x v="1"/>
    <n v="65"/>
    <n v="6000"/>
    <x v="2"/>
  </r>
  <r>
    <n v="226"/>
    <x v="0"/>
    <n v="44"/>
    <x v="0"/>
    <x v="9"/>
    <n v="6.3"/>
    <n v="6"/>
    <x v="0"/>
    <n v="45"/>
    <n v="7"/>
    <x v="0"/>
    <s v="Overweight"/>
    <s v="130/85"/>
    <n v="130"/>
    <n v="85"/>
    <x v="0"/>
    <n v="72"/>
    <n v="6000"/>
    <x v="2"/>
  </r>
  <r>
    <n v="227"/>
    <x v="1"/>
    <n v="44"/>
    <x v="0"/>
    <x v="3"/>
    <n v="6.6"/>
    <n v="7"/>
    <x v="0"/>
    <n v="45"/>
    <n v="4"/>
    <x v="2"/>
    <s v="Overweight"/>
    <s v="135/90"/>
    <n v="135"/>
    <n v="90"/>
    <x v="1"/>
    <n v="65"/>
    <n v="6000"/>
    <x v="2"/>
  </r>
  <r>
    <n v="228"/>
    <x v="0"/>
    <n v="44"/>
    <x v="0"/>
    <x v="9"/>
    <n v="6.3"/>
    <n v="6"/>
    <x v="0"/>
    <n v="45"/>
    <n v="7"/>
    <x v="0"/>
    <s v="Overweight"/>
    <s v="130/85"/>
    <n v="130"/>
    <n v="85"/>
    <x v="0"/>
    <n v="72"/>
    <n v="6000"/>
    <x v="2"/>
  </r>
  <r>
    <n v="229"/>
    <x v="1"/>
    <n v="44"/>
    <x v="0"/>
    <x v="3"/>
    <n v="6.6"/>
    <n v="7"/>
    <x v="0"/>
    <n v="45"/>
    <n v="4"/>
    <x v="2"/>
    <s v="Overweight"/>
    <s v="135/90"/>
    <n v="135"/>
    <n v="90"/>
    <x v="1"/>
    <n v="65"/>
    <n v="6000"/>
    <x v="2"/>
  </r>
  <r>
    <n v="230"/>
    <x v="0"/>
    <n v="44"/>
    <x v="0"/>
    <x v="9"/>
    <n v="6.3"/>
    <n v="6"/>
    <x v="0"/>
    <n v="45"/>
    <n v="7"/>
    <x v="0"/>
    <s v="Overweight"/>
    <s v="130/85"/>
    <n v="130"/>
    <n v="85"/>
    <x v="0"/>
    <n v="72"/>
    <n v="6000"/>
    <x v="2"/>
  </r>
  <r>
    <n v="231"/>
    <x v="1"/>
    <n v="44"/>
    <x v="0"/>
    <x v="3"/>
    <n v="6.6"/>
    <n v="7"/>
    <x v="0"/>
    <n v="45"/>
    <n v="4"/>
    <x v="2"/>
    <s v="Overweight"/>
    <s v="135/90"/>
    <n v="135"/>
    <n v="90"/>
    <x v="1"/>
    <n v="65"/>
    <n v="6000"/>
    <x v="2"/>
  </r>
  <r>
    <n v="232"/>
    <x v="0"/>
    <n v="44"/>
    <x v="0"/>
    <x v="9"/>
    <n v="6.3"/>
    <n v="6"/>
    <x v="0"/>
    <n v="45"/>
    <n v="7"/>
    <x v="0"/>
    <s v="Overweight"/>
    <s v="130/85"/>
    <n v="130"/>
    <n v="85"/>
    <x v="0"/>
    <n v="72"/>
    <n v="6000"/>
    <x v="2"/>
  </r>
  <r>
    <n v="233"/>
    <x v="1"/>
    <n v="44"/>
    <x v="0"/>
    <x v="3"/>
    <n v="6.6"/>
    <n v="7"/>
    <x v="0"/>
    <n v="45"/>
    <n v="4"/>
    <x v="2"/>
    <s v="Overweight"/>
    <s v="135/90"/>
    <n v="135"/>
    <n v="90"/>
    <x v="1"/>
    <n v="65"/>
    <n v="6000"/>
    <x v="2"/>
  </r>
  <r>
    <n v="234"/>
    <x v="0"/>
    <n v="44"/>
    <x v="0"/>
    <x v="9"/>
    <n v="6.3"/>
    <n v="6"/>
    <x v="0"/>
    <n v="45"/>
    <n v="7"/>
    <x v="0"/>
    <s v="Overweight"/>
    <s v="130/85"/>
    <n v="130"/>
    <n v="85"/>
    <x v="0"/>
    <n v="72"/>
    <n v="6000"/>
    <x v="2"/>
  </r>
  <r>
    <n v="235"/>
    <x v="1"/>
    <n v="44"/>
    <x v="0"/>
    <x v="3"/>
    <n v="6.6"/>
    <n v="7"/>
    <x v="0"/>
    <n v="45"/>
    <n v="4"/>
    <x v="2"/>
    <s v="Overweight"/>
    <s v="135/90"/>
    <n v="135"/>
    <n v="90"/>
    <x v="1"/>
    <n v="65"/>
    <n v="6000"/>
    <x v="2"/>
  </r>
  <r>
    <n v="236"/>
    <x v="0"/>
    <n v="44"/>
    <x v="0"/>
    <x v="9"/>
    <n v="6.3"/>
    <n v="6"/>
    <x v="0"/>
    <n v="45"/>
    <n v="7"/>
    <x v="0"/>
    <s v="Overweight"/>
    <s v="130/85"/>
    <n v="130"/>
    <n v="85"/>
    <x v="0"/>
    <n v="72"/>
    <n v="6000"/>
    <x v="2"/>
  </r>
  <r>
    <n v="237"/>
    <x v="0"/>
    <n v="44"/>
    <x v="0"/>
    <x v="9"/>
    <n v="6.4"/>
    <n v="6"/>
    <x v="0"/>
    <n v="45"/>
    <n v="7"/>
    <x v="0"/>
    <s v="Overweight"/>
    <s v="130/85"/>
    <n v="130"/>
    <n v="85"/>
    <x v="0"/>
    <n v="72"/>
    <n v="6000"/>
    <x v="2"/>
  </r>
  <r>
    <n v="238"/>
    <x v="1"/>
    <n v="44"/>
    <x v="0"/>
    <x v="3"/>
    <n v="6.5"/>
    <n v="7"/>
    <x v="0"/>
    <n v="45"/>
    <n v="4"/>
    <x v="2"/>
    <s v="Overweight"/>
    <s v="135/90"/>
    <n v="135"/>
    <n v="90"/>
    <x v="1"/>
    <n v="65"/>
    <n v="6000"/>
    <x v="2"/>
  </r>
  <r>
    <n v="239"/>
    <x v="0"/>
    <n v="44"/>
    <x v="0"/>
    <x v="9"/>
    <n v="6.3"/>
    <n v="6"/>
    <x v="0"/>
    <n v="45"/>
    <n v="7"/>
    <x v="0"/>
    <s v="Overweight"/>
    <s v="130/85"/>
    <n v="130"/>
    <n v="85"/>
    <x v="0"/>
    <n v="72"/>
    <n v="6000"/>
    <x v="2"/>
  </r>
  <r>
    <n v="240"/>
    <x v="0"/>
    <n v="44"/>
    <x v="0"/>
    <x v="9"/>
    <n v="6.4"/>
    <n v="6"/>
    <x v="0"/>
    <n v="45"/>
    <n v="7"/>
    <x v="0"/>
    <s v="Overweight"/>
    <s v="130/85"/>
    <n v="130"/>
    <n v="85"/>
    <x v="0"/>
    <n v="72"/>
    <n v="6000"/>
    <x v="2"/>
  </r>
  <r>
    <n v="241"/>
    <x v="1"/>
    <n v="44"/>
    <x v="0"/>
    <x v="3"/>
    <n v="6.5"/>
    <n v="7"/>
    <x v="0"/>
    <n v="45"/>
    <n v="4"/>
    <x v="2"/>
    <s v="Overweight"/>
    <s v="135/90"/>
    <n v="135"/>
    <n v="90"/>
    <x v="1"/>
    <n v="65"/>
    <n v="6000"/>
    <x v="2"/>
  </r>
  <r>
    <n v="242"/>
    <x v="0"/>
    <n v="44"/>
    <x v="0"/>
    <x v="9"/>
    <n v="6.3"/>
    <n v="6"/>
    <x v="0"/>
    <n v="45"/>
    <n v="7"/>
    <x v="0"/>
    <s v="Overweight"/>
    <s v="130/85"/>
    <n v="130"/>
    <n v="85"/>
    <x v="0"/>
    <n v="72"/>
    <n v="6000"/>
    <x v="2"/>
  </r>
  <r>
    <n v="243"/>
    <x v="0"/>
    <n v="44"/>
    <x v="0"/>
    <x v="9"/>
    <n v="6.4"/>
    <n v="6"/>
    <x v="0"/>
    <n v="45"/>
    <n v="7"/>
    <x v="0"/>
    <s v="Overweight"/>
    <s v="130/85"/>
    <n v="130"/>
    <n v="85"/>
    <x v="0"/>
    <n v="72"/>
    <n v="6000"/>
    <x v="2"/>
  </r>
  <r>
    <n v="244"/>
    <x v="1"/>
    <n v="44"/>
    <x v="0"/>
    <x v="3"/>
    <n v="6.5"/>
    <n v="7"/>
    <x v="0"/>
    <n v="45"/>
    <n v="4"/>
    <x v="2"/>
    <s v="Overweight"/>
    <s v="135/90"/>
    <n v="135"/>
    <n v="90"/>
    <x v="1"/>
    <n v="65"/>
    <n v="6000"/>
    <x v="2"/>
  </r>
  <r>
    <n v="245"/>
    <x v="0"/>
    <n v="44"/>
    <x v="0"/>
    <x v="9"/>
    <n v="6.3"/>
    <n v="6"/>
    <x v="0"/>
    <n v="45"/>
    <n v="7"/>
    <x v="0"/>
    <s v="Overweight"/>
    <s v="130/85"/>
    <n v="130"/>
    <n v="85"/>
    <x v="0"/>
    <n v="72"/>
    <n v="6000"/>
    <x v="2"/>
  </r>
  <r>
    <n v="246"/>
    <x v="1"/>
    <n v="44"/>
    <x v="0"/>
    <x v="3"/>
    <n v="6.5"/>
    <n v="7"/>
    <x v="0"/>
    <n v="45"/>
    <n v="4"/>
    <x v="2"/>
    <s v="Overweight"/>
    <s v="135/90"/>
    <n v="135"/>
    <n v="90"/>
    <x v="1"/>
    <n v="65"/>
    <n v="6000"/>
    <x v="2"/>
  </r>
  <r>
    <n v="247"/>
    <x v="0"/>
    <n v="44"/>
    <x v="0"/>
    <x v="9"/>
    <n v="6.3"/>
    <n v="6"/>
    <x v="0"/>
    <n v="45"/>
    <n v="7"/>
    <x v="0"/>
    <s v="Overweight"/>
    <s v="130/85"/>
    <n v="130"/>
    <n v="85"/>
    <x v="0"/>
    <n v="72"/>
    <n v="6000"/>
    <x v="2"/>
  </r>
  <r>
    <n v="248"/>
    <x v="0"/>
    <n v="44"/>
    <x v="0"/>
    <x v="5"/>
    <n v="6.8"/>
    <n v="7"/>
    <x v="0"/>
    <n v="45"/>
    <n v="7"/>
    <x v="0"/>
    <s v="Overweight"/>
    <s v="130/85"/>
    <n v="130"/>
    <n v="85"/>
    <x v="0"/>
    <n v="78"/>
    <n v="5000"/>
    <x v="2"/>
  </r>
  <r>
    <n v="249"/>
    <x v="0"/>
    <n v="44"/>
    <x v="0"/>
    <x v="9"/>
    <n v="6.4"/>
    <n v="6"/>
    <x v="0"/>
    <n v="45"/>
    <n v="7"/>
    <x v="0"/>
    <s v="Overweight"/>
    <s v="130/85"/>
    <n v="130"/>
    <n v="85"/>
    <x v="0"/>
    <n v="72"/>
    <n v="6000"/>
    <x v="0"/>
  </r>
  <r>
    <n v="250"/>
    <x v="0"/>
    <n v="44"/>
    <x v="0"/>
    <x v="9"/>
    <n v="6.5"/>
    <n v="6"/>
    <x v="0"/>
    <n v="45"/>
    <n v="7"/>
    <x v="0"/>
    <s v="Overweight"/>
    <s v="130/85"/>
    <n v="130"/>
    <n v="85"/>
    <x v="0"/>
    <n v="72"/>
    <n v="6000"/>
    <x v="0"/>
  </r>
  <r>
    <n v="251"/>
    <x v="1"/>
    <n v="45"/>
    <x v="0"/>
    <x v="3"/>
    <n v="6.8"/>
    <n v="7"/>
    <x v="0"/>
    <n v="30"/>
    <n v="6"/>
    <x v="0"/>
    <s v="Overweight"/>
    <s v="135/90"/>
    <n v="135"/>
    <n v="90"/>
    <x v="1"/>
    <n v="65"/>
    <n v="6000"/>
    <x v="2"/>
  </r>
  <r>
    <n v="252"/>
    <x v="1"/>
    <n v="45"/>
    <x v="0"/>
    <x v="3"/>
    <n v="6.8"/>
    <n v="7"/>
    <x v="0"/>
    <n v="30"/>
    <n v="6"/>
    <x v="0"/>
    <s v="Overweight"/>
    <s v="135/90"/>
    <n v="135"/>
    <n v="90"/>
    <x v="1"/>
    <n v="65"/>
    <n v="6000"/>
    <x v="2"/>
  </r>
  <r>
    <n v="253"/>
    <x v="1"/>
    <n v="45"/>
    <x v="0"/>
    <x v="3"/>
    <n v="6.5"/>
    <n v="7"/>
    <x v="0"/>
    <n v="45"/>
    <n v="4"/>
    <x v="2"/>
    <s v="Overweight"/>
    <s v="135/90"/>
    <n v="135"/>
    <n v="90"/>
    <x v="1"/>
    <n v="65"/>
    <n v="6000"/>
    <x v="2"/>
  </r>
  <r>
    <n v="254"/>
    <x v="1"/>
    <n v="45"/>
    <x v="0"/>
    <x v="3"/>
    <n v="6.5"/>
    <n v="7"/>
    <x v="0"/>
    <n v="45"/>
    <n v="4"/>
    <x v="2"/>
    <s v="Overweight"/>
    <s v="135/90"/>
    <n v="135"/>
    <n v="90"/>
    <x v="1"/>
    <n v="65"/>
    <n v="6000"/>
    <x v="2"/>
  </r>
  <r>
    <n v="255"/>
    <x v="1"/>
    <n v="45"/>
    <x v="0"/>
    <x v="3"/>
    <n v="6.5"/>
    <n v="7"/>
    <x v="0"/>
    <n v="45"/>
    <n v="4"/>
    <x v="2"/>
    <s v="Overweight"/>
    <s v="135/90"/>
    <n v="135"/>
    <n v="90"/>
    <x v="1"/>
    <n v="65"/>
    <n v="6000"/>
    <x v="2"/>
  </r>
  <r>
    <n v="256"/>
    <x v="1"/>
    <n v="45"/>
    <x v="0"/>
    <x v="3"/>
    <n v="6.5"/>
    <n v="7"/>
    <x v="0"/>
    <n v="45"/>
    <n v="4"/>
    <x v="2"/>
    <s v="Overweight"/>
    <s v="135/90"/>
    <n v="135"/>
    <n v="90"/>
    <x v="1"/>
    <n v="65"/>
    <n v="6000"/>
    <x v="2"/>
  </r>
  <r>
    <n v="257"/>
    <x v="1"/>
    <n v="45"/>
    <x v="0"/>
    <x v="3"/>
    <n v="6.6"/>
    <n v="7"/>
    <x v="0"/>
    <n v="45"/>
    <n v="4"/>
    <x v="2"/>
    <s v="Overweight"/>
    <s v="135/90"/>
    <n v="135"/>
    <n v="90"/>
    <x v="1"/>
    <n v="65"/>
    <n v="6000"/>
    <x v="2"/>
  </r>
  <r>
    <n v="258"/>
    <x v="1"/>
    <n v="45"/>
    <x v="0"/>
    <x v="3"/>
    <n v="6.6"/>
    <n v="7"/>
    <x v="0"/>
    <n v="45"/>
    <n v="4"/>
    <x v="2"/>
    <s v="Overweight"/>
    <s v="135/90"/>
    <n v="135"/>
    <n v="90"/>
    <x v="1"/>
    <n v="65"/>
    <n v="6000"/>
    <x v="2"/>
  </r>
  <r>
    <n v="259"/>
    <x v="1"/>
    <n v="45"/>
    <x v="0"/>
    <x v="3"/>
    <n v="6.6"/>
    <n v="7"/>
    <x v="0"/>
    <n v="45"/>
    <n v="4"/>
    <x v="2"/>
    <s v="Overweight"/>
    <s v="135/90"/>
    <n v="135"/>
    <n v="90"/>
    <x v="1"/>
    <n v="65"/>
    <n v="6000"/>
    <x v="2"/>
  </r>
  <r>
    <n v="260"/>
    <x v="1"/>
    <n v="45"/>
    <x v="0"/>
    <x v="3"/>
    <n v="6.6"/>
    <n v="7"/>
    <x v="0"/>
    <n v="45"/>
    <n v="4"/>
    <x v="2"/>
    <s v="Overweight"/>
    <s v="135/90"/>
    <n v="135"/>
    <n v="90"/>
    <x v="1"/>
    <n v="65"/>
    <n v="6000"/>
    <x v="2"/>
  </r>
  <r>
    <n v="261"/>
    <x v="1"/>
    <n v="45"/>
    <x v="0"/>
    <x v="3"/>
    <n v="6.6"/>
    <n v="7"/>
    <x v="0"/>
    <n v="45"/>
    <n v="4"/>
    <x v="2"/>
    <s v="Overweight"/>
    <s v="135/90"/>
    <n v="135"/>
    <n v="90"/>
    <x v="1"/>
    <n v="65"/>
    <n v="6000"/>
    <x v="2"/>
  </r>
  <r>
    <n v="262"/>
    <x v="1"/>
    <n v="45"/>
    <x v="0"/>
    <x v="3"/>
    <n v="6.6"/>
    <n v="7"/>
    <x v="0"/>
    <n v="45"/>
    <n v="4"/>
    <x v="2"/>
    <s v="Overweight"/>
    <s v="135/90"/>
    <n v="135"/>
    <n v="90"/>
    <x v="1"/>
    <n v="65"/>
    <n v="6000"/>
    <x v="0"/>
  </r>
  <r>
    <n v="263"/>
    <x v="1"/>
    <n v="45"/>
    <x v="0"/>
    <x v="3"/>
    <n v="6.6"/>
    <n v="7"/>
    <x v="0"/>
    <n v="45"/>
    <n v="4"/>
    <x v="2"/>
    <s v="Overweight"/>
    <s v="135/90"/>
    <n v="135"/>
    <n v="90"/>
    <x v="1"/>
    <n v="65"/>
    <n v="6000"/>
    <x v="0"/>
  </r>
  <r>
    <n v="264"/>
    <x v="1"/>
    <n v="45"/>
    <x v="0"/>
    <x v="10"/>
    <n v="6.9"/>
    <n v="7"/>
    <x v="0"/>
    <n v="55"/>
    <n v="5"/>
    <x v="2"/>
    <s v="Overweight"/>
    <s v="125/82"/>
    <n v="125"/>
    <n v="82"/>
    <x v="0"/>
    <n v="75"/>
    <n v="5500"/>
    <x v="0"/>
  </r>
  <r>
    <n v="265"/>
    <x v="0"/>
    <n v="48"/>
    <x v="0"/>
    <x v="1"/>
    <n v="7.3"/>
    <n v="7"/>
    <x v="0"/>
    <n v="65"/>
    <n v="5"/>
    <x v="2"/>
    <s v="Obese"/>
    <s v="142/92"/>
    <n v="142"/>
    <n v="92"/>
    <x v="3"/>
    <n v="83"/>
    <n v="3500"/>
    <x v="2"/>
  </r>
  <r>
    <n v="266"/>
    <x v="1"/>
    <n v="48"/>
    <x v="0"/>
    <x v="4"/>
    <n v="5.9"/>
    <n v="6"/>
    <x v="0"/>
    <n v="90"/>
    <n v="8"/>
    <x v="1"/>
    <s v="Overweight"/>
    <s v="140/95"/>
    <n v="140"/>
    <n v="95"/>
    <x v="3"/>
    <n v="75"/>
    <n v="10000"/>
    <x v="1"/>
  </r>
  <r>
    <n v="267"/>
    <x v="0"/>
    <n v="48"/>
    <x v="0"/>
    <x v="1"/>
    <n v="7.3"/>
    <n v="7"/>
    <x v="0"/>
    <n v="65"/>
    <n v="5"/>
    <x v="2"/>
    <s v="Obese"/>
    <s v="142/92"/>
    <n v="142"/>
    <n v="92"/>
    <x v="3"/>
    <n v="83"/>
    <n v="3500"/>
    <x v="2"/>
  </r>
  <r>
    <n v="268"/>
    <x v="1"/>
    <n v="49"/>
    <x v="0"/>
    <x v="4"/>
    <n v="6.2"/>
    <n v="6"/>
    <x v="0"/>
    <n v="90"/>
    <n v="8"/>
    <x v="1"/>
    <s v="Overweight"/>
    <s v="140/95"/>
    <n v="140"/>
    <n v="95"/>
    <x v="3"/>
    <n v="75"/>
    <n v="10000"/>
    <x v="0"/>
  </r>
  <r>
    <n v="269"/>
    <x v="1"/>
    <n v="49"/>
    <x v="0"/>
    <x v="4"/>
    <n v="6"/>
    <n v="6"/>
    <x v="0"/>
    <n v="90"/>
    <n v="8"/>
    <x v="1"/>
    <s v="Overweight"/>
    <s v="140/95"/>
    <n v="140"/>
    <n v="95"/>
    <x v="3"/>
    <n v="75"/>
    <n v="10000"/>
    <x v="1"/>
  </r>
  <r>
    <n v="270"/>
    <x v="1"/>
    <n v="49"/>
    <x v="0"/>
    <x v="4"/>
    <n v="6.1"/>
    <n v="6"/>
    <x v="0"/>
    <n v="90"/>
    <n v="8"/>
    <x v="1"/>
    <s v="Overweight"/>
    <s v="140/95"/>
    <n v="140"/>
    <n v="95"/>
    <x v="3"/>
    <n v="75"/>
    <n v="10000"/>
    <x v="1"/>
  </r>
  <r>
    <n v="271"/>
    <x v="1"/>
    <n v="49"/>
    <x v="0"/>
    <x v="4"/>
    <n v="6.1"/>
    <n v="6"/>
    <x v="0"/>
    <n v="90"/>
    <n v="8"/>
    <x v="1"/>
    <s v="Overweight"/>
    <s v="140/95"/>
    <n v="140"/>
    <n v="95"/>
    <x v="3"/>
    <n v="75"/>
    <n v="10000"/>
    <x v="1"/>
  </r>
  <r>
    <n v="272"/>
    <x v="1"/>
    <n v="49"/>
    <x v="0"/>
    <x v="4"/>
    <n v="6.1"/>
    <n v="6"/>
    <x v="0"/>
    <n v="90"/>
    <n v="8"/>
    <x v="1"/>
    <s v="Overweight"/>
    <s v="140/95"/>
    <n v="140"/>
    <n v="95"/>
    <x v="3"/>
    <n v="75"/>
    <n v="10000"/>
    <x v="1"/>
  </r>
  <r>
    <n v="273"/>
    <x v="1"/>
    <n v="49"/>
    <x v="0"/>
    <x v="4"/>
    <n v="6.1"/>
    <n v="6"/>
    <x v="0"/>
    <n v="90"/>
    <n v="8"/>
    <x v="1"/>
    <s v="Overweight"/>
    <s v="140/95"/>
    <n v="140"/>
    <n v="95"/>
    <x v="3"/>
    <n v="75"/>
    <n v="10000"/>
    <x v="1"/>
  </r>
  <r>
    <n v="274"/>
    <x v="1"/>
    <n v="49"/>
    <x v="0"/>
    <x v="4"/>
    <n v="6.2"/>
    <n v="6"/>
    <x v="0"/>
    <n v="90"/>
    <n v="8"/>
    <x v="1"/>
    <s v="Overweight"/>
    <s v="140/95"/>
    <n v="140"/>
    <n v="95"/>
    <x v="3"/>
    <n v="75"/>
    <n v="10000"/>
    <x v="1"/>
  </r>
  <r>
    <n v="275"/>
    <x v="1"/>
    <n v="49"/>
    <x v="0"/>
    <x v="4"/>
    <n v="6.2"/>
    <n v="6"/>
    <x v="0"/>
    <n v="90"/>
    <n v="8"/>
    <x v="1"/>
    <s v="Overweight"/>
    <s v="140/95"/>
    <n v="140"/>
    <n v="95"/>
    <x v="3"/>
    <n v="75"/>
    <n v="10000"/>
    <x v="1"/>
  </r>
  <r>
    <n v="276"/>
    <x v="1"/>
    <n v="49"/>
    <x v="0"/>
    <x v="4"/>
    <n v="6.2"/>
    <n v="6"/>
    <x v="0"/>
    <n v="90"/>
    <n v="8"/>
    <x v="1"/>
    <s v="Overweight"/>
    <s v="140/95"/>
    <n v="140"/>
    <n v="95"/>
    <x v="3"/>
    <n v="75"/>
    <n v="10000"/>
    <x v="1"/>
  </r>
  <r>
    <n v="277"/>
    <x v="0"/>
    <n v="49"/>
    <x v="0"/>
    <x v="1"/>
    <n v="8.1"/>
    <n v="9"/>
    <x v="2"/>
    <n v="85"/>
    <n v="3"/>
    <x v="3"/>
    <s v="Obese"/>
    <s v="139/91"/>
    <n v="139"/>
    <n v="91"/>
    <x v="3"/>
    <n v="86"/>
    <n v="3700"/>
    <x v="1"/>
  </r>
  <r>
    <n v="278"/>
    <x v="0"/>
    <n v="49"/>
    <x v="0"/>
    <x v="1"/>
    <n v="8.1"/>
    <n v="9"/>
    <x v="2"/>
    <n v="85"/>
    <n v="3"/>
    <x v="3"/>
    <s v="Obese"/>
    <s v="139/91"/>
    <n v="139"/>
    <n v="91"/>
    <x v="3"/>
    <n v="86"/>
    <n v="3700"/>
    <x v="1"/>
  </r>
  <r>
    <n v="279"/>
    <x v="1"/>
    <n v="50"/>
    <x v="0"/>
    <x v="4"/>
    <n v="6.1"/>
    <n v="6"/>
    <x v="0"/>
    <n v="90"/>
    <n v="8"/>
    <x v="1"/>
    <s v="Overweight"/>
    <s v="140/95"/>
    <n v="140"/>
    <n v="95"/>
    <x v="3"/>
    <n v="75"/>
    <n v="10000"/>
    <x v="2"/>
  </r>
  <r>
    <n v="280"/>
    <x v="1"/>
    <n v="50"/>
    <x v="0"/>
    <x v="5"/>
    <n v="8.3000000000000007"/>
    <n v="9"/>
    <x v="2"/>
    <n v="30"/>
    <n v="3"/>
    <x v="3"/>
    <s v="Normal"/>
    <s v="125/80"/>
    <n v="125"/>
    <n v="80"/>
    <x v="0"/>
    <n v="65"/>
    <n v="5000"/>
    <x v="0"/>
  </r>
  <r>
    <n v="281"/>
    <x v="1"/>
    <n v="50"/>
    <x v="0"/>
    <x v="4"/>
    <n v="6"/>
    <n v="6"/>
    <x v="0"/>
    <n v="90"/>
    <n v="8"/>
    <x v="1"/>
    <s v="Overweight"/>
    <s v="140/95"/>
    <n v="140"/>
    <n v="95"/>
    <x v="3"/>
    <n v="75"/>
    <n v="10000"/>
    <x v="0"/>
  </r>
  <r>
    <n v="282"/>
    <x v="1"/>
    <n v="50"/>
    <x v="0"/>
    <x v="4"/>
    <n v="6.1"/>
    <n v="6"/>
    <x v="0"/>
    <n v="90"/>
    <n v="8"/>
    <x v="1"/>
    <s v="Overweight"/>
    <s v="140/95"/>
    <n v="140"/>
    <n v="95"/>
    <x v="3"/>
    <n v="75"/>
    <n v="10000"/>
    <x v="1"/>
  </r>
  <r>
    <n v="283"/>
    <x v="1"/>
    <n v="50"/>
    <x v="0"/>
    <x v="4"/>
    <n v="6"/>
    <n v="6"/>
    <x v="0"/>
    <n v="90"/>
    <n v="8"/>
    <x v="1"/>
    <s v="Overweight"/>
    <s v="140/95"/>
    <n v="140"/>
    <n v="95"/>
    <x v="3"/>
    <n v="75"/>
    <n v="10000"/>
    <x v="1"/>
  </r>
  <r>
    <n v="284"/>
    <x v="1"/>
    <n v="50"/>
    <x v="0"/>
    <x v="4"/>
    <n v="6"/>
    <n v="6"/>
    <x v="0"/>
    <n v="90"/>
    <n v="8"/>
    <x v="1"/>
    <s v="Overweight"/>
    <s v="140/95"/>
    <n v="140"/>
    <n v="95"/>
    <x v="3"/>
    <n v="75"/>
    <n v="10000"/>
    <x v="1"/>
  </r>
  <r>
    <n v="285"/>
    <x v="1"/>
    <n v="50"/>
    <x v="0"/>
    <x v="4"/>
    <n v="6"/>
    <n v="6"/>
    <x v="0"/>
    <n v="90"/>
    <n v="8"/>
    <x v="1"/>
    <s v="Overweight"/>
    <s v="140/95"/>
    <n v="140"/>
    <n v="95"/>
    <x v="3"/>
    <n v="75"/>
    <n v="10000"/>
    <x v="1"/>
  </r>
  <r>
    <n v="286"/>
    <x v="1"/>
    <n v="50"/>
    <x v="0"/>
    <x v="4"/>
    <n v="6"/>
    <n v="6"/>
    <x v="0"/>
    <n v="90"/>
    <n v="8"/>
    <x v="1"/>
    <s v="Overweight"/>
    <s v="140/95"/>
    <n v="140"/>
    <n v="95"/>
    <x v="3"/>
    <n v="75"/>
    <n v="10000"/>
    <x v="1"/>
  </r>
  <r>
    <n v="287"/>
    <x v="1"/>
    <n v="50"/>
    <x v="0"/>
    <x v="4"/>
    <n v="6"/>
    <n v="6"/>
    <x v="0"/>
    <n v="90"/>
    <n v="8"/>
    <x v="1"/>
    <s v="Overweight"/>
    <s v="140/95"/>
    <n v="140"/>
    <n v="95"/>
    <x v="3"/>
    <n v="75"/>
    <n v="10000"/>
    <x v="1"/>
  </r>
  <r>
    <n v="288"/>
    <x v="1"/>
    <n v="50"/>
    <x v="0"/>
    <x v="4"/>
    <n v="6"/>
    <n v="6"/>
    <x v="0"/>
    <n v="90"/>
    <n v="8"/>
    <x v="1"/>
    <s v="Overweight"/>
    <s v="140/95"/>
    <n v="140"/>
    <n v="95"/>
    <x v="3"/>
    <n v="75"/>
    <n v="10000"/>
    <x v="1"/>
  </r>
  <r>
    <n v="289"/>
    <x v="1"/>
    <n v="50"/>
    <x v="0"/>
    <x v="4"/>
    <n v="6"/>
    <n v="6"/>
    <x v="0"/>
    <n v="90"/>
    <n v="8"/>
    <x v="1"/>
    <s v="Overweight"/>
    <s v="140/95"/>
    <n v="140"/>
    <n v="95"/>
    <x v="3"/>
    <n v="75"/>
    <n v="10000"/>
    <x v="1"/>
  </r>
  <r>
    <n v="290"/>
    <x v="1"/>
    <n v="50"/>
    <x v="0"/>
    <x v="4"/>
    <n v="6.1"/>
    <n v="6"/>
    <x v="0"/>
    <n v="90"/>
    <n v="8"/>
    <x v="1"/>
    <s v="Overweight"/>
    <s v="140/95"/>
    <n v="140"/>
    <n v="95"/>
    <x v="3"/>
    <n v="75"/>
    <n v="10000"/>
    <x v="1"/>
  </r>
  <r>
    <n v="291"/>
    <x v="1"/>
    <n v="50"/>
    <x v="0"/>
    <x v="4"/>
    <n v="6"/>
    <n v="6"/>
    <x v="0"/>
    <n v="90"/>
    <n v="8"/>
    <x v="1"/>
    <s v="Overweight"/>
    <s v="140/95"/>
    <n v="140"/>
    <n v="95"/>
    <x v="3"/>
    <n v="75"/>
    <n v="10000"/>
    <x v="1"/>
  </r>
  <r>
    <n v="292"/>
    <x v="1"/>
    <n v="50"/>
    <x v="0"/>
    <x v="4"/>
    <n v="6.1"/>
    <n v="6"/>
    <x v="0"/>
    <n v="90"/>
    <n v="8"/>
    <x v="1"/>
    <s v="Overweight"/>
    <s v="140/95"/>
    <n v="140"/>
    <n v="95"/>
    <x v="3"/>
    <n v="75"/>
    <n v="10000"/>
    <x v="1"/>
  </r>
  <r>
    <n v="293"/>
    <x v="1"/>
    <n v="50"/>
    <x v="0"/>
    <x v="4"/>
    <n v="6.1"/>
    <n v="6"/>
    <x v="0"/>
    <n v="90"/>
    <n v="8"/>
    <x v="1"/>
    <s v="Overweight"/>
    <s v="140/95"/>
    <n v="140"/>
    <n v="95"/>
    <x v="3"/>
    <n v="75"/>
    <n v="10000"/>
    <x v="1"/>
  </r>
  <r>
    <n v="294"/>
    <x v="1"/>
    <n v="50"/>
    <x v="0"/>
    <x v="4"/>
    <n v="6"/>
    <n v="6"/>
    <x v="0"/>
    <n v="90"/>
    <n v="8"/>
    <x v="1"/>
    <s v="Overweight"/>
    <s v="140/95"/>
    <n v="140"/>
    <n v="95"/>
    <x v="3"/>
    <n v="75"/>
    <n v="10000"/>
    <x v="1"/>
  </r>
  <r>
    <n v="295"/>
    <x v="1"/>
    <n v="50"/>
    <x v="0"/>
    <x v="4"/>
    <n v="6.1"/>
    <n v="6"/>
    <x v="0"/>
    <n v="90"/>
    <n v="8"/>
    <x v="1"/>
    <s v="Overweight"/>
    <s v="140/95"/>
    <n v="140"/>
    <n v="95"/>
    <x v="3"/>
    <n v="75"/>
    <n v="10000"/>
    <x v="1"/>
  </r>
  <r>
    <n v="296"/>
    <x v="1"/>
    <n v="50"/>
    <x v="0"/>
    <x v="4"/>
    <n v="6"/>
    <n v="6"/>
    <x v="0"/>
    <n v="90"/>
    <n v="8"/>
    <x v="1"/>
    <s v="Overweight"/>
    <s v="140/95"/>
    <n v="140"/>
    <n v="95"/>
    <x v="3"/>
    <n v="75"/>
    <n v="10000"/>
    <x v="1"/>
  </r>
  <r>
    <n v="297"/>
    <x v="1"/>
    <n v="50"/>
    <x v="0"/>
    <x v="4"/>
    <n v="6.1"/>
    <n v="6"/>
    <x v="0"/>
    <n v="90"/>
    <n v="8"/>
    <x v="1"/>
    <s v="Overweight"/>
    <s v="140/95"/>
    <n v="140"/>
    <n v="95"/>
    <x v="3"/>
    <n v="75"/>
    <n v="10000"/>
    <x v="1"/>
  </r>
  <r>
    <n v="298"/>
    <x v="1"/>
    <n v="50"/>
    <x v="0"/>
    <x v="4"/>
    <n v="6.1"/>
    <n v="6"/>
    <x v="0"/>
    <n v="90"/>
    <n v="8"/>
    <x v="1"/>
    <s v="Overweight"/>
    <s v="140/95"/>
    <n v="140"/>
    <n v="95"/>
    <x v="3"/>
    <n v="75"/>
    <n v="10000"/>
    <x v="1"/>
  </r>
  <r>
    <n v="299"/>
    <x v="1"/>
    <n v="51"/>
    <x v="1"/>
    <x v="5"/>
    <n v="8.5"/>
    <n v="9"/>
    <x v="2"/>
    <n v="30"/>
    <n v="3"/>
    <x v="3"/>
    <s v="Normal"/>
    <s v="125/80"/>
    <n v="125"/>
    <n v="80"/>
    <x v="0"/>
    <n v="65"/>
    <n v="5000"/>
    <x v="0"/>
  </r>
  <r>
    <n v="300"/>
    <x v="1"/>
    <n v="51"/>
    <x v="1"/>
    <x v="5"/>
    <n v="8.5"/>
    <n v="9"/>
    <x v="2"/>
    <n v="30"/>
    <n v="3"/>
    <x v="3"/>
    <s v="Normal"/>
    <s v="125/80"/>
    <n v="125"/>
    <n v="80"/>
    <x v="0"/>
    <n v="65"/>
    <n v="5000"/>
    <x v="0"/>
  </r>
  <r>
    <n v="301"/>
    <x v="1"/>
    <n v="51"/>
    <x v="1"/>
    <x v="5"/>
    <n v="8.5"/>
    <n v="9"/>
    <x v="2"/>
    <n v="30"/>
    <n v="3"/>
    <x v="3"/>
    <s v="Normal"/>
    <s v="125/80"/>
    <n v="125"/>
    <n v="80"/>
    <x v="0"/>
    <n v="65"/>
    <n v="5000"/>
    <x v="0"/>
  </r>
  <r>
    <n v="302"/>
    <x v="1"/>
    <n v="51"/>
    <x v="1"/>
    <x v="5"/>
    <n v="8.5"/>
    <n v="9"/>
    <x v="2"/>
    <n v="30"/>
    <n v="3"/>
    <x v="3"/>
    <s v="Normal"/>
    <s v="125/80"/>
    <n v="125"/>
    <n v="80"/>
    <x v="0"/>
    <n v="65"/>
    <n v="5000"/>
    <x v="0"/>
  </r>
  <r>
    <n v="303"/>
    <x v="1"/>
    <n v="51"/>
    <x v="1"/>
    <x v="4"/>
    <n v="7.1"/>
    <n v="7"/>
    <x v="0"/>
    <n v="55"/>
    <n v="6"/>
    <x v="0"/>
    <s v="Normal"/>
    <s v="125/82"/>
    <n v="125"/>
    <n v="82"/>
    <x v="0"/>
    <n v="72"/>
    <n v="6000"/>
    <x v="0"/>
  </r>
  <r>
    <n v="304"/>
    <x v="1"/>
    <n v="51"/>
    <x v="1"/>
    <x v="4"/>
    <n v="6"/>
    <n v="6"/>
    <x v="0"/>
    <n v="90"/>
    <n v="8"/>
    <x v="1"/>
    <s v="Overweight"/>
    <s v="140/95"/>
    <n v="140"/>
    <n v="95"/>
    <x v="3"/>
    <n v="75"/>
    <n v="10000"/>
    <x v="1"/>
  </r>
  <r>
    <n v="305"/>
    <x v="1"/>
    <n v="51"/>
    <x v="1"/>
    <x v="4"/>
    <n v="6.1"/>
    <n v="6"/>
    <x v="0"/>
    <n v="90"/>
    <n v="8"/>
    <x v="1"/>
    <s v="Overweight"/>
    <s v="140/95"/>
    <n v="140"/>
    <n v="95"/>
    <x v="3"/>
    <n v="75"/>
    <n v="10000"/>
    <x v="1"/>
  </r>
  <r>
    <n v="306"/>
    <x v="1"/>
    <n v="51"/>
    <x v="1"/>
    <x v="4"/>
    <n v="6.1"/>
    <n v="6"/>
    <x v="0"/>
    <n v="90"/>
    <n v="8"/>
    <x v="1"/>
    <s v="Overweight"/>
    <s v="140/95"/>
    <n v="140"/>
    <n v="95"/>
    <x v="3"/>
    <n v="75"/>
    <n v="10000"/>
    <x v="1"/>
  </r>
  <r>
    <n v="307"/>
    <x v="1"/>
    <n v="52"/>
    <x v="1"/>
    <x v="6"/>
    <n v="6.5"/>
    <n v="7"/>
    <x v="0"/>
    <n v="45"/>
    <n v="7"/>
    <x v="0"/>
    <s v="Overweight"/>
    <s v="130/85"/>
    <n v="130"/>
    <n v="85"/>
    <x v="0"/>
    <n v="72"/>
    <n v="6000"/>
    <x v="2"/>
  </r>
  <r>
    <n v="308"/>
    <x v="1"/>
    <n v="52"/>
    <x v="1"/>
    <x v="6"/>
    <n v="6.5"/>
    <n v="7"/>
    <x v="0"/>
    <n v="45"/>
    <n v="7"/>
    <x v="0"/>
    <s v="Overweight"/>
    <s v="130/85"/>
    <n v="130"/>
    <n v="85"/>
    <x v="0"/>
    <n v="72"/>
    <n v="6000"/>
    <x v="2"/>
  </r>
  <r>
    <n v="309"/>
    <x v="1"/>
    <n v="52"/>
    <x v="1"/>
    <x v="6"/>
    <n v="6.6"/>
    <n v="7"/>
    <x v="0"/>
    <n v="45"/>
    <n v="7"/>
    <x v="0"/>
    <s v="Overweight"/>
    <s v="130/85"/>
    <n v="130"/>
    <n v="85"/>
    <x v="0"/>
    <n v="72"/>
    <n v="6000"/>
    <x v="2"/>
  </r>
  <r>
    <n v="310"/>
    <x v="1"/>
    <n v="52"/>
    <x v="1"/>
    <x v="6"/>
    <n v="6.6"/>
    <n v="7"/>
    <x v="0"/>
    <n v="45"/>
    <n v="7"/>
    <x v="0"/>
    <s v="Overweight"/>
    <s v="130/85"/>
    <n v="130"/>
    <n v="85"/>
    <x v="0"/>
    <n v="72"/>
    <n v="6000"/>
    <x v="2"/>
  </r>
  <r>
    <n v="311"/>
    <x v="1"/>
    <n v="52"/>
    <x v="1"/>
    <x v="6"/>
    <n v="6.6"/>
    <n v="7"/>
    <x v="0"/>
    <n v="45"/>
    <n v="7"/>
    <x v="0"/>
    <s v="Overweight"/>
    <s v="130/85"/>
    <n v="130"/>
    <n v="85"/>
    <x v="0"/>
    <n v="72"/>
    <n v="6000"/>
    <x v="2"/>
  </r>
  <r>
    <n v="312"/>
    <x v="1"/>
    <n v="52"/>
    <x v="1"/>
    <x v="6"/>
    <n v="6.6"/>
    <n v="7"/>
    <x v="0"/>
    <n v="45"/>
    <n v="7"/>
    <x v="0"/>
    <s v="Overweight"/>
    <s v="130/85"/>
    <n v="130"/>
    <n v="85"/>
    <x v="0"/>
    <n v="72"/>
    <n v="6000"/>
    <x v="2"/>
  </r>
  <r>
    <n v="313"/>
    <x v="1"/>
    <n v="52"/>
    <x v="1"/>
    <x v="5"/>
    <n v="8.4"/>
    <n v="9"/>
    <x v="2"/>
    <n v="30"/>
    <n v="3"/>
    <x v="3"/>
    <s v="Normal"/>
    <s v="125/80"/>
    <n v="125"/>
    <n v="80"/>
    <x v="0"/>
    <n v="65"/>
    <n v="5000"/>
    <x v="0"/>
  </r>
  <r>
    <n v="314"/>
    <x v="1"/>
    <n v="52"/>
    <x v="1"/>
    <x v="5"/>
    <n v="8.4"/>
    <n v="9"/>
    <x v="2"/>
    <n v="30"/>
    <n v="3"/>
    <x v="3"/>
    <s v="Normal"/>
    <s v="125/80"/>
    <n v="125"/>
    <n v="80"/>
    <x v="0"/>
    <n v="65"/>
    <n v="5000"/>
    <x v="0"/>
  </r>
  <r>
    <n v="315"/>
    <x v="1"/>
    <n v="52"/>
    <x v="1"/>
    <x v="5"/>
    <n v="8.4"/>
    <n v="9"/>
    <x v="2"/>
    <n v="30"/>
    <n v="3"/>
    <x v="3"/>
    <s v="Normal"/>
    <s v="125/80"/>
    <n v="125"/>
    <n v="80"/>
    <x v="0"/>
    <n v="65"/>
    <n v="5000"/>
    <x v="0"/>
  </r>
  <r>
    <n v="316"/>
    <x v="1"/>
    <n v="53"/>
    <x v="1"/>
    <x v="5"/>
    <n v="8.3000000000000007"/>
    <n v="9"/>
    <x v="2"/>
    <n v="30"/>
    <n v="3"/>
    <x v="3"/>
    <s v="Normal"/>
    <s v="125/80"/>
    <n v="125"/>
    <n v="80"/>
    <x v="0"/>
    <n v="65"/>
    <n v="5000"/>
    <x v="2"/>
  </r>
  <r>
    <n v="317"/>
    <x v="1"/>
    <n v="53"/>
    <x v="1"/>
    <x v="5"/>
    <n v="8.5"/>
    <n v="9"/>
    <x v="2"/>
    <n v="30"/>
    <n v="3"/>
    <x v="3"/>
    <s v="Normal"/>
    <s v="125/80"/>
    <n v="125"/>
    <n v="80"/>
    <x v="0"/>
    <n v="65"/>
    <n v="5000"/>
    <x v="0"/>
  </r>
  <r>
    <n v="318"/>
    <x v="1"/>
    <n v="53"/>
    <x v="1"/>
    <x v="5"/>
    <n v="8.5"/>
    <n v="9"/>
    <x v="2"/>
    <n v="30"/>
    <n v="3"/>
    <x v="3"/>
    <s v="Normal"/>
    <s v="125/80"/>
    <n v="125"/>
    <n v="80"/>
    <x v="0"/>
    <n v="65"/>
    <n v="5000"/>
    <x v="0"/>
  </r>
  <r>
    <n v="319"/>
    <x v="1"/>
    <n v="53"/>
    <x v="1"/>
    <x v="5"/>
    <n v="8.4"/>
    <n v="9"/>
    <x v="2"/>
    <n v="30"/>
    <n v="3"/>
    <x v="3"/>
    <s v="Normal"/>
    <s v="125/80"/>
    <n v="125"/>
    <n v="80"/>
    <x v="0"/>
    <n v="65"/>
    <n v="5000"/>
    <x v="0"/>
  </r>
  <r>
    <n v="320"/>
    <x v="1"/>
    <n v="53"/>
    <x v="1"/>
    <x v="5"/>
    <n v="8.4"/>
    <n v="9"/>
    <x v="2"/>
    <n v="30"/>
    <n v="3"/>
    <x v="3"/>
    <s v="Normal"/>
    <s v="125/80"/>
    <n v="125"/>
    <n v="80"/>
    <x v="0"/>
    <n v="65"/>
    <n v="5000"/>
    <x v="0"/>
  </r>
  <r>
    <n v="321"/>
    <x v="1"/>
    <n v="53"/>
    <x v="1"/>
    <x v="5"/>
    <n v="8.5"/>
    <n v="9"/>
    <x v="2"/>
    <n v="30"/>
    <n v="3"/>
    <x v="3"/>
    <s v="Normal"/>
    <s v="125/80"/>
    <n v="125"/>
    <n v="80"/>
    <x v="0"/>
    <n v="65"/>
    <n v="5000"/>
    <x v="0"/>
  </r>
  <r>
    <n v="322"/>
    <x v="1"/>
    <n v="53"/>
    <x v="1"/>
    <x v="5"/>
    <n v="8.4"/>
    <n v="9"/>
    <x v="2"/>
    <n v="30"/>
    <n v="3"/>
    <x v="3"/>
    <s v="Normal"/>
    <s v="125/80"/>
    <n v="125"/>
    <n v="80"/>
    <x v="0"/>
    <n v="65"/>
    <n v="5000"/>
    <x v="0"/>
  </r>
  <r>
    <n v="323"/>
    <x v="1"/>
    <n v="53"/>
    <x v="1"/>
    <x v="5"/>
    <n v="8.4"/>
    <n v="9"/>
    <x v="2"/>
    <n v="30"/>
    <n v="3"/>
    <x v="3"/>
    <s v="Normal"/>
    <s v="125/80"/>
    <n v="125"/>
    <n v="80"/>
    <x v="0"/>
    <n v="65"/>
    <n v="5000"/>
    <x v="0"/>
  </r>
  <r>
    <n v="324"/>
    <x v="1"/>
    <n v="53"/>
    <x v="1"/>
    <x v="5"/>
    <n v="8.5"/>
    <n v="9"/>
    <x v="2"/>
    <n v="30"/>
    <n v="3"/>
    <x v="3"/>
    <s v="Normal"/>
    <s v="125/80"/>
    <n v="125"/>
    <n v="80"/>
    <x v="0"/>
    <n v="65"/>
    <n v="5000"/>
    <x v="0"/>
  </r>
  <r>
    <n v="325"/>
    <x v="1"/>
    <n v="53"/>
    <x v="1"/>
    <x v="5"/>
    <n v="8.3000000000000007"/>
    <n v="9"/>
    <x v="2"/>
    <n v="30"/>
    <n v="3"/>
    <x v="3"/>
    <s v="Normal"/>
    <s v="125/80"/>
    <n v="125"/>
    <n v="80"/>
    <x v="0"/>
    <n v="65"/>
    <n v="5000"/>
    <x v="0"/>
  </r>
  <r>
    <n v="326"/>
    <x v="1"/>
    <n v="53"/>
    <x v="1"/>
    <x v="5"/>
    <n v="8.5"/>
    <n v="9"/>
    <x v="2"/>
    <n v="30"/>
    <n v="3"/>
    <x v="3"/>
    <s v="Normal"/>
    <s v="125/80"/>
    <n v="125"/>
    <n v="80"/>
    <x v="0"/>
    <n v="65"/>
    <n v="5000"/>
    <x v="0"/>
  </r>
  <r>
    <n v="327"/>
    <x v="1"/>
    <n v="53"/>
    <x v="1"/>
    <x v="5"/>
    <n v="8.3000000000000007"/>
    <n v="9"/>
    <x v="2"/>
    <n v="30"/>
    <n v="3"/>
    <x v="3"/>
    <s v="Normal"/>
    <s v="125/80"/>
    <n v="125"/>
    <n v="80"/>
    <x v="0"/>
    <n v="65"/>
    <n v="5000"/>
    <x v="0"/>
  </r>
  <r>
    <n v="328"/>
    <x v="1"/>
    <n v="53"/>
    <x v="1"/>
    <x v="5"/>
    <n v="8.5"/>
    <n v="9"/>
    <x v="2"/>
    <n v="30"/>
    <n v="3"/>
    <x v="3"/>
    <s v="Normal"/>
    <s v="125/80"/>
    <n v="125"/>
    <n v="80"/>
    <x v="0"/>
    <n v="65"/>
    <n v="5000"/>
    <x v="0"/>
  </r>
  <r>
    <n v="329"/>
    <x v="1"/>
    <n v="53"/>
    <x v="1"/>
    <x v="5"/>
    <n v="8.3000000000000007"/>
    <n v="9"/>
    <x v="2"/>
    <n v="30"/>
    <n v="3"/>
    <x v="3"/>
    <s v="Normal"/>
    <s v="125/80"/>
    <n v="125"/>
    <n v="80"/>
    <x v="0"/>
    <n v="65"/>
    <n v="5000"/>
    <x v="0"/>
  </r>
  <r>
    <n v="330"/>
    <x v="1"/>
    <n v="53"/>
    <x v="1"/>
    <x v="5"/>
    <n v="8.5"/>
    <n v="9"/>
    <x v="2"/>
    <n v="30"/>
    <n v="3"/>
    <x v="3"/>
    <s v="Normal"/>
    <s v="125/80"/>
    <n v="125"/>
    <n v="80"/>
    <x v="0"/>
    <n v="65"/>
    <n v="5000"/>
    <x v="0"/>
  </r>
  <r>
    <n v="331"/>
    <x v="1"/>
    <n v="53"/>
    <x v="1"/>
    <x v="5"/>
    <n v="8.5"/>
    <n v="9"/>
    <x v="2"/>
    <n v="30"/>
    <n v="3"/>
    <x v="3"/>
    <s v="Normal"/>
    <s v="125/80"/>
    <n v="125"/>
    <n v="80"/>
    <x v="0"/>
    <n v="65"/>
    <n v="5000"/>
    <x v="0"/>
  </r>
  <r>
    <n v="332"/>
    <x v="1"/>
    <n v="53"/>
    <x v="1"/>
    <x v="5"/>
    <n v="8.4"/>
    <n v="9"/>
    <x v="2"/>
    <n v="30"/>
    <n v="3"/>
    <x v="3"/>
    <s v="Normal"/>
    <s v="125/80"/>
    <n v="125"/>
    <n v="80"/>
    <x v="0"/>
    <n v="65"/>
    <n v="5000"/>
    <x v="0"/>
  </r>
  <r>
    <n v="333"/>
    <x v="1"/>
    <n v="54"/>
    <x v="1"/>
    <x v="5"/>
    <n v="8.4"/>
    <n v="9"/>
    <x v="2"/>
    <n v="30"/>
    <n v="3"/>
    <x v="3"/>
    <s v="Normal"/>
    <s v="125/80"/>
    <n v="125"/>
    <n v="80"/>
    <x v="0"/>
    <n v="65"/>
    <n v="5000"/>
    <x v="0"/>
  </r>
  <r>
    <n v="334"/>
    <x v="1"/>
    <n v="54"/>
    <x v="1"/>
    <x v="5"/>
    <n v="8.4"/>
    <n v="9"/>
    <x v="2"/>
    <n v="30"/>
    <n v="3"/>
    <x v="3"/>
    <s v="Normal"/>
    <s v="125/80"/>
    <n v="125"/>
    <n v="80"/>
    <x v="0"/>
    <n v="65"/>
    <n v="5000"/>
    <x v="0"/>
  </r>
  <r>
    <n v="335"/>
    <x v="1"/>
    <n v="54"/>
    <x v="1"/>
    <x v="5"/>
    <n v="8.4"/>
    <n v="9"/>
    <x v="2"/>
    <n v="30"/>
    <n v="3"/>
    <x v="3"/>
    <s v="Normal"/>
    <s v="125/80"/>
    <n v="125"/>
    <n v="80"/>
    <x v="0"/>
    <n v="65"/>
    <n v="5000"/>
    <x v="0"/>
  </r>
  <r>
    <n v="336"/>
    <x v="1"/>
    <n v="54"/>
    <x v="1"/>
    <x v="5"/>
    <n v="8.4"/>
    <n v="9"/>
    <x v="2"/>
    <n v="30"/>
    <n v="3"/>
    <x v="3"/>
    <s v="Normal"/>
    <s v="125/80"/>
    <n v="125"/>
    <n v="80"/>
    <x v="0"/>
    <n v="65"/>
    <n v="5000"/>
    <x v="0"/>
  </r>
  <r>
    <n v="337"/>
    <x v="1"/>
    <n v="54"/>
    <x v="1"/>
    <x v="5"/>
    <n v="8.4"/>
    <n v="9"/>
    <x v="2"/>
    <n v="30"/>
    <n v="3"/>
    <x v="3"/>
    <s v="Normal"/>
    <s v="125/80"/>
    <n v="125"/>
    <n v="80"/>
    <x v="0"/>
    <n v="65"/>
    <n v="5000"/>
    <x v="0"/>
  </r>
  <r>
    <n v="338"/>
    <x v="1"/>
    <n v="54"/>
    <x v="1"/>
    <x v="5"/>
    <n v="8.4"/>
    <n v="9"/>
    <x v="2"/>
    <n v="30"/>
    <n v="3"/>
    <x v="3"/>
    <s v="Normal"/>
    <s v="125/80"/>
    <n v="125"/>
    <n v="80"/>
    <x v="0"/>
    <n v="65"/>
    <n v="5000"/>
    <x v="0"/>
  </r>
  <r>
    <n v="339"/>
    <x v="1"/>
    <n v="54"/>
    <x v="1"/>
    <x v="5"/>
    <n v="8.5"/>
    <n v="9"/>
    <x v="2"/>
    <n v="30"/>
    <n v="3"/>
    <x v="3"/>
    <s v="Normal"/>
    <s v="125/80"/>
    <n v="125"/>
    <n v="80"/>
    <x v="0"/>
    <n v="65"/>
    <n v="5000"/>
    <x v="0"/>
  </r>
  <r>
    <n v="340"/>
    <x v="1"/>
    <n v="55"/>
    <x v="1"/>
    <x v="4"/>
    <n v="8.1"/>
    <n v="9"/>
    <x v="2"/>
    <n v="75"/>
    <n v="4"/>
    <x v="2"/>
    <s v="Overweight"/>
    <s v="140/95"/>
    <n v="140"/>
    <n v="95"/>
    <x v="3"/>
    <n v="72"/>
    <n v="5000"/>
    <x v="1"/>
  </r>
  <r>
    <n v="341"/>
    <x v="1"/>
    <n v="55"/>
    <x v="1"/>
    <x v="4"/>
    <n v="8.1"/>
    <n v="9"/>
    <x v="2"/>
    <n v="75"/>
    <n v="4"/>
    <x v="2"/>
    <s v="Overweight"/>
    <s v="140/95"/>
    <n v="140"/>
    <n v="95"/>
    <x v="3"/>
    <n v="72"/>
    <n v="5000"/>
    <x v="1"/>
  </r>
  <r>
    <n v="342"/>
    <x v="1"/>
    <n v="56"/>
    <x v="1"/>
    <x v="1"/>
    <n v="8.1999999999999993"/>
    <n v="9"/>
    <x v="2"/>
    <n v="90"/>
    <n v="3"/>
    <x v="3"/>
    <s v="Normal"/>
    <s v="118/75"/>
    <n v="118"/>
    <n v="75"/>
    <x v="2"/>
    <n v="65"/>
    <n v="10000"/>
    <x v="0"/>
  </r>
  <r>
    <n v="343"/>
    <x v="1"/>
    <n v="56"/>
    <x v="1"/>
    <x v="1"/>
    <n v="8.1999999999999993"/>
    <n v="9"/>
    <x v="2"/>
    <n v="90"/>
    <n v="3"/>
    <x v="3"/>
    <s v="Normal"/>
    <s v="118/75"/>
    <n v="118"/>
    <n v="75"/>
    <x v="2"/>
    <n v="65"/>
    <n v="10000"/>
    <x v="0"/>
  </r>
  <r>
    <n v="344"/>
    <x v="1"/>
    <n v="57"/>
    <x v="1"/>
    <x v="4"/>
    <n v="8.1"/>
    <n v="9"/>
    <x v="2"/>
    <n v="75"/>
    <n v="3"/>
    <x v="3"/>
    <s v="Overweight"/>
    <s v="140/95"/>
    <n v="140"/>
    <n v="95"/>
    <x v="3"/>
    <n v="68"/>
    <n v="7000"/>
    <x v="0"/>
  </r>
  <r>
    <n v="345"/>
    <x v="1"/>
    <n v="57"/>
    <x v="1"/>
    <x v="4"/>
    <n v="8.1999999999999993"/>
    <n v="9"/>
    <x v="2"/>
    <n v="75"/>
    <n v="3"/>
    <x v="3"/>
    <s v="Overweight"/>
    <s v="140/95"/>
    <n v="140"/>
    <n v="95"/>
    <x v="3"/>
    <n v="68"/>
    <n v="7000"/>
    <x v="1"/>
  </r>
  <r>
    <n v="346"/>
    <x v="1"/>
    <n v="57"/>
    <x v="1"/>
    <x v="4"/>
    <n v="8.1999999999999993"/>
    <n v="9"/>
    <x v="2"/>
    <n v="75"/>
    <n v="3"/>
    <x v="3"/>
    <s v="Overweight"/>
    <s v="140/95"/>
    <n v="140"/>
    <n v="95"/>
    <x v="3"/>
    <n v="68"/>
    <n v="7000"/>
    <x v="1"/>
  </r>
  <r>
    <n v="347"/>
    <x v="1"/>
    <n v="57"/>
    <x v="1"/>
    <x v="4"/>
    <n v="8.1999999999999993"/>
    <n v="9"/>
    <x v="2"/>
    <n v="75"/>
    <n v="3"/>
    <x v="3"/>
    <s v="Overweight"/>
    <s v="140/95"/>
    <n v="140"/>
    <n v="95"/>
    <x v="3"/>
    <n v="68"/>
    <n v="7000"/>
    <x v="1"/>
  </r>
  <r>
    <n v="348"/>
    <x v="1"/>
    <n v="57"/>
    <x v="1"/>
    <x v="4"/>
    <n v="8.1999999999999993"/>
    <n v="9"/>
    <x v="2"/>
    <n v="75"/>
    <n v="3"/>
    <x v="3"/>
    <s v="Overweight"/>
    <s v="140/95"/>
    <n v="140"/>
    <n v="95"/>
    <x v="3"/>
    <n v="68"/>
    <n v="7000"/>
    <x v="1"/>
  </r>
  <r>
    <n v="349"/>
    <x v="1"/>
    <n v="57"/>
    <x v="1"/>
    <x v="4"/>
    <n v="8.1999999999999993"/>
    <n v="9"/>
    <x v="2"/>
    <n v="75"/>
    <n v="3"/>
    <x v="3"/>
    <s v="Overweight"/>
    <s v="140/95"/>
    <n v="140"/>
    <n v="95"/>
    <x v="3"/>
    <n v="68"/>
    <n v="7000"/>
    <x v="1"/>
  </r>
  <r>
    <n v="350"/>
    <x v="1"/>
    <n v="57"/>
    <x v="1"/>
    <x v="4"/>
    <n v="8.1"/>
    <n v="9"/>
    <x v="2"/>
    <n v="75"/>
    <n v="3"/>
    <x v="3"/>
    <s v="Overweight"/>
    <s v="140/95"/>
    <n v="140"/>
    <n v="95"/>
    <x v="3"/>
    <n v="68"/>
    <n v="7000"/>
    <x v="1"/>
  </r>
  <r>
    <n v="351"/>
    <x v="1"/>
    <n v="57"/>
    <x v="1"/>
    <x v="4"/>
    <n v="8.1"/>
    <n v="9"/>
    <x v="2"/>
    <n v="75"/>
    <n v="3"/>
    <x v="3"/>
    <s v="Overweight"/>
    <s v="140/95"/>
    <n v="140"/>
    <n v="95"/>
    <x v="3"/>
    <n v="68"/>
    <n v="7000"/>
    <x v="1"/>
  </r>
  <r>
    <n v="352"/>
    <x v="1"/>
    <n v="57"/>
    <x v="1"/>
    <x v="4"/>
    <n v="8.1"/>
    <n v="9"/>
    <x v="2"/>
    <n v="75"/>
    <n v="3"/>
    <x v="3"/>
    <s v="Overweight"/>
    <s v="140/95"/>
    <n v="140"/>
    <n v="95"/>
    <x v="3"/>
    <n v="68"/>
    <n v="7000"/>
    <x v="1"/>
  </r>
  <r>
    <n v="353"/>
    <x v="1"/>
    <n v="58"/>
    <x v="1"/>
    <x v="4"/>
    <n v="8"/>
    <n v="9"/>
    <x v="2"/>
    <n v="75"/>
    <n v="3"/>
    <x v="3"/>
    <s v="Overweight"/>
    <s v="140/95"/>
    <n v="140"/>
    <n v="95"/>
    <x v="3"/>
    <n v="68"/>
    <n v="7000"/>
    <x v="1"/>
  </r>
  <r>
    <n v="354"/>
    <x v="1"/>
    <n v="58"/>
    <x v="1"/>
    <x v="4"/>
    <n v="8"/>
    <n v="9"/>
    <x v="2"/>
    <n v="75"/>
    <n v="3"/>
    <x v="3"/>
    <s v="Overweight"/>
    <s v="140/95"/>
    <n v="140"/>
    <n v="95"/>
    <x v="3"/>
    <n v="68"/>
    <n v="7000"/>
    <x v="1"/>
  </r>
  <r>
    <n v="355"/>
    <x v="1"/>
    <n v="58"/>
    <x v="1"/>
    <x v="4"/>
    <n v="8"/>
    <n v="9"/>
    <x v="2"/>
    <n v="75"/>
    <n v="3"/>
    <x v="3"/>
    <s v="Overweight"/>
    <s v="140/95"/>
    <n v="140"/>
    <n v="95"/>
    <x v="3"/>
    <n v="68"/>
    <n v="7000"/>
    <x v="1"/>
  </r>
  <r>
    <n v="356"/>
    <x v="1"/>
    <n v="58"/>
    <x v="1"/>
    <x v="4"/>
    <n v="8"/>
    <n v="9"/>
    <x v="2"/>
    <n v="75"/>
    <n v="3"/>
    <x v="3"/>
    <s v="Overweight"/>
    <s v="140/95"/>
    <n v="140"/>
    <n v="95"/>
    <x v="3"/>
    <n v="68"/>
    <n v="7000"/>
    <x v="1"/>
  </r>
  <r>
    <n v="357"/>
    <x v="1"/>
    <n v="58"/>
    <x v="1"/>
    <x v="4"/>
    <n v="8"/>
    <n v="9"/>
    <x v="2"/>
    <n v="75"/>
    <n v="3"/>
    <x v="3"/>
    <s v="Overweight"/>
    <s v="140/95"/>
    <n v="140"/>
    <n v="95"/>
    <x v="3"/>
    <n v="68"/>
    <n v="7000"/>
    <x v="1"/>
  </r>
  <r>
    <n v="358"/>
    <x v="1"/>
    <n v="58"/>
    <x v="1"/>
    <x v="4"/>
    <n v="8"/>
    <n v="9"/>
    <x v="2"/>
    <n v="75"/>
    <n v="3"/>
    <x v="3"/>
    <s v="Overweight"/>
    <s v="140/95"/>
    <n v="140"/>
    <n v="95"/>
    <x v="3"/>
    <n v="68"/>
    <n v="7000"/>
    <x v="1"/>
  </r>
  <r>
    <n v="359"/>
    <x v="1"/>
    <n v="59"/>
    <x v="1"/>
    <x v="4"/>
    <n v="8"/>
    <n v="9"/>
    <x v="2"/>
    <n v="75"/>
    <n v="3"/>
    <x v="3"/>
    <s v="Overweight"/>
    <s v="140/95"/>
    <n v="140"/>
    <n v="95"/>
    <x v="3"/>
    <n v="68"/>
    <n v="7000"/>
    <x v="0"/>
  </r>
  <r>
    <n v="360"/>
    <x v="1"/>
    <n v="59"/>
    <x v="1"/>
    <x v="4"/>
    <n v="8.1"/>
    <n v="9"/>
    <x v="2"/>
    <n v="75"/>
    <n v="3"/>
    <x v="3"/>
    <s v="Overweight"/>
    <s v="140/95"/>
    <n v="140"/>
    <n v="95"/>
    <x v="3"/>
    <n v="68"/>
    <n v="7000"/>
    <x v="0"/>
  </r>
  <r>
    <n v="361"/>
    <x v="1"/>
    <n v="59"/>
    <x v="1"/>
    <x v="4"/>
    <n v="8.1999999999999993"/>
    <n v="9"/>
    <x v="2"/>
    <n v="75"/>
    <n v="3"/>
    <x v="3"/>
    <s v="Overweight"/>
    <s v="140/95"/>
    <n v="140"/>
    <n v="95"/>
    <x v="3"/>
    <n v="68"/>
    <n v="7000"/>
    <x v="1"/>
  </r>
  <r>
    <n v="362"/>
    <x v="1"/>
    <n v="59"/>
    <x v="1"/>
    <x v="4"/>
    <n v="8.1999999999999993"/>
    <n v="9"/>
    <x v="2"/>
    <n v="75"/>
    <n v="3"/>
    <x v="3"/>
    <s v="Overweight"/>
    <s v="140/95"/>
    <n v="140"/>
    <n v="95"/>
    <x v="3"/>
    <n v="68"/>
    <n v="7000"/>
    <x v="1"/>
  </r>
  <r>
    <n v="363"/>
    <x v="1"/>
    <n v="59"/>
    <x v="1"/>
    <x v="4"/>
    <n v="8.1999999999999993"/>
    <n v="9"/>
    <x v="2"/>
    <n v="75"/>
    <n v="3"/>
    <x v="3"/>
    <s v="Overweight"/>
    <s v="140/95"/>
    <n v="140"/>
    <n v="95"/>
    <x v="3"/>
    <n v="68"/>
    <n v="7000"/>
    <x v="1"/>
  </r>
  <r>
    <n v="364"/>
    <x v="1"/>
    <n v="59"/>
    <x v="1"/>
    <x v="4"/>
    <n v="8.1999999999999993"/>
    <n v="9"/>
    <x v="2"/>
    <n v="75"/>
    <n v="3"/>
    <x v="3"/>
    <s v="Overweight"/>
    <s v="140/95"/>
    <n v="140"/>
    <n v="95"/>
    <x v="3"/>
    <n v="68"/>
    <n v="7000"/>
    <x v="1"/>
  </r>
  <r>
    <n v="365"/>
    <x v="1"/>
    <n v="59"/>
    <x v="1"/>
    <x v="4"/>
    <n v="8"/>
    <n v="9"/>
    <x v="2"/>
    <n v="75"/>
    <n v="3"/>
    <x v="3"/>
    <s v="Overweight"/>
    <s v="140/95"/>
    <n v="140"/>
    <n v="95"/>
    <x v="3"/>
    <n v="68"/>
    <n v="7000"/>
    <x v="1"/>
  </r>
  <r>
    <n v="366"/>
    <x v="1"/>
    <n v="59"/>
    <x v="1"/>
    <x v="4"/>
    <n v="8"/>
    <n v="9"/>
    <x v="2"/>
    <n v="75"/>
    <n v="3"/>
    <x v="3"/>
    <s v="Overweight"/>
    <s v="140/95"/>
    <n v="140"/>
    <n v="95"/>
    <x v="3"/>
    <n v="68"/>
    <n v="7000"/>
    <x v="1"/>
  </r>
  <r>
    <n v="367"/>
    <x v="1"/>
    <n v="59"/>
    <x v="1"/>
    <x v="4"/>
    <n v="8.1"/>
    <n v="9"/>
    <x v="2"/>
    <n v="75"/>
    <n v="3"/>
    <x v="3"/>
    <s v="Overweight"/>
    <s v="140/95"/>
    <n v="140"/>
    <n v="95"/>
    <x v="3"/>
    <n v="68"/>
    <n v="7000"/>
    <x v="1"/>
  </r>
  <r>
    <n v="368"/>
    <x v="1"/>
    <n v="59"/>
    <x v="1"/>
    <x v="4"/>
    <n v="8"/>
    <n v="9"/>
    <x v="2"/>
    <n v="75"/>
    <n v="3"/>
    <x v="3"/>
    <s v="Overweight"/>
    <s v="140/95"/>
    <n v="140"/>
    <n v="95"/>
    <x v="3"/>
    <n v="68"/>
    <n v="7000"/>
    <x v="1"/>
  </r>
  <r>
    <n v="369"/>
    <x v="1"/>
    <n v="59"/>
    <x v="1"/>
    <x v="4"/>
    <n v="8.1"/>
    <n v="9"/>
    <x v="2"/>
    <n v="75"/>
    <n v="3"/>
    <x v="3"/>
    <s v="Overweight"/>
    <s v="140/95"/>
    <n v="140"/>
    <n v="95"/>
    <x v="3"/>
    <n v="68"/>
    <n v="7000"/>
    <x v="1"/>
  </r>
  <r>
    <n v="370"/>
    <x v="1"/>
    <n v="59"/>
    <x v="1"/>
    <x v="4"/>
    <n v="8.1"/>
    <n v="9"/>
    <x v="2"/>
    <n v="75"/>
    <n v="3"/>
    <x v="3"/>
    <s v="Overweight"/>
    <s v="140/95"/>
    <n v="140"/>
    <n v="95"/>
    <x v="3"/>
    <n v="68"/>
    <n v="7000"/>
    <x v="1"/>
  </r>
  <r>
    <n v="371"/>
    <x v="1"/>
    <n v="59"/>
    <x v="1"/>
    <x v="4"/>
    <n v="8"/>
    <n v="9"/>
    <x v="2"/>
    <n v="75"/>
    <n v="3"/>
    <x v="3"/>
    <s v="Overweight"/>
    <s v="140/95"/>
    <n v="140"/>
    <n v="95"/>
    <x v="3"/>
    <n v="68"/>
    <n v="7000"/>
    <x v="1"/>
  </r>
  <r>
    <n v="372"/>
    <x v="1"/>
    <n v="59"/>
    <x v="1"/>
    <x v="4"/>
    <n v="8.1"/>
    <n v="9"/>
    <x v="2"/>
    <n v="75"/>
    <n v="3"/>
    <x v="3"/>
    <s v="Overweight"/>
    <s v="140/95"/>
    <n v="140"/>
    <n v="95"/>
    <x v="3"/>
    <n v="68"/>
    <n v="7000"/>
    <x v="1"/>
  </r>
  <r>
    <n v="373"/>
    <x v="1"/>
    <n v="59"/>
    <x v="1"/>
    <x v="4"/>
    <n v="8.1"/>
    <n v="9"/>
    <x v="2"/>
    <n v="75"/>
    <n v="3"/>
    <x v="3"/>
    <s v="Overweight"/>
    <s v="140/95"/>
    <n v="140"/>
    <n v="95"/>
    <x v="3"/>
    <n v="68"/>
    <n v="7000"/>
    <x v="1"/>
  </r>
  <r>
    <n v="374"/>
    <x v="1"/>
    <n v="59"/>
    <x v="1"/>
    <x v="4"/>
    <n v="8.1"/>
    <n v="9"/>
    <x v="2"/>
    <n v="75"/>
    <n v="3"/>
    <x v="3"/>
    <s v="Overweight"/>
    <s v="140/95"/>
    <n v="140"/>
    <n v="95"/>
    <x v="3"/>
    <n v="68"/>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51F70-06BA-4E9E-8A10-863DA85DD4B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6" firstHeaderRow="1" firstDataRow="1" firstDataCol="1"/>
  <pivotFields count="19">
    <pivotField dataField="1" showAll="0"/>
    <pivotField showAll="0"/>
    <pivotField showAll="0"/>
    <pivotField axis="axisRow" showAll="0">
      <items count="3">
        <item x="0"/>
        <item x="1"/>
        <item t="default"/>
      </items>
    </pivotField>
    <pivotField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3"/>
  </rowFields>
  <rowItems count="3">
    <i>
      <x/>
    </i>
    <i>
      <x v="1"/>
    </i>
    <i t="grand">
      <x/>
    </i>
  </rowItems>
  <colItems count="1">
    <i/>
  </colItems>
  <dataFields count="1">
    <dataField name="Count of Person ID" fld="0" subtotal="count" baseField="3"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E6247-EBA0-4EAD-8293-C298A4580C2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9">
    <pivotField dataField="1" showAll="0"/>
    <pivotField axis="axisRow" showAll="0">
      <items count="3">
        <item x="1"/>
        <item x="0"/>
        <item t="default"/>
      </items>
    </pivotField>
    <pivotField showAll="0"/>
    <pivotField showAll="0"/>
    <pivotField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1"/>
  </rowFields>
  <rowItems count="3">
    <i>
      <x/>
    </i>
    <i>
      <x v="1"/>
    </i>
    <i t="grand">
      <x/>
    </i>
  </rowItems>
  <colItems count="1">
    <i/>
  </colItems>
  <dataFields count="1">
    <dataField name="Count of Person ID" fld="0"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9B165C-194D-4CD7-A04A-1EF8980080C6}"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C15" firstHeaderRow="1" firstDataRow="2" firstDataCol="1"/>
  <pivotFields count="19">
    <pivotField dataField="1" showAll="0"/>
    <pivotField axis="axisCol" showAll="0">
      <items count="3">
        <item x="1"/>
        <item x="0"/>
        <item t="default"/>
      </items>
    </pivotField>
    <pivotField showAll="0"/>
    <pivotField showAll="0"/>
    <pivotField axis="axisRow"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4"/>
  </rowFields>
  <rowItems count="11">
    <i>
      <x/>
    </i>
    <i>
      <x v="1"/>
    </i>
    <i>
      <x v="2"/>
    </i>
    <i>
      <x v="3"/>
    </i>
    <i>
      <x v="4"/>
    </i>
    <i>
      <x v="5"/>
    </i>
    <i>
      <x v="6"/>
    </i>
    <i>
      <x v="7"/>
    </i>
    <i>
      <x v="8"/>
    </i>
    <i>
      <x v="9"/>
    </i>
    <i>
      <x v="10"/>
    </i>
  </rowItems>
  <colFields count="1">
    <field x="1"/>
  </colFields>
  <colItems count="2">
    <i>
      <x/>
    </i>
    <i>
      <x v="1"/>
    </i>
  </colItems>
  <dataFields count="1">
    <dataField name="Count of Person ID" fld="0" subtotal="count" baseField="1"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46BFCA-CAC3-4622-9A16-1CC13235493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6" firstHeaderRow="1" firstDataRow="1" firstDataCol="1"/>
  <pivotFields count="19">
    <pivotField showAll="0"/>
    <pivotField showAll="0"/>
    <pivotField showAll="0"/>
    <pivotField showAll="0"/>
    <pivotField showAll="0">
      <items count="12">
        <item x="6"/>
        <item x="1"/>
        <item x="5"/>
        <item x="8"/>
        <item x="10"/>
        <item x="4"/>
        <item x="2"/>
        <item x="9"/>
        <item x="7"/>
        <item x="0"/>
        <item x="3"/>
        <item t="default"/>
      </items>
    </pivotField>
    <pivotField showAll="0"/>
    <pivotField dataField="1"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7"/>
  </rowFields>
  <rowItems count="3">
    <i>
      <x/>
    </i>
    <i>
      <x v="1"/>
    </i>
    <i>
      <x v="2"/>
    </i>
  </rowItems>
  <colItems count="1">
    <i/>
  </colItems>
  <dataFields count="1">
    <dataField name="Count of Quality of Sleep" fld="6" subtotal="count" baseField="4"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695D90-FBC2-4A99-9C46-26D6EBC2C12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19">
    <pivotField dataField="1" showAll="0"/>
    <pivotField showAll="0"/>
    <pivotField showAll="0"/>
    <pivotField showAll="0"/>
    <pivotField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items count="4">
        <item x="2"/>
        <item x="0"/>
        <item x="1"/>
        <item t="default"/>
      </items>
    </pivotField>
  </pivotFields>
  <rowFields count="1">
    <field x="10"/>
  </rowFields>
  <rowItems count="5">
    <i>
      <x/>
    </i>
    <i>
      <x v="1"/>
    </i>
    <i>
      <x v="2"/>
    </i>
    <i>
      <x v="3"/>
    </i>
    <i t="grand">
      <x/>
    </i>
  </rowItems>
  <colItems count="1">
    <i/>
  </colItems>
  <dataFields count="1">
    <dataField name="Count of Person ID" fld="0" subtotal="count" baseField="10" baseItem="0"/>
  </dataFields>
  <chartFormats count="10">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 chart="7" format="9">
      <pivotArea type="data" outline="0" fieldPosition="0">
        <references count="2">
          <reference field="4294967294" count="1" selected="0">
            <x v="0"/>
          </reference>
          <reference field="10" count="1" selected="0">
            <x v="2"/>
          </reference>
        </references>
      </pivotArea>
    </chartFormat>
    <chartFormat chart="7" format="10">
      <pivotArea type="data" outline="0" fieldPosition="0">
        <references count="2">
          <reference field="4294967294" count="1" selected="0">
            <x v="0"/>
          </reference>
          <reference field="10" count="1" selected="0">
            <x v="3"/>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3"/>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0F50B3-0121-4237-8667-F932F63D747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19">
    <pivotField dataField="1" showAll="0"/>
    <pivotField showAll="0"/>
    <pivotField showAll="0"/>
    <pivotField showAll="0"/>
    <pivotField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items count="4">
        <item x="2"/>
        <item x="0"/>
        <item x="1"/>
        <item t="default"/>
      </items>
    </pivotField>
  </pivotFields>
  <rowFields count="1">
    <field x="15"/>
  </rowFields>
  <rowItems count="5">
    <i>
      <x/>
    </i>
    <i>
      <x v="1"/>
    </i>
    <i>
      <x v="2"/>
    </i>
    <i>
      <x v="3"/>
    </i>
    <i t="grand">
      <x/>
    </i>
  </rowItems>
  <colItems count="1">
    <i/>
  </colItems>
  <dataFields count="1">
    <dataField name="Count of Person ID" fld="0" subtotal="count" baseField="1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63751-2CD5-4945-9BCF-1DF45EC47D9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9">
    <pivotField dataField="1" showAll="0"/>
    <pivotField showAll="0"/>
    <pivotField showAll="0"/>
    <pivotField showAll="0"/>
    <pivotField showAll="0">
      <items count="12">
        <item x="6"/>
        <item x="1"/>
        <item x="5"/>
        <item x="8"/>
        <item x="10"/>
        <item x="4"/>
        <item x="2"/>
        <item x="9"/>
        <item x="7"/>
        <item x="0"/>
        <item x="3"/>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18"/>
  </rowFields>
  <rowItems count="4">
    <i>
      <x/>
    </i>
    <i>
      <x v="1"/>
    </i>
    <i>
      <x v="2"/>
    </i>
    <i t="grand">
      <x/>
    </i>
  </rowItems>
  <colItems count="1">
    <i/>
  </colItems>
  <dataFields count="1">
    <dataField name="Count of Person ID" fld="0" subtotal="count" baseField="18" baseItem="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8" count="1" selected="0">
            <x v="0"/>
          </reference>
        </references>
      </pivotArea>
    </chartFormat>
    <chartFormat chart="2" format="3">
      <pivotArea type="data" outline="0" fieldPosition="0">
        <references count="2">
          <reference field="4294967294" count="1" selected="0">
            <x v="0"/>
          </reference>
          <reference field="18" count="1" selected="0">
            <x v="1"/>
          </reference>
        </references>
      </pivotArea>
    </chartFormat>
    <chartFormat chart="2" format="4">
      <pivotArea type="data" outline="0" fieldPosition="0">
        <references count="2">
          <reference field="4294967294" count="1" selected="0">
            <x v="0"/>
          </reference>
          <reference field="18"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8" count="1" selected="0">
            <x v="0"/>
          </reference>
        </references>
      </pivotArea>
    </chartFormat>
    <chartFormat chart="3" format="7">
      <pivotArea type="data" outline="0" fieldPosition="0">
        <references count="2">
          <reference field="4294967294" count="1" selected="0">
            <x v="0"/>
          </reference>
          <reference field="18" count="1" selected="0">
            <x v="1"/>
          </reference>
        </references>
      </pivotArea>
    </chartFormat>
    <chartFormat chart="3" format="8">
      <pivotArea type="data" outline="0" fieldPosition="0">
        <references count="2">
          <reference field="4294967294" count="1" selected="0">
            <x v="0"/>
          </reference>
          <reference field="18"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8" count="1" selected="0">
            <x v="0"/>
          </reference>
        </references>
      </pivotArea>
    </chartFormat>
    <chartFormat chart="4" format="7">
      <pivotArea type="data" outline="0" fieldPosition="0">
        <references count="2">
          <reference field="4294967294" count="1" selected="0">
            <x v="0"/>
          </reference>
          <reference field="18" count="1" selected="0">
            <x v="1"/>
          </reference>
        </references>
      </pivotArea>
    </chartFormat>
    <chartFormat chart="4" format="8">
      <pivotArea type="data" outline="0" fieldPosition="0">
        <references count="2">
          <reference field="4294967294" count="1" selected="0">
            <x v="0"/>
          </reference>
          <reference field="18" count="1" selected="0">
            <x v="2"/>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E740486-4C36-4A11-955C-AD5E4B282B0B}" sourceName="Occupation">
  <pivotTables>
    <pivotTable tabId="13" name="PivotTable12"/>
    <pivotTable tabId="6" name="PivotTable4"/>
    <pivotTable tabId="12" name="PivotTable11"/>
    <pivotTable tabId="7" name="PivotTable5"/>
    <pivotTable tabId="9" name="PivotTable7"/>
    <pivotTable tabId="10" name="PivotTable8"/>
    <pivotTable tabId="11" name="PivotTable10"/>
  </pivotTables>
  <data>
    <tabular pivotCacheId="1265029171">
      <items count="11">
        <i x="6" s="1"/>
        <i x="1" s="1"/>
        <i x="5" s="1"/>
        <i x="8" s="1"/>
        <i x="10" s="1"/>
        <i x="4" s="1"/>
        <i x="2" s="1"/>
        <i x="9" s="1"/>
        <i x="7"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OS_Group" xr10:uid="{68CB12CE-F77C-4365-A44E-07E6B5FFB3ED}" sourceName="QOS Group">
  <pivotTables>
    <pivotTable tabId="13" name="PivotTable12"/>
    <pivotTable tabId="6" name="PivotTable4"/>
    <pivotTable tabId="12" name="PivotTable11"/>
    <pivotTable tabId="7" name="PivotTable5"/>
    <pivotTable tabId="9" name="PivotTable7"/>
    <pivotTable tabId="10" name="PivotTable8"/>
    <pivotTable tabId="11" name="PivotTable10"/>
  </pivotTables>
  <data>
    <tabular pivotCacheId="12650291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 xr10:uid="{BE5ABCA9-63A6-4423-A457-3336198325B8}" sourceName="Sleep Disorder">
  <pivotTables>
    <pivotTable tabId="13" name="PivotTable12"/>
    <pivotTable tabId="6" name="PivotTable4"/>
    <pivotTable tabId="12" name="PivotTable11"/>
    <pivotTable tabId="7" name="PivotTable5"/>
    <pivotTable tabId="9" name="PivotTable7"/>
    <pivotTable tabId="10" name="PivotTable8"/>
    <pivotTable tabId="11" name="PivotTable10"/>
  </pivotTables>
  <data>
    <tabular pivotCacheId="126502917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DF08A907-E5A5-4A2B-9076-0936F77050CD}" cache="Slicer_Occupation" caption="Occupation" style="SlicerStyleDark1 2" rowHeight="234950"/>
  <slicer name="QOS Group" xr10:uid="{B6C11B65-E5D8-4CE1-B444-B8EF73C9E9B9}" cache="Slicer_QOS_Group" caption="QOS Group" style="SlicerStyleDark1 2" rowHeight="234950"/>
  <slicer name="Sleep Disorder" xr10:uid="{38E4A0EA-B93A-4279-BE28-B2F6F673BCF6}" cache="Slicer_Sleep_Disorder" caption="Sleep Disorder" style="SlicerStyleDark1 2" rowHeight="234950"/>
</slicers>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CB3B-58CC-4A7A-B4D2-56483251EA02}">
  <dimension ref="A1:X2"/>
  <sheetViews>
    <sheetView showGridLines="0" showRowColHeaders="0" tabSelected="1" zoomScaleNormal="100" workbookViewId="0">
      <selection activeCell="F46" sqref="F46"/>
    </sheetView>
  </sheetViews>
  <sheetFormatPr defaultRowHeight="14.4" x14ac:dyDescent="0.3"/>
  <sheetData>
    <row r="1" spans="1:24" x14ac:dyDescent="0.3">
      <c r="A1" s="7" t="s">
        <v>79</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C2E7-1656-4930-AA0E-62BEDE099378}">
  <dimension ref="A3:B6"/>
  <sheetViews>
    <sheetView workbookViewId="0">
      <selection activeCell="L10" sqref="L10"/>
    </sheetView>
  </sheetViews>
  <sheetFormatPr defaultRowHeight="14.4" x14ac:dyDescent="0.3"/>
  <cols>
    <col min="1" max="1" width="12.5546875" bestFit="1" customWidth="1"/>
    <col min="2" max="2" width="16.88671875" bestFit="1" customWidth="1"/>
  </cols>
  <sheetData>
    <row r="3" spans="1:2" x14ac:dyDescent="0.3">
      <c r="A3" s="4" t="s">
        <v>63</v>
      </c>
      <c r="B3" t="s">
        <v>65</v>
      </c>
    </row>
    <row r="4" spans="1:2" x14ac:dyDescent="0.3">
      <c r="A4" s="5" t="s">
        <v>66</v>
      </c>
      <c r="B4" s="6">
        <v>298</v>
      </c>
    </row>
    <row r="5" spans="1:2" x14ac:dyDescent="0.3">
      <c r="A5" s="5" t="s">
        <v>67</v>
      </c>
      <c r="B5" s="6">
        <v>76</v>
      </c>
    </row>
    <row r="6" spans="1:2" x14ac:dyDescent="0.3">
      <c r="A6" s="5" t="s">
        <v>64</v>
      </c>
      <c r="B6" s="6">
        <v>374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A12A-B4A7-4072-BA31-A59788541622}">
  <dimension ref="A3:B6"/>
  <sheetViews>
    <sheetView workbookViewId="0">
      <selection activeCell="G22" sqref="G22"/>
    </sheetView>
  </sheetViews>
  <sheetFormatPr defaultRowHeight="14.4" x14ac:dyDescent="0.3"/>
  <cols>
    <col min="1" max="1" width="12.5546875" bestFit="1" customWidth="1"/>
    <col min="2" max="2" width="16.88671875" bestFit="1" customWidth="1"/>
  </cols>
  <sheetData>
    <row r="3" spans="1:2" x14ac:dyDescent="0.3">
      <c r="A3" s="4" t="s">
        <v>63</v>
      </c>
      <c r="B3" t="s">
        <v>65</v>
      </c>
    </row>
    <row r="4" spans="1:2" x14ac:dyDescent="0.3">
      <c r="A4" s="5" t="s">
        <v>28</v>
      </c>
      <c r="B4" s="6">
        <v>185</v>
      </c>
    </row>
    <row r="5" spans="1:2" x14ac:dyDescent="0.3">
      <c r="A5" s="5" t="s">
        <v>13</v>
      </c>
      <c r="B5" s="6">
        <v>189</v>
      </c>
    </row>
    <row r="6" spans="1:2" x14ac:dyDescent="0.3">
      <c r="A6" s="5" t="s">
        <v>64</v>
      </c>
      <c r="B6" s="6">
        <v>374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42EE-4E94-49D2-8F3D-FB0C3D0820F7}">
  <dimension ref="A3:C15"/>
  <sheetViews>
    <sheetView workbookViewId="0">
      <selection activeCell="G2" sqref="G2"/>
    </sheetView>
  </sheetViews>
  <sheetFormatPr defaultRowHeight="14.4" x14ac:dyDescent="0.3"/>
  <cols>
    <col min="1" max="1" width="18" bestFit="1" customWidth="1"/>
    <col min="2" max="2" width="15.5546875" bestFit="1" customWidth="1"/>
    <col min="3" max="3" width="5.21875" bestFit="1" customWidth="1"/>
    <col min="4" max="4" width="10.77734375" bestFit="1" customWidth="1"/>
  </cols>
  <sheetData>
    <row r="3" spans="1:3" x14ac:dyDescent="0.3">
      <c r="A3" s="4" t="s">
        <v>65</v>
      </c>
      <c r="B3" s="4" t="s">
        <v>77</v>
      </c>
    </row>
    <row r="4" spans="1:3" x14ac:dyDescent="0.3">
      <c r="A4" s="4" t="s">
        <v>63</v>
      </c>
      <c r="B4" t="s">
        <v>28</v>
      </c>
      <c r="C4" t="s">
        <v>13</v>
      </c>
    </row>
    <row r="5" spans="1:3" x14ac:dyDescent="0.3">
      <c r="A5" s="5" t="s">
        <v>34</v>
      </c>
      <c r="B5" s="6">
        <v>36</v>
      </c>
      <c r="C5" s="6">
        <v>1</v>
      </c>
    </row>
    <row r="6" spans="1:3" x14ac:dyDescent="0.3">
      <c r="A6" s="5" t="s">
        <v>18</v>
      </c>
      <c r="B6" s="6">
        <v>2</v>
      </c>
      <c r="C6" s="6">
        <v>69</v>
      </c>
    </row>
    <row r="7" spans="1:3" x14ac:dyDescent="0.3">
      <c r="A7" s="5" t="s">
        <v>33</v>
      </c>
      <c r="B7" s="6">
        <v>32</v>
      </c>
      <c r="C7" s="6">
        <v>31</v>
      </c>
    </row>
    <row r="8" spans="1:3" x14ac:dyDescent="0.3">
      <c r="A8" s="5" t="s">
        <v>41</v>
      </c>
      <c r="B8" s="6">
        <v>2</v>
      </c>
      <c r="C8" s="6">
        <v>45</v>
      </c>
    </row>
    <row r="9" spans="1:3" x14ac:dyDescent="0.3">
      <c r="A9" s="5" t="s">
        <v>52</v>
      </c>
      <c r="B9" s="6">
        <v>1</v>
      </c>
      <c r="C9" s="6"/>
    </row>
    <row r="10" spans="1:3" x14ac:dyDescent="0.3">
      <c r="A10" s="5" t="s">
        <v>29</v>
      </c>
      <c r="B10" s="6">
        <v>73</v>
      </c>
      <c r="C10" s="6"/>
    </row>
    <row r="11" spans="1:3" x14ac:dyDescent="0.3">
      <c r="A11" s="5" t="s">
        <v>21</v>
      </c>
      <c r="B11" s="6"/>
      <c r="C11" s="6">
        <v>2</v>
      </c>
    </row>
    <row r="12" spans="1:3" x14ac:dyDescent="0.3">
      <c r="A12" s="5" t="s">
        <v>49</v>
      </c>
      <c r="B12" s="6"/>
      <c r="C12" s="6">
        <v>32</v>
      </c>
    </row>
    <row r="13" spans="1:3" x14ac:dyDescent="0.3">
      <c r="A13" s="5" t="s">
        <v>36</v>
      </c>
      <c r="B13" s="6">
        <v>4</v>
      </c>
      <c r="C13" s="6"/>
    </row>
    <row r="14" spans="1:3" x14ac:dyDescent="0.3">
      <c r="A14" s="5" t="s">
        <v>14</v>
      </c>
      <c r="B14" s="6"/>
      <c r="C14" s="6">
        <v>4</v>
      </c>
    </row>
    <row r="15" spans="1:3" x14ac:dyDescent="0.3">
      <c r="A15" s="5" t="s">
        <v>26</v>
      </c>
      <c r="B15" s="6">
        <v>35</v>
      </c>
      <c r="C15" s="6">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1983B-FDE0-4264-954C-63491EAF80F4}">
  <dimension ref="A3:B6"/>
  <sheetViews>
    <sheetView workbookViewId="0">
      <selection activeCell="E12" sqref="E12"/>
    </sheetView>
  </sheetViews>
  <sheetFormatPr defaultRowHeight="14.4" x14ac:dyDescent="0.3"/>
  <cols>
    <col min="1" max="1" width="12.5546875" bestFit="1" customWidth="1"/>
    <col min="2" max="2" width="22.33203125" bestFit="1" customWidth="1"/>
    <col min="3" max="3" width="5.5546875" bestFit="1" customWidth="1"/>
    <col min="4" max="4" width="9.109375" bestFit="1" customWidth="1"/>
    <col min="5" max="5" width="10.77734375" bestFit="1" customWidth="1"/>
  </cols>
  <sheetData>
    <row r="3" spans="1:2" x14ac:dyDescent="0.3">
      <c r="A3" s="4" t="s">
        <v>63</v>
      </c>
      <c r="B3" t="s">
        <v>78</v>
      </c>
    </row>
    <row r="4" spans="1:2" x14ac:dyDescent="0.3">
      <c r="A4" s="5" t="s">
        <v>68</v>
      </c>
      <c r="B4" s="6">
        <v>189</v>
      </c>
    </row>
    <row r="5" spans="1:2" x14ac:dyDescent="0.3">
      <c r="A5" s="5" t="s">
        <v>69</v>
      </c>
      <c r="B5" s="6">
        <v>180</v>
      </c>
    </row>
    <row r="6" spans="1:2" x14ac:dyDescent="0.3">
      <c r="A6" s="5" t="s">
        <v>70</v>
      </c>
      <c r="B6" s="6">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F2C59-C785-491E-B62A-FFCEBEFD7C02}">
  <dimension ref="A3:B8"/>
  <sheetViews>
    <sheetView workbookViewId="0">
      <selection activeCell="J24" sqref="J24"/>
    </sheetView>
  </sheetViews>
  <sheetFormatPr defaultRowHeight="14.4" x14ac:dyDescent="0.3"/>
  <cols>
    <col min="1" max="1" width="13.21875" bestFit="1" customWidth="1"/>
    <col min="2" max="2" width="16.88671875" bestFit="1" customWidth="1"/>
    <col min="3" max="3" width="6.6640625" bestFit="1" customWidth="1"/>
    <col min="4" max="4" width="8.33203125" bestFit="1" customWidth="1"/>
    <col min="5" max="5" width="7" bestFit="1" customWidth="1"/>
    <col min="6" max="6" width="8.5546875" bestFit="1" customWidth="1"/>
    <col min="7" max="7" width="5.88671875" bestFit="1" customWidth="1"/>
    <col min="8" max="8" width="18.44140625" bestFit="1" customWidth="1"/>
    <col min="9" max="9" width="11" bestFit="1" customWidth="1"/>
    <col min="10" max="10" width="8" bestFit="1" customWidth="1"/>
    <col min="11" max="11" width="16.44140625" bestFit="1" customWidth="1"/>
    <col min="12" max="12" width="7.6640625" bestFit="1" customWidth="1"/>
    <col min="13" max="13" width="10.77734375" bestFit="1" customWidth="1"/>
  </cols>
  <sheetData>
    <row r="3" spans="1:2" x14ac:dyDescent="0.3">
      <c r="A3" s="4" t="s">
        <v>63</v>
      </c>
      <c r="B3" t="s">
        <v>65</v>
      </c>
    </row>
    <row r="4" spans="1:2" x14ac:dyDescent="0.3">
      <c r="A4" s="5" t="s">
        <v>71</v>
      </c>
      <c r="B4" s="6">
        <v>96</v>
      </c>
    </row>
    <row r="5" spans="1:2" x14ac:dyDescent="0.3">
      <c r="A5" s="5" t="s">
        <v>72</v>
      </c>
      <c r="B5" s="6">
        <v>70</v>
      </c>
    </row>
    <row r="6" spans="1:2" x14ac:dyDescent="0.3">
      <c r="A6" s="5" t="s">
        <v>73</v>
      </c>
      <c r="B6" s="6">
        <v>71</v>
      </c>
    </row>
    <row r="7" spans="1:2" x14ac:dyDescent="0.3">
      <c r="A7" s="5" t="s">
        <v>74</v>
      </c>
      <c r="B7" s="6">
        <v>137</v>
      </c>
    </row>
    <row r="8" spans="1:2" x14ac:dyDescent="0.3">
      <c r="A8" s="5" t="s">
        <v>64</v>
      </c>
      <c r="B8" s="6">
        <v>374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4A82-DA9B-49BF-83D6-CEE75E81BC9B}">
  <dimension ref="A3:B8"/>
  <sheetViews>
    <sheetView workbookViewId="0">
      <selection activeCell="I8" sqref="I8"/>
    </sheetView>
  </sheetViews>
  <sheetFormatPr defaultRowHeight="14.4" x14ac:dyDescent="0.3"/>
  <cols>
    <col min="1" max="1" width="12.5546875" bestFit="1" customWidth="1"/>
    <col min="2" max="2" width="16.88671875" bestFit="1" customWidth="1"/>
  </cols>
  <sheetData>
    <row r="3" spans="1:2" x14ac:dyDescent="0.3">
      <c r="A3" s="4" t="s">
        <v>63</v>
      </c>
      <c r="B3" t="s">
        <v>65</v>
      </c>
    </row>
    <row r="4" spans="1:2" x14ac:dyDescent="0.3">
      <c r="A4" s="5" t="s">
        <v>75</v>
      </c>
      <c r="B4" s="6">
        <v>179</v>
      </c>
    </row>
    <row r="5" spans="1:2" x14ac:dyDescent="0.3">
      <c r="A5" s="5" t="s">
        <v>72</v>
      </c>
      <c r="B5" s="6">
        <v>40</v>
      </c>
    </row>
    <row r="6" spans="1:2" x14ac:dyDescent="0.3">
      <c r="A6" s="5" t="s">
        <v>19</v>
      </c>
      <c r="B6" s="6">
        <v>86</v>
      </c>
    </row>
    <row r="7" spans="1:2" x14ac:dyDescent="0.3">
      <c r="A7" s="5" t="s">
        <v>76</v>
      </c>
      <c r="B7" s="6">
        <v>69</v>
      </c>
    </row>
    <row r="8" spans="1:2" x14ac:dyDescent="0.3">
      <c r="A8" s="5" t="s">
        <v>64</v>
      </c>
      <c r="B8" s="6">
        <v>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EDCDB-B605-4672-BD7C-5568BDA6DDE6}">
  <dimension ref="A3:B7"/>
  <sheetViews>
    <sheetView workbookViewId="0">
      <selection sqref="A1:X2"/>
    </sheetView>
  </sheetViews>
  <sheetFormatPr defaultRowHeight="14.4" x14ac:dyDescent="0.3"/>
  <cols>
    <col min="1" max="1" width="12.5546875" bestFit="1" customWidth="1"/>
    <col min="2" max="2" width="16.88671875" bestFit="1" customWidth="1"/>
  </cols>
  <sheetData>
    <row r="3" spans="1:2" x14ac:dyDescent="0.3">
      <c r="A3" s="4" t="s">
        <v>63</v>
      </c>
      <c r="B3" t="s">
        <v>65</v>
      </c>
    </row>
    <row r="4" spans="1:2" x14ac:dyDescent="0.3">
      <c r="A4" s="5" t="s">
        <v>25</v>
      </c>
      <c r="B4" s="6">
        <v>77</v>
      </c>
    </row>
    <row r="5" spans="1:2" x14ac:dyDescent="0.3">
      <c r="A5" s="5" t="s">
        <v>17</v>
      </c>
      <c r="B5" s="6">
        <v>219</v>
      </c>
    </row>
    <row r="6" spans="1:2" x14ac:dyDescent="0.3">
      <c r="A6" s="5" t="s">
        <v>24</v>
      </c>
      <c r="B6" s="6">
        <v>78</v>
      </c>
    </row>
    <row r="7" spans="1:2" x14ac:dyDescent="0.3">
      <c r="A7" s="5" t="s">
        <v>64</v>
      </c>
      <c r="B7" s="6">
        <v>374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5"/>
  <sheetViews>
    <sheetView zoomScale="120" workbookViewId="0">
      <selection activeCell="S12" sqref="S12"/>
    </sheetView>
  </sheetViews>
  <sheetFormatPr defaultRowHeight="14.4" x14ac:dyDescent="0.3"/>
  <cols>
    <col min="4" max="4" width="11.33203125" bestFit="1" customWidth="1"/>
    <col min="5" max="5" width="18.44140625" bestFit="1" customWidth="1"/>
    <col min="6" max="6" width="13.44140625" bestFit="1" customWidth="1"/>
    <col min="7" max="7" width="14.21875" bestFit="1" customWidth="1"/>
    <col min="8" max="8" width="14.21875" customWidth="1"/>
    <col min="9" max="9" width="19" bestFit="1" customWidth="1"/>
    <col min="10" max="10" width="10.5546875" bestFit="1" customWidth="1"/>
    <col min="11" max="11" width="13.6640625" style="3" bestFit="1" customWidth="1"/>
    <col min="12" max="12" width="13.77734375" bestFit="1" customWidth="1"/>
    <col min="13" max="14" width="13.6640625" style="2" bestFit="1" customWidth="1"/>
    <col min="15" max="16" width="13.6640625" style="2" customWidth="1"/>
    <col min="17" max="17" width="9.88671875" style="2" bestFit="1" customWidth="1"/>
    <col min="18" max="18" width="10" bestFit="1" customWidth="1"/>
    <col min="19" max="19" width="13.21875" bestFit="1" customWidth="1"/>
  </cols>
  <sheetData>
    <row r="1" spans="1:19" x14ac:dyDescent="0.3">
      <c r="A1" t="s">
        <v>0</v>
      </c>
      <c r="B1" t="s">
        <v>1</v>
      </c>
      <c r="C1" t="s">
        <v>2</v>
      </c>
      <c r="D1" t="s">
        <v>57</v>
      </c>
      <c r="E1" s="1" t="s">
        <v>3</v>
      </c>
      <c r="F1" t="s">
        <v>4</v>
      </c>
      <c r="G1" t="s">
        <v>5</v>
      </c>
      <c r="H1" t="s">
        <v>58</v>
      </c>
      <c r="I1" t="s">
        <v>6</v>
      </c>
      <c r="J1" t="s">
        <v>7</v>
      </c>
      <c r="K1" s="3" t="s">
        <v>59</v>
      </c>
      <c r="L1" t="s">
        <v>8</v>
      </c>
      <c r="M1" s="2" t="s">
        <v>9</v>
      </c>
      <c r="N1" s="2" t="s">
        <v>61</v>
      </c>
      <c r="O1" s="2" t="s">
        <v>62</v>
      </c>
      <c r="P1" s="2" t="s">
        <v>60</v>
      </c>
      <c r="Q1" s="2" t="s">
        <v>10</v>
      </c>
      <c r="R1" t="s">
        <v>11</v>
      </c>
      <c r="S1" t="s">
        <v>12</v>
      </c>
    </row>
    <row r="2" spans="1:19" x14ac:dyDescent="0.3">
      <c r="A2">
        <v>1</v>
      </c>
      <c r="B2" t="s">
        <v>13</v>
      </c>
      <c r="C2">
        <v>26</v>
      </c>
      <c r="D2" t="str">
        <f>IF(C2&lt;=20,"Teenager",IF(C2&lt;=50,"Adult",IF(C2&gt;50,"Senior")))</f>
        <v>Adult</v>
      </c>
      <c r="E2" t="s">
        <v>14</v>
      </c>
      <c r="F2">
        <v>6.1</v>
      </c>
      <c r="G2">
        <v>6</v>
      </c>
      <c r="H2" t="str">
        <f>IF(G2=1,"Poor",IF(G2&lt;=4,"Not Good",IF(G2&lt;=7,"Good",IF(G2&lt;10,"Great",IF(G2=10,"Excellent","Other")))))</f>
        <v>Good</v>
      </c>
      <c r="I2">
        <v>42</v>
      </c>
      <c r="J2">
        <v>6</v>
      </c>
      <c r="K2" s="3" t="str">
        <f>IF(J2&lt;=3,"Low",IF(J2&lt;=5,"Moderate",IF(J2&lt;=7,"Above Average",IF(J2&gt;7,"High"))))</f>
        <v>Above Average</v>
      </c>
      <c r="L2" t="s">
        <v>15</v>
      </c>
      <c r="M2" s="2" t="s">
        <v>16</v>
      </c>
      <c r="N2" s="2">
        <v>126</v>
      </c>
      <c r="O2" s="2">
        <v>83</v>
      </c>
      <c r="P2" s="2" t="str">
        <f>IF(AND(N2&lt;=120,O2&lt;=80),"Normal",IF(AND(N2&lt;=130,O2&lt;=85),"Elevated",IF(AND(N2&lt;=140,O2&lt;=90),"High","Stage 2 High")))</f>
        <v>Elevated</v>
      </c>
      <c r="Q2" s="2">
        <v>77</v>
      </c>
      <c r="R2">
        <v>4200</v>
      </c>
      <c r="S2" t="s">
        <v>17</v>
      </c>
    </row>
    <row r="3" spans="1:19" x14ac:dyDescent="0.3">
      <c r="A3">
        <v>2</v>
      </c>
      <c r="B3" t="s">
        <v>13</v>
      </c>
      <c r="C3">
        <v>28</v>
      </c>
      <c r="D3" t="str">
        <f t="shared" ref="D3:D66" si="0">IF(C3&lt;=20,"Teenager",IF(C3&lt;=50,"Adult",IF(C3&gt;50,"Senior")))</f>
        <v>Adult</v>
      </c>
      <c r="E3" t="s">
        <v>18</v>
      </c>
      <c r="F3">
        <v>6.2</v>
      </c>
      <c r="G3">
        <v>6</v>
      </c>
      <c r="H3" t="str">
        <f t="shared" ref="H3:H66" si="1">IF(G3=1,"Poor",IF(G3&lt;=4,"Not Good",IF(G3&lt;=7,"Good",IF(G3&lt;10,"Great",IF(G3=10,"Excellent","Other")))))</f>
        <v>Good</v>
      </c>
      <c r="I3">
        <v>60</v>
      </c>
      <c r="J3">
        <v>8</v>
      </c>
      <c r="K3" s="3" t="str">
        <f t="shared" ref="K3:K66" si="2">IF(J3&lt;=3,"Low",IF(J3&lt;=5,"Moderate",IF(J3&lt;=7,"Above Average",IF(J3&gt;7,"High"))))</f>
        <v>High</v>
      </c>
      <c r="L3" t="s">
        <v>19</v>
      </c>
      <c r="M3" s="2" t="s">
        <v>20</v>
      </c>
      <c r="N3" s="2">
        <v>125</v>
      </c>
      <c r="O3" s="2">
        <v>80</v>
      </c>
      <c r="P3" s="2" t="str">
        <f t="shared" ref="P3:P66" si="3">IF(AND(N3&lt;=120,O3&lt;=80),"Normal",IF(AND(N3&lt;=130,O3&lt;=85),"Elevated",IF(AND(N3&lt;=140,O3&lt;=90),"High","Stage 2 High")))</f>
        <v>Elevated</v>
      </c>
      <c r="Q3" s="2">
        <v>75</v>
      </c>
      <c r="R3">
        <v>10000</v>
      </c>
      <c r="S3" t="s">
        <v>17</v>
      </c>
    </row>
    <row r="4" spans="1:19" x14ac:dyDescent="0.3">
      <c r="A4">
        <v>3</v>
      </c>
      <c r="B4" t="s">
        <v>13</v>
      </c>
      <c r="C4">
        <v>28</v>
      </c>
      <c r="D4" t="str">
        <f t="shared" si="0"/>
        <v>Adult</v>
      </c>
      <c r="E4" t="s">
        <v>18</v>
      </c>
      <c r="F4">
        <v>6.2</v>
      </c>
      <c r="G4">
        <v>6</v>
      </c>
      <c r="H4" t="str">
        <f t="shared" si="1"/>
        <v>Good</v>
      </c>
      <c r="I4">
        <v>60</v>
      </c>
      <c r="J4">
        <v>8</v>
      </c>
      <c r="K4" s="3" t="str">
        <f t="shared" si="2"/>
        <v>High</v>
      </c>
      <c r="L4" t="s">
        <v>19</v>
      </c>
      <c r="M4" s="2" t="s">
        <v>20</v>
      </c>
      <c r="N4" s="2">
        <v>125</v>
      </c>
      <c r="O4" s="2">
        <v>80</v>
      </c>
      <c r="P4" s="2" t="str">
        <f t="shared" si="3"/>
        <v>Elevated</v>
      </c>
      <c r="Q4" s="2">
        <v>75</v>
      </c>
      <c r="R4">
        <v>10000</v>
      </c>
      <c r="S4" t="s">
        <v>17</v>
      </c>
    </row>
    <row r="5" spans="1:19" x14ac:dyDescent="0.3">
      <c r="A5">
        <v>4</v>
      </c>
      <c r="B5" t="s">
        <v>13</v>
      </c>
      <c r="C5">
        <v>28</v>
      </c>
      <c r="D5" t="str">
        <f t="shared" si="0"/>
        <v>Adult</v>
      </c>
      <c r="E5" t="s">
        <v>21</v>
      </c>
      <c r="F5">
        <v>5.9</v>
      </c>
      <c r="G5">
        <v>4</v>
      </c>
      <c r="H5" t="str">
        <f t="shared" si="1"/>
        <v>Not Good</v>
      </c>
      <c r="I5">
        <v>30</v>
      </c>
      <c r="J5">
        <v>8</v>
      </c>
      <c r="K5" s="3" t="str">
        <f t="shared" si="2"/>
        <v>High</v>
      </c>
      <c r="L5" t="s">
        <v>22</v>
      </c>
      <c r="M5" s="2" t="s">
        <v>23</v>
      </c>
      <c r="N5" s="2">
        <v>140</v>
      </c>
      <c r="O5" s="2">
        <v>90</v>
      </c>
      <c r="P5" s="2" t="str">
        <f t="shared" si="3"/>
        <v>High</v>
      </c>
      <c r="Q5" s="2">
        <v>85</v>
      </c>
      <c r="R5">
        <v>3000</v>
      </c>
      <c r="S5" t="s">
        <v>24</v>
      </c>
    </row>
    <row r="6" spans="1:19" x14ac:dyDescent="0.3">
      <c r="A6">
        <v>5</v>
      </c>
      <c r="B6" t="s">
        <v>13</v>
      </c>
      <c r="C6">
        <v>28</v>
      </c>
      <c r="D6" t="str">
        <f t="shared" si="0"/>
        <v>Adult</v>
      </c>
      <c r="E6" t="s">
        <v>21</v>
      </c>
      <c r="F6">
        <v>5.9</v>
      </c>
      <c r="G6">
        <v>4</v>
      </c>
      <c r="H6" t="str">
        <f t="shared" si="1"/>
        <v>Not Good</v>
      </c>
      <c r="I6">
        <v>30</v>
      </c>
      <c r="J6">
        <v>8</v>
      </c>
      <c r="K6" s="3" t="str">
        <f t="shared" si="2"/>
        <v>High</v>
      </c>
      <c r="L6" t="s">
        <v>22</v>
      </c>
      <c r="M6" s="2" t="s">
        <v>23</v>
      </c>
      <c r="N6" s="2">
        <v>140</v>
      </c>
      <c r="O6" s="2">
        <v>90</v>
      </c>
      <c r="P6" s="2" t="str">
        <f t="shared" si="3"/>
        <v>High</v>
      </c>
      <c r="Q6" s="2">
        <v>85</v>
      </c>
      <c r="R6">
        <v>3000</v>
      </c>
      <c r="S6" t="s">
        <v>24</v>
      </c>
    </row>
    <row r="7" spans="1:19" x14ac:dyDescent="0.3">
      <c r="A7">
        <v>6</v>
      </c>
      <c r="B7" t="s">
        <v>13</v>
      </c>
      <c r="C7">
        <v>28</v>
      </c>
      <c r="D7" t="str">
        <f t="shared" si="0"/>
        <v>Adult</v>
      </c>
      <c r="E7" t="s">
        <v>14</v>
      </c>
      <c r="F7">
        <v>5.9</v>
      </c>
      <c r="G7">
        <v>4</v>
      </c>
      <c r="H7" t="str">
        <f t="shared" si="1"/>
        <v>Not Good</v>
      </c>
      <c r="I7">
        <v>30</v>
      </c>
      <c r="J7">
        <v>8</v>
      </c>
      <c r="K7" s="3" t="str">
        <f t="shared" si="2"/>
        <v>High</v>
      </c>
      <c r="L7" t="s">
        <v>22</v>
      </c>
      <c r="M7" s="2" t="s">
        <v>23</v>
      </c>
      <c r="N7" s="2">
        <v>140</v>
      </c>
      <c r="O7" s="2">
        <v>90</v>
      </c>
      <c r="P7" s="2" t="str">
        <f t="shared" si="3"/>
        <v>High</v>
      </c>
      <c r="Q7" s="2">
        <v>85</v>
      </c>
      <c r="R7">
        <v>3000</v>
      </c>
      <c r="S7" t="s">
        <v>25</v>
      </c>
    </row>
    <row r="8" spans="1:19" x14ac:dyDescent="0.3">
      <c r="A8">
        <v>7</v>
      </c>
      <c r="B8" t="s">
        <v>13</v>
      </c>
      <c r="C8">
        <v>29</v>
      </c>
      <c r="D8" t="str">
        <f t="shared" si="0"/>
        <v>Adult</v>
      </c>
      <c r="E8" t="s">
        <v>26</v>
      </c>
      <c r="F8">
        <v>6.3</v>
      </c>
      <c r="G8">
        <v>6</v>
      </c>
      <c r="H8" t="str">
        <f t="shared" si="1"/>
        <v>Good</v>
      </c>
      <c r="I8">
        <v>40</v>
      </c>
      <c r="J8">
        <v>7</v>
      </c>
      <c r="K8" s="3" t="str">
        <f t="shared" si="2"/>
        <v>Above Average</v>
      </c>
      <c r="L8" t="s">
        <v>22</v>
      </c>
      <c r="M8" s="2" t="s">
        <v>23</v>
      </c>
      <c r="N8" s="2">
        <v>140</v>
      </c>
      <c r="O8" s="2">
        <v>90</v>
      </c>
      <c r="P8" s="2" t="str">
        <f t="shared" si="3"/>
        <v>High</v>
      </c>
      <c r="Q8" s="2">
        <v>82</v>
      </c>
      <c r="R8">
        <v>3500</v>
      </c>
      <c r="S8" t="s">
        <v>25</v>
      </c>
    </row>
    <row r="9" spans="1:19" x14ac:dyDescent="0.3">
      <c r="A9">
        <v>8</v>
      </c>
      <c r="B9" t="s">
        <v>13</v>
      </c>
      <c r="C9">
        <v>29</v>
      </c>
      <c r="D9" t="str">
        <f t="shared" si="0"/>
        <v>Adult</v>
      </c>
      <c r="E9" t="s">
        <v>18</v>
      </c>
      <c r="F9">
        <v>7.8</v>
      </c>
      <c r="G9">
        <v>7</v>
      </c>
      <c r="H9" t="str">
        <f t="shared" si="1"/>
        <v>Good</v>
      </c>
      <c r="I9">
        <v>75</v>
      </c>
      <c r="J9">
        <v>6</v>
      </c>
      <c r="K9" s="3" t="str">
        <f t="shared" si="2"/>
        <v>Above Average</v>
      </c>
      <c r="L9" t="s">
        <v>19</v>
      </c>
      <c r="M9" s="2" t="s">
        <v>27</v>
      </c>
      <c r="N9" s="2">
        <v>120</v>
      </c>
      <c r="O9" s="2">
        <v>80</v>
      </c>
      <c r="P9" s="2" t="str">
        <f t="shared" si="3"/>
        <v>Normal</v>
      </c>
      <c r="Q9" s="2">
        <v>70</v>
      </c>
      <c r="R9">
        <v>8000</v>
      </c>
      <c r="S9" t="s">
        <v>17</v>
      </c>
    </row>
    <row r="10" spans="1:19" x14ac:dyDescent="0.3">
      <c r="A10">
        <v>9</v>
      </c>
      <c r="B10" t="s">
        <v>13</v>
      </c>
      <c r="C10">
        <v>29</v>
      </c>
      <c r="D10" t="str">
        <f t="shared" si="0"/>
        <v>Adult</v>
      </c>
      <c r="E10" t="s">
        <v>18</v>
      </c>
      <c r="F10">
        <v>7.8</v>
      </c>
      <c r="G10">
        <v>7</v>
      </c>
      <c r="H10" t="str">
        <f t="shared" si="1"/>
        <v>Good</v>
      </c>
      <c r="I10">
        <v>75</v>
      </c>
      <c r="J10">
        <v>6</v>
      </c>
      <c r="K10" s="3" t="str">
        <f t="shared" si="2"/>
        <v>Above Average</v>
      </c>
      <c r="L10" t="s">
        <v>19</v>
      </c>
      <c r="M10" s="2" t="s">
        <v>27</v>
      </c>
      <c r="N10" s="2">
        <v>120</v>
      </c>
      <c r="O10" s="2">
        <v>80</v>
      </c>
      <c r="P10" s="2" t="str">
        <f t="shared" si="3"/>
        <v>Normal</v>
      </c>
      <c r="Q10" s="2">
        <v>70</v>
      </c>
      <c r="R10">
        <v>8000</v>
      </c>
      <c r="S10" t="s">
        <v>17</v>
      </c>
    </row>
    <row r="11" spans="1:19" x14ac:dyDescent="0.3">
      <c r="A11">
        <v>10</v>
      </c>
      <c r="B11" t="s">
        <v>13</v>
      </c>
      <c r="C11">
        <v>29</v>
      </c>
      <c r="D11" t="str">
        <f t="shared" si="0"/>
        <v>Adult</v>
      </c>
      <c r="E11" t="s">
        <v>18</v>
      </c>
      <c r="F11">
        <v>7.8</v>
      </c>
      <c r="G11">
        <v>7</v>
      </c>
      <c r="H11" t="str">
        <f t="shared" si="1"/>
        <v>Good</v>
      </c>
      <c r="I11">
        <v>75</v>
      </c>
      <c r="J11">
        <v>6</v>
      </c>
      <c r="K11" s="3" t="str">
        <f t="shared" si="2"/>
        <v>Above Average</v>
      </c>
      <c r="L11" t="s">
        <v>19</v>
      </c>
      <c r="M11" s="2" t="s">
        <v>27</v>
      </c>
      <c r="N11" s="2">
        <v>120</v>
      </c>
      <c r="O11" s="2">
        <v>80</v>
      </c>
      <c r="P11" s="2" t="str">
        <f t="shared" si="3"/>
        <v>Normal</v>
      </c>
      <c r="Q11" s="2">
        <v>70</v>
      </c>
      <c r="R11">
        <v>8000</v>
      </c>
      <c r="S11" t="s">
        <v>17</v>
      </c>
    </row>
    <row r="12" spans="1:19" x14ac:dyDescent="0.3">
      <c r="A12">
        <v>11</v>
      </c>
      <c r="B12" t="s">
        <v>13</v>
      </c>
      <c r="C12">
        <v>29</v>
      </c>
      <c r="D12" t="str">
        <f t="shared" si="0"/>
        <v>Adult</v>
      </c>
      <c r="E12" t="s">
        <v>18</v>
      </c>
      <c r="F12">
        <v>6.1</v>
      </c>
      <c r="G12">
        <v>6</v>
      </c>
      <c r="H12" t="str">
        <f t="shared" si="1"/>
        <v>Good</v>
      </c>
      <c r="I12">
        <v>30</v>
      </c>
      <c r="J12">
        <v>8</v>
      </c>
      <c r="K12" s="3" t="str">
        <f t="shared" si="2"/>
        <v>High</v>
      </c>
      <c r="L12" t="s">
        <v>19</v>
      </c>
      <c r="M12" s="2" t="s">
        <v>27</v>
      </c>
      <c r="N12" s="2">
        <v>120</v>
      </c>
      <c r="O12" s="2">
        <v>80</v>
      </c>
      <c r="P12" s="2" t="str">
        <f t="shared" si="3"/>
        <v>Normal</v>
      </c>
      <c r="Q12" s="2">
        <v>70</v>
      </c>
      <c r="R12">
        <v>8000</v>
      </c>
      <c r="S12" t="s">
        <v>17</v>
      </c>
    </row>
    <row r="13" spans="1:19" x14ac:dyDescent="0.3">
      <c r="A13">
        <v>12</v>
      </c>
      <c r="B13" t="s">
        <v>13</v>
      </c>
      <c r="C13">
        <v>29</v>
      </c>
      <c r="D13" t="str">
        <f t="shared" si="0"/>
        <v>Adult</v>
      </c>
      <c r="E13" t="s">
        <v>18</v>
      </c>
      <c r="F13">
        <v>7.8</v>
      </c>
      <c r="G13">
        <v>7</v>
      </c>
      <c r="H13" t="str">
        <f t="shared" si="1"/>
        <v>Good</v>
      </c>
      <c r="I13">
        <v>75</v>
      </c>
      <c r="J13">
        <v>6</v>
      </c>
      <c r="K13" s="3" t="str">
        <f t="shared" si="2"/>
        <v>Above Average</v>
      </c>
      <c r="L13" t="s">
        <v>19</v>
      </c>
      <c r="M13" s="2" t="s">
        <v>27</v>
      </c>
      <c r="N13" s="2">
        <v>120</v>
      </c>
      <c r="O13" s="2">
        <v>80</v>
      </c>
      <c r="P13" s="2" t="str">
        <f t="shared" si="3"/>
        <v>Normal</v>
      </c>
      <c r="Q13" s="2">
        <v>70</v>
      </c>
      <c r="R13">
        <v>8000</v>
      </c>
      <c r="S13" t="s">
        <v>17</v>
      </c>
    </row>
    <row r="14" spans="1:19" x14ac:dyDescent="0.3">
      <c r="A14">
        <v>13</v>
      </c>
      <c r="B14" t="s">
        <v>13</v>
      </c>
      <c r="C14">
        <v>29</v>
      </c>
      <c r="D14" t="str">
        <f t="shared" si="0"/>
        <v>Adult</v>
      </c>
      <c r="E14" t="s">
        <v>18</v>
      </c>
      <c r="F14">
        <v>6.1</v>
      </c>
      <c r="G14">
        <v>6</v>
      </c>
      <c r="H14" t="str">
        <f t="shared" si="1"/>
        <v>Good</v>
      </c>
      <c r="I14">
        <v>30</v>
      </c>
      <c r="J14">
        <v>8</v>
      </c>
      <c r="K14" s="3" t="str">
        <f t="shared" si="2"/>
        <v>High</v>
      </c>
      <c r="L14" t="s">
        <v>19</v>
      </c>
      <c r="M14" s="2" t="s">
        <v>27</v>
      </c>
      <c r="N14" s="2">
        <v>120</v>
      </c>
      <c r="O14" s="2">
        <v>80</v>
      </c>
      <c r="P14" s="2" t="str">
        <f t="shared" si="3"/>
        <v>Normal</v>
      </c>
      <c r="Q14" s="2">
        <v>70</v>
      </c>
      <c r="R14">
        <v>8000</v>
      </c>
      <c r="S14" t="s">
        <v>17</v>
      </c>
    </row>
    <row r="15" spans="1:19" x14ac:dyDescent="0.3">
      <c r="A15">
        <v>14</v>
      </c>
      <c r="B15" t="s">
        <v>13</v>
      </c>
      <c r="C15">
        <v>29</v>
      </c>
      <c r="D15" t="str">
        <f t="shared" si="0"/>
        <v>Adult</v>
      </c>
      <c r="E15" t="s">
        <v>18</v>
      </c>
      <c r="F15">
        <v>6</v>
      </c>
      <c r="G15">
        <v>6</v>
      </c>
      <c r="H15" t="str">
        <f t="shared" si="1"/>
        <v>Good</v>
      </c>
      <c r="I15">
        <v>30</v>
      </c>
      <c r="J15">
        <v>8</v>
      </c>
      <c r="K15" s="3" t="str">
        <f t="shared" si="2"/>
        <v>High</v>
      </c>
      <c r="L15" t="s">
        <v>19</v>
      </c>
      <c r="M15" s="2" t="s">
        <v>27</v>
      </c>
      <c r="N15" s="2">
        <v>120</v>
      </c>
      <c r="O15" s="2">
        <v>80</v>
      </c>
      <c r="P15" s="2" t="str">
        <f t="shared" si="3"/>
        <v>Normal</v>
      </c>
      <c r="Q15" s="2">
        <v>70</v>
      </c>
      <c r="R15">
        <v>8000</v>
      </c>
      <c r="S15" t="s">
        <v>17</v>
      </c>
    </row>
    <row r="16" spans="1:19" x14ac:dyDescent="0.3">
      <c r="A16">
        <v>15</v>
      </c>
      <c r="B16" t="s">
        <v>13</v>
      </c>
      <c r="C16">
        <v>29</v>
      </c>
      <c r="D16" t="str">
        <f t="shared" si="0"/>
        <v>Adult</v>
      </c>
      <c r="E16" t="s">
        <v>18</v>
      </c>
      <c r="F16">
        <v>6</v>
      </c>
      <c r="G16">
        <v>6</v>
      </c>
      <c r="H16" t="str">
        <f t="shared" si="1"/>
        <v>Good</v>
      </c>
      <c r="I16">
        <v>30</v>
      </c>
      <c r="J16">
        <v>8</v>
      </c>
      <c r="K16" s="3" t="str">
        <f t="shared" si="2"/>
        <v>High</v>
      </c>
      <c r="L16" t="s">
        <v>19</v>
      </c>
      <c r="M16" s="2" t="s">
        <v>27</v>
      </c>
      <c r="N16" s="2">
        <v>120</v>
      </c>
      <c r="O16" s="2">
        <v>80</v>
      </c>
      <c r="P16" s="2" t="str">
        <f t="shared" si="3"/>
        <v>Normal</v>
      </c>
      <c r="Q16" s="2">
        <v>70</v>
      </c>
      <c r="R16">
        <v>8000</v>
      </c>
      <c r="S16" t="s">
        <v>17</v>
      </c>
    </row>
    <row r="17" spans="1:19" x14ac:dyDescent="0.3">
      <c r="A17">
        <v>16</v>
      </c>
      <c r="B17" t="s">
        <v>13</v>
      </c>
      <c r="C17">
        <v>29</v>
      </c>
      <c r="D17" t="str">
        <f t="shared" si="0"/>
        <v>Adult</v>
      </c>
      <c r="E17" t="s">
        <v>18</v>
      </c>
      <c r="F17">
        <v>6</v>
      </c>
      <c r="G17">
        <v>6</v>
      </c>
      <c r="H17" t="str">
        <f t="shared" si="1"/>
        <v>Good</v>
      </c>
      <c r="I17">
        <v>30</v>
      </c>
      <c r="J17">
        <v>8</v>
      </c>
      <c r="K17" s="3" t="str">
        <f t="shared" si="2"/>
        <v>High</v>
      </c>
      <c r="L17" t="s">
        <v>19</v>
      </c>
      <c r="M17" s="2" t="s">
        <v>27</v>
      </c>
      <c r="N17" s="2">
        <v>120</v>
      </c>
      <c r="O17" s="2">
        <v>80</v>
      </c>
      <c r="P17" s="2" t="str">
        <f t="shared" si="3"/>
        <v>Normal</v>
      </c>
      <c r="Q17" s="2">
        <v>70</v>
      </c>
      <c r="R17">
        <v>8000</v>
      </c>
      <c r="S17" t="s">
        <v>17</v>
      </c>
    </row>
    <row r="18" spans="1:19" x14ac:dyDescent="0.3">
      <c r="A18">
        <v>17</v>
      </c>
      <c r="B18" t="s">
        <v>28</v>
      </c>
      <c r="C18">
        <v>29</v>
      </c>
      <c r="D18" t="str">
        <f t="shared" si="0"/>
        <v>Adult</v>
      </c>
      <c r="E18" t="s">
        <v>29</v>
      </c>
      <c r="F18">
        <v>6.5</v>
      </c>
      <c r="G18">
        <v>5</v>
      </c>
      <c r="H18" t="str">
        <f t="shared" si="1"/>
        <v>Good</v>
      </c>
      <c r="I18">
        <v>40</v>
      </c>
      <c r="J18">
        <v>7</v>
      </c>
      <c r="K18" s="3" t="str">
        <f t="shared" si="2"/>
        <v>Above Average</v>
      </c>
      <c r="L18" t="s">
        <v>19</v>
      </c>
      <c r="M18" s="2" t="s">
        <v>30</v>
      </c>
      <c r="N18" s="2">
        <v>132</v>
      </c>
      <c r="O18" s="2">
        <v>87</v>
      </c>
      <c r="P18" s="2" t="str">
        <f t="shared" si="3"/>
        <v>High</v>
      </c>
      <c r="Q18" s="2">
        <v>80</v>
      </c>
      <c r="R18">
        <v>4000</v>
      </c>
      <c r="S18" t="s">
        <v>24</v>
      </c>
    </row>
    <row r="19" spans="1:19" x14ac:dyDescent="0.3">
      <c r="A19">
        <v>18</v>
      </c>
      <c r="B19" t="s">
        <v>13</v>
      </c>
      <c r="C19">
        <v>29</v>
      </c>
      <c r="D19" t="str">
        <f t="shared" si="0"/>
        <v>Adult</v>
      </c>
      <c r="E19" t="s">
        <v>18</v>
      </c>
      <c r="F19">
        <v>6</v>
      </c>
      <c r="G19">
        <v>6</v>
      </c>
      <c r="H19" t="str">
        <f t="shared" si="1"/>
        <v>Good</v>
      </c>
      <c r="I19">
        <v>30</v>
      </c>
      <c r="J19">
        <v>8</v>
      </c>
      <c r="K19" s="3" t="str">
        <f t="shared" si="2"/>
        <v>High</v>
      </c>
      <c r="L19" t="s">
        <v>19</v>
      </c>
      <c r="M19" s="2" t="s">
        <v>27</v>
      </c>
      <c r="N19" s="2">
        <v>120</v>
      </c>
      <c r="O19" s="2">
        <v>80</v>
      </c>
      <c r="P19" s="2" t="str">
        <f t="shared" si="3"/>
        <v>Normal</v>
      </c>
      <c r="Q19" s="2">
        <v>70</v>
      </c>
      <c r="R19">
        <v>8000</v>
      </c>
      <c r="S19" t="s">
        <v>24</v>
      </c>
    </row>
    <row r="20" spans="1:19" x14ac:dyDescent="0.3">
      <c r="A20">
        <v>19</v>
      </c>
      <c r="B20" t="s">
        <v>28</v>
      </c>
      <c r="C20">
        <v>29</v>
      </c>
      <c r="D20" t="str">
        <f t="shared" si="0"/>
        <v>Adult</v>
      </c>
      <c r="E20" t="s">
        <v>29</v>
      </c>
      <c r="F20">
        <v>6.5</v>
      </c>
      <c r="G20">
        <v>5</v>
      </c>
      <c r="H20" t="str">
        <f t="shared" si="1"/>
        <v>Good</v>
      </c>
      <c r="I20">
        <v>40</v>
      </c>
      <c r="J20">
        <v>7</v>
      </c>
      <c r="K20" s="3" t="str">
        <f t="shared" si="2"/>
        <v>Above Average</v>
      </c>
      <c r="L20" t="s">
        <v>19</v>
      </c>
      <c r="M20" s="2" t="s">
        <v>30</v>
      </c>
      <c r="N20" s="2">
        <v>132</v>
      </c>
      <c r="O20" s="2">
        <v>87</v>
      </c>
      <c r="P20" s="2" t="str">
        <f t="shared" si="3"/>
        <v>High</v>
      </c>
      <c r="Q20" s="2">
        <v>80</v>
      </c>
      <c r="R20">
        <v>4000</v>
      </c>
      <c r="S20" t="s">
        <v>25</v>
      </c>
    </row>
    <row r="21" spans="1:19" x14ac:dyDescent="0.3">
      <c r="A21">
        <v>20</v>
      </c>
      <c r="B21" t="s">
        <v>13</v>
      </c>
      <c r="C21">
        <v>30</v>
      </c>
      <c r="D21" t="str">
        <f t="shared" si="0"/>
        <v>Adult</v>
      </c>
      <c r="E21" t="s">
        <v>18</v>
      </c>
      <c r="F21">
        <v>7.6</v>
      </c>
      <c r="G21">
        <v>7</v>
      </c>
      <c r="H21" t="str">
        <f t="shared" si="1"/>
        <v>Good</v>
      </c>
      <c r="I21">
        <v>75</v>
      </c>
      <c r="J21">
        <v>6</v>
      </c>
      <c r="K21" s="3" t="str">
        <f t="shared" si="2"/>
        <v>Above Average</v>
      </c>
      <c r="L21" t="s">
        <v>19</v>
      </c>
      <c r="M21" s="2" t="s">
        <v>27</v>
      </c>
      <c r="N21" s="2">
        <v>120</v>
      </c>
      <c r="O21" s="2">
        <v>80</v>
      </c>
      <c r="P21" s="2" t="str">
        <f t="shared" si="3"/>
        <v>Normal</v>
      </c>
      <c r="Q21" s="2">
        <v>70</v>
      </c>
      <c r="R21">
        <v>8000</v>
      </c>
      <c r="S21" t="s">
        <v>17</v>
      </c>
    </row>
    <row r="22" spans="1:19" x14ac:dyDescent="0.3">
      <c r="A22">
        <v>21</v>
      </c>
      <c r="B22" t="s">
        <v>13</v>
      </c>
      <c r="C22">
        <v>30</v>
      </c>
      <c r="D22" t="str">
        <f t="shared" si="0"/>
        <v>Adult</v>
      </c>
      <c r="E22" t="s">
        <v>18</v>
      </c>
      <c r="F22">
        <v>7.7</v>
      </c>
      <c r="G22">
        <v>7</v>
      </c>
      <c r="H22" t="str">
        <f t="shared" si="1"/>
        <v>Good</v>
      </c>
      <c r="I22">
        <v>75</v>
      </c>
      <c r="J22">
        <v>6</v>
      </c>
      <c r="K22" s="3" t="str">
        <f t="shared" si="2"/>
        <v>Above Average</v>
      </c>
      <c r="L22" t="s">
        <v>19</v>
      </c>
      <c r="M22" s="2" t="s">
        <v>27</v>
      </c>
      <c r="N22" s="2">
        <v>120</v>
      </c>
      <c r="O22" s="2">
        <v>80</v>
      </c>
      <c r="P22" s="2" t="str">
        <f t="shared" si="3"/>
        <v>Normal</v>
      </c>
      <c r="Q22" s="2">
        <v>70</v>
      </c>
      <c r="R22">
        <v>8000</v>
      </c>
      <c r="S22" t="s">
        <v>17</v>
      </c>
    </row>
    <row r="23" spans="1:19" x14ac:dyDescent="0.3">
      <c r="A23">
        <v>22</v>
      </c>
      <c r="B23" t="s">
        <v>13</v>
      </c>
      <c r="C23">
        <v>30</v>
      </c>
      <c r="D23" t="str">
        <f t="shared" si="0"/>
        <v>Adult</v>
      </c>
      <c r="E23" t="s">
        <v>18</v>
      </c>
      <c r="F23">
        <v>7.7</v>
      </c>
      <c r="G23">
        <v>7</v>
      </c>
      <c r="H23" t="str">
        <f t="shared" si="1"/>
        <v>Good</v>
      </c>
      <c r="I23">
        <v>75</v>
      </c>
      <c r="J23">
        <v>6</v>
      </c>
      <c r="K23" s="3" t="str">
        <f t="shared" si="2"/>
        <v>Above Average</v>
      </c>
      <c r="L23" t="s">
        <v>19</v>
      </c>
      <c r="M23" s="2" t="s">
        <v>27</v>
      </c>
      <c r="N23" s="2">
        <v>120</v>
      </c>
      <c r="O23" s="2">
        <v>80</v>
      </c>
      <c r="P23" s="2" t="str">
        <f t="shared" si="3"/>
        <v>Normal</v>
      </c>
      <c r="Q23" s="2">
        <v>70</v>
      </c>
      <c r="R23">
        <v>8000</v>
      </c>
      <c r="S23" t="s">
        <v>17</v>
      </c>
    </row>
    <row r="24" spans="1:19" x14ac:dyDescent="0.3">
      <c r="A24">
        <v>23</v>
      </c>
      <c r="B24" t="s">
        <v>13</v>
      </c>
      <c r="C24">
        <v>30</v>
      </c>
      <c r="D24" t="str">
        <f t="shared" si="0"/>
        <v>Adult</v>
      </c>
      <c r="E24" t="s">
        <v>18</v>
      </c>
      <c r="F24">
        <v>7.7</v>
      </c>
      <c r="G24">
        <v>7</v>
      </c>
      <c r="H24" t="str">
        <f t="shared" si="1"/>
        <v>Good</v>
      </c>
      <c r="I24">
        <v>75</v>
      </c>
      <c r="J24">
        <v>6</v>
      </c>
      <c r="K24" s="3" t="str">
        <f t="shared" si="2"/>
        <v>Above Average</v>
      </c>
      <c r="L24" t="s">
        <v>19</v>
      </c>
      <c r="M24" s="2" t="s">
        <v>27</v>
      </c>
      <c r="N24" s="2">
        <v>120</v>
      </c>
      <c r="O24" s="2">
        <v>80</v>
      </c>
      <c r="P24" s="2" t="str">
        <f t="shared" si="3"/>
        <v>Normal</v>
      </c>
      <c r="Q24" s="2">
        <v>70</v>
      </c>
      <c r="R24">
        <v>8000</v>
      </c>
      <c r="S24" t="s">
        <v>17</v>
      </c>
    </row>
    <row r="25" spans="1:19" x14ac:dyDescent="0.3">
      <c r="A25">
        <v>24</v>
      </c>
      <c r="B25" t="s">
        <v>13</v>
      </c>
      <c r="C25">
        <v>30</v>
      </c>
      <c r="D25" t="str">
        <f t="shared" si="0"/>
        <v>Adult</v>
      </c>
      <c r="E25" t="s">
        <v>18</v>
      </c>
      <c r="F25">
        <v>7.7</v>
      </c>
      <c r="G25">
        <v>7</v>
      </c>
      <c r="H25" t="str">
        <f t="shared" si="1"/>
        <v>Good</v>
      </c>
      <c r="I25">
        <v>75</v>
      </c>
      <c r="J25">
        <v>6</v>
      </c>
      <c r="K25" s="3" t="str">
        <f t="shared" si="2"/>
        <v>Above Average</v>
      </c>
      <c r="L25" t="s">
        <v>19</v>
      </c>
      <c r="M25" s="2" t="s">
        <v>27</v>
      </c>
      <c r="N25" s="2">
        <v>120</v>
      </c>
      <c r="O25" s="2">
        <v>80</v>
      </c>
      <c r="P25" s="2" t="str">
        <f t="shared" si="3"/>
        <v>Normal</v>
      </c>
      <c r="Q25" s="2">
        <v>70</v>
      </c>
      <c r="R25">
        <v>8000</v>
      </c>
      <c r="S25" t="s">
        <v>17</v>
      </c>
    </row>
    <row r="26" spans="1:19" x14ac:dyDescent="0.3">
      <c r="A26">
        <v>25</v>
      </c>
      <c r="B26" t="s">
        <v>13</v>
      </c>
      <c r="C26">
        <v>30</v>
      </c>
      <c r="D26" t="str">
        <f t="shared" si="0"/>
        <v>Adult</v>
      </c>
      <c r="E26" t="s">
        <v>18</v>
      </c>
      <c r="F26">
        <v>7.8</v>
      </c>
      <c r="G26">
        <v>7</v>
      </c>
      <c r="H26" t="str">
        <f t="shared" si="1"/>
        <v>Good</v>
      </c>
      <c r="I26">
        <v>75</v>
      </c>
      <c r="J26">
        <v>6</v>
      </c>
      <c r="K26" s="3" t="str">
        <f t="shared" si="2"/>
        <v>Above Average</v>
      </c>
      <c r="L26" t="s">
        <v>19</v>
      </c>
      <c r="M26" s="2" t="s">
        <v>27</v>
      </c>
      <c r="N26" s="2">
        <v>120</v>
      </c>
      <c r="O26" s="2">
        <v>80</v>
      </c>
      <c r="P26" s="2" t="str">
        <f t="shared" si="3"/>
        <v>Normal</v>
      </c>
      <c r="Q26" s="2">
        <v>70</v>
      </c>
      <c r="R26">
        <v>8000</v>
      </c>
      <c r="S26" t="s">
        <v>17</v>
      </c>
    </row>
    <row r="27" spans="1:19" x14ac:dyDescent="0.3">
      <c r="A27">
        <v>26</v>
      </c>
      <c r="B27" t="s">
        <v>13</v>
      </c>
      <c r="C27">
        <v>30</v>
      </c>
      <c r="D27" t="str">
        <f t="shared" si="0"/>
        <v>Adult</v>
      </c>
      <c r="E27" t="s">
        <v>18</v>
      </c>
      <c r="F27">
        <v>7.9</v>
      </c>
      <c r="G27">
        <v>7</v>
      </c>
      <c r="H27" t="str">
        <f t="shared" si="1"/>
        <v>Good</v>
      </c>
      <c r="I27">
        <v>75</v>
      </c>
      <c r="J27">
        <v>6</v>
      </c>
      <c r="K27" s="3" t="str">
        <f t="shared" si="2"/>
        <v>Above Average</v>
      </c>
      <c r="L27" t="s">
        <v>19</v>
      </c>
      <c r="M27" s="2" t="s">
        <v>27</v>
      </c>
      <c r="N27" s="2">
        <v>120</v>
      </c>
      <c r="O27" s="2">
        <v>80</v>
      </c>
      <c r="P27" s="2" t="str">
        <f t="shared" si="3"/>
        <v>Normal</v>
      </c>
      <c r="Q27" s="2">
        <v>70</v>
      </c>
      <c r="R27">
        <v>8000</v>
      </c>
      <c r="S27" t="s">
        <v>17</v>
      </c>
    </row>
    <row r="28" spans="1:19" x14ac:dyDescent="0.3">
      <c r="A28">
        <v>27</v>
      </c>
      <c r="B28" t="s">
        <v>13</v>
      </c>
      <c r="C28">
        <v>30</v>
      </c>
      <c r="D28" t="str">
        <f t="shared" si="0"/>
        <v>Adult</v>
      </c>
      <c r="E28" t="s">
        <v>18</v>
      </c>
      <c r="F28">
        <v>7.8</v>
      </c>
      <c r="G28">
        <v>7</v>
      </c>
      <c r="H28" t="str">
        <f t="shared" si="1"/>
        <v>Good</v>
      </c>
      <c r="I28">
        <v>75</v>
      </c>
      <c r="J28">
        <v>6</v>
      </c>
      <c r="K28" s="3" t="str">
        <f t="shared" si="2"/>
        <v>Above Average</v>
      </c>
      <c r="L28" t="s">
        <v>19</v>
      </c>
      <c r="M28" s="2" t="s">
        <v>27</v>
      </c>
      <c r="N28" s="2">
        <v>120</v>
      </c>
      <c r="O28" s="2">
        <v>80</v>
      </c>
      <c r="P28" s="2" t="str">
        <f t="shared" si="3"/>
        <v>Normal</v>
      </c>
      <c r="Q28" s="2">
        <v>70</v>
      </c>
      <c r="R28">
        <v>8000</v>
      </c>
      <c r="S28" t="s">
        <v>17</v>
      </c>
    </row>
    <row r="29" spans="1:19" x14ac:dyDescent="0.3">
      <c r="A29">
        <v>28</v>
      </c>
      <c r="B29" t="s">
        <v>13</v>
      </c>
      <c r="C29">
        <v>30</v>
      </c>
      <c r="D29" t="str">
        <f t="shared" si="0"/>
        <v>Adult</v>
      </c>
      <c r="E29" t="s">
        <v>18</v>
      </c>
      <c r="F29">
        <v>7.9</v>
      </c>
      <c r="G29">
        <v>7</v>
      </c>
      <c r="H29" t="str">
        <f t="shared" si="1"/>
        <v>Good</v>
      </c>
      <c r="I29">
        <v>75</v>
      </c>
      <c r="J29">
        <v>6</v>
      </c>
      <c r="K29" s="3" t="str">
        <f t="shared" si="2"/>
        <v>Above Average</v>
      </c>
      <c r="L29" t="s">
        <v>19</v>
      </c>
      <c r="M29" s="2" t="s">
        <v>27</v>
      </c>
      <c r="N29" s="2">
        <v>120</v>
      </c>
      <c r="O29" s="2">
        <v>80</v>
      </c>
      <c r="P29" s="2" t="str">
        <f t="shared" si="3"/>
        <v>Normal</v>
      </c>
      <c r="Q29" s="2">
        <v>70</v>
      </c>
      <c r="R29">
        <v>8000</v>
      </c>
      <c r="S29" t="s">
        <v>17</v>
      </c>
    </row>
    <row r="30" spans="1:19" x14ac:dyDescent="0.3">
      <c r="A30">
        <v>29</v>
      </c>
      <c r="B30" t="s">
        <v>13</v>
      </c>
      <c r="C30">
        <v>30</v>
      </c>
      <c r="D30" t="str">
        <f t="shared" si="0"/>
        <v>Adult</v>
      </c>
      <c r="E30" t="s">
        <v>18</v>
      </c>
      <c r="F30">
        <v>7.9</v>
      </c>
      <c r="G30">
        <v>7</v>
      </c>
      <c r="H30" t="str">
        <f t="shared" si="1"/>
        <v>Good</v>
      </c>
      <c r="I30">
        <v>75</v>
      </c>
      <c r="J30">
        <v>6</v>
      </c>
      <c r="K30" s="3" t="str">
        <f t="shared" si="2"/>
        <v>Above Average</v>
      </c>
      <c r="L30" t="s">
        <v>19</v>
      </c>
      <c r="M30" s="2" t="s">
        <v>27</v>
      </c>
      <c r="N30" s="2">
        <v>120</v>
      </c>
      <c r="O30" s="2">
        <v>80</v>
      </c>
      <c r="P30" s="2" t="str">
        <f t="shared" si="3"/>
        <v>Normal</v>
      </c>
      <c r="Q30" s="2">
        <v>70</v>
      </c>
      <c r="R30">
        <v>8000</v>
      </c>
      <c r="S30" t="s">
        <v>17</v>
      </c>
    </row>
    <row r="31" spans="1:19" x14ac:dyDescent="0.3">
      <c r="A31">
        <v>30</v>
      </c>
      <c r="B31" t="s">
        <v>13</v>
      </c>
      <c r="C31">
        <v>30</v>
      </c>
      <c r="D31" t="str">
        <f t="shared" si="0"/>
        <v>Adult</v>
      </c>
      <c r="E31" t="s">
        <v>18</v>
      </c>
      <c r="F31">
        <v>7.9</v>
      </c>
      <c r="G31">
        <v>7</v>
      </c>
      <c r="H31" t="str">
        <f t="shared" si="1"/>
        <v>Good</v>
      </c>
      <c r="I31">
        <v>75</v>
      </c>
      <c r="J31">
        <v>6</v>
      </c>
      <c r="K31" s="3" t="str">
        <f t="shared" si="2"/>
        <v>Above Average</v>
      </c>
      <c r="L31" t="s">
        <v>19</v>
      </c>
      <c r="M31" s="2" t="s">
        <v>27</v>
      </c>
      <c r="N31" s="2">
        <v>120</v>
      </c>
      <c r="O31" s="2">
        <v>80</v>
      </c>
      <c r="P31" s="2" t="str">
        <f t="shared" si="3"/>
        <v>Normal</v>
      </c>
      <c r="Q31" s="2">
        <v>70</v>
      </c>
      <c r="R31">
        <v>8000</v>
      </c>
      <c r="S31" t="s">
        <v>17</v>
      </c>
    </row>
    <row r="32" spans="1:19" x14ac:dyDescent="0.3">
      <c r="A32">
        <v>31</v>
      </c>
      <c r="B32" t="s">
        <v>28</v>
      </c>
      <c r="C32">
        <v>30</v>
      </c>
      <c r="D32" t="str">
        <f t="shared" si="0"/>
        <v>Adult</v>
      </c>
      <c r="E32" t="s">
        <v>29</v>
      </c>
      <c r="F32">
        <v>6.4</v>
      </c>
      <c r="G32">
        <v>5</v>
      </c>
      <c r="H32" t="str">
        <f t="shared" si="1"/>
        <v>Good</v>
      </c>
      <c r="I32">
        <v>35</v>
      </c>
      <c r="J32">
        <v>7</v>
      </c>
      <c r="K32" s="3" t="str">
        <f t="shared" si="2"/>
        <v>Above Average</v>
      </c>
      <c r="L32" t="s">
        <v>19</v>
      </c>
      <c r="M32" s="2" t="s">
        <v>31</v>
      </c>
      <c r="N32" s="2">
        <v>130</v>
      </c>
      <c r="O32" s="2">
        <v>86</v>
      </c>
      <c r="P32" s="2" t="str">
        <f t="shared" si="3"/>
        <v>High</v>
      </c>
      <c r="Q32" s="2">
        <v>78</v>
      </c>
      <c r="R32">
        <v>4100</v>
      </c>
      <c r="S32" t="s">
        <v>24</v>
      </c>
    </row>
    <row r="33" spans="1:19" x14ac:dyDescent="0.3">
      <c r="A33">
        <v>32</v>
      </c>
      <c r="B33" t="s">
        <v>28</v>
      </c>
      <c r="C33">
        <v>30</v>
      </c>
      <c r="D33" t="str">
        <f t="shared" si="0"/>
        <v>Adult</v>
      </c>
      <c r="E33" t="s">
        <v>29</v>
      </c>
      <c r="F33">
        <v>6.4</v>
      </c>
      <c r="G33">
        <v>5</v>
      </c>
      <c r="H33" t="str">
        <f t="shared" si="1"/>
        <v>Good</v>
      </c>
      <c r="I33">
        <v>35</v>
      </c>
      <c r="J33">
        <v>7</v>
      </c>
      <c r="K33" s="3" t="str">
        <f t="shared" si="2"/>
        <v>Above Average</v>
      </c>
      <c r="L33" t="s">
        <v>19</v>
      </c>
      <c r="M33" s="2" t="s">
        <v>31</v>
      </c>
      <c r="N33" s="2">
        <v>130</v>
      </c>
      <c r="O33" s="2">
        <v>86</v>
      </c>
      <c r="P33" s="2" t="str">
        <f t="shared" si="3"/>
        <v>High</v>
      </c>
      <c r="Q33" s="2">
        <v>78</v>
      </c>
      <c r="R33">
        <v>4100</v>
      </c>
      <c r="S33" t="s">
        <v>25</v>
      </c>
    </row>
    <row r="34" spans="1:19" x14ac:dyDescent="0.3">
      <c r="A34">
        <v>33</v>
      </c>
      <c r="B34" t="s">
        <v>28</v>
      </c>
      <c r="C34">
        <v>31</v>
      </c>
      <c r="D34" t="str">
        <f t="shared" si="0"/>
        <v>Adult</v>
      </c>
      <c r="E34" t="s">
        <v>29</v>
      </c>
      <c r="F34">
        <v>7.9</v>
      </c>
      <c r="G34">
        <v>8</v>
      </c>
      <c r="H34" t="str">
        <f t="shared" si="1"/>
        <v>Great</v>
      </c>
      <c r="I34">
        <v>75</v>
      </c>
      <c r="J34">
        <v>4</v>
      </c>
      <c r="K34" s="3" t="str">
        <f t="shared" si="2"/>
        <v>Moderate</v>
      </c>
      <c r="L34" t="s">
        <v>19</v>
      </c>
      <c r="M34" s="2" t="s">
        <v>32</v>
      </c>
      <c r="N34" s="2">
        <v>117</v>
      </c>
      <c r="O34" s="2">
        <v>76</v>
      </c>
      <c r="P34" s="2" t="str">
        <f t="shared" si="3"/>
        <v>Normal</v>
      </c>
      <c r="Q34" s="2">
        <v>69</v>
      </c>
      <c r="R34">
        <v>6800</v>
      </c>
      <c r="S34" t="s">
        <v>17</v>
      </c>
    </row>
    <row r="35" spans="1:19" x14ac:dyDescent="0.3">
      <c r="A35">
        <v>34</v>
      </c>
      <c r="B35" t="s">
        <v>13</v>
      </c>
      <c r="C35">
        <v>31</v>
      </c>
      <c r="D35" t="str">
        <f t="shared" si="0"/>
        <v>Adult</v>
      </c>
      <c r="E35" t="s">
        <v>18</v>
      </c>
      <c r="F35">
        <v>6.1</v>
      </c>
      <c r="G35">
        <v>6</v>
      </c>
      <c r="H35" t="str">
        <f t="shared" si="1"/>
        <v>Good</v>
      </c>
      <c r="I35">
        <v>30</v>
      </c>
      <c r="J35">
        <v>8</v>
      </c>
      <c r="K35" s="3" t="str">
        <f t="shared" si="2"/>
        <v>High</v>
      </c>
      <c r="L35" t="s">
        <v>19</v>
      </c>
      <c r="M35" s="2" t="s">
        <v>20</v>
      </c>
      <c r="N35" s="2">
        <v>125</v>
      </c>
      <c r="O35" s="2">
        <v>80</v>
      </c>
      <c r="P35" s="2" t="str">
        <f t="shared" si="3"/>
        <v>Elevated</v>
      </c>
      <c r="Q35" s="2">
        <v>72</v>
      </c>
      <c r="R35">
        <v>5000</v>
      </c>
      <c r="S35" t="s">
        <v>17</v>
      </c>
    </row>
    <row r="36" spans="1:19" x14ac:dyDescent="0.3">
      <c r="A36">
        <v>35</v>
      </c>
      <c r="B36" t="s">
        <v>13</v>
      </c>
      <c r="C36">
        <v>31</v>
      </c>
      <c r="D36" t="str">
        <f t="shared" si="0"/>
        <v>Adult</v>
      </c>
      <c r="E36" t="s">
        <v>18</v>
      </c>
      <c r="F36">
        <v>7.7</v>
      </c>
      <c r="G36">
        <v>7</v>
      </c>
      <c r="H36" t="str">
        <f t="shared" si="1"/>
        <v>Good</v>
      </c>
      <c r="I36">
        <v>75</v>
      </c>
      <c r="J36">
        <v>6</v>
      </c>
      <c r="K36" s="3" t="str">
        <f t="shared" si="2"/>
        <v>Above Average</v>
      </c>
      <c r="L36" t="s">
        <v>19</v>
      </c>
      <c r="M36" s="2" t="s">
        <v>27</v>
      </c>
      <c r="N36" s="2">
        <v>120</v>
      </c>
      <c r="O36" s="2">
        <v>80</v>
      </c>
      <c r="P36" s="2" t="str">
        <f t="shared" si="3"/>
        <v>Normal</v>
      </c>
      <c r="Q36" s="2">
        <v>70</v>
      </c>
      <c r="R36">
        <v>8000</v>
      </c>
      <c r="S36" t="s">
        <v>17</v>
      </c>
    </row>
    <row r="37" spans="1:19" x14ac:dyDescent="0.3">
      <c r="A37">
        <v>36</v>
      </c>
      <c r="B37" t="s">
        <v>13</v>
      </c>
      <c r="C37">
        <v>31</v>
      </c>
      <c r="D37" t="str">
        <f t="shared" si="0"/>
        <v>Adult</v>
      </c>
      <c r="E37" t="s">
        <v>18</v>
      </c>
      <c r="F37">
        <v>6.1</v>
      </c>
      <c r="G37">
        <v>6</v>
      </c>
      <c r="H37" t="str">
        <f t="shared" si="1"/>
        <v>Good</v>
      </c>
      <c r="I37">
        <v>30</v>
      </c>
      <c r="J37">
        <v>8</v>
      </c>
      <c r="K37" s="3" t="str">
        <f t="shared" si="2"/>
        <v>High</v>
      </c>
      <c r="L37" t="s">
        <v>19</v>
      </c>
      <c r="M37" s="2" t="s">
        <v>20</v>
      </c>
      <c r="N37" s="2">
        <v>125</v>
      </c>
      <c r="O37" s="2">
        <v>80</v>
      </c>
      <c r="P37" s="2" t="str">
        <f t="shared" si="3"/>
        <v>Elevated</v>
      </c>
      <c r="Q37" s="2">
        <v>72</v>
      </c>
      <c r="R37">
        <v>5000</v>
      </c>
      <c r="S37" t="s">
        <v>17</v>
      </c>
    </row>
    <row r="38" spans="1:19" x14ac:dyDescent="0.3">
      <c r="A38">
        <v>37</v>
      </c>
      <c r="B38" t="s">
        <v>13</v>
      </c>
      <c r="C38">
        <v>31</v>
      </c>
      <c r="D38" t="str">
        <f t="shared" si="0"/>
        <v>Adult</v>
      </c>
      <c r="E38" t="s">
        <v>18</v>
      </c>
      <c r="F38">
        <v>6.1</v>
      </c>
      <c r="G38">
        <v>6</v>
      </c>
      <c r="H38" t="str">
        <f t="shared" si="1"/>
        <v>Good</v>
      </c>
      <c r="I38">
        <v>30</v>
      </c>
      <c r="J38">
        <v>8</v>
      </c>
      <c r="K38" s="3" t="str">
        <f t="shared" si="2"/>
        <v>High</v>
      </c>
      <c r="L38" t="s">
        <v>19</v>
      </c>
      <c r="M38" s="2" t="s">
        <v>20</v>
      </c>
      <c r="N38" s="2">
        <v>125</v>
      </c>
      <c r="O38" s="2">
        <v>80</v>
      </c>
      <c r="P38" s="2" t="str">
        <f t="shared" si="3"/>
        <v>Elevated</v>
      </c>
      <c r="Q38" s="2">
        <v>72</v>
      </c>
      <c r="R38">
        <v>5000</v>
      </c>
      <c r="S38" t="s">
        <v>17</v>
      </c>
    </row>
    <row r="39" spans="1:19" x14ac:dyDescent="0.3">
      <c r="A39">
        <v>38</v>
      </c>
      <c r="B39" t="s">
        <v>13</v>
      </c>
      <c r="C39">
        <v>31</v>
      </c>
      <c r="D39" t="str">
        <f t="shared" si="0"/>
        <v>Adult</v>
      </c>
      <c r="E39" t="s">
        <v>18</v>
      </c>
      <c r="F39">
        <v>7.6</v>
      </c>
      <c r="G39">
        <v>7</v>
      </c>
      <c r="H39" t="str">
        <f t="shared" si="1"/>
        <v>Good</v>
      </c>
      <c r="I39">
        <v>75</v>
      </c>
      <c r="J39">
        <v>6</v>
      </c>
      <c r="K39" s="3" t="str">
        <f t="shared" si="2"/>
        <v>Above Average</v>
      </c>
      <c r="L39" t="s">
        <v>19</v>
      </c>
      <c r="M39" s="2" t="s">
        <v>27</v>
      </c>
      <c r="N39" s="2">
        <v>120</v>
      </c>
      <c r="O39" s="2">
        <v>80</v>
      </c>
      <c r="P39" s="2" t="str">
        <f t="shared" si="3"/>
        <v>Normal</v>
      </c>
      <c r="Q39" s="2">
        <v>70</v>
      </c>
      <c r="R39">
        <v>8000</v>
      </c>
      <c r="S39" t="s">
        <v>17</v>
      </c>
    </row>
    <row r="40" spans="1:19" x14ac:dyDescent="0.3">
      <c r="A40">
        <v>39</v>
      </c>
      <c r="B40" t="s">
        <v>13</v>
      </c>
      <c r="C40">
        <v>31</v>
      </c>
      <c r="D40" t="str">
        <f t="shared" si="0"/>
        <v>Adult</v>
      </c>
      <c r="E40" t="s">
        <v>18</v>
      </c>
      <c r="F40">
        <v>7.6</v>
      </c>
      <c r="G40">
        <v>7</v>
      </c>
      <c r="H40" t="str">
        <f t="shared" si="1"/>
        <v>Good</v>
      </c>
      <c r="I40">
        <v>75</v>
      </c>
      <c r="J40">
        <v>6</v>
      </c>
      <c r="K40" s="3" t="str">
        <f t="shared" si="2"/>
        <v>Above Average</v>
      </c>
      <c r="L40" t="s">
        <v>19</v>
      </c>
      <c r="M40" s="2" t="s">
        <v>27</v>
      </c>
      <c r="N40" s="2">
        <v>120</v>
      </c>
      <c r="O40" s="2">
        <v>80</v>
      </c>
      <c r="P40" s="2" t="str">
        <f t="shared" si="3"/>
        <v>Normal</v>
      </c>
      <c r="Q40" s="2">
        <v>70</v>
      </c>
      <c r="R40">
        <v>8000</v>
      </c>
      <c r="S40" t="s">
        <v>17</v>
      </c>
    </row>
    <row r="41" spans="1:19" x14ac:dyDescent="0.3">
      <c r="A41">
        <v>40</v>
      </c>
      <c r="B41" t="s">
        <v>13</v>
      </c>
      <c r="C41">
        <v>31</v>
      </c>
      <c r="D41" t="str">
        <f t="shared" si="0"/>
        <v>Adult</v>
      </c>
      <c r="E41" t="s">
        <v>18</v>
      </c>
      <c r="F41">
        <v>7.6</v>
      </c>
      <c r="G41">
        <v>7</v>
      </c>
      <c r="H41" t="str">
        <f t="shared" si="1"/>
        <v>Good</v>
      </c>
      <c r="I41">
        <v>75</v>
      </c>
      <c r="J41">
        <v>6</v>
      </c>
      <c r="K41" s="3" t="str">
        <f t="shared" si="2"/>
        <v>Above Average</v>
      </c>
      <c r="L41" t="s">
        <v>19</v>
      </c>
      <c r="M41" s="2" t="s">
        <v>27</v>
      </c>
      <c r="N41" s="2">
        <v>120</v>
      </c>
      <c r="O41" s="2">
        <v>80</v>
      </c>
      <c r="P41" s="2" t="str">
        <f t="shared" si="3"/>
        <v>Normal</v>
      </c>
      <c r="Q41" s="2">
        <v>70</v>
      </c>
      <c r="R41">
        <v>8000</v>
      </c>
      <c r="S41" t="s">
        <v>17</v>
      </c>
    </row>
    <row r="42" spans="1:19" x14ac:dyDescent="0.3">
      <c r="A42">
        <v>41</v>
      </c>
      <c r="B42" t="s">
        <v>13</v>
      </c>
      <c r="C42">
        <v>31</v>
      </c>
      <c r="D42" t="str">
        <f t="shared" si="0"/>
        <v>Adult</v>
      </c>
      <c r="E42" t="s">
        <v>18</v>
      </c>
      <c r="F42">
        <v>7.7</v>
      </c>
      <c r="G42">
        <v>7</v>
      </c>
      <c r="H42" t="str">
        <f t="shared" si="1"/>
        <v>Good</v>
      </c>
      <c r="I42">
        <v>75</v>
      </c>
      <c r="J42">
        <v>6</v>
      </c>
      <c r="K42" s="3" t="str">
        <f t="shared" si="2"/>
        <v>Above Average</v>
      </c>
      <c r="L42" t="s">
        <v>19</v>
      </c>
      <c r="M42" s="2" t="s">
        <v>27</v>
      </c>
      <c r="N42" s="2">
        <v>120</v>
      </c>
      <c r="O42" s="2">
        <v>80</v>
      </c>
      <c r="P42" s="2" t="str">
        <f t="shared" si="3"/>
        <v>Normal</v>
      </c>
      <c r="Q42" s="2">
        <v>70</v>
      </c>
      <c r="R42">
        <v>8000</v>
      </c>
      <c r="S42" t="s">
        <v>17</v>
      </c>
    </row>
    <row r="43" spans="1:19" x14ac:dyDescent="0.3">
      <c r="A43">
        <v>42</v>
      </c>
      <c r="B43" t="s">
        <v>13</v>
      </c>
      <c r="C43">
        <v>31</v>
      </c>
      <c r="D43" t="str">
        <f t="shared" si="0"/>
        <v>Adult</v>
      </c>
      <c r="E43" t="s">
        <v>18</v>
      </c>
      <c r="F43">
        <v>7.7</v>
      </c>
      <c r="G43">
        <v>7</v>
      </c>
      <c r="H43" t="str">
        <f t="shared" si="1"/>
        <v>Good</v>
      </c>
      <c r="I43">
        <v>75</v>
      </c>
      <c r="J43">
        <v>6</v>
      </c>
      <c r="K43" s="3" t="str">
        <f t="shared" si="2"/>
        <v>Above Average</v>
      </c>
      <c r="L43" t="s">
        <v>19</v>
      </c>
      <c r="M43" s="2" t="s">
        <v>27</v>
      </c>
      <c r="N43" s="2">
        <v>120</v>
      </c>
      <c r="O43" s="2">
        <v>80</v>
      </c>
      <c r="P43" s="2" t="str">
        <f t="shared" si="3"/>
        <v>Normal</v>
      </c>
      <c r="Q43" s="2">
        <v>70</v>
      </c>
      <c r="R43">
        <v>8000</v>
      </c>
      <c r="S43" t="s">
        <v>17</v>
      </c>
    </row>
    <row r="44" spans="1:19" x14ac:dyDescent="0.3">
      <c r="A44">
        <v>43</v>
      </c>
      <c r="B44" t="s">
        <v>13</v>
      </c>
      <c r="C44">
        <v>31</v>
      </c>
      <c r="D44" t="str">
        <f t="shared" si="0"/>
        <v>Adult</v>
      </c>
      <c r="E44" t="s">
        <v>18</v>
      </c>
      <c r="F44">
        <v>7.7</v>
      </c>
      <c r="G44">
        <v>7</v>
      </c>
      <c r="H44" t="str">
        <f t="shared" si="1"/>
        <v>Good</v>
      </c>
      <c r="I44">
        <v>75</v>
      </c>
      <c r="J44">
        <v>6</v>
      </c>
      <c r="K44" s="3" t="str">
        <f t="shared" si="2"/>
        <v>Above Average</v>
      </c>
      <c r="L44" t="s">
        <v>19</v>
      </c>
      <c r="M44" s="2" t="s">
        <v>27</v>
      </c>
      <c r="N44" s="2">
        <v>120</v>
      </c>
      <c r="O44" s="2">
        <v>80</v>
      </c>
      <c r="P44" s="2" t="str">
        <f t="shared" si="3"/>
        <v>Normal</v>
      </c>
      <c r="Q44" s="2">
        <v>70</v>
      </c>
      <c r="R44">
        <v>8000</v>
      </c>
      <c r="S44" t="s">
        <v>17</v>
      </c>
    </row>
    <row r="45" spans="1:19" x14ac:dyDescent="0.3">
      <c r="A45">
        <v>44</v>
      </c>
      <c r="B45" t="s">
        <v>13</v>
      </c>
      <c r="C45">
        <v>31</v>
      </c>
      <c r="D45" t="str">
        <f t="shared" si="0"/>
        <v>Adult</v>
      </c>
      <c r="E45" t="s">
        <v>18</v>
      </c>
      <c r="F45">
        <v>7.8</v>
      </c>
      <c r="G45">
        <v>7</v>
      </c>
      <c r="H45" t="str">
        <f t="shared" si="1"/>
        <v>Good</v>
      </c>
      <c r="I45">
        <v>75</v>
      </c>
      <c r="J45">
        <v>6</v>
      </c>
      <c r="K45" s="3" t="str">
        <f t="shared" si="2"/>
        <v>Above Average</v>
      </c>
      <c r="L45" t="s">
        <v>19</v>
      </c>
      <c r="M45" s="2" t="s">
        <v>27</v>
      </c>
      <c r="N45" s="2">
        <v>120</v>
      </c>
      <c r="O45" s="2">
        <v>80</v>
      </c>
      <c r="P45" s="2" t="str">
        <f t="shared" si="3"/>
        <v>Normal</v>
      </c>
      <c r="Q45" s="2">
        <v>70</v>
      </c>
      <c r="R45">
        <v>8000</v>
      </c>
      <c r="S45" t="s">
        <v>17</v>
      </c>
    </row>
    <row r="46" spans="1:19" x14ac:dyDescent="0.3">
      <c r="A46">
        <v>45</v>
      </c>
      <c r="B46" t="s">
        <v>13</v>
      </c>
      <c r="C46">
        <v>31</v>
      </c>
      <c r="D46" t="str">
        <f t="shared" si="0"/>
        <v>Adult</v>
      </c>
      <c r="E46" t="s">
        <v>18</v>
      </c>
      <c r="F46">
        <v>7.7</v>
      </c>
      <c r="G46">
        <v>7</v>
      </c>
      <c r="H46" t="str">
        <f t="shared" si="1"/>
        <v>Good</v>
      </c>
      <c r="I46">
        <v>75</v>
      </c>
      <c r="J46">
        <v>6</v>
      </c>
      <c r="K46" s="3" t="str">
        <f t="shared" si="2"/>
        <v>Above Average</v>
      </c>
      <c r="L46" t="s">
        <v>19</v>
      </c>
      <c r="M46" s="2" t="s">
        <v>27</v>
      </c>
      <c r="N46" s="2">
        <v>120</v>
      </c>
      <c r="O46" s="2">
        <v>80</v>
      </c>
      <c r="P46" s="2" t="str">
        <f t="shared" si="3"/>
        <v>Normal</v>
      </c>
      <c r="Q46" s="2">
        <v>70</v>
      </c>
      <c r="R46">
        <v>8000</v>
      </c>
      <c r="S46" t="s">
        <v>17</v>
      </c>
    </row>
    <row r="47" spans="1:19" x14ac:dyDescent="0.3">
      <c r="A47">
        <v>46</v>
      </c>
      <c r="B47" t="s">
        <v>13</v>
      </c>
      <c r="C47">
        <v>31</v>
      </c>
      <c r="D47" t="str">
        <f t="shared" si="0"/>
        <v>Adult</v>
      </c>
      <c r="E47" t="s">
        <v>18</v>
      </c>
      <c r="F47">
        <v>7.8</v>
      </c>
      <c r="G47">
        <v>7</v>
      </c>
      <c r="H47" t="str">
        <f t="shared" si="1"/>
        <v>Good</v>
      </c>
      <c r="I47">
        <v>75</v>
      </c>
      <c r="J47">
        <v>6</v>
      </c>
      <c r="K47" s="3" t="str">
        <f t="shared" si="2"/>
        <v>Above Average</v>
      </c>
      <c r="L47" t="s">
        <v>19</v>
      </c>
      <c r="M47" s="2" t="s">
        <v>27</v>
      </c>
      <c r="N47" s="2">
        <v>120</v>
      </c>
      <c r="O47" s="2">
        <v>80</v>
      </c>
      <c r="P47" s="2" t="str">
        <f t="shared" si="3"/>
        <v>Normal</v>
      </c>
      <c r="Q47" s="2">
        <v>70</v>
      </c>
      <c r="R47">
        <v>8000</v>
      </c>
      <c r="S47" t="s">
        <v>17</v>
      </c>
    </row>
    <row r="48" spans="1:19" x14ac:dyDescent="0.3">
      <c r="A48">
        <v>47</v>
      </c>
      <c r="B48" t="s">
        <v>13</v>
      </c>
      <c r="C48">
        <v>31</v>
      </c>
      <c r="D48" t="str">
        <f t="shared" si="0"/>
        <v>Adult</v>
      </c>
      <c r="E48" t="s">
        <v>18</v>
      </c>
      <c r="F48">
        <v>7.7</v>
      </c>
      <c r="G48">
        <v>7</v>
      </c>
      <c r="H48" t="str">
        <f t="shared" si="1"/>
        <v>Good</v>
      </c>
      <c r="I48">
        <v>75</v>
      </c>
      <c r="J48">
        <v>6</v>
      </c>
      <c r="K48" s="3" t="str">
        <f t="shared" si="2"/>
        <v>Above Average</v>
      </c>
      <c r="L48" t="s">
        <v>19</v>
      </c>
      <c r="M48" s="2" t="s">
        <v>27</v>
      </c>
      <c r="N48" s="2">
        <v>120</v>
      </c>
      <c r="O48" s="2">
        <v>80</v>
      </c>
      <c r="P48" s="2" t="str">
        <f t="shared" si="3"/>
        <v>Normal</v>
      </c>
      <c r="Q48" s="2">
        <v>70</v>
      </c>
      <c r="R48">
        <v>8000</v>
      </c>
      <c r="S48" t="s">
        <v>17</v>
      </c>
    </row>
    <row r="49" spans="1:19" x14ac:dyDescent="0.3">
      <c r="A49">
        <v>48</v>
      </c>
      <c r="B49" t="s">
        <v>13</v>
      </c>
      <c r="C49">
        <v>31</v>
      </c>
      <c r="D49" t="str">
        <f t="shared" si="0"/>
        <v>Adult</v>
      </c>
      <c r="E49" t="s">
        <v>18</v>
      </c>
      <c r="F49">
        <v>7.8</v>
      </c>
      <c r="G49">
        <v>7</v>
      </c>
      <c r="H49" t="str">
        <f t="shared" si="1"/>
        <v>Good</v>
      </c>
      <c r="I49">
        <v>75</v>
      </c>
      <c r="J49">
        <v>6</v>
      </c>
      <c r="K49" s="3" t="str">
        <f t="shared" si="2"/>
        <v>Above Average</v>
      </c>
      <c r="L49" t="s">
        <v>19</v>
      </c>
      <c r="M49" s="2" t="s">
        <v>27</v>
      </c>
      <c r="N49" s="2">
        <v>120</v>
      </c>
      <c r="O49" s="2">
        <v>80</v>
      </c>
      <c r="P49" s="2" t="str">
        <f t="shared" si="3"/>
        <v>Normal</v>
      </c>
      <c r="Q49" s="2">
        <v>70</v>
      </c>
      <c r="R49">
        <v>8000</v>
      </c>
      <c r="S49" t="s">
        <v>17</v>
      </c>
    </row>
    <row r="50" spans="1:19" x14ac:dyDescent="0.3">
      <c r="A50">
        <v>49</v>
      </c>
      <c r="B50" t="s">
        <v>13</v>
      </c>
      <c r="C50">
        <v>31</v>
      </c>
      <c r="D50" t="str">
        <f t="shared" si="0"/>
        <v>Adult</v>
      </c>
      <c r="E50" t="s">
        <v>18</v>
      </c>
      <c r="F50">
        <v>7.7</v>
      </c>
      <c r="G50">
        <v>7</v>
      </c>
      <c r="H50" t="str">
        <f t="shared" si="1"/>
        <v>Good</v>
      </c>
      <c r="I50">
        <v>75</v>
      </c>
      <c r="J50">
        <v>6</v>
      </c>
      <c r="K50" s="3" t="str">
        <f t="shared" si="2"/>
        <v>Above Average</v>
      </c>
      <c r="L50" t="s">
        <v>19</v>
      </c>
      <c r="M50" s="2" t="s">
        <v>27</v>
      </c>
      <c r="N50" s="2">
        <v>120</v>
      </c>
      <c r="O50" s="2">
        <v>80</v>
      </c>
      <c r="P50" s="2" t="str">
        <f t="shared" si="3"/>
        <v>Normal</v>
      </c>
      <c r="Q50" s="2">
        <v>70</v>
      </c>
      <c r="R50">
        <v>8000</v>
      </c>
      <c r="S50" t="s">
        <v>17</v>
      </c>
    </row>
    <row r="51" spans="1:19" x14ac:dyDescent="0.3">
      <c r="A51">
        <v>50</v>
      </c>
      <c r="B51" t="s">
        <v>13</v>
      </c>
      <c r="C51">
        <v>31</v>
      </c>
      <c r="D51" t="str">
        <f t="shared" si="0"/>
        <v>Adult</v>
      </c>
      <c r="E51" t="s">
        <v>18</v>
      </c>
      <c r="F51">
        <v>7.7</v>
      </c>
      <c r="G51">
        <v>7</v>
      </c>
      <c r="H51" t="str">
        <f t="shared" si="1"/>
        <v>Good</v>
      </c>
      <c r="I51">
        <v>75</v>
      </c>
      <c r="J51">
        <v>6</v>
      </c>
      <c r="K51" s="3" t="str">
        <f t="shared" si="2"/>
        <v>Above Average</v>
      </c>
      <c r="L51" t="s">
        <v>19</v>
      </c>
      <c r="M51" s="2" t="s">
        <v>27</v>
      </c>
      <c r="N51" s="2">
        <v>120</v>
      </c>
      <c r="O51" s="2">
        <v>80</v>
      </c>
      <c r="P51" s="2" t="str">
        <f t="shared" si="3"/>
        <v>Normal</v>
      </c>
      <c r="Q51" s="2">
        <v>70</v>
      </c>
      <c r="R51">
        <v>8000</v>
      </c>
      <c r="S51" t="s">
        <v>24</v>
      </c>
    </row>
    <row r="52" spans="1:19" x14ac:dyDescent="0.3">
      <c r="A52">
        <v>51</v>
      </c>
      <c r="B52" t="s">
        <v>13</v>
      </c>
      <c r="C52">
        <v>32</v>
      </c>
      <c r="D52" t="str">
        <f t="shared" si="0"/>
        <v>Adult</v>
      </c>
      <c r="E52" t="s">
        <v>33</v>
      </c>
      <c r="F52">
        <v>7.5</v>
      </c>
      <c r="G52">
        <v>8</v>
      </c>
      <c r="H52" t="str">
        <f t="shared" si="1"/>
        <v>Great</v>
      </c>
      <c r="I52">
        <v>45</v>
      </c>
      <c r="J52">
        <v>3</v>
      </c>
      <c r="K52" s="3" t="str">
        <f t="shared" si="2"/>
        <v>Low</v>
      </c>
      <c r="L52" t="s">
        <v>19</v>
      </c>
      <c r="M52" s="2" t="s">
        <v>27</v>
      </c>
      <c r="N52" s="2">
        <v>120</v>
      </c>
      <c r="O52" s="2">
        <v>80</v>
      </c>
      <c r="P52" s="2" t="str">
        <f t="shared" si="3"/>
        <v>Normal</v>
      </c>
      <c r="Q52" s="2">
        <v>70</v>
      </c>
      <c r="R52">
        <v>8000</v>
      </c>
      <c r="S52" t="s">
        <v>17</v>
      </c>
    </row>
    <row r="53" spans="1:19" x14ac:dyDescent="0.3">
      <c r="A53">
        <v>52</v>
      </c>
      <c r="B53" t="s">
        <v>13</v>
      </c>
      <c r="C53">
        <v>32</v>
      </c>
      <c r="D53" t="str">
        <f t="shared" si="0"/>
        <v>Adult</v>
      </c>
      <c r="E53" t="s">
        <v>33</v>
      </c>
      <c r="F53">
        <v>7.5</v>
      </c>
      <c r="G53">
        <v>8</v>
      </c>
      <c r="H53" t="str">
        <f t="shared" si="1"/>
        <v>Great</v>
      </c>
      <c r="I53">
        <v>45</v>
      </c>
      <c r="J53">
        <v>3</v>
      </c>
      <c r="K53" s="3" t="str">
        <f t="shared" si="2"/>
        <v>Low</v>
      </c>
      <c r="L53" t="s">
        <v>19</v>
      </c>
      <c r="M53" s="2" t="s">
        <v>27</v>
      </c>
      <c r="N53" s="2">
        <v>120</v>
      </c>
      <c r="O53" s="2">
        <v>80</v>
      </c>
      <c r="P53" s="2" t="str">
        <f t="shared" si="3"/>
        <v>Normal</v>
      </c>
      <c r="Q53" s="2">
        <v>70</v>
      </c>
      <c r="R53">
        <v>8000</v>
      </c>
      <c r="S53" t="s">
        <v>17</v>
      </c>
    </row>
    <row r="54" spans="1:19" x14ac:dyDescent="0.3">
      <c r="A54">
        <v>53</v>
      </c>
      <c r="B54" t="s">
        <v>13</v>
      </c>
      <c r="C54">
        <v>32</v>
      </c>
      <c r="D54" t="str">
        <f t="shared" si="0"/>
        <v>Adult</v>
      </c>
      <c r="E54" t="s">
        <v>18</v>
      </c>
      <c r="F54">
        <v>6</v>
      </c>
      <c r="G54">
        <v>6</v>
      </c>
      <c r="H54" t="str">
        <f t="shared" si="1"/>
        <v>Good</v>
      </c>
      <c r="I54">
        <v>30</v>
      </c>
      <c r="J54">
        <v>8</v>
      </c>
      <c r="K54" s="3" t="str">
        <f t="shared" si="2"/>
        <v>High</v>
      </c>
      <c r="L54" t="s">
        <v>19</v>
      </c>
      <c r="M54" s="2" t="s">
        <v>20</v>
      </c>
      <c r="N54" s="2">
        <v>125</v>
      </c>
      <c r="O54" s="2">
        <v>80</v>
      </c>
      <c r="P54" s="2" t="str">
        <f t="shared" si="3"/>
        <v>Elevated</v>
      </c>
      <c r="Q54" s="2">
        <v>72</v>
      </c>
      <c r="R54">
        <v>5000</v>
      </c>
      <c r="S54" t="s">
        <v>17</v>
      </c>
    </row>
    <row r="55" spans="1:19" x14ac:dyDescent="0.3">
      <c r="A55">
        <v>54</v>
      </c>
      <c r="B55" t="s">
        <v>13</v>
      </c>
      <c r="C55">
        <v>32</v>
      </c>
      <c r="D55" t="str">
        <f t="shared" si="0"/>
        <v>Adult</v>
      </c>
      <c r="E55" t="s">
        <v>18</v>
      </c>
      <c r="F55">
        <v>7.6</v>
      </c>
      <c r="G55">
        <v>7</v>
      </c>
      <c r="H55" t="str">
        <f t="shared" si="1"/>
        <v>Good</v>
      </c>
      <c r="I55">
        <v>75</v>
      </c>
      <c r="J55">
        <v>6</v>
      </c>
      <c r="K55" s="3" t="str">
        <f t="shared" si="2"/>
        <v>Above Average</v>
      </c>
      <c r="L55" t="s">
        <v>19</v>
      </c>
      <c r="M55" s="2" t="s">
        <v>27</v>
      </c>
      <c r="N55" s="2">
        <v>120</v>
      </c>
      <c r="O55" s="2">
        <v>80</v>
      </c>
      <c r="P55" s="2" t="str">
        <f t="shared" si="3"/>
        <v>Normal</v>
      </c>
      <c r="Q55" s="2">
        <v>70</v>
      </c>
      <c r="R55">
        <v>8000</v>
      </c>
      <c r="S55" t="s">
        <v>17</v>
      </c>
    </row>
    <row r="56" spans="1:19" x14ac:dyDescent="0.3">
      <c r="A56">
        <v>55</v>
      </c>
      <c r="B56" t="s">
        <v>13</v>
      </c>
      <c r="C56">
        <v>32</v>
      </c>
      <c r="D56" t="str">
        <f t="shared" si="0"/>
        <v>Adult</v>
      </c>
      <c r="E56" t="s">
        <v>18</v>
      </c>
      <c r="F56">
        <v>6</v>
      </c>
      <c r="G56">
        <v>6</v>
      </c>
      <c r="H56" t="str">
        <f t="shared" si="1"/>
        <v>Good</v>
      </c>
      <c r="I56">
        <v>30</v>
      </c>
      <c r="J56">
        <v>8</v>
      </c>
      <c r="K56" s="3" t="str">
        <f t="shared" si="2"/>
        <v>High</v>
      </c>
      <c r="L56" t="s">
        <v>19</v>
      </c>
      <c r="M56" s="2" t="s">
        <v>20</v>
      </c>
      <c r="N56" s="2">
        <v>125</v>
      </c>
      <c r="O56" s="2">
        <v>80</v>
      </c>
      <c r="P56" s="2" t="str">
        <f t="shared" si="3"/>
        <v>Elevated</v>
      </c>
      <c r="Q56" s="2">
        <v>72</v>
      </c>
      <c r="R56">
        <v>5000</v>
      </c>
      <c r="S56" t="s">
        <v>17</v>
      </c>
    </row>
    <row r="57" spans="1:19" x14ac:dyDescent="0.3">
      <c r="A57">
        <v>56</v>
      </c>
      <c r="B57" t="s">
        <v>13</v>
      </c>
      <c r="C57">
        <v>32</v>
      </c>
      <c r="D57" t="str">
        <f t="shared" si="0"/>
        <v>Adult</v>
      </c>
      <c r="E57" t="s">
        <v>18</v>
      </c>
      <c r="F57">
        <v>6</v>
      </c>
      <c r="G57">
        <v>6</v>
      </c>
      <c r="H57" t="str">
        <f t="shared" si="1"/>
        <v>Good</v>
      </c>
      <c r="I57">
        <v>30</v>
      </c>
      <c r="J57">
        <v>8</v>
      </c>
      <c r="K57" s="3" t="str">
        <f t="shared" si="2"/>
        <v>High</v>
      </c>
      <c r="L57" t="s">
        <v>19</v>
      </c>
      <c r="M57" s="2" t="s">
        <v>20</v>
      </c>
      <c r="N57" s="2">
        <v>125</v>
      </c>
      <c r="O57" s="2">
        <v>80</v>
      </c>
      <c r="P57" s="2" t="str">
        <f t="shared" si="3"/>
        <v>Elevated</v>
      </c>
      <c r="Q57" s="2">
        <v>72</v>
      </c>
      <c r="R57">
        <v>5000</v>
      </c>
      <c r="S57" t="s">
        <v>17</v>
      </c>
    </row>
    <row r="58" spans="1:19" x14ac:dyDescent="0.3">
      <c r="A58">
        <v>57</v>
      </c>
      <c r="B58" t="s">
        <v>13</v>
      </c>
      <c r="C58">
        <v>32</v>
      </c>
      <c r="D58" t="str">
        <f t="shared" si="0"/>
        <v>Adult</v>
      </c>
      <c r="E58" t="s">
        <v>18</v>
      </c>
      <c r="F58">
        <v>7.7</v>
      </c>
      <c r="G58">
        <v>7</v>
      </c>
      <c r="H58" t="str">
        <f t="shared" si="1"/>
        <v>Good</v>
      </c>
      <c r="I58">
        <v>75</v>
      </c>
      <c r="J58">
        <v>6</v>
      </c>
      <c r="K58" s="3" t="str">
        <f t="shared" si="2"/>
        <v>Above Average</v>
      </c>
      <c r="L58" t="s">
        <v>19</v>
      </c>
      <c r="M58" s="2" t="s">
        <v>27</v>
      </c>
      <c r="N58" s="2">
        <v>120</v>
      </c>
      <c r="O58" s="2">
        <v>80</v>
      </c>
      <c r="P58" s="2" t="str">
        <f t="shared" si="3"/>
        <v>Normal</v>
      </c>
      <c r="Q58" s="2">
        <v>70</v>
      </c>
      <c r="R58">
        <v>8000</v>
      </c>
      <c r="S58" t="s">
        <v>17</v>
      </c>
    </row>
    <row r="59" spans="1:19" x14ac:dyDescent="0.3">
      <c r="A59">
        <v>58</v>
      </c>
      <c r="B59" t="s">
        <v>13</v>
      </c>
      <c r="C59">
        <v>32</v>
      </c>
      <c r="D59" t="str">
        <f t="shared" si="0"/>
        <v>Adult</v>
      </c>
      <c r="E59" t="s">
        <v>18</v>
      </c>
      <c r="F59">
        <v>6</v>
      </c>
      <c r="G59">
        <v>6</v>
      </c>
      <c r="H59" t="str">
        <f t="shared" si="1"/>
        <v>Good</v>
      </c>
      <c r="I59">
        <v>30</v>
      </c>
      <c r="J59">
        <v>8</v>
      </c>
      <c r="K59" s="3" t="str">
        <f t="shared" si="2"/>
        <v>High</v>
      </c>
      <c r="L59" t="s">
        <v>19</v>
      </c>
      <c r="M59" s="2" t="s">
        <v>20</v>
      </c>
      <c r="N59" s="2">
        <v>125</v>
      </c>
      <c r="O59" s="2">
        <v>80</v>
      </c>
      <c r="P59" s="2" t="str">
        <f t="shared" si="3"/>
        <v>Elevated</v>
      </c>
      <c r="Q59" s="2">
        <v>72</v>
      </c>
      <c r="R59">
        <v>5000</v>
      </c>
      <c r="S59" t="s">
        <v>17</v>
      </c>
    </row>
    <row r="60" spans="1:19" x14ac:dyDescent="0.3">
      <c r="A60">
        <v>59</v>
      </c>
      <c r="B60" t="s">
        <v>13</v>
      </c>
      <c r="C60">
        <v>32</v>
      </c>
      <c r="D60" t="str">
        <f t="shared" si="0"/>
        <v>Adult</v>
      </c>
      <c r="E60" t="s">
        <v>18</v>
      </c>
      <c r="F60">
        <v>6</v>
      </c>
      <c r="G60">
        <v>6</v>
      </c>
      <c r="H60" t="str">
        <f t="shared" si="1"/>
        <v>Good</v>
      </c>
      <c r="I60">
        <v>30</v>
      </c>
      <c r="J60">
        <v>8</v>
      </c>
      <c r="K60" s="3" t="str">
        <f t="shared" si="2"/>
        <v>High</v>
      </c>
      <c r="L60" t="s">
        <v>19</v>
      </c>
      <c r="M60" s="2" t="s">
        <v>20</v>
      </c>
      <c r="N60" s="2">
        <v>125</v>
      </c>
      <c r="O60" s="2">
        <v>80</v>
      </c>
      <c r="P60" s="2" t="str">
        <f t="shared" si="3"/>
        <v>Elevated</v>
      </c>
      <c r="Q60" s="2">
        <v>72</v>
      </c>
      <c r="R60">
        <v>5000</v>
      </c>
      <c r="S60" t="s">
        <v>17</v>
      </c>
    </row>
    <row r="61" spans="1:19" x14ac:dyDescent="0.3">
      <c r="A61">
        <v>60</v>
      </c>
      <c r="B61" t="s">
        <v>13</v>
      </c>
      <c r="C61">
        <v>32</v>
      </c>
      <c r="D61" t="str">
        <f t="shared" si="0"/>
        <v>Adult</v>
      </c>
      <c r="E61" t="s">
        <v>18</v>
      </c>
      <c r="F61">
        <v>7.7</v>
      </c>
      <c r="G61">
        <v>7</v>
      </c>
      <c r="H61" t="str">
        <f t="shared" si="1"/>
        <v>Good</v>
      </c>
      <c r="I61">
        <v>75</v>
      </c>
      <c r="J61">
        <v>6</v>
      </c>
      <c r="K61" s="3" t="str">
        <f t="shared" si="2"/>
        <v>Above Average</v>
      </c>
      <c r="L61" t="s">
        <v>19</v>
      </c>
      <c r="M61" s="2" t="s">
        <v>27</v>
      </c>
      <c r="N61" s="2">
        <v>120</v>
      </c>
      <c r="O61" s="2">
        <v>80</v>
      </c>
      <c r="P61" s="2" t="str">
        <f t="shared" si="3"/>
        <v>Normal</v>
      </c>
      <c r="Q61" s="2">
        <v>70</v>
      </c>
      <c r="R61">
        <v>8000</v>
      </c>
      <c r="S61" t="s">
        <v>17</v>
      </c>
    </row>
    <row r="62" spans="1:19" x14ac:dyDescent="0.3">
      <c r="A62">
        <v>61</v>
      </c>
      <c r="B62" t="s">
        <v>13</v>
      </c>
      <c r="C62">
        <v>32</v>
      </c>
      <c r="D62" t="str">
        <f t="shared" si="0"/>
        <v>Adult</v>
      </c>
      <c r="E62" t="s">
        <v>18</v>
      </c>
      <c r="F62">
        <v>6</v>
      </c>
      <c r="G62">
        <v>6</v>
      </c>
      <c r="H62" t="str">
        <f t="shared" si="1"/>
        <v>Good</v>
      </c>
      <c r="I62">
        <v>30</v>
      </c>
      <c r="J62">
        <v>8</v>
      </c>
      <c r="K62" s="3" t="str">
        <f t="shared" si="2"/>
        <v>High</v>
      </c>
      <c r="L62" t="s">
        <v>19</v>
      </c>
      <c r="M62" s="2" t="s">
        <v>20</v>
      </c>
      <c r="N62" s="2">
        <v>125</v>
      </c>
      <c r="O62" s="2">
        <v>80</v>
      </c>
      <c r="P62" s="2" t="str">
        <f t="shared" si="3"/>
        <v>Elevated</v>
      </c>
      <c r="Q62" s="2">
        <v>72</v>
      </c>
      <c r="R62">
        <v>5000</v>
      </c>
      <c r="S62" t="s">
        <v>17</v>
      </c>
    </row>
    <row r="63" spans="1:19" x14ac:dyDescent="0.3">
      <c r="A63">
        <v>62</v>
      </c>
      <c r="B63" t="s">
        <v>13</v>
      </c>
      <c r="C63">
        <v>32</v>
      </c>
      <c r="D63" t="str">
        <f t="shared" si="0"/>
        <v>Adult</v>
      </c>
      <c r="E63" t="s">
        <v>18</v>
      </c>
      <c r="F63">
        <v>6</v>
      </c>
      <c r="G63">
        <v>6</v>
      </c>
      <c r="H63" t="str">
        <f t="shared" si="1"/>
        <v>Good</v>
      </c>
      <c r="I63">
        <v>30</v>
      </c>
      <c r="J63">
        <v>8</v>
      </c>
      <c r="K63" s="3" t="str">
        <f t="shared" si="2"/>
        <v>High</v>
      </c>
      <c r="L63" t="s">
        <v>19</v>
      </c>
      <c r="M63" s="2" t="s">
        <v>20</v>
      </c>
      <c r="N63" s="2">
        <v>125</v>
      </c>
      <c r="O63" s="2">
        <v>80</v>
      </c>
      <c r="P63" s="2" t="str">
        <f t="shared" si="3"/>
        <v>Elevated</v>
      </c>
      <c r="Q63" s="2">
        <v>72</v>
      </c>
      <c r="R63">
        <v>5000</v>
      </c>
      <c r="S63" t="s">
        <v>17</v>
      </c>
    </row>
    <row r="64" spans="1:19" x14ac:dyDescent="0.3">
      <c r="A64">
        <v>63</v>
      </c>
      <c r="B64" t="s">
        <v>13</v>
      </c>
      <c r="C64">
        <v>32</v>
      </c>
      <c r="D64" t="str">
        <f t="shared" si="0"/>
        <v>Adult</v>
      </c>
      <c r="E64" t="s">
        <v>18</v>
      </c>
      <c r="F64">
        <v>6.2</v>
      </c>
      <c r="G64">
        <v>6</v>
      </c>
      <c r="H64" t="str">
        <f t="shared" si="1"/>
        <v>Good</v>
      </c>
      <c r="I64">
        <v>30</v>
      </c>
      <c r="J64">
        <v>8</v>
      </c>
      <c r="K64" s="3" t="str">
        <f t="shared" si="2"/>
        <v>High</v>
      </c>
      <c r="L64" t="s">
        <v>19</v>
      </c>
      <c r="M64" s="2" t="s">
        <v>20</v>
      </c>
      <c r="N64" s="2">
        <v>125</v>
      </c>
      <c r="O64" s="2">
        <v>80</v>
      </c>
      <c r="P64" s="2" t="str">
        <f t="shared" si="3"/>
        <v>Elevated</v>
      </c>
      <c r="Q64" s="2">
        <v>72</v>
      </c>
      <c r="R64">
        <v>5000</v>
      </c>
      <c r="S64" t="s">
        <v>17</v>
      </c>
    </row>
    <row r="65" spans="1:19" x14ac:dyDescent="0.3">
      <c r="A65">
        <v>64</v>
      </c>
      <c r="B65" t="s">
        <v>13</v>
      </c>
      <c r="C65">
        <v>32</v>
      </c>
      <c r="D65" t="str">
        <f t="shared" si="0"/>
        <v>Adult</v>
      </c>
      <c r="E65" t="s">
        <v>18</v>
      </c>
      <c r="F65">
        <v>6.2</v>
      </c>
      <c r="G65">
        <v>6</v>
      </c>
      <c r="H65" t="str">
        <f t="shared" si="1"/>
        <v>Good</v>
      </c>
      <c r="I65">
        <v>30</v>
      </c>
      <c r="J65">
        <v>8</v>
      </c>
      <c r="K65" s="3" t="str">
        <f t="shared" si="2"/>
        <v>High</v>
      </c>
      <c r="L65" t="s">
        <v>19</v>
      </c>
      <c r="M65" s="2" t="s">
        <v>20</v>
      </c>
      <c r="N65" s="2">
        <v>125</v>
      </c>
      <c r="O65" s="2">
        <v>80</v>
      </c>
      <c r="P65" s="2" t="str">
        <f t="shared" si="3"/>
        <v>Elevated</v>
      </c>
      <c r="Q65" s="2">
        <v>72</v>
      </c>
      <c r="R65">
        <v>5000</v>
      </c>
      <c r="S65" t="s">
        <v>17</v>
      </c>
    </row>
    <row r="66" spans="1:19" x14ac:dyDescent="0.3">
      <c r="A66">
        <v>65</v>
      </c>
      <c r="B66" t="s">
        <v>13</v>
      </c>
      <c r="C66">
        <v>32</v>
      </c>
      <c r="D66" t="str">
        <f t="shared" si="0"/>
        <v>Adult</v>
      </c>
      <c r="E66" t="s">
        <v>18</v>
      </c>
      <c r="F66">
        <v>6.2</v>
      </c>
      <c r="G66">
        <v>6</v>
      </c>
      <c r="H66" t="str">
        <f t="shared" si="1"/>
        <v>Good</v>
      </c>
      <c r="I66">
        <v>30</v>
      </c>
      <c r="J66">
        <v>8</v>
      </c>
      <c r="K66" s="3" t="str">
        <f t="shared" si="2"/>
        <v>High</v>
      </c>
      <c r="L66" t="s">
        <v>19</v>
      </c>
      <c r="M66" s="2" t="s">
        <v>20</v>
      </c>
      <c r="N66" s="2">
        <v>125</v>
      </c>
      <c r="O66" s="2">
        <v>80</v>
      </c>
      <c r="P66" s="2" t="str">
        <f t="shared" si="3"/>
        <v>Elevated</v>
      </c>
      <c r="Q66" s="2">
        <v>72</v>
      </c>
      <c r="R66">
        <v>5000</v>
      </c>
      <c r="S66" t="s">
        <v>17</v>
      </c>
    </row>
    <row r="67" spans="1:19" x14ac:dyDescent="0.3">
      <c r="A67">
        <v>66</v>
      </c>
      <c r="B67" t="s">
        <v>13</v>
      </c>
      <c r="C67">
        <v>32</v>
      </c>
      <c r="D67" t="str">
        <f t="shared" ref="D67:D130" si="4">IF(C67&lt;=20,"Teenager",IF(C67&lt;=50,"Adult",IF(C67&gt;50,"Senior")))</f>
        <v>Adult</v>
      </c>
      <c r="E67" t="s">
        <v>18</v>
      </c>
      <c r="F67">
        <v>6.2</v>
      </c>
      <c r="G67">
        <v>6</v>
      </c>
      <c r="H67" t="str">
        <f t="shared" ref="H67:H130" si="5">IF(G67=1,"Poor",IF(G67&lt;=4,"Not Good",IF(G67&lt;=7,"Good",IF(G67&lt;10,"Great",IF(G67=10,"Excellent","Other")))))</f>
        <v>Good</v>
      </c>
      <c r="I67">
        <v>30</v>
      </c>
      <c r="J67">
        <v>8</v>
      </c>
      <c r="K67" s="3" t="str">
        <f t="shared" ref="K67:K130" si="6">IF(J67&lt;=3,"Low",IF(J67&lt;=5,"Moderate",IF(J67&lt;=7,"Above Average",IF(J67&gt;7,"High"))))</f>
        <v>High</v>
      </c>
      <c r="L67" t="s">
        <v>19</v>
      </c>
      <c r="M67" s="2" t="s">
        <v>20</v>
      </c>
      <c r="N67" s="2">
        <v>125</v>
      </c>
      <c r="O67" s="2">
        <v>80</v>
      </c>
      <c r="P67" s="2" t="str">
        <f t="shared" ref="P67:P130" si="7">IF(AND(N67&lt;=120,O67&lt;=80),"Normal",IF(AND(N67&lt;=130,O67&lt;=85),"Elevated",IF(AND(N67&lt;=140,O67&lt;=90),"High","Stage 2 High")))</f>
        <v>Elevated</v>
      </c>
      <c r="Q67" s="2">
        <v>72</v>
      </c>
      <c r="R67">
        <v>5000</v>
      </c>
      <c r="S67" t="s">
        <v>17</v>
      </c>
    </row>
    <row r="68" spans="1:19" x14ac:dyDescent="0.3">
      <c r="A68">
        <v>67</v>
      </c>
      <c r="B68" t="s">
        <v>13</v>
      </c>
      <c r="C68">
        <v>32</v>
      </c>
      <c r="D68" t="str">
        <f t="shared" si="4"/>
        <v>Adult</v>
      </c>
      <c r="E68" t="s">
        <v>34</v>
      </c>
      <c r="F68">
        <v>7.2</v>
      </c>
      <c r="G68">
        <v>8</v>
      </c>
      <c r="H68" t="str">
        <f t="shared" si="5"/>
        <v>Great</v>
      </c>
      <c r="I68">
        <v>50</v>
      </c>
      <c r="J68">
        <v>6</v>
      </c>
      <c r="K68" s="3" t="str">
        <f t="shared" si="6"/>
        <v>Above Average</v>
      </c>
      <c r="L68" t="s">
        <v>19</v>
      </c>
      <c r="M68" s="2" t="s">
        <v>35</v>
      </c>
      <c r="N68" s="2">
        <v>118</v>
      </c>
      <c r="O68" s="2">
        <v>76</v>
      </c>
      <c r="P68" s="2" t="str">
        <f t="shared" si="7"/>
        <v>Normal</v>
      </c>
      <c r="Q68" s="2">
        <v>68</v>
      </c>
      <c r="R68">
        <v>7000</v>
      </c>
      <c r="S68" t="s">
        <v>17</v>
      </c>
    </row>
    <row r="69" spans="1:19" x14ac:dyDescent="0.3">
      <c r="A69">
        <v>68</v>
      </c>
      <c r="B69" t="s">
        <v>13</v>
      </c>
      <c r="C69">
        <v>33</v>
      </c>
      <c r="D69" t="str">
        <f t="shared" si="4"/>
        <v>Adult</v>
      </c>
      <c r="E69" t="s">
        <v>18</v>
      </c>
      <c r="F69">
        <v>6</v>
      </c>
      <c r="G69">
        <v>6</v>
      </c>
      <c r="H69" t="str">
        <f t="shared" si="5"/>
        <v>Good</v>
      </c>
      <c r="I69">
        <v>30</v>
      </c>
      <c r="J69">
        <v>8</v>
      </c>
      <c r="K69" s="3" t="str">
        <f t="shared" si="6"/>
        <v>High</v>
      </c>
      <c r="L69" t="s">
        <v>19</v>
      </c>
      <c r="M69" s="2" t="s">
        <v>20</v>
      </c>
      <c r="N69" s="2">
        <v>125</v>
      </c>
      <c r="O69" s="2">
        <v>80</v>
      </c>
      <c r="P69" s="2" t="str">
        <f t="shared" si="7"/>
        <v>Elevated</v>
      </c>
      <c r="Q69" s="2">
        <v>72</v>
      </c>
      <c r="R69">
        <v>5000</v>
      </c>
      <c r="S69" t="s">
        <v>25</v>
      </c>
    </row>
    <row r="70" spans="1:19" x14ac:dyDescent="0.3">
      <c r="A70">
        <v>69</v>
      </c>
      <c r="B70" t="s">
        <v>28</v>
      </c>
      <c r="C70">
        <v>33</v>
      </c>
      <c r="D70" t="str">
        <f t="shared" si="4"/>
        <v>Adult</v>
      </c>
      <c r="E70" t="s">
        <v>36</v>
      </c>
      <c r="F70">
        <v>6.2</v>
      </c>
      <c r="G70">
        <v>6</v>
      </c>
      <c r="H70" t="str">
        <f t="shared" si="5"/>
        <v>Good</v>
      </c>
      <c r="I70">
        <v>50</v>
      </c>
      <c r="J70">
        <v>6</v>
      </c>
      <c r="K70" s="3" t="str">
        <f t="shared" si="6"/>
        <v>Above Average</v>
      </c>
      <c r="L70" t="s">
        <v>15</v>
      </c>
      <c r="M70" s="2" t="s">
        <v>37</v>
      </c>
      <c r="N70" s="2">
        <v>128</v>
      </c>
      <c r="O70" s="2">
        <v>85</v>
      </c>
      <c r="P70" s="2" t="str">
        <f t="shared" si="7"/>
        <v>Elevated</v>
      </c>
      <c r="Q70" s="2">
        <v>76</v>
      </c>
      <c r="R70">
        <v>5500</v>
      </c>
      <c r="S70" t="s">
        <v>17</v>
      </c>
    </row>
    <row r="71" spans="1:19" x14ac:dyDescent="0.3">
      <c r="A71">
        <v>70</v>
      </c>
      <c r="B71" t="s">
        <v>28</v>
      </c>
      <c r="C71">
        <v>33</v>
      </c>
      <c r="D71" t="str">
        <f t="shared" si="4"/>
        <v>Adult</v>
      </c>
      <c r="E71" t="s">
        <v>36</v>
      </c>
      <c r="F71">
        <v>6.2</v>
      </c>
      <c r="G71">
        <v>6</v>
      </c>
      <c r="H71" t="str">
        <f t="shared" si="5"/>
        <v>Good</v>
      </c>
      <c r="I71">
        <v>50</v>
      </c>
      <c r="J71">
        <v>6</v>
      </c>
      <c r="K71" s="3" t="str">
        <f t="shared" si="6"/>
        <v>Above Average</v>
      </c>
      <c r="L71" t="s">
        <v>15</v>
      </c>
      <c r="M71" s="2" t="s">
        <v>37</v>
      </c>
      <c r="N71" s="2">
        <v>128</v>
      </c>
      <c r="O71" s="2">
        <v>85</v>
      </c>
      <c r="P71" s="2" t="str">
        <f t="shared" si="7"/>
        <v>Elevated</v>
      </c>
      <c r="Q71" s="2">
        <v>76</v>
      </c>
      <c r="R71">
        <v>5500</v>
      </c>
      <c r="S71" t="s">
        <v>17</v>
      </c>
    </row>
    <row r="72" spans="1:19" x14ac:dyDescent="0.3">
      <c r="A72">
        <v>71</v>
      </c>
      <c r="B72" t="s">
        <v>13</v>
      </c>
      <c r="C72">
        <v>33</v>
      </c>
      <c r="D72" t="str">
        <f t="shared" si="4"/>
        <v>Adult</v>
      </c>
      <c r="E72" t="s">
        <v>18</v>
      </c>
      <c r="F72">
        <v>6.1</v>
      </c>
      <c r="G72">
        <v>6</v>
      </c>
      <c r="H72" t="str">
        <f t="shared" si="5"/>
        <v>Good</v>
      </c>
      <c r="I72">
        <v>30</v>
      </c>
      <c r="J72">
        <v>8</v>
      </c>
      <c r="K72" s="3" t="str">
        <f t="shared" si="6"/>
        <v>High</v>
      </c>
      <c r="L72" t="s">
        <v>19</v>
      </c>
      <c r="M72" s="2" t="s">
        <v>20</v>
      </c>
      <c r="N72" s="2">
        <v>125</v>
      </c>
      <c r="O72" s="2">
        <v>80</v>
      </c>
      <c r="P72" s="2" t="str">
        <f t="shared" si="7"/>
        <v>Elevated</v>
      </c>
      <c r="Q72" s="2">
        <v>72</v>
      </c>
      <c r="R72">
        <v>5000</v>
      </c>
      <c r="S72" t="s">
        <v>17</v>
      </c>
    </row>
    <row r="73" spans="1:19" x14ac:dyDescent="0.3">
      <c r="A73">
        <v>72</v>
      </c>
      <c r="B73" t="s">
        <v>13</v>
      </c>
      <c r="C73">
        <v>33</v>
      </c>
      <c r="D73" t="str">
        <f t="shared" si="4"/>
        <v>Adult</v>
      </c>
      <c r="E73" t="s">
        <v>18</v>
      </c>
      <c r="F73">
        <v>6.1</v>
      </c>
      <c r="G73">
        <v>6</v>
      </c>
      <c r="H73" t="str">
        <f t="shared" si="5"/>
        <v>Good</v>
      </c>
      <c r="I73">
        <v>30</v>
      </c>
      <c r="J73">
        <v>8</v>
      </c>
      <c r="K73" s="3" t="str">
        <f t="shared" si="6"/>
        <v>High</v>
      </c>
      <c r="L73" t="s">
        <v>19</v>
      </c>
      <c r="M73" s="2" t="s">
        <v>20</v>
      </c>
      <c r="N73" s="2">
        <v>125</v>
      </c>
      <c r="O73" s="2">
        <v>80</v>
      </c>
      <c r="P73" s="2" t="str">
        <f t="shared" si="7"/>
        <v>Elevated</v>
      </c>
      <c r="Q73" s="2">
        <v>72</v>
      </c>
      <c r="R73">
        <v>5000</v>
      </c>
      <c r="S73" t="s">
        <v>17</v>
      </c>
    </row>
    <row r="74" spans="1:19" x14ac:dyDescent="0.3">
      <c r="A74">
        <v>73</v>
      </c>
      <c r="B74" t="s">
        <v>13</v>
      </c>
      <c r="C74">
        <v>33</v>
      </c>
      <c r="D74" t="str">
        <f t="shared" si="4"/>
        <v>Adult</v>
      </c>
      <c r="E74" t="s">
        <v>18</v>
      </c>
      <c r="F74">
        <v>6.1</v>
      </c>
      <c r="G74">
        <v>6</v>
      </c>
      <c r="H74" t="str">
        <f t="shared" si="5"/>
        <v>Good</v>
      </c>
      <c r="I74">
        <v>30</v>
      </c>
      <c r="J74">
        <v>8</v>
      </c>
      <c r="K74" s="3" t="str">
        <f t="shared" si="6"/>
        <v>High</v>
      </c>
      <c r="L74" t="s">
        <v>19</v>
      </c>
      <c r="M74" s="2" t="s">
        <v>20</v>
      </c>
      <c r="N74" s="2">
        <v>125</v>
      </c>
      <c r="O74" s="2">
        <v>80</v>
      </c>
      <c r="P74" s="2" t="str">
        <f t="shared" si="7"/>
        <v>Elevated</v>
      </c>
      <c r="Q74" s="2">
        <v>72</v>
      </c>
      <c r="R74">
        <v>5000</v>
      </c>
      <c r="S74" t="s">
        <v>17</v>
      </c>
    </row>
    <row r="75" spans="1:19" x14ac:dyDescent="0.3">
      <c r="A75">
        <v>74</v>
      </c>
      <c r="B75" t="s">
        <v>13</v>
      </c>
      <c r="C75">
        <v>33</v>
      </c>
      <c r="D75" t="str">
        <f t="shared" si="4"/>
        <v>Adult</v>
      </c>
      <c r="E75" t="s">
        <v>18</v>
      </c>
      <c r="F75">
        <v>6.1</v>
      </c>
      <c r="G75">
        <v>6</v>
      </c>
      <c r="H75" t="str">
        <f t="shared" si="5"/>
        <v>Good</v>
      </c>
      <c r="I75">
        <v>30</v>
      </c>
      <c r="J75">
        <v>8</v>
      </c>
      <c r="K75" s="3" t="str">
        <f t="shared" si="6"/>
        <v>High</v>
      </c>
      <c r="L75" t="s">
        <v>19</v>
      </c>
      <c r="M75" s="2" t="s">
        <v>20</v>
      </c>
      <c r="N75" s="2">
        <v>125</v>
      </c>
      <c r="O75" s="2">
        <v>80</v>
      </c>
      <c r="P75" s="2" t="str">
        <f t="shared" si="7"/>
        <v>Elevated</v>
      </c>
      <c r="Q75" s="2">
        <v>72</v>
      </c>
      <c r="R75">
        <v>5000</v>
      </c>
      <c r="S75" t="s">
        <v>17</v>
      </c>
    </row>
    <row r="76" spans="1:19" x14ac:dyDescent="0.3">
      <c r="A76">
        <v>75</v>
      </c>
      <c r="B76" t="s">
        <v>13</v>
      </c>
      <c r="C76">
        <v>33</v>
      </c>
      <c r="D76" t="str">
        <f t="shared" si="4"/>
        <v>Adult</v>
      </c>
      <c r="E76" t="s">
        <v>18</v>
      </c>
      <c r="F76">
        <v>6</v>
      </c>
      <c r="G76">
        <v>6</v>
      </c>
      <c r="H76" t="str">
        <f t="shared" si="5"/>
        <v>Good</v>
      </c>
      <c r="I76">
        <v>30</v>
      </c>
      <c r="J76">
        <v>8</v>
      </c>
      <c r="K76" s="3" t="str">
        <f t="shared" si="6"/>
        <v>High</v>
      </c>
      <c r="L76" t="s">
        <v>19</v>
      </c>
      <c r="M76" s="2" t="s">
        <v>20</v>
      </c>
      <c r="N76" s="2">
        <v>125</v>
      </c>
      <c r="O76" s="2">
        <v>80</v>
      </c>
      <c r="P76" s="2" t="str">
        <f t="shared" si="7"/>
        <v>Elevated</v>
      </c>
      <c r="Q76" s="2">
        <v>72</v>
      </c>
      <c r="R76">
        <v>5000</v>
      </c>
      <c r="S76" t="s">
        <v>17</v>
      </c>
    </row>
    <row r="77" spans="1:19" x14ac:dyDescent="0.3">
      <c r="A77">
        <v>76</v>
      </c>
      <c r="B77" t="s">
        <v>13</v>
      </c>
      <c r="C77">
        <v>33</v>
      </c>
      <c r="D77" t="str">
        <f t="shared" si="4"/>
        <v>Adult</v>
      </c>
      <c r="E77" t="s">
        <v>18</v>
      </c>
      <c r="F77">
        <v>6</v>
      </c>
      <c r="G77">
        <v>6</v>
      </c>
      <c r="H77" t="str">
        <f t="shared" si="5"/>
        <v>Good</v>
      </c>
      <c r="I77">
        <v>30</v>
      </c>
      <c r="J77">
        <v>8</v>
      </c>
      <c r="K77" s="3" t="str">
        <f t="shared" si="6"/>
        <v>High</v>
      </c>
      <c r="L77" t="s">
        <v>19</v>
      </c>
      <c r="M77" s="2" t="s">
        <v>20</v>
      </c>
      <c r="N77" s="2">
        <v>125</v>
      </c>
      <c r="O77" s="2">
        <v>80</v>
      </c>
      <c r="P77" s="2" t="str">
        <f t="shared" si="7"/>
        <v>Elevated</v>
      </c>
      <c r="Q77" s="2">
        <v>72</v>
      </c>
      <c r="R77">
        <v>5000</v>
      </c>
      <c r="S77" t="s">
        <v>17</v>
      </c>
    </row>
    <row r="78" spans="1:19" x14ac:dyDescent="0.3">
      <c r="A78">
        <v>77</v>
      </c>
      <c r="B78" t="s">
        <v>13</v>
      </c>
      <c r="C78">
        <v>33</v>
      </c>
      <c r="D78" t="str">
        <f t="shared" si="4"/>
        <v>Adult</v>
      </c>
      <c r="E78" t="s">
        <v>18</v>
      </c>
      <c r="F78">
        <v>6</v>
      </c>
      <c r="G78">
        <v>6</v>
      </c>
      <c r="H78" t="str">
        <f t="shared" si="5"/>
        <v>Good</v>
      </c>
      <c r="I78">
        <v>30</v>
      </c>
      <c r="J78">
        <v>8</v>
      </c>
      <c r="K78" s="3" t="str">
        <f t="shared" si="6"/>
        <v>High</v>
      </c>
      <c r="L78" t="s">
        <v>19</v>
      </c>
      <c r="M78" s="2" t="s">
        <v>20</v>
      </c>
      <c r="N78" s="2">
        <v>125</v>
      </c>
      <c r="O78" s="2">
        <v>80</v>
      </c>
      <c r="P78" s="2" t="str">
        <f t="shared" si="7"/>
        <v>Elevated</v>
      </c>
      <c r="Q78" s="2">
        <v>72</v>
      </c>
      <c r="R78">
        <v>5000</v>
      </c>
      <c r="S78" t="s">
        <v>17</v>
      </c>
    </row>
    <row r="79" spans="1:19" x14ac:dyDescent="0.3">
      <c r="A79">
        <v>78</v>
      </c>
      <c r="B79" t="s">
        <v>13</v>
      </c>
      <c r="C79">
        <v>33</v>
      </c>
      <c r="D79" t="str">
        <f t="shared" si="4"/>
        <v>Adult</v>
      </c>
      <c r="E79" t="s">
        <v>18</v>
      </c>
      <c r="F79">
        <v>6</v>
      </c>
      <c r="G79">
        <v>6</v>
      </c>
      <c r="H79" t="str">
        <f t="shared" si="5"/>
        <v>Good</v>
      </c>
      <c r="I79">
        <v>30</v>
      </c>
      <c r="J79">
        <v>8</v>
      </c>
      <c r="K79" s="3" t="str">
        <f t="shared" si="6"/>
        <v>High</v>
      </c>
      <c r="L79" t="s">
        <v>19</v>
      </c>
      <c r="M79" s="2" t="s">
        <v>20</v>
      </c>
      <c r="N79" s="2">
        <v>125</v>
      </c>
      <c r="O79" s="2">
        <v>80</v>
      </c>
      <c r="P79" s="2" t="str">
        <f t="shared" si="7"/>
        <v>Elevated</v>
      </c>
      <c r="Q79" s="2">
        <v>72</v>
      </c>
      <c r="R79">
        <v>5000</v>
      </c>
      <c r="S79" t="s">
        <v>17</v>
      </c>
    </row>
    <row r="80" spans="1:19" x14ac:dyDescent="0.3">
      <c r="A80">
        <v>79</v>
      </c>
      <c r="B80" t="s">
        <v>13</v>
      </c>
      <c r="C80">
        <v>33</v>
      </c>
      <c r="D80" t="str">
        <f t="shared" si="4"/>
        <v>Adult</v>
      </c>
      <c r="E80" t="s">
        <v>18</v>
      </c>
      <c r="F80">
        <v>6</v>
      </c>
      <c r="G80">
        <v>6</v>
      </c>
      <c r="H80" t="str">
        <f t="shared" si="5"/>
        <v>Good</v>
      </c>
      <c r="I80">
        <v>30</v>
      </c>
      <c r="J80">
        <v>8</v>
      </c>
      <c r="K80" s="3" t="str">
        <f t="shared" si="6"/>
        <v>High</v>
      </c>
      <c r="L80" t="s">
        <v>19</v>
      </c>
      <c r="M80" s="2" t="s">
        <v>20</v>
      </c>
      <c r="N80" s="2">
        <v>125</v>
      </c>
      <c r="O80" s="2">
        <v>80</v>
      </c>
      <c r="P80" s="2" t="str">
        <f t="shared" si="7"/>
        <v>Elevated</v>
      </c>
      <c r="Q80" s="2">
        <v>72</v>
      </c>
      <c r="R80">
        <v>5000</v>
      </c>
      <c r="S80" t="s">
        <v>17</v>
      </c>
    </row>
    <row r="81" spans="1:19" x14ac:dyDescent="0.3">
      <c r="A81">
        <v>80</v>
      </c>
      <c r="B81" t="s">
        <v>13</v>
      </c>
      <c r="C81">
        <v>33</v>
      </c>
      <c r="D81" t="str">
        <f t="shared" si="4"/>
        <v>Adult</v>
      </c>
      <c r="E81" t="s">
        <v>18</v>
      </c>
      <c r="F81">
        <v>6</v>
      </c>
      <c r="G81">
        <v>6</v>
      </c>
      <c r="H81" t="str">
        <f t="shared" si="5"/>
        <v>Good</v>
      </c>
      <c r="I81">
        <v>30</v>
      </c>
      <c r="J81">
        <v>8</v>
      </c>
      <c r="K81" s="3" t="str">
        <f t="shared" si="6"/>
        <v>High</v>
      </c>
      <c r="L81" t="s">
        <v>19</v>
      </c>
      <c r="M81" s="2" t="s">
        <v>20</v>
      </c>
      <c r="N81" s="2">
        <v>125</v>
      </c>
      <c r="O81" s="2">
        <v>80</v>
      </c>
      <c r="P81" s="2" t="str">
        <f t="shared" si="7"/>
        <v>Elevated</v>
      </c>
      <c r="Q81" s="2">
        <v>72</v>
      </c>
      <c r="R81">
        <v>5000</v>
      </c>
      <c r="S81" t="s">
        <v>17</v>
      </c>
    </row>
    <row r="82" spans="1:19" x14ac:dyDescent="0.3">
      <c r="A82">
        <v>81</v>
      </c>
      <c r="B82" t="s">
        <v>28</v>
      </c>
      <c r="C82">
        <v>34</v>
      </c>
      <c r="D82" t="str">
        <f t="shared" si="4"/>
        <v>Adult</v>
      </c>
      <c r="E82" t="s">
        <v>36</v>
      </c>
      <c r="F82">
        <v>5.8</v>
      </c>
      <c r="G82">
        <v>4</v>
      </c>
      <c r="H82" t="str">
        <f t="shared" si="5"/>
        <v>Not Good</v>
      </c>
      <c r="I82">
        <v>32</v>
      </c>
      <c r="J82">
        <v>8</v>
      </c>
      <c r="K82" s="3" t="str">
        <f t="shared" si="6"/>
        <v>High</v>
      </c>
      <c r="L82" t="s">
        <v>15</v>
      </c>
      <c r="M82" s="2" t="s">
        <v>38</v>
      </c>
      <c r="N82" s="2">
        <v>131</v>
      </c>
      <c r="O82" s="2">
        <v>86</v>
      </c>
      <c r="P82" s="2" t="str">
        <f t="shared" si="7"/>
        <v>High</v>
      </c>
      <c r="Q82" s="2">
        <v>81</v>
      </c>
      <c r="R82">
        <v>5200</v>
      </c>
      <c r="S82" t="s">
        <v>24</v>
      </c>
    </row>
    <row r="83" spans="1:19" x14ac:dyDescent="0.3">
      <c r="A83">
        <v>82</v>
      </c>
      <c r="B83" t="s">
        <v>28</v>
      </c>
      <c r="C83">
        <v>34</v>
      </c>
      <c r="D83" t="str">
        <f t="shared" si="4"/>
        <v>Adult</v>
      </c>
      <c r="E83" t="s">
        <v>36</v>
      </c>
      <c r="F83">
        <v>5.8</v>
      </c>
      <c r="G83">
        <v>4</v>
      </c>
      <c r="H83" t="str">
        <f t="shared" si="5"/>
        <v>Not Good</v>
      </c>
      <c r="I83">
        <v>32</v>
      </c>
      <c r="J83">
        <v>8</v>
      </c>
      <c r="K83" s="3" t="str">
        <f t="shared" si="6"/>
        <v>High</v>
      </c>
      <c r="L83" t="s">
        <v>15</v>
      </c>
      <c r="M83" s="2" t="s">
        <v>38</v>
      </c>
      <c r="N83" s="2">
        <v>131</v>
      </c>
      <c r="O83" s="2">
        <v>86</v>
      </c>
      <c r="P83" s="2" t="str">
        <f t="shared" si="7"/>
        <v>High</v>
      </c>
      <c r="Q83" s="2">
        <v>81</v>
      </c>
      <c r="R83">
        <v>5200</v>
      </c>
      <c r="S83" t="s">
        <v>24</v>
      </c>
    </row>
    <row r="84" spans="1:19" x14ac:dyDescent="0.3">
      <c r="A84">
        <v>83</v>
      </c>
      <c r="B84" t="s">
        <v>13</v>
      </c>
      <c r="C84">
        <v>35</v>
      </c>
      <c r="D84" t="str">
        <f t="shared" si="4"/>
        <v>Adult</v>
      </c>
      <c r="E84" t="s">
        <v>26</v>
      </c>
      <c r="F84">
        <v>6.7</v>
      </c>
      <c r="G84">
        <v>7</v>
      </c>
      <c r="H84" t="str">
        <f t="shared" si="5"/>
        <v>Good</v>
      </c>
      <c r="I84">
        <v>40</v>
      </c>
      <c r="J84">
        <v>5</v>
      </c>
      <c r="K84" s="3" t="str">
        <f t="shared" si="6"/>
        <v>Moderate</v>
      </c>
      <c r="L84" t="s">
        <v>15</v>
      </c>
      <c r="M84" s="2" t="s">
        <v>39</v>
      </c>
      <c r="N84" s="2">
        <v>128</v>
      </c>
      <c r="O84" s="2">
        <v>84</v>
      </c>
      <c r="P84" s="2" t="str">
        <f t="shared" si="7"/>
        <v>Elevated</v>
      </c>
      <c r="Q84" s="2">
        <v>70</v>
      </c>
      <c r="R84">
        <v>5600</v>
      </c>
      <c r="S84" t="s">
        <v>17</v>
      </c>
    </row>
    <row r="85" spans="1:19" x14ac:dyDescent="0.3">
      <c r="A85">
        <v>84</v>
      </c>
      <c r="B85" t="s">
        <v>13</v>
      </c>
      <c r="C85">
        <v>35</v>
      </c>
      <c r="D85" t="str">
        <f t="shared" si="4"/>
        <v>Adult</v>
      </c>
      <c r="E85" t="s">
        <v>26</v>
      </c>
      <c r="F85">
        <v>6.7</v>
      </c>
      <c r="G85">
        <v>7</v>
      </c>
      <c r="H85" t="str">
        <f t="shared" si="5"/>
        <v>Good</v>
      </c>
      <c r="I85">
        <v>40</v>
      </c>
      <c r="J85">
        <v>5</v>
      </c>
      <c r="K85" s="3" t="str">
        <f t="shared" si="6"/>
        <v>Moderate</v>
      </c>
      <c r="L85" t="s">
        <v>15</v>
      </c>
      <c r="M85" s="2" t="s">
        <v>39</v>
      </c>
      <c r="N85" s="2">
        <v>128</v>
      </c>
      <c r="O85" s="2">
        <v>84</v>
      </c>
      <c r="P85" s="2" t="str">
        <f t="shared" si="7"/>
        <v>Elevated</v>
      </c>
      <c r="Q85" s="2">
        <v>70</v>
      </c>
      <c r="R85">
        <v>5600</v>
      </c>
      <c r="S85" t="s">
        <v>17</v>
      </c>
    </row>
    <row r="86" spans="1:19" x14ac:dyDescent="0.3">
      <c r="A86">
        <v>85</v>
      </c>
      <c r="B86" t="s">
        <v>13</v>
      </c>
      <c r="C86">
        <v>35</v>
      </c>
      <c r="D86" t="str">
        <f t="shared" si="4"/>
        <v>Adult</v>
      </c>
      <c r="E86" t="s">
        <v>14</v>
      </c>
      <c r="F86">
        <v>7.5</v>
      </c>
      <c r="G86">
        <v>8</v>
      </c>
      <c r="H86" t="str">
        <f t="shared" si="5"/>
        <v>Great</v>
      </c>
      <c r="I86">
        <v>60</v>
      </c>
      <c r="J86">
        <v>5</v>
      </c>
      <c r="K86" s="3" t="str">
        <f t="shared" si="6"/>
        <v>Moderate</v>
      </c>
      <c r="L86" t="s">
        <v>19</v>
      </c>
      <c r="M86" s="2" t="s">
        <v>27</v>
      </c>
      <c r="N86" s="2">
        <v>120</v>
      </c>
      <c r="O86" s="2">
        <v>80</v>
      </c>
      <c r="P86" s="2" t="str">
        <f t="shared" si="7"/>
        <v>Normal</v>
      </c>
      <c r="Q86" s="2">
        <v>70</v>
      </c>
      <c r="R86">
        <v>8000</v>
      </c>
      <c r="S86" t="s">
        <v>17</v>
      </c>
    </row>
    <row r="87" spans="1:19" x14ac:dyDescent="0.3">
      <c r="A87">
        <v>86</v>
      </c>
      <c r="B87" t="s">
        <v>28</v>
      </c>
      <c r="C87">
        <v>35</v>
      </c>
      <c r="D87" t="str">
        <f t="shared" si="4"/>
        <v>Adult</v>
      </c>
      <c r="E87" t="s">
        <v>34</v>
      </c>
      <c r="F87">
        <v>7.2</v>
      </c>
      <c r="G87">
        <v>8</v>
      </c>
      <c r="H87" t="str">
        <f t="shared" si="5"/>
        <v>Great</v>
      </c>
      <c r="I87">
        <v>60</v>
      </c>
      <c r="J87">
        <v>4</v>
      </c>
      <c r="K87" s="3" t="str">
        <f t="shared" si="6"/>
        <v>Moderate</v>
      </c>
      <c r="L87" t="s">
        <v>19</v>
      </c>
      <c r="M87" s="2" t="s">
        <v>40</v>
      </c>
      <c r="N87" s="2">
        <v>115</v>
      </c>
      <c r="O87" s="2">
        <v>75</v>
      </c>
      <c r="P87" s="2" t="str">
        <f t="shared" si="7"/>
        <v>Normal</v>
      </c>
      <c r="Q87" s="2">
        <v>68</v>
      </c>
      <c r="R87">
        <v>7000</v>
      </c>
      <c r="S87" t="s">
        <v>17</v>
      </c>
    </row>
    <row r="88" spans="1:19" x14ac:dyDescent="0.3">
      <c r="A88">
        <v>87</v>
      </c>
      <c r="B88" t="s">
        <v>13</v>
      </c>
      <c r="C88">
        <v>35</v>
      </c>
      <c r="D88" t="str">
        <f t="shared" si="4"/>
        <v>Adult</v>
      </c>
      <c r="E88" t="s">
        <v>33</v>
      </c>
      <c r="F88">
        <v>7.2</v>
      </c>
      <c r="G88">
        <v>8</v>
      </c>
      <c r="H88" t="str">
        <f t="shared" si="5"/>
        <v>Great</v>
      </c>
      <c r="I88">
        <v>60</v>
      </c>
      <c r="J88">
        <v>4</v>
      </c>
      <c r="K88" s="3" t="str">
        <f t="shared" si="6"/>
        <v>Moderate</v>
      </c>
      <c r="L88" t="s">
        <v>19</v>
      </c>
      <c r="M88" s="2" t="s">
        <v>20</v>
      </c>
      <c r="N88" s="2">
        <v>125</v>
      </c>
      <c r="O88" s="2">
        <v>80</v>
      </c>
      <c r="P88" s="2" t="str">
        <f t="shared" si="7"/>
        <v>Elevated</v>
      </c>
      <c r="Q88" s="2">
        <v>65</v>
      </c>
      <c r="R88">
        <v>5000</v>
      </c>
      <c r="S88" t="s">
        <v>17</v>
      </c>
    </row>
    <row r="89" spans="1:19" x14ac:dyDescent="0.3">
      <c r="A89">
        <v>88</v>
      </c>
      <c r="B89" t="s">
        <v>13</v>
      </c>
      <c r="C89">
        <v>35</v>
      </c>
      <c r="D89" t="str">
        <f t="shared" si="4"/>
        <v>Adult</v>
      </c>
      <c r="E89" t="s">
        <v>33</v>
      </c>
      <c r="F89">
        <v>7.2</v>
      </c>
      <c r="G89">
        <v>8</v>
      </c>
      <c r="H89" t="str">
        <f t="shared" si="5"/>
        <v>Great</v>
      </c>
      <c r="I89">
        <v>60</v>
      </c>
      <c r="J89">
        <v>4</v>
      </c>
      <c r="K89" s="3" t="str">
        <f t="shared" si="6"/>
        <v>Moderate</v>
      </c>
      <c r="L89" t="s">
        <v>19</v>
      </c>
      <c r="M89" s="2" t="s">
        <v>20</v>
      </c>
      <c r="N89" s="2">
        <v>125</v>
      </c>
      <c r="O89" s="2">
        <v>80</v>
      </c>
      <c r="P89" s="2" t="str">
        <f t="shared" si="7"/>
        <v>Elevated</v>
      </c>
      <c r="Q89" s="2">
        <v>65</v>
      </c>
      <c r="R89">
        <v>5000</v>
      </c>
      <c r="S89" t="s">
        <v>17</v>
      </c>
    </row>
    <row r="90" spans="1:19" x14ac:dyDescent="0.3">
      <c r="A90">
        <v>89</v>
      </c>
      <c r="B90" t="s">
        <v>13</v>
      </c>
      <c r="C90">
        <v>35</v>
      </c>
      <c r="D90" t="str">
        <f t="shared" si="4"/>
        <v>Adult</v>
      </c>
      <c r="E90" t="s">
        <v>33</v>
      </c>
      <c r="F90">
        <v>7.3</v>
      </c>
      <c r="G90">
        <v>8</v>
      </c>
      <c r="H90" t="str">
        <f t="shared" si="5"/>
        <v>Great</v>
      </c>
      <c r="I90">
        <v>60</v>
      </c>
      <c r="J90">
        <v>4</v>
      </c>
      <c r="K90" s="3" t="str">
        <f t="shared" si="6"/>
        <v>Moderate</v>
      </c>
      <c r="L90" t="s">
        <v>19</v>
      </c>
      <c r="M90" s="2" t="s">
        <v>20</v>
      </c>
      <c r="N90" s="2">
        <v>125</v>
      </c>
      <c r="O90" s="2">
        <v>80</v>
      </c>
      <c r="P90" s="2" t="str">
        <f t="shared" si="7"/>
        <v>Elevated</v>
      </c>
      <c r="Q90" s="2">
        <v>65</v>
      </c>
      <c r="R90">
        <v>5000</v>
      </c>
      <c r="S90" t="s">
        <v>17</v>
      </c>
    </row>
    <row r="91" spans="1:19" x14ac:dyDescent="0.3">
      <c r="A91">
        <v>90</v>
      </c>
      <c r="B91" t="s">
        <v>13</v>
      </c>
      <c r="C91">
        <v>35</v>
      </c>
      <c r="D91" t="str">
        <f t="shared" si="4"/>
        <v>Adult</v>
      </c>
      <c r="E91" t="s">
        <v>33</v>
      </c>
      <c r="F91">
        <v>7.3</v>
      </c>
      <c r="G91">
        <v>8</v>
      </c>
      <c r="H91" t="str">
        <f t="shared" si="5"/>
        <v>Great</v>
      </c>
      <c r="I91">
        <v>60</v>
      </c>
      <c r="J91">
        <v>4</v>
      </c>
      <c r="K91" s="3" t="str">
        <f t="shared" si="6"/>
        <v>Moderate</v>
      </c>
      <c r="L91" t="s">
        <v>19</v>
      </c>
      <c r="M91" s="2" t="s">
        <v>20</v>
      </c>
      <c r="N91" s="2">
        <v>125</v>
      </c>
      <c r="O91" s="2">
        <v>80</v>
      </c>
      <c r="P91" s="2" t="str">
        <f t="shared" si="7"/>
        <v>Elevated</v>
      </c>
      <c r="Q91" s="2">
        <v>65</v>
      </c>
      <c r="R91">
        <v>5000</v>
      </c>
      <c r="S91" t="s">
        <v>17</v>
      </c>
    </row>
    <row r="92" spans="1:19" x14ac:dyDescent="0.3">
      <c r="A92">
        <v>91</v>
      </c>
      <c r="B92" t="s">
        <v>13</v>
      </c>
      <c r="C92">
        <v>35</v>
      </c>
      <c r="D92" t="str">
        <f t="shared" si="4"/>
        <v>Adult</v>
      </c>
      <c r="E92" t="s">
        <v>33</v>
      </c>
      <c r="F92">
        <v>7.3</v>
      </c>
      <c r="G92">
        <v>8</v>
      </c>
      <c r="H92" t="str">
        <f t="shared" si="5"/>
        <v>Great</v>
      </c>
      <c r="I92">
        <v>60</v>
      </c>
      <c r="J92">
        <v>4</v>
      </c>
      <c r="K92" s="3" t="str">
        <f t="shared" si="6"/>
        <v>Moderate</v>
      </c>
      <c r="L92" t="s">
        <v>19</v>
      </c>
      <c r="M92" s="2" t="s">
        <v>20</v>
      </c>
      <c r="N92" s="2">
        <v>125</v>
      </c>
      <c r="O92" s="2">
        <v>80</v>
      </c>
      <c r="P92" s="2" t="str">
        <f t="shared" si="7"/>
        <v>Elevated</v>
      </c>
      <c r="Q92" s="2">
        <v>65</v>
      </c>
      <c r="R92">
        <v>5000</v>
      </c>
      <c r="S92" t="s">
        <v>17</v>
      </c>
    </row>
    <row r="93" spans="1:19" x14ac:dyDescent="0.3">
      <c r="A93">
        <v>92</v>
      </c>
      <c r="B93" t="s">
        <v>13</v>
      </c>
      <c r="C93">
        <v>35</v>
      </c>
      <c r="D93" t="str">
        <f t="shared" si="4"/>
        <v>Adult</v>
      </c>
      <c r="E93" t="s">
        <v>33</v>
      </c>
      <c r="F93">
        <v>7.3</v>
      </c>
      <c r="G93">
        <v>8</v>
      </c>
      <c r="H93" t="str">
        <f t="shared" si="5"/>
        <v>Great</v>
      </c>
      <c r="I93">
        <v>60</v>
      </c>
      <c r="J93">
        <v>4</v>
      </c>
      <c r="K93" s="3" t="str">
        <f t="shared" si="6"/>
        <v>Moderate</v>
      </c>
      <c r="L93" t="s">
        <v>19</v>
      </c>
      <c r="M93" s="2" t="s">
        <v>20</v>
      </c>
      <c r="N93" s="2">
        <v>125</v>
      </c>
      <c r="O93" s="2">
        <v>80</v>
      </c>
      <c r="P93" s="2" t="str">
        <f t="shared" si="7"/>
        <v>Elevated</v>
      </c>
      <c r="Q93" s="2">
        <v>65</v>
      </c>
      <c r="R93">
        <v>5000</v>
      </c>
      <c r="S93" t="s">
        <v>17</v>
      </c>
    </row>
    <row r="94" spans="1:19" x14ac:dyDescent="0.3">
      <c r="A94">
        <v>93</v>
      </c>
      <c r="B94" t="s">
        <v>13</v>
      </c>
      <c r="C94">
        <v>35</v>
      </c>
      <c r="D94" t="str">
        <f t="shared" si="4"/>
        <v>Adult</v>
      </c>
      <c r="E94" t="s">
        <v>14</v>
      </c>
      <c r="F94">
        <v>7.5</v>
      </c>
      <c r="G94">
        <v>8</v>
      </c>
      <c r="H94" t="str">
        <f t="shared" si="5"/>
        <v>Great</v>
      </c>
      <c r="I94">
        <v>60</v>
      </c>
      <c r="J94">
        <v>5</v>
      </c>
      <c r="K94" s="3" t="str">
        <f t="shared" si="6"/>
        <v>Moderate</v>
      </c>
      <c r="L94" t="s">
        <v>19</v>
      </c>
      <c r="M94" s="2" t="s">
        <v>27</v>
      </c>
      <c r="N94" s="2">
        <v>120</v>
      </c>
      <c r="O94" s="2">
        <v>80</v>
      </c>
      <c r="P94" s="2" t="str">
        <f t="shared" si="7"/>
        <v>Normal</v>
      </c>
      <c r="Q94" s="2">
        <v>70</v>
      </c>
      <c r="R94">
        <v>8000</v>
      </c>
      <c r="S94" t="s">
        <v>17</v>
      </c>
    </row>
    <row r="95" spans="1:19" x14ac:dyDescent="0.3">
      <c r="A95">
        <v>94</v>
      </c>
      <c r="B95" t="s">
        <v>13</v>
      </c>
      <c r="C95">
        <v>35</v>
      </c>
      <c r="D95" t="str">
        <f t="shared" si="4"/>
        <v>Adult</v>
      </c>
      <c r="E95" t="s">
        <v>41</v>
      </c>
      <c r="F95">
        <v>7.4</v>
      </c>
      <c r="G95">
        <v>7</v>
      </c>
      <c r="H95" t="str">
        <f t="shared" si="5"/>
        <v>Good</v>
      </c>
      <c r="I95">
        <v>60</v>
      </c>
      <c r="J95">
        <v>5</v>
      </c>
      <c r="K95" s="3" t="str">
        <f t="shared" si="6"/>
        <v>Moderate</v>
      </c>
      <c r="L95" t="s">
        <v>22</v>
      </c>
      <c r="M95" s="2" t="s">
        <v>42</v>
      </c>
      <c r="N95" s="2">
        <v>135</v>
      </c>
      <c r="O95" s="2">
        <v>88</v>
      </c>
      <c r="P95" s="2" t="str">
        <f t="shared" si="7"/>
        <v>High</v>
      </c>
      <c r="Q95" s="2">
        <v>84</v>
      </c>
      <c r="R95">
        <v>3300</v>
      </c>
      <c r="S95" t="s">
        <v>24</v>
      </c>
    </row>
    <row r="96" spans="1:19" x14ac:dyDescent="0.3">
      <c r="A96">
        <v>95</v>
      </c>
      <c r="B96" t="s">
        <v>28</v>
      </c>
      <c r="C96">
        <v>36</v>
      </c>
      <c r="D96" t="str">
        <f t="shared" si="4"/>
        <v>Adult</v>
      </c>
      <c r="E96" t="s">
        <v>34</v>
      </c>
      <c r="F96">
        <v>7.2</v>
      </c>
      <c r="G96">
        <v>8</v>
      </c>
      <c r="H96" t="str">
        <f t="shared" si="5"/>
        <v>Great</v>
      </c>
      <c r="I96">
        <v>60</v>
      </c>
      <c r="J96">
        <v>4</v>
      </c>
      <c r="K96" s="3" t="str">
        <f t="shared" si="6"/>
        <v>Moderate</v>
      </c>
      <c r="L96" t="s">
        <v>19</v>
      </c>
      <c r="M96" s="2" t="s">
        <v>40</v>
      </c>
      <c r="N96" s="2">
        <v>115</v>
      </c>
      <c r="O96" s="2">
        <v>75</v>
      </c>
      <c r="P96" s="2" t="str">
        <f t="shared" si="7"/>
        <v>Normal</v>
      </c>
      <c r="Q96" s="2">
        <v>68</v>
      </c>
      <c r="R96">
        <v>7000</v>
      </c>
      <c r="S96" t="s">
        <v>25</v>
      </c>
    </row>
    <row r="97" spans="1:19" x14ac:dyDescent="0.3">
      <c r="A97">
        <v>96</v>
      </c>
      <c r="B97" t="s">
        <v>28</v>
      </c>
      <c r="C97">
        <v>36</v>
      </c>
      <c r="D97" t="str">
        <f t="shared" si="4"/>
        <v>Adult</v>
      </c>
      <c r="E97" t="s">
        <v>34</v>
      </c>
      <c r="F97">
        <v>7.1</v>
      </c>
      <c r="G97">
        <v>8</v>
      </c>
      <c r="H97" t="str">
        <f t="shared" si="5"/>
        <v>Great</v>
      </c>
      <c r="I97">
        <v>60</v>
      </c>
      <c r="J97">
        <v>4</v>
      </c>
      <c r="K97" s="3" t="str">
        <f t="shared" si="6"/>
        <v>Moderate</v>
      </c>
      <c r="L97" t="s">
        <v>19</v>
      </c>
      <c r="M97" s="2" t="s">
        <v>40</v>
      </c>
      <c r="N97" s="2">
        <v>115</v>
      </c>
      <c r="O97" s="2">
        <v>75</v>
      </c>
      <c r="P97" s="2" t="str">
        <f t="shared" si="7"/>
        <v>Normal</v>
      </c>
      <c r="Q97" s="2">
        <v>68</v>
      </c>
      <c r="R97">
        <v>7000</v>
      </c>
      <c r="S97" t="s">
        <v>17</v>
      </c>
    </row>
    <row r="98" spans="1:19" x14ac:dyDescent="0.3">
      <c r="A98">
        <v>97</v>
      </c>
      <c r="B98" t="s">
        <v>28</v>
      </c>
      <c r="C98">
        <v>36</v>
      </c>
      <c r="D98" t="str">
        <f t="shared" si="4"/>
        <v>Adult</v>
      </c>
      <c r="E98" t="s">
        <v>34</v>
      </c>
      <c r="F98">
        <v>7.2</v>
      </c>
      <c r="G98">
        <v>8</v>
      </c>
      <c r="H98" t="str">
        <f t="shared" si="5"/>
        <v>Great</v>
      </c>
      <c r="I98">
        <v>60</v>
      </c>
      <c r="J98">
        <v>4</v>
      </c>
      <c r="K98" s="3" t="str">
        <f t="shared" si="6"/>
        <v>Moderate</v>
      </c>
      <c r="L98" t="s">
        <v>19</v>
      </c>
      <c r="M98" s="2" t="s">
        <v>40</v>
      </c>
      <c r="N98" s="2">
        <v>115</v>
      </c>
      <c r="O98" s="2">
        <v>75</v>
      </c>
      <c r="P98" s="2" t="str">
        <f t="shared" si="7"/>
        <v>Normal</v>
      </c>
      <c r="Q98" s="2">
        <v>68</v>
      </c>
      <c r="R98">
        <v>7000</v>
      </c>
      <c r="S98" t="s">
        <v>17</v>
      </c>
    </row>
    <row r="99" spans="1:19" x14ac:dyDescent="0.3">
      <c r="A99">
        <v>98</v>
      </c>
      <c r="B99" t="s">
        <v>28</v>
      </c>
      <c r="C99">
        <v>36</v>
      </c>
      <c r="D99" t="str">
        <f t="shared" si="4"/>
        <v>Adult</v>
      </c>
      <c r="E99" t="s">
        <v>34</v>
      </c>
      <c r="F99">
        <v>7.1</v>
      </c>
      <c r="G99">
        <v>8</v>
      </c>
      <c r="H99" t="str">
        <f t="shared" si="5"/>
        <v>Great</v>
      </c>
      <c r="I99">
        <v>60</v>
      </c>
      <c r="J99">
        <v>4</v>
      </c>
      <c r="K99" s="3" t="str">
        <f t="shared" si="6"/>
        <v>Moderate</v>
      </c>
      <c r="L99" t="s">
        <v>19</v>
      </c>
      <c r="M99" s="2" t="s">
        <v>40</v>
      </c>
      <c r="N99" s="2">
        <v>115</v>
      </c>
      <c r="O99" s="2">
        <v>75</v>
      </c>
      <c r="P99" s="2" t="str">
        <f t="shared" si="7"/>
        <v>Normal</v>
      </c>
      <c r="Q99" s="2">
        <v>68</v>
      </c>
      <c r="R99">
        <v>7000</v>
      </c>
      <c r="S99" t="s">
        <v>17</v>
      </c>
    </row>
    <row r="100" spans="1:19" x14ac:dyDescent="0.3">
      <c r="A100">
        <v>99</v>
      </c>
      <c r="B100" t="s">
        <v>28</v>
      </c>
      <c r="C100">
        <v>36</v>
      </c>
      <c r="D100" t="str">
        <f t="shared" si="4"/>
        <v>Adult</v>
      </c>
      <c r="E100" t="s">
        <v>26</v>
      </c>
      <c r="F100">
        <v>7.1</v>
      </c>
      <c r="G100">
        <v>8</v>
      </c>
      <c r="H100" t="str">
        <f t="shared" si="5"/>
        <v>Great</v>
      </c>
      <c r="I100">
        <v>60</v>
      </c>
      <c r="J100">
        <v>4</v>
      </c>
      <c r="K100" s="3" t="str">
        <f t="shared" si="6"/>
        <v>Moderate</v>
      </c>
      <c r="L100" t="s">
        <v>19</v>
      </c>
      <c r="M100" s="2" t="s">
        <v>40</v>
      </c>
      <c r="N100" s="2">
        <v>115</v>
      </c>
      <c r="O100" s="2">
        <v>75</v>
      </c>
      <c r="P100" s="2" t="str">
        <f t="shared" si="7"/>
        <v>Normal</v>
      </c>
      <c r="Q100" s="2">
        <v>68</v>
      </c>
      <c r="R100">
        <v>7000</v>
      </c>
      <c r="S100" t="s">
        <v>17</v>
      </c>
    </row>
    <row r="101" spans="1:19" x14ac:dyDescent="0.3">
      <c r="A101">
        <v>100</v>
      </c>
      <c r="B101" t="s">
        <v>28</v>
      </c>
      <c r="C101">
        <v>36</v>
      </c>
      <c r="D101" t="str">
        <f t="shared" si="4"/>
        <v>Adult</v>
      </c>
      <c r="E101" t="s">
        <v>26</v>
      </c>
      <c r="F101">
        <v>7.1</v>
      </c>
      <c r="G101">
        <v>8</v>
      </c>
      <c r="H101" t="str">
        <f t="shared" si="5"/>
        <v>Great</v>
      </c>
      <c r="I101">
        <v>60</v>
      </c>
      <c r="J101">
        <v>4</v>
      </c>
      <c r="K101" s="3" t="str">
        <f t="shared" si="6"/>
        <v>Moderate</v>
      </c>
      <c r="L101" t="s">
        <v>19</v>
      </c>
      <c r="M101" s="2" t="s">
        <v>40</v>
      </c>
      <c r="N101" s="2">
        <v>115</v>
      </c>
      <c r="O101" s="2">
        <v>75</v>
      </c>
      <c r="P101" s="2" t="str">
        <f t="shared" si="7"/>
        <v>Normal</v>
      </c>
      <c r="Q101" s="2">
        <v>68</v>
      </c>
      <c r="R101">
        <v>7000</v>
      </c>
      <c r="S101" t="s">
        <v>17</v>
      </c>
    </row>
    <row r="102" spans="1:19" x14ac:dyDescent="0.3">
      <c r="A102">
        <v>101</v>
      </c>
      <c r="B102" t="s">
        <v>28</v>
      </c>
      <c r="C102">
        <v>36</v>
      </c>
      <c r="D102" t="str">
        <f t="shared" si="4"/>
        <v>Adult</v>
      </c>
      <c r="E102" t="s">
        <v>26</v>
      </c>
      <c r="F102">
        <v>7.2</v>
      </c>
      <c r="G102">
        <v>8</v>
      </c>
      <c r="H102" t="str">
        <f t="shared" si="5"/>
        <v>Great</v>
      </c>
      <c r="I102">
        <v>60</v>
      </c>
      <c r="J102">
        <v>4</v>
      </c>
      <c r="K102" s="3" t="str">
        <f t="shared" si="6"/>
        <v>Moderate</v>
      </c>
      <c r="L102" t="s">
        <v>19</v>
      </c>
      <c r="M102" s="2" t="s">
        <v>40</v>
      </c>
      <c r="N102" s="2">
        <v>115</v>
      </c>
      <c r="O102" s="2">
        <v>75</v>
      </c>
      <c r="P102" s="2" t="str">
        <f t="shared" si="7"/>
        <v>Normal</v>
      </c>
      <c r="Q102" s="2">
        <v>68</v>
      </c>
      <c r="R102">
        <v>7000</v>
      </c>
      <c r="S102" t="s">
        <v>17</v>
      </c>
    </row>
    <row r="103" spans="1:19" x14ac:dyDescent="0.3">
      <c r="A103">
        <v>102</v>
      </c>
      <c r="B103" t="s">
        <v>28</v>
      </c>
      <c r="C103">
        <v>36</v>
      </c>
      <c r="D103" t="str">
        <f t="shared" si="4"/>
        <v>Adult</v>
      </c>
      <c r="E103" t="s">
        <v>26</v>
      </c>
      <c r="F103">
        <v>7.2</v>
      </c>
      <c r="G103">
        <v>8</v>
      </c>
      <c r="H103" t="str">
        <f t="shared" si="5"/>
        <v>Great</v>
      </c>
      <c r="I103">
        <v>60</v>
      </c>
      <c r="J103">
        <v>4</v>
      </c>
      <c r="K103" s="3" t="str">
        <f t="shared" si="6"/>
        <v>Moderate</v>
      </c>
      <c r="L103" t="s">
        <v>19</v>
      </c>
      <c r="M103" s="2" t="s">
        <v>40</v>
      </c>
      <c r="N103" s="2">
        <v>115</v>
      </c>
      <c r="O103" s="2">
        <v>75</v>
      </c>
      <c r="P103" s="2" t="str">
        <f t="shared" si="7"/>
        <v>Normal</v>
      </c>
      <c r="Q103" s="2">
        <v>68</v>
      </c>
      <c r="R103">
        <v>7000</v>
      </c>
      <c r="S103" t="s">
        <v>17</v>
      </c>
    </row>
    <row r="104" spans="1:19" x14ac:dyDescent="0.3">
      <c r="A104">
        <v>103</v>
      </c>
      <c r="B104" t="s">
        <v>28</v>
      </c>
      <c r="C104">
        <v>36</v>
      </c>
      <c r="D104" t="str">
        <f t="shared" si="4"/>
        <v>Adult</v>
      </c>
      <c r="E104" t="s">
        <v>26</v>
      </c>
      <c r="F104">
        <v>7.2</v>
      </c>
      <c r="G104">
        <v>8</v>
      </c>
      <c r="H104" t="str">
        <f t="shared" si="5"/>
        <v>Great</v>
      </c>
      <c r="I104">
        <v>60</v>
      </c>
      <c r="J104">
        <v>4</v>
      </c>
      <c r="K104" s="3" t="str">
        <f t="shared" si="6"/>
        <v>Moderate</v>
      </c>
      <c r="L104" t="s">
        <v>19</v>
      </c>
      <c r="M104" s="2" t="s">
        <v>40</v>
      </c>
      <c r="N104" s="2">
        <v>115</v>
      </c>
      <c r="O104" s="2">
        <v>75</v>
      </c>
      <c r="P104" s="2" t="str">
        <f t="shared" si="7"/>
        <v>Normal</v>
      </c>
      <c r="Q104" s="2">
        <v>68</v>
      </c>
      <c r="R104">
        <v>7000</v>
      </c>
      <c r="S104" t="s">
        <v>17</v>
      </c>
    </row>
    <row r="105" spans="1:19" x14ac:dyDescent="0.3">
      <c r="A105">
        <v>104</v>
      </c>
      <c r="B105" t="s">
        <v>13</v>
      </c>
      <c r="C105">
        <v>36</v>
      </c>
      <c r="D105" t="str">
        <f t="shared" si="4"/>
        <v>Adult</v>
      </c>
      <c r="E105" t="s">
        <v>26</v>
      </c>
      <c r="F105">
        <v>6.6</v>
      </c>
      <c r="G105">
        <v>5</v>
      </c>
      <c r="H105" t="str">
        <f t="shared" si="5"/>
        <v>Good</v>
      </c>
      <c r="I105">
        <v>35</v>
      </c>
      <c r="J105">
        <v>7</v>
      </c>
      <c r="K105" s="3" t="str">
        <f t="shared" si="6"/>
        <v>Above Average</v>
      </c>
      <c r="L105" t="s">
        <v>15</v>
      </c>
      <c r="M105" s="2" t="s">
        <v>43</v>
      </c>
      <c r="N105" s="2">
        <v>129</v>
      </c>
      <c r="O105" s="2">
        <v>84</v>
      </c>
      <c r="P105" s="2" t="str">
        <f t="shared" si="7"/>
        <v>Elevated</v>
      </c>
      <c r="Q105" s="2">
        <v>74</v>
      </c>
      <c r="R105">
        <v>4800</v>
      </c>
      <c r="S105" t="s">
        <v>24</v>
      </c>
    </row>
    <row r="106" spans="1:19" x14ac:dyDescent="0.3">
      <c r="A106">
        <v>105</v>
      </c>
      <c r="B106" t="s">
        <v>28</v>
      </c>
      <c r="C106">
        <v>36</v>
      </c>
      <c r="D106" t="str">
        <f t="shared" si="4"/>
        <v>Adult</v>
      </c>
      <c r="E106" t="s">
        <v>26</v>
      </c>
      <c r="F106">
        <v>7.2</v>
      </c>
      <c r="G106">
        <v>8</v>
      </c>
      <c r="H106" t="str">
        <f t="shared" si="5"/>
        <v>Great</v>
      </c>
      <c r="I106">
        <v>60</v>
      </c>
      <c r="J106">
        <v>4</v>
      </c>
      <c r="K106" s="3" t="str">
        <f t="shared" si="6"/>
        <v>Moderate</v>
      </c>
      <c r="L106" t="s">
        <v>19</v>
      </c>
      <c r="M106" s="2" t="s">
        <v>40</v>
      </c>
      <c r="N106" s="2">
        <v>115</v>
      </c>
      <c r="O106" s="2">
        <v>75</v>
      </c>
      <c r="P106" s="2" t="str">
        <f t="shared" si="7"/>
        <v>Normal</v>
      </c>
      <c r="Q106" s="2">
        <v>68</v>
      </c>
      <c r="R106">
        <v>7000</v>
      </c>
      <c r="S106" t="s">
        <v>24</v>
      </c>
    </row>
    <row r="107" spans="1:19" x14ac:dyDescent="0.3">
      <c r="A107">
        <v>106</v>
      </c>
      <c r="B107" t="s">
        <v>13</v>
      </c>
      <c r="C107">
        <v>36</v>
      </c>
      <c r="D107" t="str">
        <f t="shared" si="4"/>
        <v>Adult</v>
      </c>
      <c r="E107" t="s">
        <v>26</v>
      </c>
      <c r="F107">
        <v>6.6</v>
      </c>
      <c r="G107">
        <v>5</v>
      </c>
      <c r="H107" t="str">
        <f t="shared" si="5"/>
        <v>Good</v>
      </c>
      <c r="I107">
        <v>35</v>
      </c>
      <c r="J107">
        <v>7</v>
      </c>
      <c r="K107" s="3" t="str">
        <f t="shared" si="6"/>
        <v>Above Average</v>
      </c>
      <c r="L107" t="s">
        <v>15</v>
      </c>
      <c r="M107" s="2" t="s">
        <v>43</v>
      </c>
      <c r="N107" s="2">
        <v>129</v>
      </c>
      <c r="O107" s="2">
        <v>84</v>
      </c>
      <c r="P107" s="2" t="str">
        <f t="shared" si="7"/>
        <v>Elevated</v>
      </c>
      <c r="Q107" s="2">
        <v>74</v>
      </c>
      <c r="R107">
        <v>4800</v>
      </c>
      <c r="S107" t="s">
        <v>25</v>
      </c>
    </row>
    <row r="108" spans="1:19" x14ac:dyDescent="0.3">
      <c r="A108">
        <v>107</v>
      </c>
      <c r="B108" t="s">
        <v>28</v>
      </c>
      <c r="C108">
        <v>37</v>
      </c>
      <c r="D108" t="str">
        <f t="shared" si="4"/>
        <v>Adult</v>
      </c>
      <c r="E108" t="s">
        <v>29</v>
      </c>
      <c r="F108">
        <v>6.1</v>
      </c>
      <c r="G108">
        <v>6</v>
      </c>
      <c r="H108" t="str">
        <f t="shared" si="5"/>
        <v>Good</v>
      </c>
      <c r="I108">
        <v>42</v>
      </c>
      <c r="J108">
        <v>6</v>
      </c>
      <c r="K108" s="3" t="str">
        <f t="shared" si="6"/>
        <v>Above Average</v>
      </c>
      <c r="L108" t="s">
        <v>15</v>
      </c>
      <c r="M108" s="2" t="s">
        <v>16</v>
      </c>
      <c r="N108" s="2">
        <v>126</v>
      </c>
      <c r="O108" s="2">
        <v>83</v>
      </c>
      <c r="P108" s="2" t="str">
        <f t="shared" si="7"/>
        <v>Elevated</v>
      </c>
      <c r="Q108" s="2">
        <v>77</v>
      </c>
      <c r="R108">
        <v>4200</v>
      </c>
      <c r="S108" t="s">
        <v>17</v>
      </c>
    </row>
    <row r="109" spans="1:19" x14ac:dyDescent="0.3">
      <c r="A109">
        <v>108</v>
      </c>
      <c r="B109" t="s">
        <v>13</v>
      </c>
      <c r="C109">
        <v>37</v>
      </c>
      <c r="D109" t="str">
        <f t="shared" si="4"/>
        <v>Adult</v>
      </c>
      <c r="E109" t="s">
        <v>33</v>
      </c>
      <c r="F109">
        <v>7.8</v>
      </c>
      <c r="G109">
        <v>8</v>
      </c>
      <c r="H109" t="str">
        <f t="shared" si="5"/>
        <v>Great</v>
      </c>
      <c r="I109">
        <v>70</v>
      </c>
      <c r="J109">
        <v>4</v>
      </c>
      <c r="K109" s="3" t="str">
        <f t="shared" si="6"/>
        <v>Moderate</v>
      </c>
      <c r="L109" t="s">
        <v>19</v>
      </c>
      <c r="M109" s="2" t="s">
        <v>27</v>
      </c>
      <c r="N109" s="2">
        <v>120</v>
      </c>
      <c r="O109" s="2">
        <v>80</v>
      </c>
      <c r="P109" s="2" t="str">
        <f t="shared" si="7"/>
        <v>Normal</v>
      </c>
      <c r="Q109" s="2">
        <v>68</v>
      </c>
      <c r="R109">
        <v>7000</v>
      </c>
      <c r="S109" t="s">
        <v>17</v>
      </c>
    </row>
    <row r="110" spans="1:19" x14ac:dyDescent="0.3">
      <c r="A110">
        <v>109</v>
      </c>
      <c r="B110" t="s">
        <v>13</v>
      </c>
      <c r="C110">
        <v>37</v>
      </c>
      <c r="D110" t="str">
        <f t="shared" si="4"/>
        <v>Adult</v>
      </c>
      <c r="E110" t="s">
        <v>33</v>
      </c>
      <c r="F110">
        <v>7.8</v>
      </c>
      <c r="G110">
        <v>8</v>
      </c>
      <c r="H110" t="str">
        <f t="shared" si="5"/>
        <v>Great</v>
      </c>
      <c r="I110">
        <v>70</v>
      </c>
      <c r="J110">
        <v>4</v>
      </c>
      <c r="K110" s="3" t="str">
        <f t="shared" si="6"/>
        <v>Moderate</v>
      </c>
      <c r="L110" t="s">
        <v>19</v>
      </c>
      <c r="M110" s="2" t="s">
        <v>27</v>
      </c>
      <c r="N110" s="2">
        <v>120</v>
      </c>
      <c r="O110" s="2">
        <v>80</v>
      </c>
      <c r="P110" s="2" t="str">
        <f t="shared" si="7"/>
        <v>Normal</v>
      </c>
      <c r="Q110" s="2">
        <v>68</v>
      </c>
      <c r="R110">
        <v>7000</v>
      </c>
      <c r="S110" t="s">
        <v>17</v>
      </c>
    </row>
    <row r="111" spans="1:19" x14ac:dyDescent="0.3">
      <c r="A111">
        <v>110</v>
      </c>
      <c r="B111" t="s">
        <v>13</v>
      </c>
      <c r="C111">
        <v>37</v>
      </c>
      <c r="D111" t="str">
        <f t="shared" si="4"/>
        <v>Adult</v>
      </c>
      <c r="E111" t="s">
        <v>41</v>
      </c>
      <c r="F111">
        <v>7.4</v>
      </c>
      <c r="G111">
        <v>8</v>
      </c>
      <c r="H111" t="str">
        <f t="shared" si="5"/>
        <v>Great</v>
      </c>
      <c r="I111">
        <v>60</v>
      </c>
      <c r="J111">
        <v>5</v>
      </c>
      <c r="K111" s="3" t="str">
        <f t="shared" si="6"/>
        <v>Moderate</v>
      </c>
      <c r="L111" t="s">
        <v>19</v>
      </c>
      <c r="M111" s="2" t="s">
        <v>44</v>
      </c>
      <c r="N111" s="2">
        <v>130</v>
      </c>
      <c r="O111" s="2">
        <v>85</v>
      </c>
      <c r="P111" s="2" t="str">
        <f t="shared" si="7"/>
        <v>Elevated</v>
      </c>
      <c r="Q111" s="2">
        <v>68</v>
      </c>
      <c r="R111">
        <v>8000</v>
      </c>
      <c r="S111" t="s">
        <v>17</v>
      </c>
    </row>
    <row r="112" spans="1:19" x14ac:dyDescent="0.3">
      <c r="A112">
        <v>111</v>
      </c>
      <c r="B112" t="s">
        <v>28</v>
      </c>
      <c r="C112">
        <v>37</v>
      </c>
      <c r="D112" t="str">
        <f t="shared" si="4"/>
        <v>Adult</v>
      </c>
      <c r="E112" t="s">
        <v>34</v>
      </c>
      <c r="F112">
        <v>7.2</v>
      </c>
      <c r="G112">
        <v>8</v>
      </c>
      <c r="H112" t="str">
        <f t="shared" si="5"/>
        <v>Great</v>
      </c>
      <c r="I112">
        <v>60</v>
      </c>
      <c r="J112">
        <v>4</v>
      </c>
      <c r="K112" s="3" t="str">
        <f t="shared" si="6"/>
        <v>Moderate</v>
      </c>
      <c r="L112" t="s">
        <v>19</v>
      </c>
      <c r="M112" s="2" t="s">
        <v>40</v>
      </c>
      <c r="N112" s="2">
        <v>115</v>
      </c>
      <c r="O112" s="2">
        <v>75</v>
      </c>
      <c r="P112" s="2" t="str">
        <f t="shared" si="7"/>
        <v>Normal</v>
      </c>
      <c r="Q112" s="2">
        <v>68</v>
      </c>
      <c r="R112">
        <v>7000</v>
      </c>
      <c r="S112" t="s">
        <v>17</v>
      </c>
    </row>
    <row r="113" spans="1:19" x14ac:dyDescent="0.3">
      <c r="A113">
        <v>112</v>
      </c>
      <c r="B113" t="s">
        <v>13</v>
      </c>
      <c r="C113">
        <v>37</v>
      </c>
      <c r="D113" t="str">
        <f t="shared" si="4"/>
        <v>Adult</v>
      </c>
      <c r="E113" t="s">
        <v>41</v>
      </c>
      <c r="F113">
        <v>7.4</v>
      </c>
      <c r="G113">
        <v>8</v>
      </c>
      <c r="H113" t="str">
        <f t="shared" si="5"/>
        <v>Great</v>
      </c>
      <c r="I113">
        <v>60</v>
      </c>
      <c r="J113">
        <v>5</v>
      </c>
      <c r="K113" s="3" t="str">
        <f t="shared" si="6"/>
        <v>Moderate</v>
      </c>
      <c r="L113" t="s">
        <v>19</v>
      </c>
      <c r="M113" s="2" t="s">
        <v>44</v>
      </c>
      <c r="N113" s="2">
        <v>130</v>
      </c>
      <c r="O113" s="2">
        <v>85</v>
      </c>
      <c r="P113" s="2" t="str">
        <f t="shared" si="7"/>
        <v>Elevated</v>
      </c>
      <c r="Q113" s="2">
        <v>68</v>
      </c>
      <c r="R113">
        <v>8000</v>
      </c>
      <c r="S113" t="s">
        <v>17</v>
      </c>
    </row>
    <row r="114" spans="1:19" x14ac:dyDescent="0.3">
      <c r="A114">
        <v>113</v>
      </c>
      <c r="B114" t="s">
        <v>28</v>
      </c>
      <c r="C114">
        <v>37</v>
      </c>
      <c r="D114" t="str">
        <f t="shared" si="4"/>
        <v>Adult</v>
      </c>
      <c r="E114" t="s">
        <v>34</v>
      </c>
      <c r="F114">
        <v>7.2</v>
      </c>
      <c r="G114">
        <v>8</v>
      </c>
      <c r="H114" t="str">
        <f t="shared" si="5"/>
        <v>Great</v>
      </c>
      <c r="I114">
        <v>60</v>
      </c>
      <c r="J114">
        <v>4</v>
      </c>
      <c r="K114" s="3" t="str">
        <f t="shared" si="6"/>
        <v>Moderate</v>
      </c>
      <c r="L114" t="s">
        <v>19</v>
      </c>
      <c r="M114" s="2" t="s">
        <v>40</v>
      </c>
      <c r="N114" s="2">
        <v>115</v>
      </c>
      <c r="O114" s="2">
        <v>75</v>
      </c>
      <c r="P114" s="2" t="str">
        <f t="shared" si="7"/>
        <v>Normal</v>
      </c>
      <c r="Q114" s="2">
        <v>68</v>
      </c>
      <c r="R114">
        <v>7000</v>
      </c>
      <c r="S114" t="s">
        <v>17</v>
      </c>
    </row>
    <row r="115" spans="1:19" x14ac:dyDescent="0.3">
      <c r="A115">
        <v>114</v>
      </c>
      <c r="B115" t="s">
        <v>13</v>
      </c>
      <c r="C115">
        <v>37</v>
      </c>
      <c r="D115" t="str">
        <f t="shared" si="4"/>
        <v>Adult</v>
      </c>
      <c r="E115" t="s">
        <v>41</v>
      </c>
      <c r="F115">
        <v>7.4</v>
      </c>
      <c r="G115">
        <v>8</v>
      </c>
      <c r="H115" t="str">
        <f t="shared" si="5"/>
        <v>Great</v>
      </c>
      <c r="I115">
        <v>60</v>
      </c>
      <c r="J115">
        <v>5</v>
      </c>
      <c r="K115" s="3" t="str">
        <f t="shared" si="6"/>
        <v>Moderate</v>
      </c>
      <c r="L115" t="s">
        <v>19</v>
      </c>
      <c r="M115" s="2" t="s">
        <v>44</v>
      </c>
      <c r="N115" s="2">
        <v>130</v>
      </c>
      <c r="O115" s="2">
        <v>85</v>
      </c>
      <c r="P115" s="2" t="str">
        <f t="shared" si="7"/>
        <v>Elevated</v>
      </c>
      <c r="Q115" s="2">
        <v>68</v>
      </c>
      <c r="R115">
        <v>8000</v>
      </c>
      <c r="S115" t="s">
        <v>17</v>
      </c>
    </row>
    <row r="116" spans="1:19" x14ac:dyDescent="0.3">
      <c r="A116">
        <v>115</v>
      </c>
      <c r="B116" t="s">
        <v>28</v>
      </c>
      <c r="C116">
        <v>37</v>
      </c>
      <c r="D116" t="str">
        <f t="shared" si="4"/>
        <v>Adult</v>
      </c>
      <c r="E116" t="s">
        <v>34</v>
      </c>
      <c r="F116">
        <v>7.2</v>
      </c>
      <c r="G116">
        <v>8</v>
      </c>
      <c r="H116" t="str">
        <f t="shared" si="5"/>
        <v>Great</v>
      </c>
      <c r="I116">
        <v>60</v>
      </c>
      <c r="J116">
        <v>4</v>
      </c>
      <c r="K116" s="3" t="str">
        <f t="shared" si="6"/>
        <v>Moderate</v>
      </c>
      <c r="L116" t="s">
        <v>19</v>
      </c>
      <c r="M116" s="2" t="s">
        <v>40</v>
      </c>
      <c r="N116" s="2">
        <v>115</v>
      </c>
      <c r="O116" s="2">
        <v>75</v>
      </c>
      <c r="P116" s="2" t="str">
        <f t="shared" si="7"/>
        <v>Normal</v>
      </c>
      <c r="Q116" s="2">
        <v>68</v>
      </c>
      <c r="R116">
        <v>7000</v>
      </c>
      <c r="S116" t="s">
        <v>17</v>
      </c>
    </row>
    <row r="117" spans="1:19" x14ac:dyDescent="0.3">
      <c r="A117">
        <v>116</v>
      </c>
      <c r="B117" t="s">
        <v>28</v>
      </c>
      <c r="C117">
        <v>37</v>
      </c>
      <c r="D117" t="str">
        <f t="shared" si="4"/>
        <v>Adult</v>
      </c>
      <c r="E117" t="s">
        <v>34</v>
      </c>
      <c r="F117">
        <v>7.2</v>
      </c>
      <c r="G117">
        <v>8</v>
      </c>
      <c r="H117" t="str">
        <f t="shared" si="5"/>
        <v>Great</v>
      </c>
      <c r="I117">
        <v>60</v>
      </c>
      <c r="J117">
        <v>4</v>
      </c>
      <c r="K117" s="3" t="str">
        <f t="shared" si="6"/>
        <v>Moderate</v>
      </c>
      <c r="L117" t="s">
        <v>19</v>
      </c>
      <c r="M117" s="2" t="s">
        <v>40</v>
      </c>
      <c r="N117" s="2">
        <v>115</v>
      </c>
      <c r="O117" s="2">
        <v>75</v>
      </c>
      <c r="P117" s="2" t="str">
        <f t="shared" si="7"/>
        <v>Normal</v>
      </c>
      <c r="Q117" s="2">
        <v>68</v>
      </c>
      <c r="R117">
        <v>7000</v>
      </c>
      <c r="S117" t="s">
        <v>17</v>
      </c>
    </row>
    <row r="118" spans="1:19" x14ac:dyDescent="0.3">
      <c r="A118">
        <v>117</v>
      </c>
      <c r="B118" t="s">
        <v>28</v>
      </c>
      <c r="C118">
        <v>37</v>
      </c>
      <c r="D118" t="str">
        <f t="shared" si="4"/>
        <v>Adult</v>
      </c>
      <c r="E118" t="s">
        <v>34</v>
      </c>
      <c r="F118">
        <v>7.2</v>
      </c>
      <c r="G118">
        <v>8</v>
      </c>
      <c r="H118" t="str">
        <f t="shared" si="5"/>
        <v>Great</v>
      </c>
      <c r="I118">
        <v>60</v>
      </c>
      <c r="J118">
        <v>4</v>
      </c>
      <c r="K118" s="3" t="str">
        <f t="shared" si="6"/>
        <v>Moderate</v>
      </c>
      <c r="L118" t="s">
        <v>19</v>
      </c>
      <c r="M118" s="2" t="s">
        <v>40</v>
      </c>
      <c r="N118" s="2">
        <v>115</v>
      </c>
      <c r="O118" s="2">
        <v>75</v>
      </c>
      <c r="P118" s="2" t="str">
        <f t="shared" si="7"/>
        <v>Normal</v>
      </c>
      <c r="Q118" s="2">
        <v>68</v>
      </c>
      <c r="R118">
        <v>7000</v>
      </c>
      <c r="S118" t="s">
        <v>17</v>
      </c>
    </row>
    <row r="119" spans="1:19" x14ac:dyDescent="0.3">
      <c r="A119">
        <v>118</v>
      </c>
      <c r="B119" t="s">
        <v>28</v>
      </c>
      <c r="C119">
        <v>37</v>
      </c>
      <c r="D119" t="str">
        <f t="shared" si="4"/>
        <v>Adult</v>
      </c>
      <c r="E119" t="s">
        <v>34</v>
      </c>
      <c r="F119">
        <v>7.2</v>
      </c>
      <c r="G119">
        <v>8</v>
      </c>
      <c r="H119" t="str">
        <f t="shared" si="5"/>
        <v>Great</v>
      </c>
      <c r="I119">
        <v>60</v>
      </c>
      <c r="J119">
        <v>4</v>
      </c>
      <c r="K119" s="3" t="str">
        <f t="shared" si="6"/>
        <v>Moderate</v>
      </c>
      <c r="L119" t="s">
        <v>19</v>
      </c>
      <c r="M119" s="2" t="s">
        <v>40</v>
      </c>
      <c r="N119" s="2">
        <v>115</v>
      </c>
      <c r="O119" s="2">
        <v>75</v>
      </c>
      <c r="P119" s="2" t="str">
        <f t="shared" si="7"/>
        <v>Normal</v>
      </c>
      <c r="Q119" s="2">
        <v>68</v>
      </c>
      <c r="R119">
        <v>7000</v>
      </c>
      <c r="S119" t="s">
        <v>17</v>
      </c>
    </row>
    <row r="120" spans="1:19" x14ac:dyDescent="0.3">
      <c r="A120">
        <v>119</v>
      </c>
      <c r="B120" t="s">
        <v>28</v>
      </c>
      <c r="C120">
        <v>37</v>
      </c>
      <c r="D120" t="str">
        <f t="shared" si="4"/>
        <v>Adult</v>
      </c>
      <c r="E120" t="s">
        <v>34</v>
      </c>
      <c r="F120">
        <v>7.2</v>
      </c>
      <c r="G120">
        <v>8</v>
      </c>
      <c r="H120" t="str">
        <f t="shared" si="5"/>
        <v>Great</v>
      </c>
      <c r="I120">
        <v>60</v>
      </c>
      <c r="J120">
        <v>4</v>
      </c>
      <c r="K120" s="3" t="str">
        <f t="shared" si="6"/>
        <v>Moderate</v>
      </c>
      <c r="L120" t="s">
        <v>19</v>
      </c>
      <c r="M120" s="2" t="s">
        <v>40</v>
      </c>
      <c r="N120" s="2">
        <v>115</v>
      </c>
      <c r="O120" s="2">
        <v>75</v>
      </c>
      <c r="P120" s="2" t="str">
        <f t="shared" si="7"/>
        <v>Normal</v>
      </c>
      <c r="Q120" s="2">
        <v>68</v>
      </c>
      <c r="R120">
        <v>7000</v>
      </c>
      <c r="S120" t="s">
        <v>17</v>
      </c>
    </row>
    <row r="121" spans="1:19" x14ac:dyDescent="0.3">
      <c r="A121">
        <v>120</v>
      </c>
      <c r="B121" t="s">
        <v>28</v>
      </c>
      <c r="C121">
        <v>37</v>
      </c>
      <c r="D121" t="str">
        <f t="shared" si="4"/>
        <v>Adult</v>
      </c>
      <c r="E121" t="s">
        <v>34</v>
      </c>
      <c r="F121">
        <v>7.2</v>
      </c>
      <c r="G121">
        <v>8</v>
      </c>
      <c r="H121" t="str">
        <f t="shared" si="5"/>
        <v>Great</v>
      </c>
      <c r="I121">
        <v>60</v>
      </c>
      <c r="J121">
        <v>4</v>
      </c>
      <c r="K121" s="3" t="str">
        <f t="shared" si="6"/>
        <v>Moderate</v>
      </c>
      <c r="L121" t="s">
        <v>19</v>
      </c>
      <c r="M121" s="2" t="s">
        <v>40</v>
      </c>
      <c r="N121" s="2">
        <v>115</v>
      </c>
      <c r="O121" s="2">
        <v>75</v>
      </c>
      <c r="P121" s="2" t="str">
        <f t="shared" si="7"/>
        <v>Normal</v>
      </c>
      <c r="Q121" s="2">
        <v>68</v>
      </c>
      <c r="R121">
        <v>7000</v>
      </c>
      <c r="S121" t="s">
        <v>17</v>
      </c>
    </row>
    <row r="122" spans="1:19" x14ac:dyDescent="0.3">
      <c r="A122">
        <v>121</v>
      </c>
      <c r="B122" t="s">
        <v>28</v>
      </c>
      <c r="C122">
        <v>37</v>
      </c>
      <c r="D122" t="str">
        <f t="shared" si="4"/>
        <v>Adult</v>
      </c>
      <c r="E122" t="s">
        <v>34</v>
      </c>
      <c r="F122">
        <v>7.2</v>
      </c>
      <c r="G122">
        <v>8</v>
      </c>
      <c r="H122" t="str">
        <f t="shared" si="5"/>
        <v>Great</v>
      </c>
      <c r="I122">
        <v>60</v>
      </c>
      <c r="J122">
        <v>4</v>
      </c>
      <c r="K122" s="3" t="str">
        <f t="shared" si="6"/>
        <v>Moderate</v>
      </c>
      <c r="L122" t="s">
        <v>19</v>
      </c>
      <c r="M122" s="2" t="s">
        <v>40</v>
      </c>
      <c r="N122" s="2">
        <v>115</v>
      </c>
      <c r="O122" s="2">
        <v>75</v>
      </c>
      <c r="P122" s="2" t="str">
        <f t="shared" si="7"/>
        <v>Normal</v>
      </c>
      <c r="Q122" s="2">
        <v>68</v>
      </c>
      <c r="R122">
        <v>7000</v>
      </c>
      <c r="S122" t="s">
        <v>17</v>
      </c>
    </row>
    <row r="123" spans="1:19" x14ac:dyDescent="0.3">
      <c r="A123">
        <v>122</v>
      </c>
      <c r="B123" t="s">
        <v>28</v>
      </c>
      <c r="C123">
        <v>37</v>
      </c>
      <c r="D123" t="str">
        <f t="shared" si="4"/>
        <v>Adult</v>
      </c>
      <c r="E123" t="s">
        <v>34</v>
      </c>
      <c r="F123">
        <v>7.2</v>
      </c>
      <c r="G123">
        <v>8</v>
      </c>
      <c r="H123" t="str">
        <f t="shared" si="5"/>
        <v>Great</v>
      </c>
      <c r="I123">
        <v>60</v>
      </c>
      <c r="J123">
        <v>4</v>
      </c>
      <c r="K123" s="3" t="str">
        <f t="shared" si="6"/>
        <v>Moderate</v>
      </c>
      <c r="L123" t="s">
        <v>19</v>
      </c>
      <c r="M123" s="2" t="s">
        <v>40</v>
      </c>
      <c r="N123" s="2">
        <v>115</v>
      </c>
      <c r="O123" s="2">
        <v>75</v>
      </c>
      <c r="P123" s="2" t="str">
        <f t="shared" si="7"/>
        <v>Normal</v>
      </c>
      <c r="Q123" s="2">
        <v>68</v>
      </c>
      <c r="R123">
        <v>7000</v>
      </c>
      <c r="S123" t="s">
        <v>17</v>
      </c>
    </row>
    <row r="124" spans="1:19" x14ac:dyDescent="0.3">
      <c r="A124">
        <v>123</v>
      </c>
      <c r="B124" t="s">
        <v>28</v>
      </c>
      <c r="C124">
        <v>37</v>
      </c>
      <c r="D124" t="str">
        <f t="shared" si="4"/>
        <v>Adult</v>
      </c>
      <c r="E124" t="s">
        <v>34</v>
      </c>
      <c r="F124">
        <v>7.2</v>
      </c>
      <c r="G124">
        <v>8</v>
      </c>
      <c r="H124" t="str">
        <f t="shared" si="5"/>
        <v>Great</v>
      </c>
      <c r="I124">
        <v>60</v>
      </c>
      <c r="J124">
        <v>4</v>
      </c>
      <c r="K124" s="3" t="str">
        <f t="shared" si="6"/>
        <v>Moderate</v>
      </c>
      <c r="L124" t="s">
        <v>19</v>
      </c>
      <c r="M124" s="2" t="s">
        <v>40</v>
      </c>
      <c r="N124" s="2">
        <v>115</v>
      </c>
      <c r="O124" s="2">
        <v>75</v>
      </c>
      <c r="P124" s="2" t="str">
        <f t="shared" si="7"/>
        <v>Normal</v>
      </c>
      <c r="Q124" s="2">
        <v>68</v>
      </c>
      <c r="R124">
        <v>7000</v>
      </c>
      <c r="S124" t="s">
        <v>17</v>
      </c>
    </row>
    <row r="125" spans="1:19" x14ac:dyDescent="0.3">
      <c r="A125">
        <v>124</v>
      </c>
      <c r="B125" t="s">
        <v>28</v>
      </c>
      <c r="C125">
        <v>37</v>
      </c>
      <c r="D125" t="str">
        <f t="shared" si="4"/>
        <v>Adult</v>
      </c>
      <c r="E125" t="s">
        <v>34</v>
      </c>
      <c r="F125">
        <v>7.2</v>
      </c>
      <c r="G125">
        <v>8</v>
      </c>
      <c r="H125" t="str">
        <f t="shared" si="5"/>
        <v>Great</v>
      </c>
      <c r="I125">
        <v>60</v>
      </c>
      <c r="J125">
        <v>4</v>
      </c>
      <c r="K125" s="3" t="str">
        <f t="shared" si="6"/>
        <v>Moderate</v>
      </c>
      <c r="L125" t="s">
        <v>19</v>
      </c>
      <c r="M125" s="2" t="s">
        <v>40</v>
      </c>
      <c r="N125" s="2">
        <v>115</v>
      </c>
      <c r="O125" s="2">
        <v>75</v>
      </c>
      <c r="P125" s="2" t="str">
        <f t="shared" si="7"/>
        <v>Normal</v>
      </c>
      <c r="Q125" s="2">
        <v>68</v>
      </c>
      <c r="R125">
        <v>7000</v>
      </c>
      <c r="S125" t="s">
        <v>17</v>
      </c>
    </row>
    <row r="126" spans="1:19" x14ac:dyDescent="0.3">
      <c r="A126">
        <v>125</v>
      </c>
      <c r="B126" t="s">
        <v>28</v>
      </c>
      <c r="C126">
        <v>37</v>
      </c>
      <c r="D126" t="str">
        <f t="shared" si="4"/>
        <v>Adult</v>
      </c>
      <c r="E126" t="s">
        <v>34</v>
      </c>
      <c r="F126">
        <v>7.2</v>
      </c>
      <c r="G126">
        <v>8</v>
      </c>
      <c r="H126" t="str">
        <f t="shared" si="5"/>
        <v>Great</v>
      </c>
      <c r="I126">
        <v>60</v>
      </c>
      <c r="J126">
        <v>4</v>
      </c>
      <c r="K126" s="3" t="str">
        <f t="shared" si="6"/>
        <v>Moderate</v>
      </c>
      <c r="L126" t="s">
        <v>19</v>
      </c>
      <c r="M126" s="2" t="s">
        <v>40</v>
      </c>
      <c r="N126" s="2">
        <v>115</v>
      </c>
      <c r="O126" s="2">
        <v>75</v>
      </c>
      <c r="P126" s="2" t="str">
        <f t="shared" si="7"/>
        <v>Normal</v>
      </c>
      <c r="Q126" s="2">
        <v>68</v>
      </c>
      <c r="R126">
        <v>7000</v>
      </c>
      <c r="S126" t="s">
        <v>17</v>
      </c>
    </row>
    <row r="127" spans="1:19" x14ac:dyDescent="0.3">
      <c r="A127">
        <v>126</v>
      </c>
      <c r="B127" t="s">
        <v>28</v>
      </c>
      <c r="C127">
        <v>37</v>
      </c>
      <c r="D127" t="str">
        <f t="shared" si="4"/>
        <v>Adult</v>
      </c>
      <c r="E127" t="s">
        <v>29</v>
      </c>
      <c r="F127">
        <v>7.5</v>
      </c>
      <c r="G127">
        <v>8</v>
      </c>
      <c r="H127" t="str">
        <f t="shared" si="5"/>
        <v>Great</v>
      </c>
      <c r="I127">
        <v>60</v>
      </c>
      <c r="J127">
        <v>4</v>
      </c>
      <c r="K127" s="3" t="str">
        <f t="shared" si="6"/>
        <v>Moderate</v>
      </c>
      <c r="L127" t="s">
        <v>19</v>
      </c>
      <c r="M127" s="2" t="s">
        <v>27</v>
      </c>
      <c r="N127" s="2">
        <v>120</v>
      </c>
      <c r="O127" s="2">
        <v>80</v>
      </c>
      <c r="P127" s="2" t="str">
        <f t="shared" si="7"/>
        <v>Normal</v>
      </c>
      <c r="Q127" s="2">
        <v>70</v>
      </c>
      <c r="R127">
        <v>8000</v>
      </c>
      <c r="S127" t="s">
        <v>17</v>
      </c>
    </row>
    <row r="128" spans="1:19" x14ac:dyDescent="0.3">
      <c r="A128">
        <v>127</v>
      </c>
      <c r="B128" t="s">
        <v>13</v>
      </c>
      <c r="C128">
        <v>38</v>
      </c>
      <c r="D128" t="str">
        <f t="shared" si="4"/>
        <v>Adult</v>
      </c>
      <c r="E128" t="s">
        <v>41</v>
      </c>
      <c r="F128">
        <v>7.3</v>
      </c>
      <c r="G128">
        <v>8</v>
      </c>
      <c r="H128" t="str">
        <f t="shared" si="5"/>
        <v>Great</v>
      </c>
      <c r="I128">
        <v>60</v>
      </c>
      <c r="J128">
        <v>5</v>
      </c>
      <c r="K128" s="3" t="str">
        <f t="shared" si="6"/>
        <v>Moderate</v>
      </c>
      <c r="L128" t="s">
        <v>19</v>
      </c>
      <c r="M128" s="2" t="s">
        <v>44</v>
      </c>
      <c r="N128" s="2">
        <v>130</v>
      </c>
      <c r="O128" s="2">
        <v>85</v>
      </c>
      <c r="P128" s="2" t="str">
        <f t="shared" si="7"/>
        <v>Elevated</v>
      </c>
      <c r="Q128" s="2">
        <v>68</v>
      </c>
      <c r="R128">
        <v>8000</v>
      </c>
      <c r="S128" t="s">
        <v>17</v>
      </c>
    </row>
    <row r="129" spans="1:19" x14ac:dyDescent="0.3">
      <c r="A129">
        <v>128</v>
      </c>
      <c r="B129" t="s">
        <v>28</v>
      </c>
      <c r="C129">
        <v>38</v>
      </c>
      <c r="D129" t="str">
        <f t="shared" si="4"/>
        <v>Adult</v>
      </c>
      <c r="E129" t="s">
        <v>34</v>
      </c>
      <c r="F129">
        <v>7.1</v>
      </c>
      <c r="G129">
        <v>8</v>
      </c>
      <c r="H129" t="str">
        <f t="shared" si="5"/>
        <v>Great</v>
      </c>
      <c r="I129">
        <v>60</v>
      </c>
      <c r="J129">
        <v>4</v>
      </c>
      <c r="K129" s="3" t="str">
        <f t="shared" si="6"/>
        <v>Moderate</v>
      </c>
      <c r="L129" t="s">
        <v>19</v>
      </c>
      <c r="M129" s="2" t="s">
        <v>40</v>
      </c>
      <c r="N129" s="2">
        <v>115</v>
      </c>
      <c r="O129" s="2">
        <v>75</v>
      </c>
      <c r="P129" s="2" t="str">
        <f t="shared" si="7"/>
        <v>Normal</v>
      </c>
      <c r="Q129" s="2">
        <v>68</v>
      </c>
      <c r="R129">
        <v>7000</v>
      </c>
      <c r="S129" t="s">
        <v>17</v>
      </c>
    </row>
    <row r="130" spans="1:19" x14ac:dyDescent="0.3">
      <c r="A130">
        <v>129</v>
      </c>
      <c r="B130" t="s">
        <v>13</v>
      </c>
      <c r="C130">
        <v>38</v>
      </c>
      <c r="D130" t="str">
        <f t="shared" si="4"/>
        <v>Adult</v>
      </c>
      <c r="E130" t="s">
        <v>41</v>
      </c>
      <c r="F130">
        <v>7.3</v>
      </c>
      <c r="G130">
        <v>8</v>
      </c>
      <c r="H130" t="str">
        <f t="shared" si="5"/>
        <v>Great</v>
      </c>
      <c r="I130">
        <v>60</v>
      </c>
      <c r="J130">
        <v>5</v>
      </c>
      <c r="K130" s="3" t="str">
        <f t="shared" si="6"/>
        <v>Moderate</v>
      </c>
      <c r="L130" t="s">
        <v>19</v>
      </c>
      <c r="M130" s="2" t="s">
        <v>44</v>
      </c>
      <c r="N130" s="2">
        <v>130</v>
      </c>
      <c r="O130" s="2">
        <v>85</v>
      </c>
      <c r="P130" s="2" t="str">
        <f t="shared" si="7"/>
        <v>Elevated</v>
      </c>
      <c r="Q130" s="2">
        <v>68</v>
      </c>
      <c r="R130">
        <v>8000</v>
      </c>
      <c r="S130" t="s">
        <v>17</v>
      </c>
    </row>
    <row r="131" spans="1:19" x14ac:dyDescent="0.3">
      <c r="A131">
        <v>130</v>
      </c>
      <c r="B131" t="s">
        <v>13</v>
      </c>
      <c r="C131">
        <v>38</v>
      </c>
      <c r="D131" t="str">
        <f t="shared" ref="D131:D194" si="8">IF(C131&lt;=20,"Teenager",IF(C131&lt;=50,"Adult",IF(C131&gt;50,"Senior")))</f>
        <v>Adult</v>
      </c>
      <c r="E131" t="s">
        <v>41</v>
      </c>
      <c r="F131">
        <v>7.3</v>
      </c>
      <c r="G131">
        <v>8</v>
      </c>
      <c r="H131" t="str">
        <f t="shared" ref="H131:H194" si="9">IF(G131=1,"Poor",IF(G131&lt;=4,"Not Good",IF(G131&lt;=7,"Good",IF(G131&lt;10,"Great",IF(G131=10,"Excellent","Other")))))</f>
        <v>Great</v>
      </c>
      <c r="I131">
        <v>60</v>
      </c>
      <c r="J131">
        <v>5</v>
      </c>
      <c r="K131" s="3" t="str">
        <f t="shared" ref="K131:K194" si="10">IF(J131&lt;=3,"Low",IF(J131&lt;=5,"Moderate",IF(J131&lt;=7,"Above Average",IF(J131&gt;7,"High"))))</f>
        <v>Moderate</v>
      </c>
      <c r="L131" t="s">
        <v>19</v>
      </c>
      <c r="M131" s="2" t="s">
        <v>44</v>
      </c>
      <c r="N131" s="2">
        <v>130</v>
      </c>
      <c r="O131" s="2">
        <v>85</v>
      </c>
      <c r="P131" s="2" t="str">
        <f t="shared" ref="P131:P194" si="11">IF(AND(N131&lt;=120,O131&lt;=80),"Normal",IF(AND(N131&lt;=130,O131&lt;=85),"Elevated",IF(AND(N131&lt;=140,O131&lt;=90),"High","Stage 2 High")))</f>
        <v>Elevated</v>
      </c>
      <c r="Q131" s="2">
        <v>68</v>
      </c>
      <c r="R131">
        <v>8000</v>
      </c>
      <c r="S131" t="s">
        <v>17</v>
      </c>
    </row>
    <row r="132" spans="1:19" x14ac:dyDescent="0.3">
      <c r="A132">
        <v>131</v>
      </c>
      <c r="B132" t="s">
        <v>28</v>
      </c>
      <c r="C132">
        <v>38</v>
      </c>
      <c r="D132" t="str">
        <f t="shared" si="8"/>
        <v>Adult</v>
      </c>
      <c r="E132" t="s">
        <v>34</v>
      </c>
      <c r="F132">
        <v>7.1</v>
      </c>
      <c r="G132">
        <v>8</v>
      </c>
      <c r="H132" t="str">
        <f t="shared" si="9"/>
        <v>Great</v>
      </c>
      <c r="I132">
        <v>60</v>
      </c>
      <c r="J132">
        <v>4</v>
      </c>
      <c r="K132" s="3" t="str">
        <f t="shared" si="10"/>
        <v>Moderate</v>
      </c>
      <c r="L132" t="s">
        <v>19</v>
      </c>
      <c r="M132" s="2" t="s">
        <v>40</v>
      </c>
      <c r="N132" s="2">
        <v>115</v>
      </c>
      <c r="O132" s="2">
        <v>75</v>
      </c>
      <c r="P132" s="2" t="str">
        <f t="shared" si="11"/>
        <v>Normal</v>
      </c>
      <c r="Q132" s="2">
        <v>68</v>
      </c>
      <c r="R132">
        <v>7000</v>
      </c>
      <c r="S132" t="s">
        <v>17</v>
      </c>
    </row>
    <row r="133" spans="1:19" x14ac:dyDescent="0.3">
      <c r="A133">
        <v>132</v>
      </c>
      <c r="B133" t="s">
        <v>13</v>
      </c>
      <c r="C133">
        <v>38</v>
      </c>
      <c r="D133" t="str">
        <f t="shared" si="8"/>
        <v>Adult</v>
      </c>
      <c r="E133" t="s">
        <v>41</v>
      </c>
      <c r="F133">
        <v>7.3</v>
      </c>
      <c r="G133">
        <v>8</v>
      </c>
      <c r="H133" t="str">
        <f t="shared" si="9"/>
        <v>Great</v>
      </c>
      <c r="I133">
        <v>60</v>
      </c>
      <c r="J133">
        <v>5</v>
      </c>
      <c r="K133" s="3" t="str">
        <f t="shared" si="10"/>
        <v>Moderate</v>
      </c>
      <c r="L133" t="s">
        <v>19</v>
      </c>
      <c r="M133" s="2" t="s">
        <v>44</v>
      </c>
      <c r="N133" s="2">
        <v>130</v>
      </c>
      <c r="O133" s="2">
        <v>85</v>
      </c>
      <c r="P133" s="2" t="str">
        <f t="shared" si="11"/>
        <v>Elevated</v>
      </c>
      <c r="Q133" s="2">
        <v>68</v>
      </c>
      <c r="R133">
        <v>8000</v>
      </c>
      <c r="S133" t="s">
        <v>17</v>
      </c>
    </row>
    <row r="134" spans="1:19" x14ac:dyDescent="0.3">
      <c r="A134">
        <v>133</v>
      </c>
      <c r="B134" t="s">
        <v>13</v>
      </c>
      <c r="C134">
        <v>38</v>
      </c>
      <c r="D134" t="str">
        <f t="shared" si="8"/>
        <v>Adult</v>
      </c>
      <c r="E134" t="s">
        <v>41</v>
      </c>
      <c r="F134">
        <v>7.3</v>
      </c>
      <c r="G134">
        <v>8</v>
      </c>
      <c r="H134" t="str">
        <f t="shared" si="9"/>
        <v>Great</v>
      </c>
      <c r="I134">
        <v>60</v>
      </c>
      <c r="J134">
        <v>5</v>
      </c>
      <c r="K134" s="3" t="str">
        <f t="shared" si="10"/>
        <v>Moderate</v>
      </c>
      <c r="L134" t="s">
        <v>19</v>
      </c>
      <c r="M134" s="2" t="s">
        <v>44</v>
      </c>
      <c r="N134" s="2">
        <v>130</v>
      </c>
      <c r="O134" s="2">
        <v>85</v>
      </c>
      <c r="P134" s="2" t="str">
        <f t="shared" si="11"/>
        <v>Elevated</v>
      </c>
      <c r="Q134" s="2">
        <v>68</v>
      </c>
      <c r="R134">
        <v>8000</v>
      </c>
      <c r="S134" t="s">
        <v>17</v>
      </c>
    </row>
    <row r="135" spans="1:19" x14ac:dyDescent="0.3">
      <c r="A135">
        <v>134</v>
      </c>
      <c r="B135" t="s">
        <v>28</v>
      </c>
      <c r="C135">
        <v>38</v>
      </c>
      <c r="D135" t="str">
        <f t="shared" si="8"/>
        <v>Adult</v>
      </c>
      <c r="E135" t="s">
        <v>34</v>
      </c>
      <c r="F135">
        <v>7.1</v>
      </c>
      <c r="G135">
        <v>8</v>
      </c>
      <c r="H135" t="str">
        <f t="shared" si="9"/>
        <v>Great</v>
      </c>
      <c r="I135">
        <v>60</v>
      </c>
      <c r="J135">
        <v>4</v>
      </c>
      <c r="K135" s="3" t="str">
        <f t="shared" si="10"/>
        <v>Moderate</v>
      </c>
      <c r="L135" t="s">
        <v>19</v>
      </c>
      <c r="M135" s="2" t="s">
        <v>40</v>
      </c>
      <c r="N135" s="2">
        <v>115</v>
      </c>
      <c r="O135" s="2">
        <v>75</v>
      </c>
      <c r="P135" s="2" t="str">
        <f t="shared" si="11"/>
        <v>Normal</v>
      </c>
      <c r="Q135" s="2">
        <v>68</v>
      </c>
      <c r="R135">
        <v>7000</v>
      </c>
      <c r="S135" t="s">
        <v>17</v>
      </c>
    </row>
    <row r="136" spans="1:19" x14ac:dyDescent="0.3">
      <c r="A136">
        <v>135</v>
      </c>
      <c r="B136" t="s">
        <v>13</v>
      </c>
      <c r="C136">
        <v>38</v>
      </c>
      <c r="D136" t="str">
        <f t="shared" si="8"/>
        <v>Adult</v>
      </c>
      <c r="E136" t="s">
        <v>41</v>
      </c>
      <c r="F136">
        <v>7.3</v>
      </c>
      <c r="G136">
        <v>8</v>
      </c>
      <c r="H136" t="str">
        <f t="shared" si="9"/>
        <v>Great</v>
      </c>
      <c r="I136">
        <v>60</v>
      </c>
      <c r="J136">
        <v>5</v>
      </c>
      <c r="K136" s="3" t="str">
        <f t="shared" si="10"/>
        <v>Moderate</v>
      </c>
      <c r="L136" t="s">
        <v>19</v>
      </c>
      <c r="M136" s="2" t="s">
        <v>44</v>
      </c>
      <c r="N136" s="2">
        <v>130</v>
      </c>
      <c r="O136" s="2">
        <v>85</v>
      </c>
      <c r="P136" s="2" t="str">
        <f t="shared" si="11"/>
        <v>Elevated</v>
      </c>
      <c r="Q136" s="2">
        <v>68</v>
      </c>
      <c r="R136">
        <v>8000</v>
      </c>
      <c r="S136" t="s">
        <v>17</v>
      </c>
    </row>
    <row r="137" spans="1:19" x14ac:dyDescent="0.3">
      <c r="A137">
        <v>136</v>
      </c>
      <c r="B137" t="s">
        <v>13</v>
      </c>
      <c r="C137">
        <v>38</v>
      </c>
      <c r="D137" t="str">
        <f t="shared" si="8"/>
        <v>Adult</v>
      </c>
      <c r="E137" t="s">
        <v>41</v>
      </c>
      <c r="F137">
        <v>7.3</v>
      </c>
      <c r="G137">
        <v>8</v>
      </c>
      <c r="H137" t="str">
        <f t="shared" si="9"/>
        <v>Great</v>
      </c>
      <c r="I137">
        <v>60</v>
      </c>
      <c r="J137">
        <v>5</v>
      </c>
      <c r="K137" s="3" t="str">
        <f t="shared" si="10"/>
        <v>Moderate</v>
      </c>
      <c r="L137" t="s">
        <v>19</v>
      </c>
      <c r="M137" s="2" t="s">
        <v>44</v>
      </c>
      <c r="N137" s="2">
        <v>130</v>
      </c>
      <c r="O137" s="2">
        <v>85</v>
      </c>
      <c r="P137" s="2" t="str">
        <f t="shared" si="11"/>
        <v>Elevated</v>
      </c>
      <c r="Q137" s="2">
        <v>68</v>
      </c>
      <c r="R137">
        <v>8000</v>
      </c>
      <c r="S137" t="s">
        <v>17</v>
      </c>
    </row>
    <row r="138" spans="1:19" x14ac:dyDescent="0.3">
      <c r="A138">
        <v>137</v>
      </c>
      <c r="B138" t="s">
        <v>28</v>
      </c>
      <c r="C138">
        <v>38</v>
      </c>
      <c r="D138" t="str">
        <f t="shared" si="8"/>
        <v>Adult</v>
      </c>
      <c r="E138" t="s">
        <v>34</v>
      </c>
      <c r="F138">
        <v>7.1</v>
      </c>
      <c r="G138">
        <v>8</v>
      </c>
      <c r="H138" t="str">
        <f t="shared" si="9"/>
        <v>Great</v>
      </c>
      <c r="I138">
        <v>60</v>
      </c>
      <c r="J138">
        <v>4</v>
      </c>
      <c r="K138" s="3" t="str">
        <f t="shared" si="10"/>
        <v>Moderate</v>
      </c>
      <c r="L138" t="s">
        <v>19</v>
      </c>
      <c r="M138" s="2" t="s">
        <v>40</v>
      </c>
      <c r="N138" s="2">
        <v>115</v>
      </c>
      <c r="O138" s="2">
        <v>75</v>
      </c>
      <c r="P138" s="2" t="str">
        <f t="shared" si="11"/>
        <v>Normal</v>
      </c>
      <c r="Q138" s="2">
        <v>68</v>
      </c>
      <c r="R138">
        <v>7000</v>
      </c>
      <c r="S138" t="s">
        <v>17</v>
      </c>
    </row>
    <row r="139" spans="1:19" x14ac:dyDescent="0.3">
      <c r="A139">
        <v>138</v>
      </c>
      <c r="B139" t="s">
        <v>13</v>
      </c>
      <c r="C139">
        <v>38</v>
      </c>
      <c r="D139" t="str">
        <f t="shared" si="8"/>
        <v>Adult</v>
      </c>
      <c r="E139" t="s">
        <v>41</v>
      </c>
      <c r="F139">
        <v>7.1</v>
      </c>
      <c r="G139">
        <v>8</v>
      </c>
      <c r="H139" t="str">
        <f t="shared" si="9"/>
        <v>Great</v>
      </c>
      <c r="I139">
        <v>60</v>
      </c>
      <c r="J139">
        <v>5</v>
      </c>
      <c r="K139" s="3" t="str">
        <f t="shared" si="10"/>
        <v>Moderate</v>
      </c>
      <c r="L139" t="s">
        <v>19</v>
      </c>
      <c r="M139" s="2" t="s">
        <v>44</v>
      </c>
      <c r="N139" s="2">
        <v>130</v>
      </c>
      <c r="O139" s="2">
        <v>85</v>
      </c>
      <c r="P139" s="2" t="str">
        <f t="shared" si="11"/>
        <v>Elevated</v>
      </c>
      <c r="Q139" s="2">
        <v>68</v>
      </c>
      <c r="R139">
        <v>8000</v>
      </c>
      <c r="S139" t="s">
        <v>17</v>
      </c>
    </row>
    <row r="140" spans="1:19" x14ac:dyDescent="0.3">
      <c r="A140">
        <v>139</v>
      </c>
      <c r="B140" t="s">
        <v>28</v>
      </c>
      <c r="C140">
        <v>38</v>
      </c>
      <c r="D140" t="str">
        <f t="shared" si="8"/>
        <v>Adult</v>
      </c>
      <c r="E140" t="s">
        <v>34</v>
      </c>
      <c r="F140">
        <v>7.1</v>
      </c>
      <c r="G140">
        <v>8</v>
      </c>
      <c r="H140" t="str">
        <f t="shared" si="9"/>
        <v>Great</v>
      </c>
      <c r="I140">
        <v>60</v>
      </c>
      <c r="J140">
        <v>4</v>
      </c>
      <c r="K140" s="3" t="str">
        <f t="shared" si="10"/>
        <v>Moderate</v>
      </c>
      <c r="L140" t="s">
        <v>19</v>
      </c>
      <c r="M140" s="2" t="s">
        <v>40</v>
      </c>
      <c r="N140" s="2">
        <v>115</v>
      </c>
      <c r="O140" s="2">
        <v>75</v>
      </c>
      <c r="P140" s="2" t="str">
        <f t="shared" si="11"/>
        <v>Normal</v>
      </c>
      <c r="Q140" s="2">
        <v>68</v>
      </c>
      <c r="R140">
        <v>7000</v>
      </c>
      <c r="S140" t="s">
        <v>17</v>
      </c>
    </row>
    <row r="141" spans="1:19" x14ac:dyDescent="0.3">
      <c r="A141">
        <v>140</v>
      </c>
      <c r="B141" t="s">
        <v>13</v>
      </c>
      <c r="C141">
        <v>38</v>
      </c>
      <c r="D141" t="str">
        <f t="shared" si="8"/>
        <v>Adult</v>
      </c>
      <c r="E141" t="s">
        <v>41</v>
      </c>
      <c r="F141">
        <v>7.1</v>
      </c>
      <c r="G141">
        <v>8</v>
      </c>
      <c r="H141" t="str">
        <f t="shared" si="9"/>
        <v>Great</v>
      </c>
      <c r="I141">
        <v>60</v>
      </c>
      <c r="J141">
        <v>5</v>
      </c>
      <c r="K141" s="3" t="str">
        <f t="shared" si="10"/>
        <v>Moderate</v>
      </c>
      <c r="L141" t="s">
        <v>19</v>
      </c>
      <c r="M141" s="2" t="s">
        <v>44</v>
      </c>
      <c r="N141" s="2">
        <v>130</v>
      </c>
      <c r="O141" s="2">
        <v>85</v>
      </c>
      <c r="P141" s="2" t="str">
        <f t="shared" si="11"/>
        <v>Elevated</v>
      </c>
      <c r="Q141" s="2">
        <v>68</v>
      </c>
      <c r="R141">
        <v>8000</v>
      </c>
      <c r="S141" t="s">
        <v>17</v>
      </c>
    </row>
    <row r="142" spans="1:19" x14ac:dyDescent="0.3">
      <c r="A142">
        <v>141</v>
      </c>
      <c r="B142" t="s">
        <v>28</v>
      </c>
      <c r="C142">
        <v>38</v>
      </c>
      <c r="D142" t="str">
        <f t="shared" si="8"/>
        <v>Adult</v>
      </c>
      <c r="E142" t="s">
        <v>34</v>
      </c>
      <c r="F142">
        <v>7.1</v>
      </c>
      <c r="G142">
        <v>8</v>
      </c>
      <c r="H142" t="str">
        <f t="shared" si="9"/>
        <v>Great</v>
      </c>
      <c r="I142">
        <v>60</v>
      </c>
      <c r="J142">
        <v>4</v>
      </c>
      <c r="K142" s="3" t="str">
        <f t="shared" si="10"/>
        <v>Moderate</v>
      </c>
      <c r="L142" t="s">
        <v>19</v>
      </c>
      <c r="M142" s="2" t="s">
        <v>40</v>
      </c>
      <c r="N142" s="2">
        <v>115</v>
      </c>
      <c r="O142" s="2">
        <v>75</v>
      </c>
      <c r="P142" s="2" t="str">
        <f t="shared" si="11"/>
        <v>Normal</v>
      </c>
      <c r="Q142" s="2">
        <v>68</v>
      </c>
      <c r="R142">
        <v>7000</v>
      </c>
      <c r="S142" t="s">
        <v>17</v>
      </c>
    </row>
    <row r="143" spans="1:19" x14ac:dyDescent="0.3">
      <c r="A143">
        <v>142</v>
      </c>
      <c r="B143" t="s">
        <v>13</v>
      </c>
      <c r="C143">
        <v>38</v>
      </c>
      <c r="D143" t="str">
        <f t="shared" si="8"/>
        <v>Adult</v>
      </c>
      <c r="E143" t="s">
        <v>41</v>
      </c>
      <c r="F143">
        <v>7.1</v>
      </c>
      <c r="G143">
        <v>8</v>
      </c>
      <c r="H143" t="str">
        <f t="shared" si="9"/>
        <v>Great</v>
      </c>
      <c r="I143">
        <v>60</v>
      </c>
      <c r="J143">
        <v>5</v>
      </c>
      <c r="K143" s="3" t="str">
        <f t="shared" si="10"/>
        <v>Moderate</v>
      </c>
      <c r="L143" t="s">
        <v>19</v>
      </c>
      <c r="M143" s="2" t="s">
        <v>44</v>
      </c>
      <c r="N143" s="2">
        <v>130</v>
      </c>
      <c r="O143" s="2">
        <v>85</v>
      </c>
      <c r="P143" s="2" t="str">
        <f t="shared" si="11"/>
        <v>Elevated</v>
      </c>
      <c r="Q143" s="2">
        <v>68</v>
      </c>
      <c r="R143">
        <v>8000</v>
      </c>
      <c r="S143" t="s">
        <v>17</v>
      </c>
    </row>
    <row r="144" spans="1:19" x14ac:dyDescent="0.3">
      <c r="A144">
        <v>143</v>
      </c>
      <c r="B144" t="s">
        <v>28</v>
      </c>
      <c r="C144">
        <v>38</v>
      </c>
      <c r="D144" t="str">
        <f t="shared" si="8"/>
        <v>Adult</v>
      </c>
      <c r="E144" t="s">
        <v>34</v>
      </c>
      <c r="F144">
        <v>7.1</v>
      </c>
      <c r="G144">
        <v>8</v>
      </c>
      <c r="H144" t="str">
        <f t="shared" si="9"/>
        <v>Great</v>
      </c>
      <c r="I144">
        <v>60</v>
      </c>
      <c r="J144">
        <v>4</v>
      </c>
      <c r="K144" s="3" t="str">
        <f t="shared" si="10"/>
        <v>Moderate</v>
      </c>
      <c r="L144" t="s">
        <v>19</v>
      </c>
      <c r="M144" s="2" t="s">
        <v>40</v>
      </c>
      <c r="N144" s="2">
        <v>115</v>
      </c>
      <c r="O144" s="2">
        <v>75</v>
      </c>
      <c r="P144" s="2" t="str">
        <f t="shared" si="11"/>
        <v>Normal</v>
      </c>
      <c r="Q144" s="2">
        <v>68</v>
      </c>
      <c r="R144">
        <v>7000</v>
      </c>
      <c r="S144" t="s">
        <v>17</v>
      </c>
    </row>
    <row r="145" spans="1:19" x14ac:dyDescent="0.3">
      <c r="A145">
        <v>144</v>
      </c>
      <c r="B145" t="s">
        <v>28</v>
      </c>
      <c r="C145">
        <v>38</v>
      </c>
      <c r="D145" t="str">
        <f t="shared" si="8"/>
        <v>Adult</v>
      </c>
      <c r="E145" t="s">
        <v>34</v>
      </c>
      <c r="F145">
        <v>7.1</v>
      </c>
      <c r="G145">
        <v>8</v>
      </c>
      <c r="H145" t="str">
        <f t="shared" si="9"/>
        <v>Great</v>
      </c>
      <c r="I145">
        <v>60</v>
      </c>
      <c r="J145">
        <v>4</v>
      </c>
      <c r="K145" s="3" t="str">
        <f t="shared" si="10"/>
        <v>Moderate</v>
      </c>
      <c r="L145" t="s">
        <v>19</v>
      </c>
      <c r="M145" s="2" t="s">
        <v>40</v>
      </c>
      <c r="N145" s="2">
        <v>115</v>
      </c>
      <c r="O145" s="2">
        <v>75</v>
      </c>
      <c r="P145" s="2" t="str">
        <f t="shared" si="11"/>
        <v>Normal</v>
      </c>
      <c r="Q145" s="2">
        <v>68</v>
      </c>
      <c r="R145">
        <v>7000</v>
      </c>
      <c r="S145" t="s">
        <v>17</v>
      </c>
    </row>
    <row r="146" spans="1:19" x14ac:dyDescent="0.3">
      <c r="A146">
        <v>145</v>
      </c>
      <c r="B146" t="s">
        <v>13</v>
      </c>
      <c r="C146">
        <v>38</v>
      </c>
      <c r="D146" t="str">
        <f t="shared" si="8"/>
        <v>Adult</v>
      </c>
      <c r="E146" t="s">
        <v>41</v>
      </c>
      <c r="F146">
        <v>7.1</v>
      </c>
      <c r="G146">
        <v>8</v>
      </c>
      <c r="H146" t="str">
        <f t="shared" si="9"/>
        <v>Great</v>
      </c>
      <c r="I146">
        <v>60</v>
      </c>
      <c r="J146">
        <v>5</v>
      </c>
      <c r="K146" s="3" t="str">
        <f t="shared" si="10"/>
        <v>Moderate</v>
      </c>
      <c r="L146" t="s">
        <v>19</v>
      </c>
      <c r="M146" s="2" t="s">
        <v>44</v>
      </c>
      <c r="N146" s="2">
        <v>130</v>
      </c>
      <c r="O146" s="2">
        <v>85</v>
      </c>
      <c r="P146" s="2" t="str">
        <f t="shared" si="11"/>
        <v>Elevated</v>
      </c>
      <c r="Q146" s="2">
        <v>68</v>
      </c>
      <c r="R146">
        <v>8000</v>
      </c>
      <c r="S146" t="s">
        <v>24</v>
      </c>
    </row>
    <row r="147" spans="1:19" x14ac:dyDescent="0.3">
      <c r="A147">
        <v>146</v>
      </c>
      <c r="B147" t="s">
        <v>28</v>
      </c>
      <c r="C147">
        <v>38</v>
      </c>
      <c r="D147" t="str">
        <f t="shared" si="8"/>
        <v>Adult</v>
      </c>
      <c r="E147" t="s">
        <v>41</v>
      </c>
      <c r="F147">
        <v>7.4</v>
      </c>
      <c r="G147">
        <v>7</v>
      </c>
      <c r="H147" t="str">
        <f t="shared" si="9"/>
        <v>Good</v>
      </c>
      <c r="I147">
        <v>60</v>
      </c>
      <c r="J147">
        <v>5</v>
      </c>
      <c r="K147" s="3" t="str">
        <f t="shared" si="10"/>
        <v>Moderate</v>
      </c>
      <c r="L147" t="s">
        <v>22</v>
      </c>
      <c r="M147" s="2" t="s">
        <v>42</v>
      </c>
      <c r="N147" s="2">
        <v>135</v>
      </c>
      <c r="O147" s="2">
        <v>88</v>
      </c>
      <c r="P147" s="2" t="str">
        <f t="shared" si="11"/>
        <v>High</v>
      </c>
      <c r="Q147" s="2">
        <v>84</v>
      </c>
      <c r="R147">
        <v>3300</v>
      </c>
      <c r="S147" t="s">
        <v>24</v>
      </c>
    </row>
    <row r="148" spans="1:19" x14ac:dyDescent="0.3">
      <c r="A148">
        <v>147</v>
      </c>
      <c r="B148" t="s">
        <v>13</v>
      </c>
      <c r="C148">
        <v>39</v>
      </c>
      <c r="D148" t="str">
        <f t="shared" si="8"/>
        <v>Adult</v>
      </c>
      <c r="E148" t="s">
        <v>41</v>
      </c>
      <c r="F148">
        <v>7.2</v>
      </c>
      <c r="G148">
        <v>8</v>
      </c>
      <c r="H148" t="str">
        <f t="shared" si="9"/>
        <v>Great</v>
      </c>
      <c r="I148">
        <v>60</v>
      </c>
      <c r="J148">
        <v>5</v>
      </c>
      <c r="K148" s="3" t="str">
        <f t="shared" si="10"/>
        <v>Moderate</v>
      </c>
      <c r="L148" t="s">
        <v>19</v>
      </c>
      <c r="M148" s="2" t="s">
        <v>44</v>
      </c>
      <c r="N148" s="2">
        <v>130</v>
      </c>
      <c r="O148" s="2">
        <v>85</v>
      </c>
      <c r="P148" s="2" t="str">
        <f t="shared" si="11"/>
        <v>Elevated</v>
      </c>
      <c r="Q148" s="2">
        <v>68</v>
      </c>
      <c r="R148">
        <v>8000</v>
      </c>
      <c r="S148" t="s">
        <v>25</v>
      </c>
    </row>
    <row r="149" spans="1:19" x14ac:dyDescent="0.3">
      <c r="A149">
        <v>148</v>
      </c>
      <c r="B149" t="s">
        <v>13</v>
      </c>
      <c r="C149">
        <v>39</v>
      </c>
      <c r="D149" t="str">
        <f t="shared" si="8"/>
        <v>Adult</v>
      </c>
      <c r="E149" t="s">
        <v>33</v>
      </c>
      <c r="F149">
        <v>6.5</v>
      </c>
      <c r="G149">
        <v>5</v>
      </c>
      <c r="H149" t="str">
        <f t="shared" si="9"/>
        <v>Good</v>
      </c>
      <c r="I149">
        <v>40</v>
      </c>
      <c r="J149">
        <v>7</v>
      </c>
      <c r="K149" s="3" t="str">
        <f t="shared" si="10"/>
        <v>Above Average</v>
      </c>
      <c r="L149" t="s">
        <v>15</v>
      </c>
      <c r="M149" s="2" t="s">
        <v>30</v>
      </c>
      <c r="N149" s="2">
        <v>132</v>
      </c>
      <c r="O149" s="2">
        <v>87</v>
      </c>
      <c r="P149" s="2" t="str">
        <f t="shared" si="11"/>
        <v>High</v>
      </c>
      <c r="Q149" s="2">
        <v>80</v>
      </c>
      <c r="R149">
        <v>4000</v>
      </c>
      <c r="S149" t="s">
        <v>25</v>
      </c>
    </row>
    <row r="150" spans="1:19" x14ac:dyDescent="0.3">
      <c r="A150">
        <v>149</v>
      </c>
      <c r="B150" t="s">
        <v>28</v>
      </c>
      <c r="C150">
        <v>39</v>
      </c>
      <c r="D150" t="str">
        <f t="shared" si="8"/>
        <v>Adult</v>
      </c>
      <c r="E150" t="s">
        <v>41</v>
      </c>
      <c r="F150">
        <v>6.9</v>
      </c>
      <c r="G150">
        <v>7</v>
      </c>
      <c r="H150" t="str">
        <f t="shared" si="9"/>
        <v>Good</v>
      </c>
      <c r="I150">
        <v>50</v>
      </c>
      <c r="J150">
        <v>6</v>
      </c>
      <c r="K150" s="3" t="str">
        <f t="shared" si="10"/>
        <v>Above Average</v>
      </c>
      <c r="L150" t="s">
        <v>19</v>
      </c>
      <c r="M150" s="2" t="s">
        <v>37</v>
      </c>
      <c r="N150" s="2">
        <v>128</v>
      </c>
      <c r="O150" s="2">
        <v>85</v>
      </c>
      <c r="P150" s="2" t="str">
        <f t="shared" si="11"/>
        <v>Elevated</v>
      </c>
      <c r="Q150" s="2">
        <v>75</v>
      </c>
      <c r="R150">
        <v>5500</v>
      </c>
      <c r="S150" t="s">
        <v>17</v>
      </c>
    </row>
    <row r="151" spans="1:19" x14ac:dyDescent="0.3">
      <c r="A151">
        <v>150</v>
      </c>
      <c r="B151" t="s">
        <v>28</v>
      </c>
      <c r="C151">
        <v>39</v>
      </c>
      <c r="D151" t="str">
        <f t="shared" si="8"/>
        <v>Adult</v>
      </c>
      <c r="E151" t="s">
        <v>34</v>
      </c>
      <c r="F151">
        <v>8</v>
      </c>
      <c r="G151">
        <v>9</v>
      </c>
      <c r="H151" t="str">
        <f t="shared" si="9"/>
        <v>Great</v>
      </c>
      <c r="I151">
        <v>80</v>
      </c>
      <c r="J151">
        <v>3</v>
      </c>
      <c r="K151" s="3" t="str">
        <f t="shared" si="10"/>
        <v>Low</v>
      </c>
      <c r="L151" t="s">
        <v>19</v>
      </c>
      <c r="M151" s="2" t="s">
        <v>45</v>
      </c>
      <c r="N151" s="2">
        <v>115</v>
      </c>
      <c r="O151" s="2">
        <v>78</v>
      </c>
      <c r="P151" s="2" t="str">
        <f t="shared" si="11"/>
        <v>Normal</v>
      </c>
      <c r="Q151" s="2">
        <v>67</v>
      </c>
      <c r="R151">
        <v>7500</v>
      </c>
      <c r="S151" t="s">
        <v>17</v>
      </c>
    </row>
    <row r="152" spans="1:19" x14ac:dyDescent="0.3">
      <c r="A152">
        <v>151</v>
      </c>
      <c r="B152" t="s">
        <v>28</v>
      </c>
      <c r="C152">
        <v>39</v>
      </c>
      <c r="D152" t="str">
        <f t="shared" si="8"/>
        <v>Adult</v>
      </c>
      <c r="E152" t="s">
        <v>34</v>
      </c>
      <c r="F152">
        <v>8</v>
      </c>
      <c r="G152">
        <v>9</v>
      </c>
      <c r="H152" t="str">
        <f t="shared" si="9"/>
        <v>Great</v>
      </c>
      <c r="I152">
        <v>80</v>
      </c>
      <c r="J152">
        <v>3</v>
      </c>
      <c r="K152" s="3" t="str">
        <f t="shared" si="10"/>
        <v>Low</v>
      </c>
      <c r="L152" t="s">
        <v>19</v>
      </c>
      <c r="M152" s="2" t="s">
        <v>45</v>
      </c>
      <c r="N152" s="2">
        <v>115</v>
      </c>
      <c r="O152" s="2">
        <v>78</v>
      </c>
      <c r="P152" s="2" t="str">
        <f t="shared" si="11"/>
        <v>Normal</v>
      </c>
      <c r="Q152" s="2">
        <v>67</v>
      </c>
      <c r="R152">
        <v>7500</v>
      </c>
      <c r="S152" t="s">
        <v>17</v>
      </c>
    </row>
    <row r="153" spans="1:19" x14ac:dyDescent="0.3">
      <c r="A153">
        <v>152</v>
      </c>
      <c r="B153" t="s">
        <v>13</v>
      </c>
      <c r="C153">
        <v>39</v>
      </c>
      <c r="D153" t="str">
        <f t="shared" si="8"/>
        <v>Adult</v>
      </c>
      <c r="E153" t="s">
        <v>41</v>
      </c>
      <c r="F153">
        <v>7.2</v>
      </c>
      <c r="G153">
        <v>8</v>
      </c>
      <c r="H153" t="str">
        <f t="shared" si="9"/>
        <v>Great</v>
      </c>
      <c r="I153">
        <v>60</v>
      </c>
      <c r="J153">
        <v>5</v>
      </c>
      <c r="K153" s="3" t="str">
        <f t="shared" si="10"/>
        <v>Moderate</v>
      </c>
      <c r="L153" t="s">
        <v>19</v>
      </c>
      <c r="M153" s="2" t="s">
        <v>44</v>
      </c>
      <c r="N153" s="2">
        <v>130</v>
      </c>
      <c r="O153" s="2">
        <v>85</v>
      </c>
      <c r="P153" s="2" t="str">
        <f t="shared" si="11"/>
        <v>Elevated</v>
      </c>
      <c r="Q153" s="2">
        <v>68</v>
      </c>
      <c r="R153">
        <v>8000</v>
      </c>
      <c r="S153" t="s">
        <v>17</v>
      </c>
    </row>
    <row r="154" spans="1:19" x14ac:dyDescent="0.3">
      <c r="A154">
        <v>153</v>
      </c>
      <c r="B154" t="s">
        <v>13</v>
      </c>
      <c r="C154">
        <v>39</v>
      </c>
      <c r="D154" t="str">
        <f t="shared" si="8"/>
        <v>Adult</v>
      </c>
      <c r="E154" t="s">
        <v>41</v>
      </c>
      <c r="F154">
        <v>7.2</v>
      </c>
      <c r="G154">
        <v>8</v>
      </c>
      <c r="H154" t="str">
        <f t="shared" si="9"/>
        <v>Great</v>
      </c>
      <c r="I154">
        <v>60</v>
      </c>
      <c r="J154">
        <v>5</v>
      </c>
      <c r="K154" s="3" t="str">
        <f t="shared" si="10"/>
        <v>Moderate</v>
      </c>
      <c r="L154" t="s">
        <v>19</v>
      </c>
      <c r="M154" s="2" t="s">
        <v>44</v>
      </c>
      <c r="N154" s="2">
        <v>130</v>
      </c>
      <c r="O154" s="2">
        <v>85</v>
      </c>
      <c r="P154" s="2" t="str">
        <f t="shared" si="11"/>
        <v>Elevated</v>
      </c>
      <c r="Q154" s="2">
        <v>68</v>
      </c>
      <c r="R154">
        <v>8000</v>
      </c>
      <c r="S154" t="s">
        <v>17</v>
      </c>
    </row>
    <row r="155" spans="1:19" x14ac:dyDescent="0.3">
      <c r="A155">
        <v>154</v>
      </c>
      <c r="B155" t="s">
        <v>13</v>
      </c>
      <c r="C155">
        <v>39</v>
      </c>
      <c r="D155" t="str">
        <f t="shared" si="8"/>
        <v>Adult</v>
      </c>
      <c r="E155" t="s">
        <v>41</v>
      </c>
      <c r="F155">
        <v>7.2</v>
      </c>
      <c r="G155">
        <v>8</v>
      </c>
      <c r="H155" t="str">
        <f t="shared" si="9"/>
        <v>Great</v>
      </c>
      <c r="I155">
        <v>60</v>
      </c>
      <c r="J155">
        <v>5</v>
      </c>
      <c r="K155" s="3" t="str">
        <f t="shared" si="10"/>
        <v>Moderate</v>
      </c>
      <c r="L155" t="s">
        <v>19</v>
      </c>
      <c r="M155" s="2" t="s">
        <v>44</v>
      </c>
      <c r="N155" s="2">
        <v>130</v>
      </c>
      <c r="O155" s="2">
        <v>85</v>
      </c>
      <c r="P155" s="2" t="str">
        <f t="shared" si="11"/>
        <v>Elevated</v>
      </c>
      <c r="Q155" s="2">
        <v>68</v>
      </c>
      <c r="R155">
        <v>8000</v>
      </c>
      <c r="S155" t="s">
        <v>17</v>
      </c>
    </row>
    <row r="156" spans="1:19" x14ac:dyDescent="0.3">
      <c r="A156">
        <v>155</v>
      </c>
      <c r="B156" t="s">
        <v>13</v>
      </c>
      <c r="C156">
        <v>39</v>
      </c>
      <c r="D156" t="str">
        <f t="shared" si="8"/>
        <v>Adult</v>
      </c>
      <c r="E156" t="s">
        <v>41</v>
      </c>
      <c r="F156">
        <v>7.2</v>
      </c>
      <c r="G156">
        <v>8</v>
      </c>
      <c r="H156" t="str">
        <f t="shared" si="9"/>
        <v>Great</v>
      </c>
      <c r="I156">
        <v>60</v>
      </c>
      <c r="J156">
        <v>5</v>
      </c>
      <c r="K156" s="3" t="str">
        <f t="shared" si="10"/>
        <v>Moderate</v>
      </c>
      <c r="L156" t="s">
        <v>19</v>
      </c>
      <c r="M156" s="2" t="s">
        <v>44</v>
      </c>
      <c r="N156" s="2">
        <v>130</v>
      </c>
      <c r="O156" s="2">
        <v>85</v>
      </c>
      <c r="P156" s="2" t="str">
        <f t="shared" si="11"/>
        <v>Elevated</v>
      </c>
      <c r="Q156" s="2">
        <v>68</v>
      </c>
      <c r="R156">
        <v>8000</v>
      </c>
      <c r="S156" t="s">
        <v>17</v>
      </c>
    </row>
    <row r="157" spans="1:19" x14ac:dyDescent="0.3">
      <c r="A157">
        <v>156</v>
      </c>
      <c r="B157" t="s">
        <v>13</v>
      </c>
      <c r="C157">
        <v>39</v>
      </c>
      <c r="D157" t="str">
        <f t="shared" si="8"/>
        <v>Adult</v>
      </c>
      <c r="E157" t="s">
        <v>41</v>
      </c>
      <c r="F157">
        <v>7.2</v>
      </c>
      <c r="G157">
        <v>8</v>
      </c>
      <c r="H157" t="str">
        <f t="shared" si="9"/>
        <v>Great</v>
      </c>
      <c r="I157">
        <v>60</v>
      </c>
      <c r="J157">
        <v>5</v>
      </c>
      <c r="K157" s="3" t="str">
        <f t="shared" si="10"/>
        <v>Moderate</v>
      </c>
      <c r="L157" t="s">
        <v>19</v>
      </c>
      <c r="M157" s="2" t="s">
        <v>44</v>
      </c>
      <c r="N157" s="2">
        <v>130</v>
      </c>
      <c r="O157" s="2">
        <v>85</v>
      </c>
      <c r="P157" s="2" t="str">
        <f t="shared" si="11"/>
        <v>Elevated</v>
      </c>
      <c r="Q157" s="2">
        <v>68</v>
      </c>
      <c r="R157">
        <v>8000</v>
      </c>
      <c r="S157" t="s">
        <v>17</v>
      </c>
    </row>
    <row r="158" spans="1:19" x14ac:dyDescent="0.3">
      <c r="A158">
        <v>157</v>
      </c>
      <c r="B158" t="s">
        <v>13</v>
      </c>
      <c r="C158">
        <v>39</v>
      </c>
      <c r="D158" t="str">
        <f t="shared" si="8"/>
        <v>Adult</v>
      </c>
      <c r="E158" t="s">
        <v>41</v>
      </c>
      <c r="F158">
        <v>7.2</v>
      </c>
      <c r="G158">
        <v>8</v>
      </c>
      <c r="H158" t="str">
        <f t="shared" si="9"/>
        <v>Great</v>
      </c>
      <c r="I158">
        <v>60</v>
      </c>
      <c r="J158">
        <v>5</v>
      </c>
      <c r="K158" s="3" t="str">
        <f t="shared" si="10"/>
        <v>Moderate</v>
      </c>
      <c r="L158" t="s">
        <v>19</v>
      </c>
      <c r="M158" s="2" t="s">
        <v>44</v>
      </c>
      <c r="N158" s="2">
        <v>130</v>
      </c>
      <c r="O158" s="2">
        <v>85</v>
      </c>
      <c r="P158" s="2" t="str">
        <f t="shared" si="11"/>
        <v>Elevated</v>
      </c>
      <c r="Q158" s="2">
        <v>68</v>
      </c>
      <c r="R158">
        <v>8000</v>
      </c>
      <c r="S158" t="s">
        <v>17</v>
      </c>
    </row>
    <row r="159" spans="1:19" x14ac:dyDescent="0.3">
      <c r="A159">
        <v>158</v>
      </c>
      <c r="B159" t="s">
        <v>13</v>
      </c>
      <c r="C159">
        <v>39</v>
      </c>
      <c r="D159" t="str">
        <f t="shared" si="8"/>
        <v>Adult</v>
      </c>
      <c r="E159" t="s">
        <v>41</v>
      </c>
      <c r="F159">
        <v>7.2</v>
      </c>
      <c r="G159">
        <v>8</v>
      </c>
      <c r="H159" t="str">
        <f t="shared" si="9"/>
        <v>Great</v>
      </c>
      <c r="I159">
        <v>60</v>
      </c>
      <c r="J159">
        <v>5</v>
      </c>
      <c r="K159" s="3" t="str">
        <f t="shared" si="10"/>
        <v>Moderate</v>
      </c>
      <c r="L159" t="s">
        <v>19</v>
      </c>
      <c r="M159" s="2" t="s">
        <v>44</v>
      </c>
      <c r="N159" s="2">
        <v>130</v>
      </c>
      <c r="O159" s="2">
        <v>85</v>
      </c>
      <c r="P159" s="2" t="str">
        <f t="shared" si="11"/>
        <v>Elevated</v>
      </c>
      <c r="Q159" s="2">
        <v>68</v>
      </c>
      <c r="R159">
        <v>8000</v>
      </c>
      <c r="S159" t="s">
        <v>17</v>
      </c>
    </row>
    <row r="160" spans="1:19" x14ac:dyDescent="0.3">
      <c r="A160">
        <v>159</v>
      </c>
      <c r="B160" t="s">
        <v>13</v>
      </c>
      <c r="C160">
        <v>39</v>
      </c>
      <c r="D160" t="str">
        <f t="shared" si="8"/>
        <v>Adult</v>
      </c>
      <c r="E160" t="s">
        <v>41</v>
      </c>
      <c r="F160">
        <v>7.2</v>
      </c>
      <c r="G160">
        <v>8</v>
      </c>
      <c r="H160" t="str">
        <f t="shared" si="9"/>
        <v>Great</v>
      </c>
      <c r="I160">
        <v>60</v>
      </c>
      <c r="J160">
        <v>5</v>
      </c>
      <c r="K160" s="3" t="str">
        <f t="shared" si="10"/>
        <v>Moderate</v>
      </c>
      <c r="L160" t="s">
        <v>19</v>
      </c>
      <c r="M160" s="2" t="s">
        <v>44</v>
      </c>
      <c r="N160" s="2">
        <v>130</v>
      </c>
      <c r="O160" s="2">
        <v>85</v>
      </c>
      <c r="P160" s="2" t="str">
        <f t="shared" si="11"/>
        <v>Elevated</v>
      </c>
      <c r="Q160" s="2">
        <v>68</v>
      </c>
      <c r="R160">
        <v>8000</v>
      </c>
      <c r="S160" t="s">
        <v>17</v>
      </c>
    </row>
    <row r="161" spans="1:19" x14ac:dyDescent="0.3">
      <c r="A161">
        <v>160</v>
      </c>
      <c r="B161" t="s">
        <v>13</v>
      </c>
      <c r="C161">
        <v>39</v>
      </c>
      <c r="D161" t="str">
        <f t="shared" si="8"/>
        <v>Adult</v>
      </c>
      <c r="E161" t="s">
        <v>41</v>
      </c>
      <c r="F161">
        <v>7.2</v>
      </c>
      <c r="G161">
        <v>8</v>
      </c>
      <c r="H161" t="str">
        <f t="shared" si="9"/>
        <v>Great</v>
      </c>
      <c r="I161">
        <v>60</v>
      </c>
      <c r="J161">
        <v>5</v>
      </c>
      <c r="K161" s="3" t="str">
        <f t="shared" si="10"/>
        <v>Moderate</v>
      </c>
      <c r="L161" t="s">
        <v>19</v>
      </c>
      <c r="M161" s="2" t="s">
        <v>44</v>
      </c>
      <c r="N161" s="2">
        <v>130</v>
      </c>
      <c r="O161" s="2">
        <v>85</v>
      </c>
      <c r="P161" s="2" t="str">
        <f t="shared" si="11"/>
        <v>Elevated</v>
      </c>
      <c r="Q161" s="2">
        <v>68</v>
      </c>
      <c r="R161">
        <v>8000</v>
      </c>
      <c r="S161" t="s">
        <v>17</v>
      </c>
    </row>
    <row r="162" spans="1:19" x14ac:dyDescent="0.3">
      <c r="A162">
        <v>161</v>
      </c>
      <c r="B162" t="s">
        <v>13</v>
      </c>
      <c r="C162">
        <v>39</v>
      </c>
      <c r="D162" t="str">
        <f t="shared" si="8"/>
        <v>Adult</v>
      </c>
      <c r="E162" t="s">
        <v>41</v>
      </c>
      <c r="F162">
        <v>7.2</v>
      </c>
      <c r="G162">
        <v>8</v>
      </c>
      <c r="H162" t="str">
        <f t="shared" si="9"/>
        <v>Great</v>
      </c>
      <c r="I162">
        <v>60</v>
      </c>
      <c r="J162">
        <v>5</v>
      </c>
      <c r="K162" s="3" t="str">
        <f t="shared" si="10"/>
        <v>Moderate</v>
      </c>
      <c r="L162" t="s">
        <v>19</v>
      </c>
      <c r="M162" s="2" t="s">
        <v>44</v>
      </c>
      <c r="N162" s="2">
        <v>130</v>
      </c>
      <c r="O162" s="2">
        <v>85</v>
      </c>
      <c r="P162" s="2" t="str">
        <f t="shared" si="11"/>
        <v>Elevated</v>
      </c>
      <c r="Q162" s="2">
        <v>68</v>
      </c>
      <c r="R162">
        <v>8000</v>
      </c>
      <c r="S162" t="s">
        <v>17</v>
      </c>
    </row>
    <row r="163" spans="1:19" x14ac:dyDescent="0.3">
      <c r="A163">
        <v>162</v>
      </c>
      <c r="B163" t="s">
        <v>28</v>
      </c>
      <c r="C163">
        <v>40</v>
      </c>
      <c r="D163" t="str">
        <f t="shared" si="8"/>
        <v>Adult</v>
      </c>
      <c r="E163" t="s">
        <v>34</v>
      </c>
      <c r="F163">
        <v>7.2</v>
      </c>
      <c r="G163">
        <v>8</v>
      </c>
      <c r="H163" t="str">
        <f t="shared" si="9"/>
        <v>Great</v>
      </c>
      <c r="I163">
        <v>55</v>
      </c>
      <c r="J163">
        <v>6</v>
      </c>
      <c r="K163" s="3" t="str">
        <f t="shared" si="10"/>
        <v>Above Average</v>
      </c>
      <c r="L163" t="s">
        <v>19</v>
      </c>
      <c r="M163" s="2" t="s">
        <v>46</v>
      </c>
      <c r="N163" s="2">
        <v>119</v>
      </c>
      <c r="O163" s="2">
        <v>77</v>
      </c>
      <c r="P163" s="2" t="str">
        <f t="shared" si="11"/>
        <v>Normal</v>
      </c>
      <c r="Q163" s="2">
        <v>73</v>
      </c>
      <c r="R163">
        <v>7300</v>
      </c>
      <c r="S163" t="s">
        <v>17</v>
      </c>
    </row>
    <row r="164" spans="1:19" x14ac:dyDescent="0.3">
      <c r="A164">
        <v>163</v>
      </c>
      <c r="B164" t="s">
        <v>28</v>
      </c>
      <c r="C164">
        <v>40</v>
      </c>
      <c r="D164" t="str">
        <f t="shared" si="8"/>
        <v>Adult</v>
      </c>
      <c r="E164" t="s">
        <v>34</v>
      </c>
      <c r="F164">
        <v>7.2</v>
      </c>
      <c r="G164">
        <v>8</v>
      </c>
      <c r="H164" t="str">
        <f t="shared" si="9"/>
        <v>Great</v>
      </c>
      <c r="I164">
        <v>55</v>
      </c>
      <c r="J164">
        <v>6</v>
      </c>
      <c r="K164" s="3" t="str">
        <f t="shared" si="10"/>
        <v>Above Average</v>
      </c>
      <c r="L164" t="s">
        <v>19</v>
      </c>
      <c r="M164" s="2" t="s">
        <v>46</v>
      </c>
      <c r="N164" s="2">
        <v>119</v>
      </c>
      <c r="O164" s="2">
        <v>77</v>
      </c>
      <c r="P164" s="2" t="str">
        <f t="shared" si="11"/>
        <v>Normal</v>
      </c>
      <c r="Q164" s="2">
        <v>73</v>
      </c>
      <c r="R164">
        <v>7300</v>
      </c>
      <c r="S164" t="s">
        <v>17</v>
      </c>
    </row>
    <row r="165" spans="1:19" x14ac:dyDescent="0.3">
      <c r="A165">
        <v>164</v>
      </c>
      <c r="B165" t="s">
        <v>13</v>
      </c>
      <c r="C165">
        <v>40</v>
      </c>
      <c r="D165" t="str">
        <f t="shared" si="8"/>
        <v>Adult</v>
      </c>
      <c r="E165" t="s">
        <v>41</v>
      </c>
      <c r="F165">
        <v>7.9</v>
      </c>
      <c r="G165">
        <v>8</v>
      </c>
      <c r="H165" t="str">
        <f t="shared" si="9"/>
        <v>Great</v>
      </c>
      <c r="I165">
        <v>90</v>
      </c>
      <c r="J165">
        <v>5</v>
      </c>
      <c r="K165" s="3" t="str">
        <f t="shared" si="10"/>
        <v>Moderate</v>
      </c>
      <c r="L165" t="s">
        <v>19</v>
      </c>
      <c r="M165" s="2" t="s">
        <v>44</v>
      </c>
      <c r="N165" s="2">
        <v>130</v>
      </c>
      <c r="O165" s="2">
        <v>85</v>
      </c>
      <c r="P165" s="2" t="str">
        <f t="shared" si="11"/>
        <v>Elevated</v>
      </c>
      <c r="Q165" s="2">
        <v>68</v>
      </c>
      <c r="R165">
        <v>8000</v>
      </c>
      <c r="S165" t="s">
        <v>17</v>
      </c>
    </row>
    <row r="166" spans="1:19" x14ac:dyDescent="0.3">
      <c r="A166">
        <v>165</v>
      </c>
      <c r="B166" t="s">
        <v>13</v>
      </c>
      <c r="C166">
        <v>40</v>
      </c>
      <c r="D166" t="str">
        <f t="shared" si="8"/>
        <v>Adult</v>
      </c>
      <c r="E166" t="s">
        <v>41</v>
      </c>
      <c r="F166">
        <v>7.9</v>
      </c>
      <c r="G166">
        <v>8</v>
      </c>
      <c r="H166" t="str">
        <f t="shared" si="9"/>
        <v>Great</v>
      </c>
      <c r="I166">
        <v>90</v>
      </c>
      <c r="J166">
        <v>5</v>
      </c>
      <c r="K166" s="3" t="str">
        <f t="shared" si="10"/>
        <v>Moderate</v>
      </c>
      <c r="L166" t="s">
        <v>19</v>
      </c>
      <c r="M166" s="2" t="s">
        <v>44</v>
      </c>
      <c r="N166" s="2">
        <v>130</v>
      </c>
      <c r="O166" s="2">
        <v>85</v>
      </c>
      <c r="P166" s="2" t="str">
        <f t="shared" si="11"/>
        <v>Elevated</v>
      </c>
      <c r="Q166" s="2">
        <v>68</v>
      </c>
      <c r="R166">
        <v>8000</v>
      </c>
      <c r="S166" t="s">
        <v>17</v>
      </c>
    </row>
    <row r="167" spans="1:19" x14ac:dyDescent="0.3">
      <c r="A167">
        <v>166</v>
      </c>
      <c r="B167" t="s">
        <v>13</v>
      </c>
      <c r="C167">
        <v>41</v>
      </c>
      <c r="D167" t="str">
        <f t="shared" si="8"/>
        <v>Adult</v>
      </c>
      <c r="E167" t="s">
        <v>41</v>
      </c>
      <c r="F167">
        <v>7.6</v>
      </c>
      <c r="G167">
        <v>8</v>
      </c>
      <c r="H167" t="str">
        <f t="shared" si="9"/>
        <v>Great</v>
      </c>
      <c r="I167">
        <v>90</v>
      </c>
      <c r="J167">
        <v>5</v>
      </c>
      <c r="K167" s="3" t="str">
        <f t="shared" si="10"/>
        <v>Moderate</v>
      </c>
      <c r="L167" t="s">
        <v>19</v>
      </c>
      <c r="M167" s="2" t="s">
        <v>44</v>
      </c>
      <c r="N167" s="2">
        <v>130</v>
      </c>
      <c r="O167" s="2">
        <v>85</v>
      </c>
      <c r="P167" s="2" t="str">
        <f t="shared" si="11"/>
        <v>Elevated</v>
      </c>
      <c r="Q167" s="2">
        <v>70</v>
      </c>
      <c r="R167">
        <v>8000</v>
      </c>
      <c r="S167" t="s">
        <v>25</v>
      </c>
    </row>
    <row r="168" spans="1:19" x14ac:dyDescent="0.3">
      <c r="A168">
        <v>167</v>
      </c>
      <c r="B168" t="s">
        <v>13</v>
      </c>
      <c r="C168">
        <v>41</v>
      </c>
      <c r="D168" t="str">
        <f t="shared" si="8"/>
        <v>Adult</v>
      </c>
      <c r="E168" t="s">
        <v>33</v>
      </c>
      <c r="F168">
        <v>7.3</v>
      </c>
      <c r="G168">
        <v>8</v>
      </c>
      <c r="H168" t="str">
        <f t="shared" si="9"/>
        <v>Great</v>
      </c>
      <c r="I168">
        <v>70</v>
      </c>
      <c r="J168">
        <v>6</v>
      </c>
      <c r="K168" s="3" t="str">
        <f t="shared" si="10"/>
        <v>Above Average</v>
      </c>
      <c r="L168" t="s">
        <v>19</v>
      </c>
      <c r="M168" s="2" t="s">
        <v>47</v>
      </c>
      <c r="N168" s="2">
        <v>121</v>
      </c>
      <c r="O168" s="2">
        <v>79</v>
      </c>
      <c r="P168" s="2" t="str">
        <f t="shared" si="11"/>
        <v>Elevated</v>
      </c>
      <c r="Q168" s="2">
        <v>72</v>
      </c>
      <c r="R168">
        <v>6200</v>
      </c>
      <c r="S168" t="s">
        <v>17</v>
      </c>
    </row>
    <row r="169" spans="1:19" x14ac:dyDescent="0.3">
      <c r="A169">
        <v>168</v>
      </c>
      <c r="B169" t="s">
        <v>13</v>
      </c>
      <c r="C169">
        <v>41</v>
      </c>
      <c r="D169" t="str">
        <f t="shared" si="8"/>
        <v>Adult</v>
      </c>
      <c r="E169" t="s">
        <v>41</v>
      </c>
      <c r="F169">
        <v>7.1</v>
      </c>
      <c r="G169">
        <v>7</v>
      </c>
      <c r="H169" t="str">
        <f t="shared" si="9"/>
        <v>Good</v>
      </c>
      <c r="I169">
        <v>55</v>
      </c>
      <c r="J169">
        <v>6</v>
      </c>
      <c r="K169" s="3" t="str">
        <f t="shared" si="10"/>
        <v>Above Average</v>
      </c>
      <c r="L169" t="s">
        <v>15</v>
      </c>
      <c r="M169" s="2" t="s">
        <v>48</v>
      </c>
      <c r="N169" s="2">
        <v>125</v>
      </c>
      <c r="O169" s="2">
        <v>82</v>
      </c>
      <c r="P169" s="2" t="str">
        <f t="shared" si="11"/>
        <v>Elevated</v>
      </c>
      <c r="Q169" s="2">
        <v>72</v>
      </c>
      <c r="R169">
        <v>6000</v>
      </c>
      <c r="S169" t="s">
        <v>17</v>
      </c>
    </row>
    <row r="170" spans="1:19" x14ac:dyDescent="0.3">
      <c r="A170">
        <v>169</v>
      </c>
      <c r="B170" t="s">
        <v>13</v>
      </c>
      <c r="C170">
        <v>41</v>
      </c>
      <c r="D170" t="str">
        <f t="shared" si="8"/>
        <v>Adult</v>
      </c>
      <c r="E170" t="s">
        <v>41</v>
      </c>
      <c r="F170">
        <v>7.1</v>
      </c>
      <c r="G170">
        <v>7</v>
      </c>
      <c r="H170" t="str">
        <f t="shared" si="9"/>
        <v>Good</v>
      </c>
      <c r="I170">
        <v>55</v>
      </c>
      <c r="J170">
        <v>6</v>
      </c>
      <c r="K170" s="3" t="str">
        <f t="shared" si="10"/>
        <v>Above Average</v>
      </c>
      <c r="L170" t="s">
        <v>15</v>
      </c>
      <c r="M170" s="2" t="s">
        <v>48</v>
      </c>
      <c r="N170" s="2">
        <v>125</v>
      </c>
      <c r="O170" s="2">
        <v>82</v>
      </c>
      <c r="P170" s="2" t="str">
        <f t="shared" si="11"/>
        <v>Elevated</v>
      </c>
      <c r="Q170" s="2">
        <v>72</v>
      </c>
      <c r="R170">
        <v>6000</v>
      </c>
      <c r="S170" t="s">
        <v>17</v>
      </c>
    </row>
    <row r="171" spans="1:19" x14ac:dyDescent="0.3">
      <c r="A171">
        <v>170</v>
      </c>
      <c r="B171" t="s">
        <v>13</v>
      </c>
      <c r="C171">
        <v>41</v>
      </c>
      <c r="D171" t="str">
        <f t="shared" si="8"/>
        <v>Adult</v>
      </c>
      <c r="E171" t="s">
        <v>41</v>
      </c>
      <c r="F171">
        <v>7.7</v>
      </c>
      <c r="G171">
        <v>8</v>
      </c>
      <c r="H171" t="str">
        <f t="shared" si="9"/>
        <v>Great</v>
      </c>
      <c r="I171">
        <v>90</v>
      </c>
      <c r="J171">
        <v>5</v>
      </c>
      <c r="K171" s="3" t="str">
        <f t="shared" si="10"/>
        <v>Moderate</v>
      </c>
      <c r="L171" t="s">
        <v>19</v>
      </c>
      <c r="M171" s="2" t="s">
        <v>44</v>
      </c>
      <c r="N171" s="2">
        <v>130</v>
      </c>
      <c r="O171" s="2">
        <v>85</v>
      </c>
      <c r="P171" s="2" t="str">
        <f t="shared" si="11"/>
        <v>Elevated</v>
      </c>
      <c r="Q171" s="2">
        <v>70</v>
      </c>
      <c r="R171">
        <v>8000</v>
      </c>
      <c r="S171" t="s">
        <v>17</v>
      </c>
    </row>
    <row r="172" spans="1:19" x14ac:dyDescent="0.3">
      <c r="A172">
        <v>171</v>
      </c>
      <c r="B172" t="s">
        <v>13</v>
      </c>
      <c r="C172">
        <v>41</v>
      </c>
      <c r="D172" t="str">
        <f t="shared" si="8"/>
        <v>Adult</v>
      </c>
      <c r="E172" t="s">
        <v>41</v>
      </c>
      <c r="F172">
        <v>7.7</v>
      </c>
      <c r="G172">
        <v>8</v>
      </c>
      <c r="H172" t="str">
        <f t="shared" si="9"/>
        <v>Great</v>
      </c>
      <c r="I172">
        <v>90</v>
      </c>
      <c r="J172">
        <v>5</v>
      </c>
      <c r="K172" s="3" t="str">
        <f t="shared" si="10"/>
        <v>Moderate</v>
      </c>
      <c r="L172" t="s">
        <v>19</v>
      </c>
      <c r="M172" s="2" t="s">
        <v>44</v>
      </c>
      <c r="N172" s="2">
        <v>130</v>
      </c>
      <c r="O172" s="2">
        <v>85</v>
      </c>
      <c r="P172" s="2" t="str">
        <f t="shared" si="11"/>
        <v>Elevated</v>
      </c>
      <c r="Q172" s="2">
        <v>70</v>
      </c>
      <c r="R172">
        <v>8000</v>
      </c>
      <c r="S172" t="s">
        <v>17</v>
      </c>
    </row>
    <row r="173" spans="1:19" x14ac:dyDescent="0.3">
      <c r="A173">
        <v>172</v>
      </c>
      <c r="B173" t="s">
        <v>13</v>
      </c>
      <c r="C173">
        <v>41</v>
      </c>
      <c r="D173" t="str">
        <f t="shared" si="8"/>
        <v>Adult</v>
      </c>
      <c r="E173" t="s">
        <v>41</v>
      </c>
      <c r="F173">
        <v>7.7</v>
      </c>
      <c r="G173">
        <v>8</v>
      </c>
      <c r="H173" t="str">
        <f t="shared" si="9"/>
        <v>Great</v>
      </c>
      <c r="I173">
        <v>90</v>
      </c>
      <c r="J173">
        <v>5</v>
      </c>
      <c r="K173" s="3" t="str">
        <f t="shared" si="10"/>
        <v>Moderate</v>
      </c>
      <c r="L173" t="s">
        <v>19</v>
      </c>
      <c r="M173" s="2" t="s">
        <v>44</v>
      </c>
      <c r="N173" s="2">
        <v>130</v>
      </c>
      <c r="O173" s="2">
        <v>85</v>
      </c>
      <c r="P173" s="2" t="str">
        <f t="shared" si="11"/>
        <v>Elevated</v>
      </c>
      <c r="Q173" s="2">
        <v>70</v>
      </c>
      <c r="R173">
        <v>8000</v>
      </c>
      <c r="S173" t="s">
        <v>17</v>
      </c>
    </row>
    <row r="174" spans="1:19" x14ac:dyDescent="0.3">
      <c r="A174">
        <v>173</v>
      </c>
      <c r="B174" t="s">
        <v>13</v>
      </c>
      <c r="C174">
        <v>41</v>
      </c>
      <c r="D174" t="str">
        <f t="shared" si="8"/>
        <v>Adult</v>
      </c>
      <c r="E174" t="s">
        <v>41</v>
      </c>
      <c r="F174">
        <v>7.7</v>
      </c>
      <c r="G174">
        <v>8</v>
      </c>
      <c r="H174" t="str">
        <f t="shared" si="9"/>
        <v>Great</v>
      </c>
      <c r="I174">
        <v>90</v>
      </c>
      <c r="J174">
        <v>5</v>
      </c>
      <c r="K174" s="3" t="str">
        <f t="shared" si="10"/>
        <v>Moderate</v>
      </c>
      <c r="L174" t="s">
        <v>19</v>
      </c>
      <c r="M174" s="2" t="s">
        <v>44</v>
      </c>
      <c r="N174" s="2">
        <v>130</v>
      </c>
      <c r="O174" s="2">
        <v>85</v>
      </c>
      <c r="P174" s="2" t="str">
        <f t="shared" si="11"/>
        <v>Elevated</v>
      </c>
      <c r="Q174" s="2">
        <v>70</v>
      </c>
      <c r="R174">
        <v>8000</v>
      </c>
      <c r="S174" t="s">
        <v>17</v>
      </c>
    </row>
    <row r="175" spans="1:19" x14ac:dyDescent="0.3">
      <c r="A175">
        <v>174</v>
      </c>
      <c r="B175" t="s">
        <v>13</v>
      </c>
      <c r="C175">
        <v>41</v>
      </c>
      <c r="D175" t="str">
        <f t="shared" si="8"/>
        <v>Adult</v>
      </c>
      <c r="E175" t="s">
        <v>41</v>
      </c>
      <c r="F175">
        <v>7.7</v>
      </c>
      <c r="G175">
        <v>8</v>
      </c>
      <c r="H175" t="str">
        <f t="shared" si="9"/>
        <v>Great</v>
      </c>
      <c r="I175">
        <v>90</v>
      </c>
      <c r="J175">
        <v>5</v>
      </c>
      <c r="K175" s="3" t="str">
        <f t="shared" si="10"/>
        <v>Moderate</v>
      </c>
      <c r="L175" t="s">
        <v>19</v>
      </c>
      <c r="M175" s="2" t="s">
        <v>44</v>
      </c>
      <c r="N175" s="2">
        <v>130</v>
      </c>
      <c r="O175" s="2">
        <v>85</v>
      </c>
      <c r="P175" s="2" t="str">
        <f t="shared" si="11"/>
        <v>Elevated</v>
      </c>
      <c r="Q175" s="2">
        <v>70</v>
      </c>
      <c r="R175">
        <v>8000</v>
      </c>
      <c r="S175" t="s">
        <v>17</v>
      </c>
    </row>
    <row r="176" spans="1:19" x14ac:dyDescent="0.3">
      <c r="A176">
        <v>175</v>
      </c>
      <c r="B176" t="s">
        <v>13</v>
      </c>
      <c r="C176">
        <v>41</v>
      </c>
      <c r="D176" t="str">
        <f t="shared" si="8"/>
        <v>Adult</v>
      </c>
      <c r="E176" t="s">
        <v>41</v>
      </c>
      <c r="F176">
        <v>7.6</v>
      </c>
      <c r="G176">
        <v>8</v>
      </c>
      <c r="H176" t="str">
        <f t="shared" si="9"/>
        <v>Great</v>
      </c>
      <c r="I176">
        <v>90</v>
      </c>
      <c r="J176">
        <v>5</v>
      </c>
      <c r="K176" s="3" t="str">
        <f t="shared" si="10"/>
        <v>Moderate</v>
      </c>
      <c r="L176" t="s">
        <v>19</v>
      </c>
      <c r="M176" s="2" t="s">
        <v>44</v>
      </c>
      <c r="N176" s="2">
        <v>130</v>
      </c>
      <c r="O176" s="2">
        <v>85</v>
      </c>
      <c r="P176" s="2" t="str">
        <f t="shared" si="11"/>
        <v>Elevated</v>
      </c>
      <c r="Q176" s="2">
        <v>70</v>
      </c>
      <c r="R176">
        <v>8000</v>
      </c>
      <c r="S176" t="s">
        <v>17</v>
      </c>
    </row>
    <row r="177" spans="1:19" x14ac:dyDescent="0.3">
      <c r="A177">
        <v>176</v>
      </c>
      <c r="B177" t="s">
        <v>13</v>
      </c>
      <c r="C177">
        <v>41</v>
      </c>
      <c r="D177" t="str">
        <f t="shared" si="8"/>
        <v>Adult</v>
      </c>
      <c r="E177" t="s">
        <v>41</v>
      </c>
      <c r="F177">
        <v>7.6</v>
      </c>
      <c r="G177">
        <v>8</v>
      </c>
      <c r="H177" t="str">
        <f t="shared" si="9"/>
        <v>Great</v>
      </c>
      <c r="I177">
        <v>90</v>
      </c>
      <c r="J177">
        <v>5</v>
      </c>
      <c r="K177" s="3" t="str">
        <f t="shared" si="10"/>
        <v>Moderate</v>
      </c>
      <c r="L177" t="s">
        <v>19</v>
      </c>
      <c r="M177" s="2" t="s">
        <v>44</v>
      </c>
      <c r="N177" s="2">
        <v>130</v>
      </c>
      <c r="O177" s="2">
        <v>85</v>
      </c>
      <c r="P177" s="2" t="str">
        <f t="shared" si="11"/>
        <v>Elevated</v>
      </c>
      <c r="Q177" s="2">
        <v>70</v>
      </c>
      <c r="R177">
        <v>8000</v>
      </c>
      <c r="S177" t="s">
        <v>17</v>
      </c>
    </row>
    <row r="178" spans="1:19" x14ac:dyDescent="0.3">
      <c r="A178">
        <v>177</v>
      </c>
      <c r="B178" t="s">
        <v>13</v>
      </c>
      <c r="C178">
        <v>41</v>
      </c>
      <c r="D178" t="str">
        <f t="shared" si="8"/>
        <v>Adult</v>
      </c>
      <c r="E178" t="s">
        <v>41</v>
      </c>
      <c r="F178">
        <v>7.6</v>
      </c>
      <c r="G178">
        <v>8</v>
      </c>
      <c r="H178" t="str">
        <f t="shared" si="9"/>
        <v>Great</v>
      </c>
      <c r="I178">
        <v>90</v>
      </c>
      <c r="J178">
        <v>5</v>
      </c>
      <c r="K178" s="3" t="str">
        <f t="shared" si="10"/>
        <v>Moderate</v>
      </c>
      <c r="L178" t="s">
        <v>19</v>
      </c>
      <c r="M178" s="2" t="s">
        <v>44</v>
      </c>
      <c r="N178" s="2">
        <v>130</v>
      </c>
      <c r="O178" s="2">
        <v>85</v>
      </c>
      <c r="P178" s="2" t="str">
        <f t="shared" si="11"/>
        <v>Elevated</v>
      </c>
      <c r="Q178" s="2">
        <v>70</v>
      </c>
      <c r="R178">
        <v>8000</v>
      </c>
      <c r="S178" t="s">
        <v>17</v>
      </c>
    </row>
    <row r="179" spans="1:19" x14ac:dyDescent="0.3">
      <c r="A179">
        <v>178</v>
      </c>
      <c r="B179" t="s">
        <v>13</v>
      </c>
      <c r="C179">
        <v>42</v>
      </c>
      <c r="D179" t="str">
        <f t="shared" si="8"/>
        <v>Adult</v>
      </c>
      <c r="E179" t="s">
        <v>49</v>
      </c>
      <c r="F179">
        <v>6.5</v>
      </c>
      <c r="G179">
        <v>6</v>
      </c>
      <c r="H179" t="str">
        <f t="shared" si="9"/>
        <v>Good</v>
      </c>
      <c r="I179">
        <v>45</v>
      </c>
      <c r="J179">
        <v>7</v>
      </c>
      <c r="K179" s="3" t="str">
        <f t="shared" si="10"/>
        <v>Above Average</v>
      </c>
      <c r="L179" t="s">
        <v>15</v>
      </c>
      <c r="M179" s="2" t="s">
        <v>44</v>
      </c>
      <c r="N179" s="2">
        <v>130</v>
      </c>
      <c r="O179" s="2">
        <v>85</v>
      </c>
      <c r="P179" s="2" t="str">
        <f t="shared" si="11"/>
        <v>Elevated</v>
      </c>
      <c r="Q179" s="2">
        <v>72</v>
      </c>
      <c r="R179">
        <v>6000</v>
      </c>
      <c r="S179" t="s">
        <v>25</v>
      </c>
    </row>
    <row r="180" spans="1:19" x14ac:dyDescent="0.3">
      <c r="A180">
        <v>179</v>
      </c>
      <c r="B180" t="s">
        <v>13</v>
      </c>
      <c r="C180">
        <v>42</v>
      </c>
      <c r="D180" t="str">
        <f t="shared" si="8"/>
        <v>Adult</v>
      </c>
      <c r="E180" t="s">
        <v>41</v>
      </c>
      <c r="F180">
        <v>7.8</v>
      </c>
      <c r="G180">
        <v>8</v>
      </c>
      <c r="H180" t="str">
        <f t="shared" si="9"/>
        <v>Great</v>
      </c>
      <c r="I180">
        <v>90</v>
      </c>
      <c r="J180">
        <v>5</v>
      </c>
      <c r="K180" s="3" t="str">
        <f t="shared" si="10"/>
        <v>Moderate</v>
      </c>
      <c r="L180" t="s">
        <v>19</v>
      </c>
      <c r="M180" s="2" t="s">
        <v>44</v>
      </c>
      <c r="N180" s="2">
        <v>130</v>
      </c>
      <c r="O180" s="2">
        <v>85</v>
      </c>
      <c r="P180" s="2" t="str">
        <f t="shared" si="11"/>
        <v>Elevated</v>
      </c>
      <c r="Q180" s="2">
        <v>70</v>
      </c>
      <c r="R180">
        <v>8000</v>
      </c>
      <c r="S180" t="s">
        <v>17</v>
      </c>
    </row>
    <row r="181" spans="1:19" x14ac:dyDescent="0.3">
      <c r="A181">
        <v>180</v>
      </c>
      <c r="B181" t="s">
        <v>13</v>
      </c>
      <c r="C181">
        <v>42</v>
      </c>
      <c r="D181" t="str">
        <f t="shared" si="8"/>
        <v>Adult</v>
      </c>
      <c r="E181" t="s">
        <v>41</v>
      </c>
      <c r="F181">
        <v>7.8</v>
      </c>
      <c r="G181">
        <v>8</v>
      </c>
      <c r="H181" t="str">
        <f t="shared" si="9"/>
        <v>Great</v>
      </c>
      <c r="I181">
        <v>90</v>
      </c>
      <c r="J181">
        <v>5</v>
      </c>
      <c r="K181" s="3" t="str">
        <f t="shared" si="10"/>
        <v>Moderate</v>
      </c>
      <c r="L181" t="s">
        <v>19</v>
      </c>
      <c r="M181" s="2" t="s">
        <v>44</v>
      </c>
      <c r="N181" s="2">
        <v>130</v>
      </c>
      <c r="O181" s="2">
        <v>85</v>
      </c>
      <c r="P181" s="2" t="str">
        <f t="shared" si="11"/>
        <v>Elevated</v>
      </c>
      <c r="Q181" s="2">
        <v>70</v>
      </c>
      <c r="R181">
        <v>8000</v>
      </c>
      <c r="S181" t="s">
        <v>17</v>
      </c>
    </row>
    <row r="182" spans="1:19" x14ac:dyDescent="0.3">
      <c r="A182">
        <v>181</v>
      </c>
      <c r="B182" t="s">
        <v>13</v>
      </c>
      <c r="C182">
        <v>42</v>
      </c>
      <c r="D182" t="str">
        <f t="shared" si="8"/>
        <v>Adult</v>
      </c>
      <c r="E182" t="s">
        <v>41</v>
      </c>
      <c r="F182">
        <v>7.8</v>
      </c>
      <c r="G182">
        <v>8</v>
      </c>
      <c r="H182" t="str">
        <f t="shared" si="9"/>
        <v>Great</v>
      </c>
      <c r="I182">
        <v>90</v>
      </c>
      <c r="J182">
        <v>5</v>
      </c>
      <c r="K182" s="3" t="str">
        <f t="shared" si="10"/>
        <v>Moderate</v>
      </c>
      <c r="L182" t="s">
        <v>19</v>
      </c>
      <c r="M182" s="2" t="s">
        <v>44</v>
      </c>
      <c r="N182" s="2">
        <v>130</v>
      </c>
      <c r="O182" s="2">
        <v>85</v>
      </c>
      <c r="P182" s="2" t="str">
        <f t="shared" si="11"/>
        <v>Elevated</v>
      </c>
      <c r="Q182" s="2">
        <v>70</v>
      </c>
      <c r="R182">
        <v>8000</v>
      </c>
      <c r="S182" t="s">
        <v>17</v>
      </c>
    </row>
    <row r="183" spans="1:19" x14ac:dyDescent="0.3">
      <c r="A183">
        <v>182</v>
      </c>
      <c r="B183" t="s">
        <v>13</v>
      </c>
      <c r="C183">
        <v>42</v>
      </c>
      <c r="D183" t="str">
        <f t="shared" si="8"/>
        <v>Adult</v>
      </c>
      <c r="E183" t="s">
        <v>41</v>
      </c>
      <c r="F183">
        <v>7.8</v>
      </c>
      <c r="G183">
        <v>8</v>
      </c>
      <c r="H183" t="str">
        <f t="shared" si="9"/>
        <v>Great</v>
      </c>
      <c r="I183">
        <v>90</v>
      </c>
      <c r="J183">
        <v>5</v>
      </c>
      <c r="K183" s="3" t="str">
        <f t="shared" si="10"/>
        <v>Moderate</v>
      </c>
      <c r="L183" t="s">
        <v>19</v>
      </c>
      <c r="M183" s="2" t="s">
        <v>44</v>
      </c>
      <c r="N183" s="2">
        <v>130</v>
      </c>
      <c r="O183" s="2">
        <v>85</v>
      </c>
      <c r="P183" s="2" t="str">
        <f t="shared" si="11"/>
        <v>Elevated</v>
      </c>
      <c r="Q183" s="2">
        <v>70</v>
      </c>
      <c r="R183">
        <v>8000</v>
      </c>
      <c r="S183" t="s">
        <v>17</v>
      </c>
    </row>
    <row r="184" spans="1:19" x14ac:dyDescent="0.3">
      <c r="A184">
        <v>183</v>
      </c>
      <c r="B184" t="s">
        <v>13</v>
      </c>
      <c r="C184">
        <v>42</v>
      </c>
      <c r="D184" t="str">
        <f t="shared" si="8"/>
        <v>Adult</v>
      </c>
      <c r="E184" t="s">
        <v>41</v>
      </c>
      <c r="F184">
        <v>7.8</v>
      </c>
      <c r="G184">
        <v>8</v>
      </c>
      <c r="H184" t="str">
        <f t="shared" si="9"/>
        <v>Great</v>
      </c>
      <c r="I184">
        <v>90</v>
      </c>
      <c r="J184">
        <v>5</v>
      </c>
      <c r="K184" s="3" t="str">
        <f t="shared" si="10"/>
        <v>Moderate</v>
      </c>
      <c r="L184" t="s">
        <v>19</v>
      </c>
      <c r="M184" s="2" t="s">
        <v>44</v>
      </c>
      <c r="N184" s="2">
        <v>130</v>
      </c>
      <c r="O184" s="2">
        <v>85</v>
      </c>
      <c r="P184" s="2" t="str">
        <f t="shared" si="11"/>
        <v>Elevated</v>
      </c>
      <c r="Q184" s="2">
        <v>70</v>
      </c>
      <c r="R184">
        <v>8000</v>
      </c>
      <c r="S184" t="s">
        <v>17</v>
      </c>
    </row>
    <row r="185" spans="1:19" x14ac:dyDescent="0.3">
      <c r="A185">
        <v>184</v>
      </c>
      <c r="B185" t="s">
        <v>13</v>
      </c>
      <c r="C185">
        <v>42</v>
      </c>
      <c r="D185" t="str">
        <f t="shared" si="8"/>
        <v>Adult</v>
      </c>
      <c r="E185" t="s">
        <v>41</v>
      </c>
      <c r="F185">
        <v>7.8</v>
      </c>
      <c r="G185">
        <v>8</v>
      </c>
      <c r="H185" t="str">
        <f t="shared" si="9"/>
        <v>Great</v>
      </c>
      <c r="I185">
        <v>90</v>
      </c>
      <c r="J185">
        <v>5</v>
      </c>
      <c r="K185" s="3" t="str">
        <f t="shared" si="10"/>
        <v>Moderate</v>
      </c>
      <c r="L185" t="s">
        <v>19</v>
      </c>
      <c r="M185" s="2" t="s">
        <v>44</v>
      </c>
      <c r="N185" s="2">
        <v>130</v>
      </c>
      <c r="O185" s="2">
        <v>85</v>
      </c>
      <c r="P185" s="2" t="str">
        <f t="shared" si="11"/>
        <v>Elevated</v>
      </c>
      <c r="Q185" s="2">
        <v>70</v>
      </c>
      <c r="R185">
        <v>8000</v>
      </c>
      <c r="S185" t="s">
        <v>17</v>
      </c>
    </row>
    <row r="186" spans="1:19" x14ac:dyDescent="0.3">
      <c r="A186">
        <v>185</v>
      </c>
      <c r="B186" t="s">
        <v>28</v>
      </c>
      <c r="C186">
        <v>42</v>
      </c>
      <c r="D186" t="str">
        <f t="shared" si="8"/>
        <v>Adult</v>
      </c>
      <c r="E186" t="s">
        <v>26</v>
      </c>
      <c r="F186">
        <v>6.8</v>
      </c>
      <c r="G186">
        <v>6</v>
      </c>
      <c r="H186" t="str">
        <f t="shared" si="9"/>
        <v>Good</v>
      </c>
      <c r="I186">
        <v>45</v>
      </c>
      <c r="J186">
        <v>7</v>
      </c>
      <c r="K186" s="3" t="str">
        <f t="shared" si="10"/>
        <v>Above Average</v>
      </c>
      <c r="L186" t="s">
        <v>15</v>
      </c>
      <c r="M186" s="2" t="s">
        <v>44</v>
      </c>
      <c r="N186" s="2">
        <v>130</v>
      </c>
      <c r="O186" s="2">
        <v>85</v>
      </c>
      <c r="P186" s="2" t="str">
        <f t="shared" si="11"/>
        <v>Elevated</v>
      </c>
      <c r="Q186" s="2">
        <v>78</v>
      </c>
      <c r="R186">
        <v>5000</v>
      </c>
      <c r="S186" t="s">
        <v>24</v>
      </c>
    </row>
    <row r="187" spans="1:19" x14ac:dyDescent="0.3">
      <c r="A187">
        <v>186</v>
      </c>
      <c r="B187" t="s">
        <v>28</v>
      </c>
      <c r="C187">
        <v>42</v>
      </c>
      <c r="D187" t="str">
        <f t="shared" si="8"/>
        <v>Adult</v>
      </c>
      <c r="E187" t="s">
        <v>26</v>
      </c>
      <c r="F187">
        <v>6.8</v>
      </c>
      <c r="G187">
        <v>6</v>
      </c>
      <c r="H187" t="str">
        <f t="shared" si="9"/>
        <v>Good</v>
      </c>
      <c r="I187">
        <v>45</v>
      </c>
      <c r="J187">
        <v>7</v>
      </c>
      <c r="K187" s="3" t="str">
        <f t="shared" si="10"/>
        <v>Above Average</v>
      </c>
      <c r="L187" t="s">
        <v>15</v>
      </c>
      <c r="M187" s="2" t="s">
        <v>44</v>
      </c>
      <c r="N187" s="2">
        <v>130</v>
      </c>
      <c r="O187" s="2">
        <v>85</v>
      </c>
      <c r="P187" s="2" t="str">
        <f t="shared" si="11"/>
        <v>Elevated</v>
      </c>
      <c r="Q187" s="2">
        <v>78</v>
      </c>
      <c r="R187">
        <v>5000</v>
      </c>
      <c r="S187" t="s">
        <v>24</v>
      </c>
    </row>
    <row r="188" spans="1:19" x14ac:dyDescent="0.3">
      <c r="A188">
        <v>187</v>
      </c>
      <c r="B188" t="s">
        <v>28</v>
      </c>
      <c r="C188">
        <v>43</v>
      </c>
      <c r="D188" t="str">
        <f t="shared" si="8"/>
        <v>Adult</v>
      </c>
      <c r="E188" t="s">
        <v>26</v>
      </c>
      <c r="F188">
        <v>6.7</v>
      </c>
      <c r="G188">
        <v>7</v>
      </c>
      <c r="H188" t="str">
        <f t="shared" si="9"/>
        <v>Good</v>
      </c>
      <c r="I188">
        <v>45</v>
      </c>
      <c r="J188">
        <v>4</v>
      </c>
      <c r="K188" s="3" t="str">
        <f t="shared" si="10"/>
        <v>Moderate</v>
      </c>
      <c r="L188" t="s">
        <v>15</v>
      </c>
      <c r="M188" s="2" t="s">
        <v>50</v>
      </c>
      <c r="N188" s="2">
        <v>135</v>
      </c>
      <c r="O188" s="2">
        <v>90</v>
      </c>
      <c r="P188" s="2" t="str">
        <f t="shared" si="11"/>
        <v>High</v>
      </c>
      <c r="Q188" s="2">
        <v>65</v>
      </c>
      <c r="R188">
        <v>6000</v>
      </c>
      <c r="S188" t="s">
        <v>25</v>
      </c>
    </row>
    <row r="189" spans="1:19" x14ac:dyDescent="0.3">
      <c r="A189">
        <v>188</v>
      </c>
      <c r="B189" t="s">
        <v>13</v>
      </c>
      <c r="C189">
        <v>43</v>
      </c>
      <c r="D189" t="str">
        <f t="shared" si="8"/>
        <v>Adult</v>
      </c>
      <c r="E189" t="s">
        <v>49</v>
      </c>
      <c r="F189">
        <v>6.3</v>
      </c>
      <c r="G189">
        <v>6</v>
      </c>
      <c r="H189" t="str">
        <f t="shared" si="9"/>
        <v>Good</v>
      </c>
      <c r="I189">
        <v>45</v>
      </c>
      <c r="J189">
        <v>7</v>
      </c>
      <c r="K189" s="3" t="str">
        <f t="shared" si="10"/>
        <v>Above Average</v>
      </c>
      <c r="L189" t="s">
        <v>15</v>
      </c>
      <c r="M189" s="2" t="s">
        <v>44</v>
      </c>
      <c r="N189" s="2">
        <v>130</v>
      </c>
      <c r="O189" s="2">
        <v>85</v>
      </c>
      <c r="P189" s="2" t="str">
        <f t="shared" si="11"/>
        <v>Elevated</v>
      </c>
      <c r="Q189" s="2">
        <v>72</v>
      </c>
      <c r="R189">
        <v>6000</v>
      </c>
      <c r="S189" t="s">
        <v>25</v>
      </c>
    </row>
    <row r="190" spans="1:19" x14ac:dyDescent="0.3">
      <c r="A190">
        <v>189</v>
      </c>
      <c r="B190" t="s">
        <v>28</v>
      </c>
      <c r="C190">
        <v>43</v>
      </c>
      <c r="D190" t="str">
        <f t="shared" si="8"/>
        <v>Adult</v>
      </c>
      <c r="E190" t="s">
        <v>26</v>
      </c>
      <c r="F190">
        <v>6.7</v>
      </c>
      <c r="G190">
        <v>7</v>
      </c>
      <c r="H190" t="str">
        <f t="shared" si="9"/>
        <v>Good</v>
      </c>
      <c r="I190">
        <v>45</v>
      </c>
      <c r="J190">
        <v>4</v>
      </c>
      <c r="K190" s="3" t="str">
        <f t="shared" si="10"/>
        <v>Moderate</v>
      </c>
      <c r="L190" t="s">
        <v>15</v>
      </c>
      <c r="M190" s="2" t="s">
        <v>50</v>
      </c>
      <c r="N190" s="2">
        <v>135</v>
      </c>
      <c r="O190" s="2">
        <v>90</v>
      </c>
      <c r="P190" s="2" t="str">
        <f t="shared" si="11"/>
        <v>High</v>
      </c>
      <c r="Q190" s="2">
        <v>65</v>
      </c>
      <c r="R190">
        <v>6000</v>
      </c>
      <c r="S190" t="s">
        <v>25</v>
      </c>
    </row>
    <row r="191" spans="1:19" x14ac:dyDescent="0.3">
      <c r="A191">
        <v>190</v>
      </c>
      <c r="B191" t="s">
        <v>13</v>
      </c>
      <c r="C191">
        <v>43</v>
      </c>
      <c r="D191" t="str">
        <f t="shared" si="8"/>
        <v>Adult</v>
      </c>
      <c r="E191" t="s">
        <v>49</v>
      </c>
      <c r="F191">
        <v>6.5</v>
      </c>
      <c r="G191">
        <v>6</v>
      </c>
      <c r="H191" t="str">
        <f t="shared" si="9"/>
        <v>Good</v>
      </c>
      <c r="I191">
        <v>45</v>
      </c>
      <c r="J191">
        <v>7</v>
      </c>
      <c r="K191" s="3" t="str">
        <f t="shared" si="10"/>
        <v>Above Average</v>
      </c>
      <c r="L191" t="s">
        <v>15</v>
      </c>
      <c r="M191" s="2" t="s">
        <v>44</v>
      </c>
      <c r="N191" s="2">
        <v>130</v>
      </c>
      <c r="O191" s="2">
        <v>85</v>
      </c>
      <c r="P191" s="2" t="str">
        <f t="shared" si="11"/>
        <v>Elevated</v>
      </c>
      <c r="Q191" s="2">
        <v>72</v>
      </c>
      <c r="R191">
        <v>6000</v>
      </c>
      <c r="S191" t="s">
        <v>25</v>
      </c>
    </row>
    <row r="192" spans="1:19" x14ac:dyDescent="0.3">
      <c r="A192">
        <v>191</v>
      </c>
      <c r="B192" t="s">
        <v>28</v>
      </c>
      <c r="C192">
        <v>43</v>
      </c>
      <c r="D192" t="str">
        <f t="shared" si="8"/>
        <v>Adult</v>
      </c>
      <c r="E192" t="s">
        <v>26</v>
      </c>
      <c r="F192">
        <v>6.7</v>
      </c>
      <c r="G192">
        <v>7</v>
      </c>
      <c r="H192" t="str">
        <f t="shared" si="9"/>
        <v>Good</v>
      </c>
      <c r="I192">
        <v>45</v>
      </c>
      <c r="J192">
        <v>4</v>
      </c>
      <c r="K192" s="3" t="str">
        <f t="shared" si="10"/>
        <v>Moderate</v>
      </c>
      <c r="L192" t="s">
        <v>15</v>
      </c>
      <c r="M192" s="2" t="s">
        <v>50</v>
      </c>
      <c r="N192" s="2">
        <v>135</v>
      </c>
      <c r="O192" s="2">
        <v>90</v>
      </c>
      <c r="P192" s="2" t="str">
        <f t="shared" si="11"/>
        <v>High</v>
      </c>
      <c r="Q192" s="2">
        <v>65</v>
      </c>
      <c r="R192">
        <v>6000</v>
      </c>
      <c r="S192" t="s">
        <v>25</v>
      </c>
    </row>
    <row r="193" spans="1:19" x14ac:dyDescent="0.3">
      <c r="A193">
        <v>192</v>
      </c>
      <c r="B193" t="s">
        <v>13</v>
      </c>
      <c r="C193">
        <v>43</v>
      </c>
      <c r="D193" t="str">
        <f t="shared" si="8"/>
        <v>Adult</v>
      </c>
      <c r="E193" t="s">
        <v>49</v>
      </c>
      <c r="F193">
        <v>6.4</v>
      </c>
      <c r="G193">
        <v>6</v>
      </c>
      <c r="H193" t="str">
        <f t="shared" si="9"/>
        <v>Good</v>
      </c>
      <c r="I193">
        <v>45</v>
      </c>
      <c r="J193">
        <v>7</v>
      </c>
      <c r="K193" s="3" t="str">
        <f t="shared" si="10"/>
        <v>Above Average</v>
      </c>
      <c r="L193" t="s">
        <v>15</v>
      </c>
      <c r="M193" s="2" t="s">
        <v>44</v>
      </c>
      <c r="N193" s="2">
        <v>130</v>
      </c>
      <c r="O193" s="2">
        <v>85</v>
      </c>
      <c r="P193" s="2" t="str">
        <f t="shared" si="11"/>
        <v>Elevated</v>
      </c>
      <c r="Q193" s="2">
        <v>72</v>
      </c>
      <c r="R193">
        <v>6000</v>
      </c>
      <c r="S193" t="s">
        <v>25</v>
      </c>
    </row>
    <row r="194" spans="1:19" x14ac:dyDescent="0.3">
      <c r="A194">
        <v>193</v>
      </c>
      <c r="B194" t="s">
        <v>13</v>
      </c>
      <c r="C194">
        <v>43</v>
      </c>
      <c r="D194" t="str">
        <f t="shared" si="8"/>
        <v>Adult</v>
      </c>
      <c r="E194" t="s">
        <v>49</v>
      </c>
      <c r="F194">
        <v>6.5</v>
      </c>
      <c r="G194">
        <v>6</v>
      </c>
      <c r="H194" t="str">
        <f t="shared" si="9"/>
        <v>Good</v>
      </c>
      <c r="I194">
        <v>45</v>
      </c>
      <c r="J194">
        <v>7</v>
      </c>
      <c r="K194" s="3" t="str">
        <f t="shared" si="10"/>
        <v>Above Average</v>
      </c>
      <c r="L194" t="s">
        <v>15</v>
      </c>
      <c r="M194" s="2" t="s">
        <v>44</v>
      </c>
      <c r="N194" s="2">
        <v>130</v>
      </c>
      <c r="O194" s="2">
        <v>85</v>
      </c>
      <c r="P194" s="2" t="str">
        <f t="shared" si="11"/>
        <v>Elevated</v>
      </c>
      <c r="Q194" s="2">
        <v>72</v>
      </c>
      <c r="R194">
        <v>6000</v>
      </c>
      <c r="S194" t="s">
        <v>25</v>
      </c>
    </row>
    <row r="195" spans="1:19" x14ac:dyDescent="0.3">
      <c r="A195">
        <v>194</v>
      </c>
      <c r="B195" t="s">
        <v>13</v>
      </c>
      <c r="C195">
        <v>43</v>
      </c>
      <c r="D195" t="str">
        <f t="shared" ref="D195:D258" si="12">IF(C195&lt;=20,"Teenager",IF(C195&lt;=50,"Adult",IF(C195&gt;50,"Senior")))</f>
        <v>Adult</v>
      </c>
      <c r="E195" t="s">
        <v>49</v>
      </c>
      <c r="F195">
        <v>6.5</v>
      </c>
      <c r="G195">
        <v>6</v>
      </c>
      <c r="H195" t="str">
        <f t="shared" ref="H195:H258" si="13">IF(G195=1,"Poor",IF(G195&lt;=4,"Not Good",IF(G195&lt;=7,"Good",IF(G195&lt;10,"Great",IF(G195=10,"Excellent","Other")))))</f>
        <v>Good</v>
      </c>
      <c r="I195">
        <v>45</v>
      </c>
      <c r="J195">
        <v>7</v>
      </c>
      <c r="K195" s="3" t="str">
        <f t="shared" ref="K195:K258" si="14">IF(J195&lt;=3,"Low",IF(J195&lt;=5,"Moderate",IF(J195&lt;=7,"Above Average",IF(J195&gt;7,"High"))))</f>
        <v>Above Average</v>
      </c>
      <c r="L195" t="s">
        <v>15</v>
      </c>
      <c r="M195" s="2" t="s">
        <v>44</v>
      </c>
      <c r="N195" s="2">
        <v>130</v>
      </c>
      <c r="O195" s="2">
        <v>85</v>
      </c>
      <c r="P195" s="2" t="str">
        <f t="shared" ref="P195:P258" si="15">IF(AND(N195&lt;=120,O195&lt;=80),"Normal",IF(AND(N195&lt;=130,O195&lt;=85),"Elevated",IF(AND(N195&lt;=140,O195&lt;=90),"High","Stage 2 High")))</f>
        <v>Elevated</v>
      </c>
      <c r="Q195" s="2">
        <v>72</v>
      </c>
      <c r="R195">
        <v>6000</v>
      </c>
      <c r="S195" t="s">
        <v>25</v>
      </c>
    </row>
    <row r="196" spans="1:19" x14ac:dyDescent="0.3">
      <c r="A196">
        <v>195</v>
      </c>
      <c r="B196" t="s">
        <v>13</v>
      </c>
      <c r="C196">
        <v>43</v>
      </c>
      <c r="D196" t="str">
        <f t="shared" si="12"/>
        <v>Adult</v>
      </c>
      <c r="E196" t="s">
        <v>49</v>
      </c>
      <c r="F196">
        <v>6.5</v>
      </c>
      <c r="G196">
        <v>6</v>
      </c>
      <c r="H196" t="str">
        <f t="shared" si="13"/>
        <v>Good</v>
      </c>
      <c r="I196">
        <v>45</v>
      </c>
      <c r="J196">
        <v>7</v>
      </c>
      <c r="K196" s="3" t="str">
        <f t="shared" si="14"/>
        <v>Above Average</v>
      </c>
      <c r="L196" t="s">
        <v>15</v>
      </c>
      <c r="M196" s="2" t="s">
        <v>44</v>
      </c>
      <c r="N196" s="2">
        <v>130</v>
      </c>
      <c r="O196" s="2">
        <v>85</v>
      </c>
      <c r="P196" s="2" t="str">
        <f t="shared" si="15"/>
        <v>Elevated</v>
      </c>
      <c r="Q196" s="2">
        <v>72</v>
      </c>
      <c r="R196">
        <v>6000</v>
      </c>
      <c r="S196" t="s">
        <v>25</v>
      </c>
    </row>
    <row r="197" spans="1:19" x14ac:dyDescent="0.3">
      <c r="A197">
        <v>196</v>
      </c>
      <c r="B197" t="s">
        <v>13</v>
      </c>
      <c r="C197">
        <v>43</v>
      </c>
      <c r="D197" t="str">
        <f t="shared" si="12"/>
        <v>Adult</v>
      </c>
      <c r="E197" t="s">
        <v>49</v>
      </c>
      <c r="F197">
        <v>6.5</v>
      </c>
      <c r="G197">
        <v>6</v>
      </c>
      <c r="H197" t="str">
        <f t="shared" si="13"/>
        <v>Good</v>
      </c>
      <c r="I197">
        <v>45</v>
      </c>
      <c r="J197">
        <v>7</v>
      </c>
      <c r="K197" s="3" t="str">
        <f t="shared" si="14"/>
        <v>Above Average</v>
      </c>
      <c r="L197" t="s">
        <v>15</v>
      </c>
      <c r="M197" s="2" t="s">
        <v>44</v>
      </c>
      <c r="N197" s="2">
        <v>130</v>
      </c>
      <c r="O197" s="2">
        <v>85</v>
      </c>
      <c r="P197" s="2" t="str">
        <f t="shared" si="15"/>
        <v>Elevated</v>
      </c>
      <c r="Q197" s="2">
        <v>72</v>
      </c>
      <c r="R197">
        <v>6000</v>
      </c>
      <c r="S197" t="s">
        <v>25</v>
      </c>
    </row>
    <row r="198" spans="1:19" x14ac:dyDescent="0.3">
      <c r="A198">
        <v>197</v>
      </c>
      <c r="B198" t="s">
        <v>13</v>
      </c>
      <c r="C198">
        <v>43</v>
      </c>
      <c r="D198" t="str">
        <f t="shared" si="12"/>
        <v>Adult</v>
      </c>
      <c r="E198" t="s">
        <v>49</v>
      </c>
      <c r="F198">
        <v>6.5</v>
      </c>
      <c r="G198">
        <v>6</v>
      </c>
      <c r="H198" t="str">
        <f t="shared" si="13"/>
        <v>Good</v>
      </c>
      <c r="I198">
        <v>45</v>
      </c>
      <c r="J198">
        <v>7</v>
      </c>
      <c r="K198" s="3" t="str">
        <f t="shared" si="14"/>
        <v>Above Average</v>
      </c>
      <c r="L198" t="s">
        <v>15</v>
      </c>
      <c r="M198" s="2" t="s">
        <v>44</v>
      </c>
      <c r="N198" s="2">
        <v>130</v>
      </c>
      <c r="O198" s="2">
        <v>85</v>
      </c>
      <c r="P198" s="2" t="str">
        <f t="shared" si="15"/>
        <v>Elevated</v>
      </c>
      <c r="Q198" s="2">
        <v>72</v>
      </c>
      <c r="R198">
        <v>6000</v>
      </c>
      <c r="S198" t="s">
        <v>25</v>
      </c>
    </row>
    <row r="199" spans="1:19" x14ac:dyDescent="0.3">
      <c r="A199">
        <v>198</v>
      </c>
      <c r="B199" t="s">
        <v>13</v>
      </c>
      <c r="C199">
        <v>43</v>
      </c>
      <c r="D199" t="str">
        <f t="shared" si="12"/>
        <v>Adult</v>
      </c>
      <c r="E199" t="s">
        <v>49</v>
      </c>
      <c r="F199">
        <v>6.5</v>
      </c>
      <c r="G199">
        <v>6</v>
      </c>
      <c r="H199" t="str">
        <f t="shared" si="13"/>
        <v>Good</v>
      </c>
      <c r="I199">
        <v>45</v>
      </c>
      <c r="J199">
        <v>7</v>
      </c>
      <c r="K199" s="3" t="str">
        <f t="shared" si="14"/>
        <v>Above Average</v>
      </c>
      <c r="L199" t="s">
        <v>15</v>
      </c>
      <c r="M199" s="2" t="s">
        <v>44</v>
      </c>
      <c r="N199" s="2">
        <v>130</v>
      </c>
      <c r="O199" s="2">
        <v>85</v>
      </c>
      <c r="P199" s="2" t="str">
        <f t="shared" si="15"/>
        <v>Elevated</v>
      </c>
      <c r="Q199" s="2">
        <v>72</v>
      </c>
      <c r="R199">
        <v>6000</v>
      </c>
      <c r="S199" t="s">
        <v>25</v>
      </c>
    </row>
    <row r="200" spans="1:19" x14ac:dyDescent="0.3">
      <c r="A200">
        <v>199</v>
      </c>
      <c r="B200" t="s">
        <v>13</v>
      </c>
      <c r="C200">
        <v>43</v>
      </c>
      <c r="D200" t="str">
        <f t="shared" si="12"/>
        <v>Adult</v>
      </c>
      <c r="E200" t="s">
        <v>49</v>
      </c>
      <c r="F200">
        <v>6.5</v>
      </c>
      <c r="G200">
        <v>6</v>
      </c>
      <c r="H200" t="str">
        <f t="shared" si="13"/>
        <v>Good</v>
      </c>
      <c r="I200">
        <v>45</v>
      </c>
      <c r="J200">
        <v>7</v>
      </c>
      <c r="K200" s="3" t="str">
        <f t="shared" si="14"/>
        <v>Above Average</v>
      </c>
      <c r="L200" t="s">
        <v>15</v>
      </c>
      <c r="M200" s="2" t="s">
        <v>44</v>
      </c>
      <c r="N200" s="2">
        <v>130</v>
      </c>
      <c r="O200" s="2">
        <v>85</v>
      </c>
      <c r="P200" s="2" t="str">
        <f t="shared" si="15"/>
        <v>Elevated</v>
      </c>
      <c r="Q200" s="2">
        <v>72</v>
      </c>
      <c r="R200">
        <v>6000</v>
      </c>
      <c r="S200" t="s">
        <v>25</v>
      </c>
    </row>
    <row r="201" spans="1:19" x14ac:dyDescent="0.3">
      <c r="A201">
        <v>200</v>
      </c>
      <c r="B201" t="s">
        <v>13</v>
      </c>
      <c r="C201">
        <v>43</v>
      </c>
      <c r="D201" t="str">
        <f t="shared" si="12"/>
        <v>Adult</v>
      </c>
      <c r="E201" t="s">
        <v>49</v>
      </c>
      <c r="F201">
        <v>6.5</v>
      </c>
      <c r="G201">
        <v>6</v>
      </c>
      <c r="H201" t="str">
        <f t="shared" si="13"/>
        <v>Good</v>
      </c>
      <c r="I201">
        <v>45</v>
      </c>
      <c r="J201">
        <v>7</v>
      </c>
      <c r="K201" s="3" t="str">
        <f t="shared" si="14"/>
        <v>Above Average</v>
      </c>
      <c r="L201" t="s">
        <v>15</v>
      </c>
      <c r="M201" s="2" t="s">
        <v>44</v>
      </c>
      <c r="N201" s="2">
        <v>130</v>
      </c>
      <c r="O201" s="2">
        <v>85</v>
      </c>
      <c r="P201" s="2" t="str">
        <f t="shared" si="15"/>
        <v>Elevated</v>
      </c>
      <c r="Q201" s="2">
        <v>72</v>
      </c>
      <c r="R201">
        <v>6000</v>
      </c>
      <c r="S201" t="s">
        <v>25</v>
      </c>
    </row>
    <row r="202" spans="1:19" x14ac:dyDescent="0.3">
      <c r="A202">
        <v>201</v>
      </c>
      <c r="B202" t="s">
        <v>13</v>
      </c>
      <c r="C202">
        <v>43</v>
      </c>
      <c r="D202" t="str">
        <f t="shared" si="12"/>
        <v>Adult</v>
      </c>
      <c r="E202" t="s">
        <v>49</v>
      </c>
      <c r="F202">
        <v>6.5</v>
      </c>
      <c r="G202">
        <v>6</v>
      </c>
      <c r="H202" t="str">
        <f t="shared" si="13"/>
        <v>Good</v>
      </c>
      <c r="I202">
        <v>45</v>
      </c>
      <c r="J202">
        <v>7</v>
      </c>
      <c r="K202" s="3" t="str">
        <f t="shared" si="14"/>
        <v>Above Average</v>
      </c>
      <c r="L202" t="s">
        <v>15</v>
      </c>
      <c r="M202" s="2" t="s">
        <v>44</v>
      </c>
      <c r="N202" s="2">
        <v>130</v>
      </c>
      <c r="O202" s="2">
        <v>85</v>
      </c>
      <c r="P202" s="2" t="str">
        <f t="shared" si="15"/>
        <v>Elevated</v>
      </c>
      <c r="Q202" s="2">
        <v>72</v>
      </c>
      <c r="R202">
        <v>6000</v>
      </c>
      <c r="S202" t="s">
        <v>25</v>
      </c>
    </row>
    <row r="203" spans="1:19" x14ac:dyDescent="0.3">
      <c r="A203">
        <v>202</v>
      </c>
      <c r="B203" t="s">
        <v>13</v>
      </c>
      <c r="C203">
        <v>43</v>
      </c>
      <c r="D203" t="str">
        <f t="shared" si="12"/>
        <v>Adult</v>
      </c>
      <c r="E203" t="s">
        <v>33</v>
      </c>
      <c r="F203">
        <v>7.8</v>
      </c>
      <c r="G203">
        <v>8</v>
      </c>
      <c r="H203" t="str">
        <f t="shared" si="13"/>
        <v>Great</v>
      </c>
      <c r="I203">
        <v>90</v>
      </c>
      <c r="J203">
        <v>5</v>
      </c>
      <c r="K203" s="3" t="str">
        <f t="shared" si="14"/>
        <v>Moderate</v>
      </c>
      <c r="L203" t="s">
        <v>19</v>
      </c>
      <c r="M203" s="2" t="s">
        <v>44</v>
      </c>
      <c r="N203" s="2">
        <v>130</v>
      </c>
      <c r="O203" s="2">
        <v>85</v>
      </c>
      <c r="P203" s="2" t="str">
        <f t="shared" si="15"/>
        <v>Elevated</v>
      </c>
      <c r="Q203" s="2">
        <v>70</v>
      </c>
      <c r="R203">
        <v>8000</v>
      </c>
      <c r="S203" t="s">
        <v>25</v>
      </c>
    </row>
    <row r="204" spans="1:19" x14ac:dyDescent="0.3">
      <c r="A204">
        <v>203</v>
      </c>
      <c r="B204" t="s">
        <v>13</v>
      </c>
      <c r="C204">
        <v>43</v>
      </c>
      <c r="D204" t="str">
        <f t="shared" si="12"/>
        <v>Adult</v>
      </c>
      <c r="E204" t="s">
        <v>33</v>
      </c>
      <c r="F204">
        <v>7.8</v>
      </c>
      <c r="G204">
        <v>8</v>
      </c>
      <c r="H204" t="str">
        <f t="shared" si="13"/>
        <v>Great</v>
      </c>
      <c r="I204">
        <v>90</v>
      </c>
      <c r="J204">
        <v>5</v>
      </c>
      <c r="K204" s="3" t="str">
        <f t="shared" si="14"/>
        <v>Moderate</v>
      </c>
      <c r="L204" t="s">
        <v>19</v>
      </c>
      <c r="M204" s="2" t="s">
        <v>44</v>
      </c>
      <c r="N204" s="2">
        <v>130</v>
      </c>
      <c r="O204" s="2">
        <v>85</v>
      </c>
      <c r="P204" s="2" t="str">
        <f t="shared" si="15"/>
        <v>Elevated</v>
      </c>
      <c r="Q204" s="2">
        <v>70</v>
      </c>
      <c r="R204">
        <v>8000</v>
      </c>
      <c r="S204" t="s">
        <v>25</v>
      </c>
    </row>
    <row r="205" spans="1:19" x14ac:dyDescent="0.3">
      <c r="A205">
        <v>204</v>
      </c>
      <c r="B205" t="s">
        <v>13</v>
      </c>
      <c r="C205">
        <v>43</v>
      </c>
      <c r="D205" t="str">
        <f t="shared" si="12"/>
        <v>Adult</v>
      </c>
      <c r="E205" t="s">
        <v>33</v>
      </c>
      <c r="F205">
        <v>6.9</v>
      </c>
      <c r="G205">
        <v>6</v>
      </c>
      <c r="H205" t="str">
        <f t="shared" si="13"/>
        <v>Good</v>
      </c>
      <c r="I205">
        <v>47</v>
      </c>
      <c r="J205">
        <v>7</v>
      </c>
      <c r="K205" s="3" t="str">
        <f t="shared" si="14"/>
        <v>Above Average</v>
      </c>
      <c r="L205" t="s">
        <v>19</v>
      </c>
      <c r="M205" s="2" t="s">
        <v>32</v>
      </c>
      <c r="N205" s="2">
        <v>117</v>
      </c>
      <c r="O205" s="2">
        <v>76</v>
      </c>
      <c r="P205" s="2" t="str">
        <f t="shared" si="15"/>
        <v>Normal</v>
      </c>
      <c r="Q205" s="2">
        <v>69</v>
      </c>
      <c r="R205">
        <v>6800</v>
      </c>
      <c r="S205" t="s">
        <v>17</v>
      </c>
    </row>
    <row r="206" spans="1:19" x14ac:dyDescent="0.3">
      <c r="A206">
        <v>205</v>
      </c>
      <c r="B206" t="s">
        <v>13</v>
      </c>
      <c r="C206">
        <v>43</v>
      </c>
      <c r="D206" t="str">
        <f t="shared" si="12"/>
        <v>Adult</v>
      </c>
      <c r="E206" t="s">
        <v>33</v>
      </c>
      <c r="F206">
        <v>7.6</v>
      </c>
      <c r="G206">
        <v>8</v>
      </c>
      <c r="H206" t="str">
        <f t="shared" si="13"/>
        <v>Great</v>
      </c>
      <c r="I206">
        <v>75</v>
      </c>
      <c r="J206">
        <v>4</v>
      </c>
      <c r="K206" s="3" t="str">
        <f t="shared" si="14"/>
        <v>Moderate</v>
      </c>
      <c r="L206" t="s">
        <v>15</v>
      </c>
      <c r="M206" s="2" t="s">
        <v>51</v>
      </c>
      <c r="N206" s="2">
        <v>122</v>
      </c>
      <c r="O206" s="2">
        <v>80</v>
      </c>
      <c r="P206" s="2" t="str">
        <f t="shared" si="15"/>
        <v>Elevated</v>
      </c>
      <c r="Q206" s="2">
        <v>68</v>
      </c>
      <c r="R206">
        <v>6800</v>
      </c>
      <c r="S206" t="s">
        <v>17</v>
      </c>
    </row>
    <row r="207" spans="1:19" x14ac:dyDescent="0.3">
      <c r="A207">
        <v>206</v>
      </c>
      <c r="B207" t="s">
        <v>13</v>
      </c>
      <c r="C207">
        <v>43</v>
      </c>
      <c r="D207" t="str">
        <f t="shared" si="12"/>
        <v>Adult</v>
      </c>
      <c r="E207" t="s">
        <v>33</v>
      </c>
      <c r="F207">
        <v>7.7</v>
      </c>
      <c r="G207">
        <v>8</v>
      </c>
      <c r="H207" t="str">
        <f t="shared" si="13"/>
        <v>Great</v>
      </c>
      <c r="I207">
        <v>90</v>
      </c>
      <c r="J207">
        <v>5</v>
      </c>
      <c r="K207" s="3" t="str">
        <f t="shared" si="14"/>
        <v>Moderate</v>
      </c>
      <c r="L207" t="s">
        <v>19</v>
      </c>
      <c r="M207" s="2" t="s">
        <v>44</v>
      </c>
      <c r="N207" s="2">
        <v>130</v>
      </c>
      <c r="O207" s="2">
        <v>85</v>
      </c>
      <c r="P207" s="2" t="str">
        <f t="shared" si="15"/>
        <v>Elevated</v>
      </c>
      <c r="Q207" s="2">
        <v>70</v>
      </c>
      <c r="R207">
        <v>8000</v>
      </c>
      <c r="S207" t="s">
        <v>17</v>
      </c>
    </row>
    <row r="208" spans="1:19" x14ac:dyDescent="0.3">
      <c r="A208">
        <v>207</v>
      </c>
      <c r="B208" t="s">
        <v>13</v>
      </c>
      <c r="C208">
        <v>43</v>
      </c>
      <c r="D208" t="str">
        <f t="shared" si="12"/>
        <v>Adult</v>
      </c>
      <c r="E208" t="s">
        <v>33</v>
      </c>
      <c r="F208">
        <v>7.7</v>
      </c>
      <c r="G208">
        <v>8</v>
      </c>
      <c r="H208" t="str">
        <f t="shared" si="13"/>
        <v>Great</v>
      </c>
      <c r="I208">
        <v>90</v>
      </c>
      <c r="J208">
        <v>5</v>
      </c>
      <c r="K208" s="3" t="str">
        <f t="shared" si="14"/>
        <v>Moderate</v>
      </c>
      <c r="L208" t="s">
        <v>19</v>
      </c>
      <c r="M208" s="2" t="s">
        <v>44</v>
      </c>
      <c r="N208" s="2">
        <v>130</v>
      </c>
      <c r="O208" s="2">
        <v>85</v>
      </c>
      <c r="P208" s="2" t="str">
        <f t="shared" si="15"/>
        <v>Elevated</v>
      </c>
      <c r="Q208" s="2">
        <v>70</v>
      </c>
      <c r="R208">
        <v>8000</v>
      </c>
      <c r="S208" t="s">
        <v>17</v>
      </c>
    </row>
    <row r="209" spans="1:19" x14ac:dyDescent="0.3">
      <c r="A209">
        <v>208</v>
      </c>
      <c r="B209" t="s">
        <v>13</v>
      </c>
      <c r="C209">
        <v>43</v>
      </c>
      <c r="D209" t="str">
        <f t="shared" si="12"/>
        <v>Adult</v>
      </c>
      <c r="E209" t="s">
        <v>33</v>
      </c>
      <c r="F209">
        <v>7.7</v>
      </c>
      <c r="G209">
        <v>8</v>
      </c>
      <c r="H209" t="str">
        <f t="shared" si="13"/>
        <v>Great</v>
      </c>
      <c r="I209">
        <v>90</v>
      </c>
      <c r="J209">
        <v>5</v>
      </c>
      <c r="K209" s="3" t="str">
        <f t="shared" si="14"/>
        <v>Moderate</v>
      </c>
      <c r="L209" t="s">
        <v>19</v>
      </c>
      <c r="M209" s="2" t="s">
        <v>44</v>
      </c>
      <c r="N209" s="2">
        <v>130</v>
      </c>
      <c r="O209" s="2">
        <v>85</v>
      </c>
      <c r="P209" s="2" t="str">
        <f t="shared" si="15"/>
        <v>Elevated</v>
      </c>
      <c r="Q209" s="2">
        <v>70</v>
      </c>
      <c r="R209">
        <v>8000</v>
      </c>
      <c r="S209" t="s">
        <v>17</v>
      </c>
    </row>
    <row r="210" spans="1:19" x14ac:dyDescent="0.3">
      <c r="A210">
        <v>209</v>
      </c>
      <c r="B210" t="s">
        <v>13</v>
      </c>
      <c r="C210">
        <v>43</v>
      </c>
      <c r="D210" t="str">
        <f t="shared" si="12"/>
        <v>Adult</v>
      </c>
      <c r="E210" t="s">
        <v>33</v>
      </c>
      <c r="F210">
        <v>7.7</v>
      </c>
      <c r="G210">
        <v>8</v>
      </c>
      <c r="H210" t="str">
        <f t="shared" si="13"/>
        <v>Great</v>
      </c>
      <c r="I210">
        <v>90</v>
      </c>
      <c r="J210">
        <v>5</v>
      </c>
      <c r="K210" s="3" t="str">
        <f t="shared" si="14"/>
        <v>Moderate</v>
      </c>
      <c r="L210" t="s">
        <v>19</v>
      </c>
      <c r="M210" s="2" t="s">
        <v>44</v>
      </c>
      <c r="N210" s="2">
        <v>130</v>
      </c>
      <c r="O210" s="2">
        <v>85</v>
      </c>
      <c r="P210" s="2" t="str">
        <f t="shared" si="15"/>
        <v>Elevated</v>
      </c>
      <c r="Q210" s="2">
        <v>70</v>
      </c>
      <c r="R210">
        <v>8000</v>
      </c>
      <c r="S210" t="s">
        <v>17</v>
      </c>
    </row>
    <row r="211" spans="1:19" x14ac:dyDescent="0.3">
      <c r="A211">
        <v>210</v>
      </c>
      <c r="B211" t="s">
        <v>13</v>
      </c>
      <c r="C211">
        <v>43</v>
      </c>
      <c r="D211" t="str">
        <f t="shared" si="12"/>
        <v>Adult</v>
      </c>
      <c r="E211" t="s">
        <v>33</v>
      </c>
      <c r="F211">
        <v>7.8</v>
      </c>
      <c r="G211">
        <v>8</v>
      </c>
      <c r="H211" t="str">
        <f t="shared" si="13"/>
        <v>Great</v>
      </c>
      <c r="I211">
        <v>90</v>
      </c>
      <c r="J211">
        <v>5</v>
      </c>
      <c r="K211" s="3" t="str">
        <f t="shared" si="14"/>
        <v>Moderate</v>
      </c>
      <c r="L211" t="s">
        <v>19</v>
      </c>
      <c r="M211" s="2" t="s">
        <v>44</v>
      </c>
      <c r="N211" s="2">
        <v>130</v>
      </c>
      <c r="O211" s="2">
        <v>85</v>
      </c>
      <c r="P211" s="2" t="str">
        <f t="shared" si="15"/>
        <v>Elevated</v>
      </c>
      <c r="Q211" s="2">
        <v>70</v>
      </c>
      <c r="R211">
        <v>8000</v>
      </c>
      <c r="S211" t="s">
        <v>17</v>
      </c>
    </row>
    <row r="212" spans="1:19" x14ac:dyDescent="0.3">
      <c r="A212">
        <v>211</v>
      </c>
      <c r="B212" t="s">
        <v>13</v>
      </c>
      <c r="C212">
        <v>43</v>
      </c>
      <c r="D212" t="str">
        <f t="shared" si="12"/>
        <v>Adult</v>
      </c>
      <c r="E212" t="s">
        <v>33</v>
      </c>
      <c r="F212">
        <v>7.7</v>
      </c>
      <c r="G212">
        <v>8</v>
      </c>
      <c r="H212" t="str">
        <f t="shared" si="13"/>
        <v>Great</v>
      </c>
      <c r="I212">
        <v>90</v>
      </c>
      <c r="J212">
        <v>5</v>
      </c>
      <c r="K212" s="3" t="str">
        <f t="shared" si="14"/>
        <v>Moderate</v>
      </c>
      <c r="L212" t="s">
        <v>19</v>
      </c>
      <c r="M212" s="2" t="s">
        <v>44</v>
      </c>
      <c r="N212" s="2">
        <v>130</v>
      </c>
      <c r="O212" s="2">
        <v>85</v>
      </c>
      <c r="P212" s="2" t="str">
        <f t="shared" si="15"/>
        <v>Elevated</v>
      </c>
      <c r="Q212" s="2">
        <v>70</v>
      </c>
      <c r="R212">
        <v>8000</v>
      </c>
      <c r="S212" t="s">
        <v>17</v>
      </c>
    </row>
    <row r="213" spans="1:19" x14ac:dyDescent="0.3">
      <c r="A213">
        <v>212</v>
      </c>
      <c r="B213" t="s">
        <v>13</v>
      </c>
      <c r="C213">
        <v>43</v>
      </c>
      <c r="D213" t="str">
        <f t="shared" si="12"/>
        <v>Adult</v>
      </c>
      <c r="E213" t="s">
        <v>33</v>
      </c>
      <c r="F213">
        <v>7.8</v>
      </c>
      <c r="G213">
        <v>8</v>
      </c>
      <c r="H213" t="str">
        <f t="shared" si="13"/>
        <v>Great</v>
      </c>
      <c r="I213">
        <v>90</v>
      </c>
      <c r="J213">
        <v>5</v>
      </c>
      <c r="K213" s="3" t="str">
        <f t="shared" si="14"/>
        <v>Moderate</v>
      </c>
      <c r="L213" t="s">
        <v>19</v>
      </c>
      <c r="M213" s="2" t="s">
        <v>44</v>
      </c>
      <c r="N213" s="2">
        <v>130</v>
      </c>
      <c r="O213" s="2">
        <v>85</v>
      </c>
      <c r="P213" s="2" t="str">
        <f t="shared" si="15"/>
        <v>Elevated</v>
      </c>
      <c r="Q213" s="2">
        <v>70</v>
      </c>
      <c r="R213">
        <v>8000</v>
      </c>
      <c r="S213" t="s">
        <v>17</v>
      </c>
    </row>
    <row r="214" spans="1:19" x14ac:dyDescent="0.3">
      <c r="A214">
        <v>213</v>
      </c>
      <c r="B214" t="s">
        <v>13</v>
      </c>
      <c r="C214">
        <v>43</v>
      </c>
      <c r="D214" t="str">
        <f t="shared" si="12"/>
        <v>Adult</v>
      </c>
      <c r="E214" t="s">
        <v>33</v>
      </c>
      <c r="F214">
        <v>7.8</v>
      </c>
      <c r="G214">
        <v>8</v>
      </c>
      <c r="H214" t="str">
        <f t="shared" si="13"/>
        <v>Great</v>
      </c>
      <c r="I214">
        <v>90</v>
      </c>
      <c r="J214">
        <v>5</v>
      </c>
      <c r="K214" s="3" t="str">
        <f t="shared" si="14"/>
        <v>Moderate</v>
      </c>
      <c r="L214" t="s">
        <v>19</v>
      </c>
      <c r="M214" s="2" t="s">
        <v>44</v>
      </c>
      <c r="N214" s="2">
        <v>130</v>
      </c>
      <c r="O214" s="2">
        <v>85</v>
      </c>
      <c r="P214" s="2" t="str">
        <f t="shared" si="15"/>
        <v>Elevated</v>
      </c>
      <c r="Q214" s="2">
        <v>70</v>
      </c>
      <c r="R214">
        <v>8000</v>
      </c>
      <c r="S214" t="s">
        <v>17</v>
      </c>
    </row>
    <row r="215" spans="1:19" x14ac:dyDescent="0.3">
      <c r="A215">
        <v>214</v>
      </c>
      <c r="B215" t="s">
        <v>13</v>
      </c>
      <c r="C215">
        <v>43</v>
      </c>
      <c r="D215" t="str">
        <f t="shared" si="12"/>
        <v>Adult</v>
      </c>
      <c r="E215" t="s">
        <v>33</v>
      </c>
      <c r="F215">
        <v>7.8</v>
      </c>
      <c r="G215">
        <v>8</v>
      </c>
      <c r="H215" t="str">
        <f t="shared" si="13"/>
        <v>Great</v>
      </c>
      <c r="I215">
        <v>90</v>
      </c>
      <c r="J215">
        <v>5</v>
      </c>
      <c r="K215" s="3" t="str">
        <f t="shared" si="14"/>
        <v>Moderate</v>
      </c>
      <c r="L215" t="s">
        <v>19</v>
      </c>
      <c r="M215" s="2" t="s">
        <v>44</v>
      </c>
      <c r="N215" s="2">
        <v>130</v>
      </c>
      <c r="O215" s="2">
        <v>85</v>
      </c>
      <c r="P215" s="2" t="str">
        <f t="shared" si="15"/>
        <v>Elevated</v>
      </c>
      <c r="Q215" s="2">
        <v>70</v>
      </c>
      <c r="R215">
        <v>8000</v>
      </c>
      <c r="S215" t="s">
        <v>17</v>
      </c>
    </row>
    <row r="216" spans="1:19" x14ac:dyDescent="0.3">
      <c r="A216">
        <v>215</v>
      </c>
      <c r="B216" t="s">
        <v>13</v>
      </c>
      <c r="C216">
        <v>43</v>
      </c>
      <c r="D216" t="str">
        <f t="shared" si="12"/>
        <v>Adult</v>
      </c>
      <c r="E216" t="s">
        <v>33</v>
      </c>
      <c r="F216">
        <v>7.8</v>
      </c>
      <c r="G216">
        <v>8</v>
      </c>
      <c r="H216" t="str">
        <f t="shared" si="13"/>
        <v>Great</v>
      </c>
      <c r="I216">
        <v>90</v>
      </c>
      <c r="J216">
        <v>5</v>
      </c>
      <c r="K216" s="3" t="str">
        <f t="shared" si="14"/>
        <v>Moderate</v>
      </c>
      <c r="L216" t="s">
        <v>19</v>
      </c>
      <c r="M216" s="2" t="s">
        <v>44</v>
      </c>
      <c r="N216" s="2">
        <v>130</v>
      </c>
      <c r="O216" s="2">
        <v>85</v>
      </c>
      <c r="P216" s="2" t="str">
        <f t="shared" si="15"/>
        <v>Elevated</v>
      </c>
      <c r="Q216" s="2">
        <v>70</v>
      </c>
      <c r="R216">
        <v>8000</v>
      </c>
      <c r="S216" t="s">
        <v>17</v>
      </c>
    </row>
    <row r="217" spans="1:19" x14ac:dyDescent="0.3">
      <c r="A217">
        <v>216</v>
      </c>
      <c r="B217" t="s">
        <v>13</v>
      </c>
      <c r="C217">
        <v>43</v>
      </c>
      <c r="D217" t="str">
        <f t="shared" si="12"/>
        <v>Adult</v>
      </c>
      <c r="E217" t="s">
        <v>33</v>
      </c>
      <c r="F217">
        <v>7.8</v>
      </c>
      <c r="G217">
        <v>8</v>
      </c>
      <c r="H217" t="str">
        <f t="shared" si="13"/>
        <v>Great</v>
      </c>
      <c r="I217">
        <v>90</v>
      </c>
      <c r="J217">
        <v>5</v>
      </c>
      <c r="K217" s="3" t="str">
        <f t="shared" si="14"/>
        <v>Moderate</v>
      </c>
      <c r="L217" t="s">
        <v>19</v>
      </c>
      <c r="M217" s="2" t="s">
        <v>44</v>
      </c>
      <c r="N217" s="2">
        <v>130</v>
      </c>
      <c r="O217" s="2">
        <v>85</v>
      </c>
      <c r="P217" s="2" t="str">
        <f t="shared" si="15"/>
        <v>Elevated</v>
      </c>
      <c r="Q217" s="2">
        <v>70</v>
      </c>
      <c r="R217">
        <v>8000</v>
      </c>
      <c r="S217" t="s">
        <v>17</v>
      </c>
    </row>
    <row r="218" spans="1:19" x14ac:dyDescent="0.3">
      <c r="A218">
        <v>217</v>
      </c>
      <c r="B218" t="s">
        <v>13</v>
      </c>
      <c r="C218">
        <v>43</v>
      </c>
      <c r="D218" t="str">
        <f t="shared" si="12"/>
        <v>Adult</v>
      </c>
      <c r="E218" t="s">
        <v>33</v>
      </c>
      <c r="F218">
        <v>7.8</v>
      </c>
      <c r="G218">
        <v>8</v>
      </c>
      <c r="H218" t="str">
        <f t="shared" si="13"/>
        <v>Great</v>
      </c>
      <c r="I218">
        <v>90</v>
      </c>
      <c r="J218">
        <v>5</v>
      </c>
      <c r="K218" s="3" t="str">
        <f t="shared" si="14"/>
        <v>Moderate</v>
      </c>
      <c r="L218" t="s">
        <v>19</v>
      </c>
      <c r="M218" s="2" t="s">
        <v>44</v>
      </c>
      <c r="N218" s="2">
        <v>130</v>
      </c>
      <c r="O218" s="2">
        <v>85</v>
      </c>
      <c r="P218" s="2" t="str">
        <f t="shared" si="15"/>
        <v>Elevated</v>
      </c>
      <c r="Q218" s="2">
        <v>70</v>
      </c>
      <c r="R218">
        <v>8000</v>
      </c>
      <c r="S218" t="s">
        <v>17</v>
      </c>
    </row>
    <row r="219" spans="1:19" x14ac:dyDescent="0.3">
      <c r="A219">
        <v>218</v>
      </c>
      <c r="B219" t="s">
        <v>13</v>
      </c>
      <c r="C219">
        <v>43</v>
      </c>
      <c r="D219" t="str">
        <f t="shared" si="12"/>
        <v>Adult</v>
      </c>
      <c r="E219" t="s">
        <v>33</v>
      </c>
      <c r="F219">
        <v>7.8</v>
      </c>
      <c r="G219">
        <v>8</v>
      </c>
      <c r="H219" t="str">
        <f t="shared" si="13"/>
        <v>Great</v>
      </c>
      <c r="I219">
        <v>90</v>
      </c>
      <c r="J219">
        <v>5</v>
      </c>
      <c r="K219" s="3" t="str">
        <f t="shared" si="14"/>
        <v>Moderate</v>
      </c>
      <c r="L219" t="s">
        <v>19</v>
      </c>
      <c r="M219" s="2" t="s">
        <v>44</v>
      </c>
      <c r="N219" s="2">
        <v>130</v>
      </c>
      <c r="O219" s="2">
        <v>85</v>
      </c>
      <c r="P219" s="2" t="str">
        <f t="shared" si="15"/>
        <v>Elevated</v>
      </c>
      <c r="Q219" s="2">
        <v>70</v>
      </c>
      <c r="R219">
        <v>8000</v>
      </c>
      <c r="S219" t="s">
        <v>17</v>
      </c>
    </row>
    <row r="220" spans="1:19" x14ac:dyDescent="0.3">
      <c r="A220">
        <v>219</v>
      </c>
      <c r="B220" t="s">
        <v>13</v>
      </c>
      <c r="C220">
        <v>43</v>
      </c>
      <c r="D220" t="str">
        <f t="shared" si="12"/>
        <v>Adult</v>
      </c>
      <c r="E220" t="s">
        <v>33</v>
      </c>
      <c r="F220">
        <v>7.8</v>
      </c>
      <c r="G220">
        <v>8</v>
      </c>
      <c r="H220" t="str">
        <f t="shared" si="13"/>
        <v>Great</v>
      </c>
      <c r="I220">
        <v>90</v>
      </c>
      <c r="J220">
        <v>5</v>
      </c>
      <c r="K220" s="3" t="str">
        <f t="shared" si="14"/>
        <v>Moderate</v>
      </c>
      <c r="L220" t="s">
        <v>19</v>
      </c>
      <c r="M220" s="2" t="s">
        <v>44</v>
      </c>
      <c r="N220" s="2">
        <v>130</v>
      </c>
      <c r="O220" s="2">
        <v>85</v>
      </c>
      <c r="P220" s="2" t="str">
        <f t="shared" si="15"/>
        <v>Elevated</v>
      </c>
      <c r="Q220" s="2">
        <v>70</v>
      </c>
      <c r="R220">
        <v>8000</v>
      </c>
      <c r="S220" t="s">
        <v>24</v>
      </c>
    </row>
    <row r="221" spans="1:19" x14ac:dyDescent="0.3">
      <c r="A221">
        <v>220</v>
      </c>
      <c r="B221" t="s">
        <v>13</v>
      </c>
      <c r="C221">
        <v>43</v>
      </c>
      <c r="D221" t="str">
        <f t="shared" si="12"/>
        <v>Adult</v>
      </c>
      <c r="E221" t="s">
        <v>49</v>
      </c>
      <c r="F221">
        <v>6.5</v>
      </c>
      <c r="G221">
        <v>6</v>
      </c>
      <c r="H221" t="str">
        <f t="shared" si="13"/>
        <v>Good</v>
      </c>
      <c r="I221">
        <v>45</v>
      </c>
      <c r="J221">
        <v>7</v>
      </c>
      <c r="K221" s="3" t="str">
        <f t="shared" si="14"/>
        <v>Above Average</v>
      </c>
      <c r="L221" t="s">
        <v>15</v>
      </c>
      <c r="M221" s="2" t="s">
        <v>44</v>
      </c>
      <c r="N221" s="2">
        <v>130</v>
      </c>
      <c r="O221" s="2">
        <v>85</v>
      </c>
      <c r="P221" s="2" t="str">
        <f t="shared" si="15"/>
        <v>Elevated</v>
      </c>
      <c r="Q221" s="2">
        <v>72</v>
      </c>
      <c r="R221">
        <v>6000</v>
      </c>
      <c r="S221" t="s">
        <v>24</v>
      </c>
    </row>
    <row r="222" spans="1:19" x14ac:dyDescent="0.3">
      <c r="A222">
        <v>221</v>
      </c>
      <c r="B222" t="s">
        <v>28</v>
      </c>
      <c r="C222">
        <v>44</v>
      </c>
      <c r="D222" t="str">
        <f t="shared" si="12"/>
        <v>Adult</v>
      </c>
      <c r="E222" t="s">
        <v>26</v>
      </c>
      <c r="F222">
        <v>6.6</v>
      </c>
      <c r="G222">
        <v>7</v>
      </c>
      <c r="H222" t="str">
        <f t="shared" si="13"/>
        <v>Good</v>
      </c>
      <c r="I222">
        <v>45</v>
      </c>
      <c r="J222">
        <v>4</v>
      </c>
      <c r="K222" s="3" t="str">
        <f t="shared" si="14"/>
        <v>Moderate</v>
      </c>
      <c r="L222" t="s">
        <v>15</v>
      </c>
      <c r="M222" s="2" t="s">
        <v>50</v>
      </c>
      <c r="N222" s="2">
        <v>135</v>
      </c>
      <c r="O222" s="2">
        <v>90</v>
      </c>
      <c r="P222" s="2" t="str">
        <f t="shared" si="15"/>
        <v>High</v>
      </c>
      <c r="Q222" s="2">
        <v>65</v>
      </c>
      <c r="R222">
        <v>6000</v>
      </c>
      <c r="S222" t="s">
        <v>25</v>
      </c>
    </row>
    <row r="223" spans="1:19" x14ac:dyDescent="0.3">
      <c r="A223">
        <v>222</v>
      </c>
      <c r="B223" t="s">
        <v>13</v>
      </c>
      <c r="C223">
        <v>44</v>
      </c>
      <c r="D223" t="str">
        <f t="shared" si="12"/>
        <v>Adult</v>
      </c>
      <c r="E223" t="s">
        <v>49</v>
      </c>
      <c r="F223">
        <v>6.4</v>
      </c>
      <c r="G223">
        <v>6</v>
      </c>
      <c r="H223" t="str">
        <f t="shared" si="13"/>
        <v>Good</v>
      </c>
      <c r="I223">
        <v>45</v>
      </c>
      <c r="J223">
        <v>7</v>
      </c>
      <c r="K223" s="3" t="str">
        <f t="shared" si="14"/>
        <v>Above Average</v>
      </c>
      <c r="L223" t="s">
        <v>15</v>
      </c>
      <c r="M223" s="2" t="s">
        <v>44</v>
      </c>
      <c r="N223" s="2">
        <v>130</v>
      </c>
      <c r="O223" s="2">
        <v>85</v>
      </c>
      <c r="P223" s="2" t="str">
        <f t="shared" si="15"/>
        <v>Elevated</v>
      </c>
      <c r="Q223" s="2">
        <v>72</v>
      </c>
      <c r="R223">
        <v>6000</v>
      </c>
      <c r="S223" t="s">
        <v>25</v>
      </c>
    </row>
    <row r="224" spans="1:19" x14ac:dyDescent="0.3">
      <c r="A224">
        <v>223</v>
      </c>
      <c r="B224" t="s">
        <v>13</v>
      </c>
      <c r="C224">
        <v>44</v>
      </c>
      <c r="D224" t="str">
        <f t="shared" si="12"/>
        <v>Adult</v>
      </c>
      <c r="E224" t="s">
        <v>49</v>
      </c>
      <c r="F224">
        <v>6.3</v>
      </c>
      <c r="G224">
        <v>6</v>
      </c>
      <c r="H224" t="str">
        <f t="shared" si="13"/>
        <v>Good</v>
      </c>
      <c r="I224">
        <v>45</v>
      </c>
      <c r="J224">
        <v>7</v>
      </c>
      <c r="K224" s="3" t="str">
        <f t="shared" si="14"/>
        <v>Above Average</v>
      </c>
      <c r="L224" t="s">
        <v>15</v>
      </c>
      <c r="M224" s="2" t="s">
        <v>44</v>
      </c>
      <c r="N224" s="2">
        <v>130</v>
      </c>
      <c r="O224" s="2">
        <v>85</v>
      </c>
      <c r="P224" s="2" t="str">
        <f t="shared" si="15"/>
        <v>Elevated</v>
      </c>
      <c r="Q224" s="2">
        <v>72</v>
      </c>
      <c r="R224">
        <v>6000</v>
      </c>
      <c r="S224" t="s">
        <v>25</v>
      </c>
    </row>
    <row r="225" spans="1:19" x14ac:dyDescent="0.3">
      <c r="A225">
        <v>224</v>
      </c>
      <c r="B225" t="s">
        <v>13</v>
      </c>
      <c r="C225">
        <v>44</v>
      </c>
      <c r="D225" t="str">
        <f t="shared" si="12"/>
        <v>Adult</v>
      </c>
      <c r="E225" t="s">
        <v>49</v>
      </c>
      <c r="F225">
        <v>6.4</v>
      </c>
      <c r="G225">
        <v>6</v>
      </c>
      <c r="H225" t="str">
        <f t="shared" si="13"/>
        <v>Good</v>
      </c>
      <c r="I225">
        <v>45</v>
      </c>
      <c r="J225">
        <v>7</v>
      </c>
      <c r="K225" s="3" t="str">
        <f t="shared" si="14"/>
        <v>Above Average</v>
      </c>
      <c r="L225" t="s">
        <v>15</v>
      </c>
      <c r="M225" s="2" t="s">
        <v>44</v>
      </c>
      <c r="N225" s="2">
        <v>130</v>
      </c>
      <c r="O225" s="2">
        <v>85</v>
      </c>
      <c r="P225" s="2" t="str">
        <f t="shared" si="15"/>
        <v>Elevated</v>
      </c>
      <c r="Q225" s="2">
        <v>72</v>
      </c>
      <c r="R225">
        <v>6000</v>
      </c>
      <c r="S225" t="s">
        <v>25</v>
      </c>
    </row>
    <row r="226" spans="1:19" x14ac:dyDescent="0.3">
      <c r="A226">
        <v>225</v>
      </c>
      <c r="B226" t="s">
        <v>28</v>
      </c>
      <c r="C226">
        <v>44</v>
      </c>
      <c r="D226" t="str">
        <f t="shared" si="12"/>
        <v>Adult</v>
      </c>
      <c r="E226" t="s">
        <v>26</v>
      </c>
      <c r="F226">
        <v>6.6</v>
      </c>
      <c r="G226">
        <v>7</v>
      </c>
      <c r="H226" t="str">
        <f t="shared" si="13"/>
        <v>Good</v>
      </c>
      <c r="I226">
        <v>45</v>
      </c>
      <c r="J226">
        <v>4</v>
      </c>
      <c r="K226" s="3" t="str">
        <f t="shared" si="14"/>
        <v>Moderate</v>
      </c>
      <c r="L226" t="s">
        <v>15</v>
      </c>
      <c r="M226" s="2" t="s">
        <v>50</v>
      </c>
      <c r="N226" s="2">
        <v>135</v>
      </c>
      <c r="O226" s="2">
        <v>90</v>
      </c>
      <c r="P226" s="2" t="str">
        <f t="shared" si="15"/>
        <v>High</v>
      </c>
      <c r="Q226" s="2">
        <v>65</v>
      </c>
      <c r="R226">
        <v>6000</v>
      </c>
      <c r="S226" t="s">
        <v>25</v>
      </c>
    </row>
    <row r="227" spans="1:19" x14ac:dyDescent="0.3">
      <c r="A227">
        <v>226</v>
      </c>
      <c r="B227" t="s">
        <v>13</v>
      </c>
      <c r="C227">
        <v>44</v>
      </c>
      <c r="D227" t="str">
        <f t="shared" si="12"/>
        <v>Adult</v>
      </c>
      <c r="E227" t="s">
        <v>49</v>
      </c>
      <c r="F227">
        <v>6.3</v>
      </c>
      <c r="G227">
        <v>6</v>
      </c>
      <c r="H227" t="str">
        <f t="shared" si="13"/>
        <v>Good</v>
      </c>
      <c r="I227">
        <v>45</v>
      </c>
      <c r="J227">
        <v>7</v>
      </c>
      <c r="K227" s="3" t="str">
        <f t="shared" si="14"/>
        <v>Above Average</v>
      </c>
      <c r="L227" t="s">
        <v>15</v>
      </c>
      <c r="M227" s="2" t="s">
        <v>44</v>
      </c>
      <c r="N227" s="2">
        <v>130</v>
      </c>
      <c r="O227" s="2">
        <v>85</v>
      </c>
      <c r="P227" s="2" t="str">
        <f t="shared" si="15"/>
        <v>Elevated</v>
      </c>
      <c r="Q227" s="2">
        <v>72</v>
      </c>
      <c r="R227">
        <v>6000</v>
      </c>
      <c r="S227" t="s">
        <v>25</v>
      </c>
    </row>
    <row r="228" spans="1:19" x14ac:dyDescent="0.3">
      <c r="A228">
        <v>227</v>
      </c>
      <c r="B228" t="s">
        <v>28</v>
      </c>
      <c r="C228">
        <v>44</v>
      </c>
      <c r="D228" t="str">
        <f t="shared" si="12"/>
        <v>Adult</v>
      </c>
      <c r="E228" t="s">
        <v>26</v>
      </c>
      <c r="F228">
        <v>6.6</v>
      </c>
      <c r="G228">
        <v>7</v>
      </c>
      <c r="H228" t="str">
        <f t="shared" si="13"/>
        <v>Good</v>
      </c>
      <c r="I228">
        <v>45</v>
      </c>
      <c r="J228">
        <v>4</v>
      </c>
      <c r="K228" s="3" t="str">
        <f t="shared" si="14"/>
        <v>Moderate</v>
      </c>
      <c r="L228" t="s">
        <v>15</v>
      </c>
      <c r="M228" s="2" t="s">
        <v>50</v>
      </c>
      <c r="N228" s="2">
        <v>135</v>
      </c>
      <c r="O228" s="2">
        <v>90</v>
      </c>
      <c r="P228" s="2" t="str">
        <f t="shared" si="15"/>
        <v>High</v>
      </c>
      <c r="Q228" s="2">
        <v>65</v>
      </c>
      <c r="R228">
        <v>6000</v>
      </c>
      <c r="S228" t="s">
        <v>25</v>
      </c>
    </row>
    <row r="229" spans="1:19" x14ac:dyDescent="0.3">
      <c r="A229">
        <v>228</v>
      </c>
      <c r="B229" t="s">
        <v>13</v>
      </c>
      <c r="C229">
        <v>44</v>
      </c>
      <c r="D229" t="str">
        <f t="shared" si="12"/>
        <v>Adult</v>
      </c>
      <c r="E229" t="s">
        <v>49</v>
      </c>
      <c r="F229">
        <v>6.3</v>
      </c>
      <c r="G229">
        <v>6</v>
      </c>
      <c r="H229" t="str">
        <f t="shared" si="13"/>
        <v>Good</v>
      </c>
      <c r="I229">
        <v>45</v>
      </c>
      <c r="J229">
        <v>7</v>
      </c>
      <c r="K229" s="3" t="str">
        <f t="shared" si="14"/>
        <v>Above Average</v>
      </c>
      <c r="L229" t="s">
        <v>15</v>
      </c>
      <c r="M229" s="2" t="s">
        <v>44</v>
      </c>
      <c r="N229" s="2">
        <v>130</v>
      </c>
      <c r="O229" s="2">
        <v>85</v>
      </c>
      <c r="P229" s="2" t="str">
        <f t="shared" si="15"/>
        <v>Elevated</v>
      </c>
      <c r="Q229" s="2">
        <v>72</v>
      </c>
      <c r="R229">
        <v>6000</v>
      </c>
      <c r="S229" t="s">
        <v>25</v>
      </c>
    </row>
    <row r="230" spans="1:19" x14ac:dyDescent="0.3">
      <c r="A230">
        <v>229</v>
      </c>
      <c r="B230" t="s">
        <v>28</v>
      </c>
      <c r="C230">
        <v>44</v>
      </c>
      <c r="D230" t="str">
        <f t="shared" si="12"/>
        <v>Adult</v>
      </c>
      <c r="E230" t="s">
        <v>26</v>
      </c>
      <c r="F230">
        <v>6.6</v>
      </c>
      <c r="G230">
        <v>7</v>
      </c>
      <c r="H230" t="str">
        <f t="shared" si="13"/>
        <v>Good</v>
      </c>
      <c r="I230">
        <v>45</v>
      </c>
      <c r="J230">
        <v>4</v>
      </c>
      <c r="K230" s="3" t="str">
        <f t="shared" si="14"/>
        <v>Moderate</v>
      </c>
      <c r="L230" t="s">
        <v>15</v>
      </c>
      <c r="M230" s="2" t="s">
        <v>50</v>
      </c>
      <c r="N230" s="2">
        <v>135</v>
      </c>
      <c r="O230" s="2">
        <v>90</v>
      </c>
      <c r="P230" s="2" t="str">
        <f t="shared" si="15"/>
        <v>High</v>
      </c>
      <c r="Q230" s="2">
        <v>65</v>
      </c>
      <c r="R230">
        <v>6000</v>
      </c>
      <c r="S230" t="s">
        <v>25</v>
      </c>
    </row>
    <row r="231" spans="1:19" x14ac:dyDescent="0.3">
      <c r="A231">
        <v>230</v>
      </c>
      <c r="B231" t="s">
        <v>13</v>
      </c>
      <c r="C231">
        <v>44</v>
      </c>
      <c r="D231" t="str">
        <f t="shared" si="12"/>
        <v>Adult</v>
      </c>
      <c r="E231" t="s">
        <v>49</v>
      </c>
      <c r="F231">
        <v>6.3</v>
      </c>
      <c r="G231">
        <v>6</v>
      </c>
      <c r="H231" t="str">
        <f t="shared" si="13"/>
        <v>Good</v>
      </c>
      <c r="I231">
        <v>45</v>
      </c>
      <c r="J231">
        <v>7</v>
      </c>
      <c r="K231" s="3" t="str">
        <f t="shared" si="14"/>
        <v>Above Average</v>
      </c>
      <c r="L231" t="s">
        <v>15</v>
      </c>
      <c r="M231" s="2" t="s">
        <v>44</v>
      </c>
      <c r="N231" s="2">
        <v>130</v>
      </c>
      <c r="O231" s="2">
        <v>85</v>
      </c>
      <c r="P231" s="2" t="str">
        <f t="shared" si="15"/>
        <v>Elevated</v>
      </c>
      <c r="Q231" s="2">
        <v>72</v>
      </c>
      <c r="R231">
        <v>6000</v>
      </c>
      <c r="S231" t="s">
        <v>25</v>
      </c>
    </row>
    <row r="232" spans="1:19" x14ac:dyDescent="0.3">
      <c r="A232">
        <v>231</v>
      </c>
      <c r="B232" t="s">
        <v>28</v>
      </c>
      <c r="C232">
        <v>44</v>
      </c>
      <c r="D232" t="str">
        <f t="shared" si="12"/>
        <v>Adult</v>
      </c>
      <c r="E232" t="s">
        <v>26</v>
      </c>
      <c r="F232">
        <v>6.6</v>
      </c>
      <c r="G232">
        <v>7</v>
      </c>
      <c r="H232" t="str">
        <f t="shared" si="13"/>
        <v>Good</v>
      </c>
      <c r="I232">
        <v>45</v>
      </c>
      <c r="J232">
        <v>4</v>
      </c>
      <c r="K232" s="3" t="str">
        <f t="shared" si="14"/>
        <v>Moderate</v>
      </c>
      <c r="L232" t="s">
        <v>15</v>
      </c>
      <c r="M232" s="2" t="s">
        <v>50</v>
      </c>
      <c r="N232" s="2">
        <v>135</v>
      </c>
      <c r="O232" s="2">
        <v>90</v>
      </c>
      <c r="P232" s="2" t="str">
        <f t="shared" si="15"/>
        <v>High</v>
      </c>
      <c r="Q232" s="2">
        <v>65</v>
      </c>
      <c r="R232">
        <v>6000</v>
      </c>
      <c r="S232" t="s">
        <v>25</v>
      </c>
    </row>
    <row r="233" spans="1:19" x14ac:dyDescent="0.3">
      <c r="A233">
        <v>232</v>
      </c>
      <c r="B233" t="s">
        <v>13</v>
      </c>
      <c r="C233">
        <v>44</v>
      </c>
      <c r="D233" t="str">
        <f t="shared" si="12"/>
        <v>Adult</v>
      </c>
      <c r="E233" t="s">
        <v>49</v>
      </c>
      <c r="F233">
        <v>6.3</v>
      </c>
      <c r="G233">
        <v>6</v>
      </c>
      <c r="H233" t="str">
        <f t="shared" si="13"/>
        <v>Good</v>
      </c>
      <c r="I233">
        <v>45</v>
      </c>
      <c r="J233">
        <v>7</v>
      </c>
      <c r="K233" s="3" t="str">
        <f t="shared" si="14"/>
        <v>Above Average</v>
      </c>
      <c r="L233" t="s">
        <v>15</v>
      </c>
      <c r="M233" s="2" t="s">
        <v>44</v>
      </c>
      <c r="N233" s="2">
        <v>130</v>
      </c>
      <c r="O233" s="2">
        <v>85</v>
      </c>
      <c r="P233" s="2" t="str">
        <f t="shared" si="15"/>
        <v>Elevated</v>
      </c>
      <c r="Q233" s="2">
        <v>72</v>
      </c>
      <c r="R233">
        <v>6000</v>
      </c>
      <c r="S233" t="s">
        <v>25</v>
      </c>
    </row>
    <row r="234" spans="1:19" x14ac:dyDescent="0.3">
      <c r="A234">
        <v>233</v>
      </c>
      <c r="B234" t="s">
        <v>28</v>
      </c>
      <c r="C234">
        <v>44</v>
      </c>
      <c r="D234" t="str">
        <f t="shared" si="12"/>
        <v>Adult</v>
      </c>
      <c r="E234" t="s">
        <v>26</v>
      </c>
      <c r="F234">
        <v>6.6</v>
      </c>
      <c r="G234">
        <v>7</v>
      </c>
      <c r="H234" t="str">
        <f t="shared" si="13"/>
        <v>Good</v>
      </c>
      <c r="I234">
        <v>45</v>
      </c>
      <c r="J234">
        <v>4</v>
      </c>
      <c r="K234" s="3" t="str">
        <f t="shared" si="14"/>
        <v>Moderate</v>
      </c>
      <c r="L234" t="s">
        <v>15</v>
      </c>
      <c r="M234" s="2" t="s">
        <v>50</v>
      </c>
      <c r="N234" s="2">
        <v>135</v>
      </c>
      <c r="O234" s="2">
        <v>90</v>
      </c>
      <c r="P234" s="2" t="str">
        <f t="shared" si="15"/>
        <v>High</v>
      </c>
      <c r="Q234" s="2">
        <v>65</v>
      </c>
      <c r="R234">
        <v>6000</v>
      </c>
      <c r="S234" t="s">
        <v>25</v>
      </c>
    </row>
    <row r="235" spans="1:19" x14ac:dyDescent="0.3">
      <c r="A235">
        <v>234</v>
      </c>
      <c r="B235" t="s">
        <v>13</v>
      </c>
      <c r="C235">
        <v>44</v>
      </c>
      <c r="D235" t="str">
        <f t="shared" si="12"/>
        <v>Adult</v>
      </c>
      <c r="E235" t="s">
        <v>49</v>
      </c>
      <c r="F235">
        <v>6.3</v>
      </c>
      <c r="G235">
        <v>6</v>
      </c>
      <c r="H235" t="str">
        <f t="shared" si="13"/>
        <v>Good</v>
      </c>
      <c r="I235">
        <v>45</v>
      </c>
      <c r="J235">
        <v>7</v>
      </c>
      <c r="K235" s="3" t="str">
        <f t="shared" si="14"/>
        <v>Above Average</v>
      </c>
      <c r="L235" t="s">
        <v>15</v>
      </c>
      <c r="M235" s="2" t="s">
        <v>44</v>
      </c>
      <c r="N235" s="2">
        <v>130</v>
      </c>
      <c r="O235" s="2">
        <v>85</v>
      </c>
      <c r="P235" s="2" t="str">
        <f t="shared" si="15"/>
        <v>Elevated</v>
      </c>
      <c r="Q235" s="2">
        <v>72</v>
      </c>
      <c r="R235">
        <v>6000</v>
      </c>
      <c r="S235" t="s">
        <v>25</v>
      </c>
    </row>
    <row r="236" spans="1:19" x14ac:dyDescent="0.3">
      <c r="A236">
        <v>235</v>
      </c>
      <c r="B236" t="s">
        <v>28</v>
      </c>
      <c r="C236">
        <v>44</v>
      </c>
      <c r="D236" t="str">
        <f t="shared" si="12"/>
        <v>Adult</v>
      </c>
      <c r="E236" t="s">
        <v>26</v>
      </c>
      <c r="F236">
        <v>6.6</v>
      </c>
      <c r="G236">
        <v>7</v>
      </c>
      <c r="H236" t="str">
        <f t="shared" si="13"/>
        <v>Good</v>
      </c>
      <c r="I236">
        <v>45</v>
      </c>
      <c r="J236">
        <v>4</v>
      </c>
      <c r="K236" s="3" t="str">
        <f t="shared" si="14"/>
        <v>Moderate</v>
      </c>
      <c r="L236" t="s">
        <v>15</v>
      </c>
      <c r="M236" s="2" t="s">
        <v>50</v>
      </c>
      <c r="N236" s="2">
        <v>135</v>
      </c>
      <c r="O236" s="2">
        <v>90</v>
      </c>
      <c r="P236" s="2" t="str">
        <f t="shared" si="15"/>
        <v>High</v>
      </c>
      <c r="Q236" s="2">
        <v>65</v>
      </c>
      <c r="R236">
        <v>6000</v>
      </c>
      <c r="S236" t="s">
        <v>25</v>
      </c>
    </row>
    <row r="237" spans="1:19" x14ac:dyDescent="0.3">
      <c r="A237">
        <v>236</v>
      </c>
      <c r="B237" t="s">
        <v>13</v>
      </c>
      <c r="C237">
        <v>44</v>
      </c>
      <c r="D237" t="str">
        <f t="shared" si="12"/>
        <v>Adult</v>
      </c>
      <c r="E237" t="s">
        <v>49</v>
      </c>
      <c r="F237">
        <v>6.3</v>
      </c>
      <c r="G237">
        <v>6</v>
      </c>
      <c r="H237" t="str">
        <f t="shared" si="13"/>
        <v>Good</v>
      </c>
      <c r="I237">
        <v>45</v>
      </c>
      <c r="J237">
        <v>7</v>
      </c>
      <c r="K237" s="3" t="str">
        <f t="shared" si="14"/>
        <v>Above Average</v>
      </c>
      <c r="L237" t="s">
        <v>15</v>
      </c>
      <c r="M237" s="2" t="s">
        <v>44</v>
      </c>
      <c r="N237" s="2">
        <v>130</v>
      </c>
      <c r="O237" s="2">
        <v>85</v>
      </c>
      <c r="P237" s="2" t="str">
        <f t="shared" si="15"/>
        <v>Elevated</v>
      </c>
      <c r="Q237" s="2">
        <v>72</v>
      </c>
      <c r="R237">
        <v>6000</v>
      </c>
      <c r="S237" t="s">
        <v>25</v>
      </c>
    </row>
    <row r="238" spans="1:19" x14ac:dyDescent="0.3">
      <c r="A238">
        <v>237</v>
      </c>
      <c r="B238" t="s">
        <v>13</v>
      </c>
      <c r="C238">
        <v>44</v>
      </c>
      <c r="D238" t="str">
        <f t="shared" si="12"/>
        <v>Adult</v>
      </c>
      <c r="E238" t="s">
        <v>49</v>
      </c>
      <c r="F238">
        <v>6.4</v>
      </c>
      <c r="G238">
        <v>6</v>
      </c>
      <c r="H238" t="str">
        <f t="shared" si="13"/>
        <v>Good</v>
      </c>
      <c r="I238">
        <v>45</v>
      </c>
      <c r="J238">
        <v>7</v>
      </c>
      <c r="K238" s="3" t="str">
        <f t="shared" si="14"/>
        <v>Above Average</v>
      </c>
      <c r="L238" t="s">
        <v>15</v>
      </c>
      <c r="M238" s="2" t="s">
        <v>44</v>
      </c>
      <c r="N238" s="2">
        <v>130</v>
      </c>
      <c r="O238" s="2">
        <v>85</v>
      </c>
      <c r="P238" s="2" t="str">
        <f t="shared" si="15"/>
        <v>Elevated</v>
      </c>
      <c r="Q238" s="2">
        <v>72</v>
      </c>
      <c r="R238">
        <v>6000</v>
      </c>
      <c r="S238" t="s">
        <v>25</v>
      </c>
    </row>
    <row r="239" spans="1:19" x14ac:dyDescent="0.3">
      <c r="A239">
        <v>238</v>
      </c>
      <c r="B239" t="s">
        <v>28</v>
      </c>
      <c r="C239">
        <v>44</v>
      </c>
      <c r="D239" t="str">
        <f t="shared" si="12"/>
        <v>Adult</v>
      </c>
      <c r="E239" t="s">
        <v>26</v>
      </c>
      <c r="F239">
        <v>6.5</v>
      </c>
      <c r="G239">
        <v>7</v>
      </c>
      <c r="H239" t="str">
        <f t="shared" si="13"/>
        <v>Good</v>
      </c>
      <c r="I239">
        <v>45</v>
      </c>
      <c r="J239">
        <v>4</v>
      </c>
      <c r="K239" s="3" t="str">
        <f t="shared" si="14"/>
        <v>Moderate</v>
      </c>
      <c r="L239" t="s">
        <v>15</v>
      </c>
      <c r="M239" s="2" t="s">
        <v>50</v>
      </c>
      <c r="N239" s="2">
        <v>135</v>
      </c>
      <c r="O239" s="2">
        <v>90</v>
      </c>
      <c r="P239" s="2" t="str">
        <f t="shared" si="15"/>
        <v>High</v>
      </c>
      <c r="Q239" s="2">
        <v>65</v>
      </c>
      <c r="R239">
        <v>6000</v>
      </c>
      <c r="S239" t="s">
        <v>25</v>
      </c>
    </row>
    <row r="240" spans="1:19" x14ac:dyDescent="0.3">
      <c r="A240">
        <v>239</v>
      </c>
      <c r="B240" t="s">
        <v>13</v>
      </c>
      <c r="C240">
        <v>44</v>
      </c>
      <c r="D240" t="str">
        <f t="shared" si="12"/>
        <v>Adult</v>
      </c>
      <c r="E240" t="s">
        <v>49</v>
      </c>
      <c r="F240">
        <v>6.3</v>
      </c>
      <c r="G240">
        <v>6</v>
      </c>
      <c r="H240" t="str">
        <f t="shared" si="13"/>
        <v>Good</v>
      </c>
      <c r="I240">
        <v>45</v>
      </c>
      <c r="J240">
        <v>7</v>
      </c>
      <c r="K240" s="3" t="str">
        <f t="shared" si="14"/>
        <v>Above Average</v>
      </c>
      <c r="L240" t="s">
        <v>15</v>
      </c>
      <c r="M240" s="2" t="s">
        <v>44</v>
      </c>
      <c r="N240" s="2">
        <v>130</v>
      </c>
      <c r="O240" s="2">
        <v>85</v>
      </c>
      <c r="P240" s="2" t="str">
        <f t="shared" si="15"/>
        <v>Elevated</v>
      </c>
      <c r="Q240" s="2">
        <v>72</v>
      </c>
      <c r="R240">
        <v>6000</v>
      </c>
      <c r="S240" t="s">
        <v>25</v>
      </c>
    </row>
    <row r="241" spans="1:19" x14ac:dyDescent="0.3">
      <c r="A241">
        <v>240</v>
      </c>
      <c r="B241" t="s">
        <v>13</v>
      </c>
      <c r="C241">
        <v>44</v>
      </c>
      <c r="D241" t="str">
        <f t="shared" si="12"/>
        <v>Adult</v>
      </c>
      <c r="E241" t="s">
        <v>49</v>
      </c>
      <c r="F241">
        <v>6.4</v>
      </c>
      <c r="G241">
        <v>6</v>
      </c>
      <c r="H241" t="str">
        <f t="shared" si="13"/>
        <v>Good</v>
      </c>
      <c r="I241">
        <v>45</v>
      </c>
      <c r="J241">
        <v>7</v>
      </c>
      <c r="K241" s="3" t="str">
        <f t="shared" si="14"/>
        <v>Above Average</v>
      </c>
      <c r="L241" t="s">
        <v>15</v>
      </c>
      <c r="M241" s="2" t="s">
        <v>44</v>
      </c>
      <c r="N241" s="2">
        <v>130</v>
      </c>
      <c r="O241" s="2">
        <v>85</v>
      </c>
      <c r="P241" s="2" t="str">
        <f t="shared" si="15"/>
        <v>Elevated</v>
      </c>
      <c r="Q241" s="2">
        <v>72</v>
      </c>
      <c r="R241">
        <v>6000</v>
      </c>
      <c r="S241" t="s">
        <v>25</v>
      </c>
    </row>
    <row r="242" spans="1:19" x14ac:dyDescent="0.3">
      <c r="A242">
        <v>241</v>
      </c>
      <c r="B242" t="s">
        <v>28</v>
      </c>
      <c r="C242">
        <v>44</v>
      </c>
      <c r="D242" t="str">
        <f t="shared" si="12"/>
        <v>Adult</v>
      </c>
      <c r="E242" t="s">
        <v>26</v>
      </c>
      <c r="F242">
        <v>6.5</v>
      </c>
      <c r="G242">
        <v>7</v>
      </c>
      <c r="H242" t="str">
        <f t="shared" si="13"/>
        <v>Good</v>
      </c>
      <c r="I242">
        <v>45</v>
      </c>
      <c r="J242">
        <v>4</v>
      </c>
      <c r="K242" s="3" t="str">
        <f t="shared" si="14"/>
        <v>Moderate</v>
      </c>
      <c r="L242" t="s">
        <v>15</v>
      </c>
      <c r="M242" s="2" t="s">
        <v>50</v>
      </c>
      <c r="N242" s="2">
        <v>135</v>
      </c>
      <c r="O242" s="2">
        <v>90</v>
      </c>
      <c r="P242" s="2" t="str">
        <f t="shared" si="15"/>
        <v>High</v>
      </c>
      <c r="Q242" s="2">
        <v>65</v>
      </c>
      <c r="R242">
        <v>6000</v>
      </c>
      <c r="S242" t="s">
        <v>25</v>
      </c>
    </row>
    <row r="243" spans="1:19" x14ac:dyDescent="0.3">
      <c r="A243">
        <v>242</v>
      </c>
      <c r="B243" t="s">
        <v>13</v>
      </c>
      <c r="C243">
        <v>44</v>
      </c>
      <c r="D243" t="str">
        <f t="shared" si="12"/>
        <v>Adult</v>
      </c>
      <c r="E243" t="s">
        <v>49</v>
      </c>
      <c r="F243">
        <v>6.3</v>
      </c>
      <c r="G243">
        <v>6</v>
      </c>
      <c r="H243" t="str">
        <f t="shared" si="13"/>
        <v>Good</v>
      </c>
      <c r="I243">
        <v>45</v>
      </c>
      <c r="J243">
        <v>7</v>
      </c>
      <c r="K243" s="3" t="str">
        <f t="shared" si="14"/>
        <v>Above Average</v>
      </c>
      <c r="L243" t="s">
        <v>15</v>
      </c>
      <c r="M243" s="2" t="s">
        <v>44</v>
      </c>
      <c r="N243" s="2">
        <v>130</v>
      </c>
      <c r="O243" s="2">
        <v>85</v>
      </c>
      <c r="P243" s="2" t="str">
        <f t="shared" si="15"/>
        <v>Elevated</v>
      </c>
      <c r="Q243" s="2">
        <v>72</v>
      </c>
      <c r="R243">
        <v>6000</v>
      </c>
      <c r="S243" t="s">
        <v>25</v>
      </c>
    </row>
    <row r="244" spans="1:19" x14ac:dyDescent="0.3">
      <c r="A244">
        <v>243</v>
      </c>
      <c r="B244" t="s">
        <v>13</v>
      </c>
      <c r="C244">
        <v>44</v>
      </c>
      <c r="D244" t="str">
        <f t="shared" si="12"/>
        <v>Adult</v>
      </c>
      <c r="E244" t="s">
        <v>49</v>
      </c>
      <c r="F244">
        <v>6.4</v>
      </c>
      <c r="G244">
        <v>6</v>
      </c>
      <c r="H244" t="str">
        <f t="shared" si="13"/>
        <v>Good</v>
      </c>
      <c r="I244">
        <v>45</v>
      </c>
      <c r="J244">
        <v>7</v>
      </c>
      <c r="K244" s="3" t="str">
        <f t="shared" si="14"/>
        <v>Above Average</v>
      </c>
      <c r="L244" t="s">
        <v>15</v>
      </c>
      <c r="M244" s="2" t="s">
        <v>44</v>
      </c>
      <c r="N244" s="2">
        <v>130</v>
      </c>
      <c r="O244" s="2">
        <v>85</v>
      </c>
      <c r="P244" s="2" t="str">
        <f t="shared" si="15"/>
        <v>Elevated</v>
      </c>
      <c r="Q244" s="2">
        <v>72</v>
      </c>
      <c r="R244">
        <v>6000</v>
      </c>
      <c r="S244" t="s">
        <v>25</v>
      </c>
    </row>
    <row r="245" spans="1:19" x14ac:dyDescent="0.3">
      <c r="A245">
        <v>244</v>
      </c>
      <c r="B245" t="s">
        <v>28</v>
      </c>
      <c r="C245">
        <v>44</v>
      </c>
      <c r="D245" t="str">
        <f t="shared" si="12"/>
        <v>Adult</v>
      </c>
      <c r="E245" t="s">
        <v>26</v>
      </c>
      <c r="F245">
        <v>6.5</v>
      </c>
      <c r="G245">
        <v>7</v>
      </c>
      <c r="H245" t="str">
        <f t="shared" si="13"/>
        <v>Good</v>
      </c>
      <c r="I245">
        <v>45</v>
      </c>
      <c r="J245">
        <v>4</v>
      </c>
      <c r="K245" s="3" t="str">
        <f t="shared" si="14"/>
        <v>Moderate</v>
      </c>
      <c r="L245" t="s">
        <v>15</v>
      </c>
      <c r="M245" s="2" t="s">
        <v>50</v>
      </c>
      <c r="N245" s="2">
        <v>135</v>
      </c>
      <c r="O245" s="2">
        <v>90</v>
      </c>
      <c r="P245" s="2" t="str">
        <f t="shared" si="15"/>
        <v>High</v>
      </c>
      <c r="Q245" s="2">
        <v>65</v>
      </c>
      <c r="R245">
        <v>6000</v>
      </c>
      <c r="S245" t="s">
        <v>25</v>
      </c>
    </row>
    <row r="246" spans="1:19" x14ac:dyDescent="0.3">
      <c r="A246">
        <v>245</v>
      </c>
      <c r="B246" t="s">
        <v>13</v>
      </c>
      <c r="C246">
        <v>44</v>
      </c>
      <c r="D246" t="str">
        <f t="shared" si="12"/>
        <v>Adult</v>
      </c>
      <c r="E246" t="s">
        <v>49</v>
      </c>
      <c r="F246">
        <v>6.3</v>
      </c>
      <c r="G246">
        <v>6</v>
      </c>
      <c r="H246" t="str">
        <f t="shared" si="13"/>
        <v>Good</v>
      </c>
      <c r="I246">
        <v>45</v>
      </c>
      <c r="J246">
        <v>7</v>
      </c>
      <c r="K246" s="3" t="str">
        <f t="shared" si="14"/>
        <v>Above Average</v>
      </c>
      <c r="L246" t="s">
        <v>15</v>
      </c>
      <c r="M246" s="2" t="s">
        <v>44</v>
      </c>
      <c r="N246" s="2">
        <v>130</v>
      </c>
      <c r="O246" s="2">
        <v>85</v>
      </c>
      <c r="P246" s="2" t="str">
        <f t="shared" si="15"/>
        <v>Elevated</v>
      </c>
      <c r="Q246" s="2">
        <v>72</v>
      </c>
      <c r="R246">
        <v>6000</v>
      </c>
      <c r="S246" t="s">
        <v>25</v>
      </c>
    </row>
    <row r="247" spans="1:19" x14ac:dyDescent="0.3">
      <c r="A247">
        <v>246</v>
      </c>
      <c r="B247" t="s">
        <v>28</v>
      </c>
      <c r="C247">
        <v>44</v>
      </c>
      <c r="D247" t="str">
        <f t="shared" si="12"/>
        <v>Adult</v>
      </c>
      <c r="E247" t="s">
        <v>26</v>
      </c>
      <c r="F247">
        <v>6.5</v>
      </c>
      <c r="G247">
        <v>7</v>
      </c>
      <c r="H247" t="str">
        <f t="shared" si="13"/>
        <v>Good</v>
      </c>
      <c r="I247">
        <v>45</v>
      </c>
      <c r="J247">
        <v>4</v>
      </c>
      <c r="K247" s="3" t="str">
        <f t="shared" si="14"/>
        <v>Moderate</v>
      </c>
      <c r="L247" t="s">
        <v>15</v>
      </c>
      <c r="M247" s="2" t="s">
        <v>50</v>
      </c>
      <c r="N247" s="2">
        <v>135</v>
      </c>
      <c r="O247" s="2">
        <v>90</v>
      </c>
      <c r="P247" s="2" t="str">
        <f t="shared" si="15"/>
        <v>High</v>
      </c>
      <c r="Q247" s="2">
        <v>65</v>
      </c>
      <c r="R247">
        <v>6000</v>
      </c>
      <c r="S247" t="s">
        <v>25</v>
      </c>
    </row>
    <row r="248" spans="1:19" x14ac:dyDescent="0.3">
      <c r="A248">
        <v>247</v>
      </c>
      <c r="B248" t="s">
        <v>13</v>
      </c>
      <c r="C248">
        <v>44</v>
      </c>
      <c r="D248" t="str">
        <f t="shared" si="12"/>
        <v>Adult</v>
      </c>
      <c r="E248" t="s">
        <v>49</v>
      </c>
      <c r="F248">
        <v>6.3</v>
      </c>
      <c r="G248">
        <v>6</v>
      </c>
      <c r="H248" t="str">
        <f t="shared" si="13"/>
        <v>Good</v>
      </c>
      <c r="I248">
        <v>45</v>
      </c>
      <c r="J248">
        <v>7</v>
      </c>
      <c r="K248" s="3" t="str">
        <f t="shared" si="14"/>
        <v>Above Average</v>
      </c>
      <c r="L248" t="s">
        <v>15</v>
      </c>
      <c r="M248" s="2" t="s">
        <v>44</v>
      </c>
      <c r="N248" s="2">
        <v>130</v>
      </c>
      <c r="O248" s="2">
        <v>85</v>
      </c>
      <c r="P248" s="2" t="str">
        <f t="shared" si="15"/>
        <v>Elevated</v>
      </c>
      <c r="Q248" s="2">
        <v>72</v>
      </c>
      <c r="R248">
        <v>6000</v>
      </c>
      <c r="S248" t="s">
        <v>25</v>
      </c>
    </row>
    <row r="249" spans="1:19" x14ac:dyDescent="0.3">
      <c r="A249">
        <v>248</v>
      </c>
      <c r="B249" t="s">
        <v>13</v>
      </c>
      <c r="C249">
        <v>44</v>
      </c>
      <c r="D249" t="str">
        <f t="shared" si="12"/>
        <v>Adult</v>
      </c>
      <c r="E249" t="s">
        <v>33</v>
      </c>
      <c r="F249">
        <v>6.8</v>
      </c>
      <c r="G249">
        <v>7</v>
      </c>
      <c r="H249" t="str">
        <f t="shared" si="13"/>
        <v>Good</v>
      </c>
      <c r="I249">
        <v>45</v>
      </c>
      <c r="J249">
        <v>7</v>
      </c>
      <c r="K249" s="3" t="str">
        <f t="shared" si="14"/>
        <v>Above Average</v>
      </c>
      <c r="L249" t="s">
        <v>15</v>
      </c>
      <c r="M249" s="2" t="s">
        <v>44</v>
      </c>
      <c r="N249" s="2">
        <v>130</v>
      </c>
      <c r="O249" s="2">
        <v>85</v>
      </c>
      <c r="P249" s="2" t="str">
        <f t="shared" si="15"/>
        <v>Elevated</v>
      </c>
      <c r="Q249" s="2">
        <v>78</v>
      </c>
      <c r="R249">
        <v>5000</v>
      </c>
      <c r="S249" t="s">
        <v>25</v>
      </c>
    </row>
    <row r="250" spans="1:19" x14ac:dyDescent="0.3">
      <c r="A250">
        <v>249</v>
      </c>
      <c r="B250" t="s">
        <v>13</v>
      </c>
      <c r="C250">
        <v>44</v>
      </c>
      <c r="D250" t="str">
        <f t="shared" si="12"/>
        <v>Adult</v>
      </c>
      <c r="E250" t="s">
        <v>49</v>
      </c>
      <c r="F250">
        <v>6.4</v>
      </c>
      <c r="G250">
        <v>6</v>
      </c>
      <c r="H250" t="str">
        <f t="shared" si="13"/>
        <v>Good</v>
      </c>
      <c r="I250">
        <v>45</v>
      </c>
      <c r="J250">
        <v>7</v>
      </c>
      <c r="K250" s="3" t="str">
        <f t="shared" si="14"/>
        <v>Above Average</v>
      </c>
      <c r="L250" t="s">
        <v>15</v>
      </c>
      <c r="M250" s="2" t="s">
        <v>44</v>
      </c>
      <c r="N250" s="2">
        <v>130</v>
      </c>
      <c r="O250" s="2">
        <v>85</v>
      </c>
      <c r="P250" s="2" t="str">
        <f t="shared" si="15"/>
        <v>Elevated</v>
      </c>
      <c r="Q250" s="2">
        <v>72</v>
      </c>
      <c r="R250">
        <v>6000</v>
      </c>
      <c r="S250" t="s">
        <v>17</v>
      </c>
    </row>
    <row r="251" spans="1:19" x14ac:dyDescent="0.3">
      <c r="A251">
        <v>250</v>
      </c>
      <c r="B251" t="s">
        <v>13</v>
      </c>
      <c r="C251">
        <v>44</v>
      </c>
      <c r="D251" t="str">
        <f t="shared" si="12"/>
        <v>Adult</v>
      </c>
      <c r="E251" t="s">
        <v>49</v>
      </c>
      <c r="F251">
        <v>6.5</v>
      </c>
      <c r="G251">
        <v>6</v>
      </c>
      <c r="H251" t="str">
        <f t="shared" si="13"/>
        <v>Good</v>
      </c>
      <c r="I251">
        <v>45</v>
      </c>
      <c r="J251">
        <v>7</v>
      </c>
      <c r="K251" s="3" t="str">
        <f t="shared" si="14"/>
        <v>Above Average</v>
      </c>
      <c r="L251" t="s">
        <v>15</v>
      </c>
      <c r="M251" s="2" t="s">
        <v>44</v>
      </c>
      <c r="N251" s="2">
        <v>130</v>
      </c>
      <c r="O251" s="2">
        <v>85</v>
      </c>
      <c r="P251" s="2" t="str">
        <f t="shared" si="15"/>
        <v>Elevated</v>
      </c>
      <c r="Q251" s="2">
        <v>72</v>
      </c>
      <c r="R251">
        <v>6000</v>
      </c>
      <c r="S251" t="s">
        <v>17</v>
      </c>
    </row>
    <row r="252" spans="1:19" x14ac:dyDescent="0.3">
      <c r="A252">
        <v>251</v>
      </c>
      <c r="B252" t="s">
        <v>28</v>
      </c>
      <c r="C252">
        <v>45</v>
      </c>
      <c r="D252" t="str">
        <f t="shared" si="12"/>
        <v>Adult</v>
      </c>
      <c r="E252" t="s">
        <v>26</v>
      </c>
      <c r="F252">
        <v>6.8</v>
      </c>
      <c r="G252">
        <v>7</v>
      </c>
      <c r="H252" t="str">
        <f t="shared" si="13"/>
        <v>Good</v>
      </c>
      <c r="I252">
        <v>30</v>
      </c>
      <c r="J252">
        <v>6</v>
      </c>
      <c r="K252" s="3" t="str">
        <f t="shared" si="14"/>
        <v>Above Average</v>
      </c>
      <c r="L252" t="s">
        <v>15</v>
      </c>
      <c r="M252" s="2" t="s">
        <v>50</v>
      </c>
      <c r="N252" s="2">
        <v>135</v>
      </c>
      <c r="O252" s="2">
        <v>90</v>
      </c>
      <c r="P252" s="2" t="str">
        <f t="shared" si="15"/>
        <v>High</v>
      </c>
      <c r="Q252" s="2">
        <v>65</v>
      </c>
      <c r="R252">
        <v>6000</v>
      </c>
      <c r="S252" t="s">
        <v>25</v>
      </c>
    </row>
    <row r="253" spans="1:19" x14ac:dyDescent="0.3">
      <c r="A253">
        <v>252</v>
      </c>
      <c r="B253" t="s">
        <v>28</v>
      </c>
      <c r="C253">
        <v>45</v>
      </c>
      <c r="D253" t="str">
        <f t="shared" si="12"/>
        <v>Adult</v>
      </c>
      <c r="E253" t="s">
        <v>26</v>
      </c>
      <c r="F253">
        <v>6.8</v>
      </c>
      <c r="G253">
        <v>7</v>
      </c>
      <c r="H253" t="str">
        <f t="shared" si="13"/>
        <v>Good</v>
      </c>
      <c r="I253">
        <v>30</v>
      </c>
      <c r="J253">
        <v>6</v>
      </c>
      <c r="K253" s="3" t="str">
        <f t="shared" si="14"/>
        <v>Above Average</v>
      </c>
      <c r="L253" t="s">
        <v>15</v>
      </c>
      <c r="M253" s="2" t="s">
        <v>50</v>
      </c>
      <c r="N253" s="2">
        <v>135</v>
      </c>
      <c r="O253" s="2">
        <v>90</v>
      </c>
      <c r="P253" s="2" t="str">
        <f t="shared" si="15"/>
        <v>High</v>
      </c>
      <c r="Q253" s="2">
        <v>65</v>
      </c>
      <c r="R253">
        <v>6000</v>
      </c>
      <c r="S253" t="s">
        <v>25</v>
      </c>
    </row>
    <row r="254" spans="1:19" x14ac:dyDescent="0.3">
      <c r="A254">
        <v>253</v>
      </c>
      <c r="B254" t="s">
        <v>28</v>
      </c>
      <c r="C254">
        <v>45</v>
      </c>
      <c r="D254" t="str">
        <f t="shared" si="12"/>
        <v>Adult</v>
      </c>
      <c r="E254" t="s">
        <v>26</v>
      </c>
      <c r="F254">
        <v>6.5</v>
      </c>
      <c r="G254">
        <v>7</v>
      </c>
      <c r="H254" t="str">
        <f t="shared" si="13"/>
        <v>Good</v>
      </c>
      <c r="I254">
        <v>45</v>
      </c>
      <c r="J254">
        <v>4</v>
      </c>
      <c r="K254" s="3" t="str">
        <f t="shared" si="14"/>
        <v>Moderate</v>
      </c>
      <c r="L254" t="s">
        <v>15</v>
      </c>
      <c r="M254" s="2" t="s">
        <v>50</v>
      </c>
      <c r="N254" s="2">
        <v>135</v>
      </c>
      <c r="O254" s="2">
        <v>90</v>
      </c>
      <c r="P254" s="2" t="str">
        <f t="shared" si="15"/>
        <v>High</v>
      </c>
      <c r="Q254" s="2">
        <v>65</v>
      </c>
      <c r="R254">
        <v>6000</v>
      </c>
      <c r="S254" t="s">
        <v>25</v>
      </c>
    </row>
    <row r="255" spans="1:19" x14ac:dyDescent="0.3">
      <c r="A255">
        <v>254</v>
      </c>
      <c r="B255" t="s">
        <v>28</v>
      </c>
      <c r="C255">
        <v>45</v>
      </c>
      <c r="D255" t="str">
        <f t="shared" si="12"/>
        <v>Adult</v>
      </c>
      <c r="E255" t="s">
        <v>26</v>
      </c>
      <c r="F255">
        <v>6.5</v>
      </c>
      <c r="G255">
        <v>7</v>
      </c>
      <c r="H255" t="str">
        <f t="shared" si="13"/>
        <v>Good</v>
      </c>
      <c r="I255">
        <v>45</v>
      </c>
      <c r="J255">
        <v>4</v>
      </c>
      <c r="K255" s="3" t="str">
        <f t="shared" si="14"/>
        <v>Moderate</v>
      </c>
      <c r="L255" t="s">
        <v>15</v>
      </c>
      <c r="M255" s="2" t="s">
        <v>50</v>
      </c>
      <c r="N255" s="2">
        <v>135</v>
      </c>
      <c r="O255" s="2">
        <v>90</v>
      </c>
      <c r="P255" s="2" t="str">
        <f t="shared" si="15"/>
        <v>High</v>
      </c>
      <c r="Q255" s="2">
        <v>65</v>
      </c>
      <c r="R255">
        <v>6000</v>
      </c>
      <c r="S255" t="s">
        <v>25</v>
      </c>
    </row>
    <row r="256" spans="1:19" x14ac:dyDescent="0.3">
      <c r="A256">
        <v>255</v>
      </c>
      <c r="B256" t="s">
        <v>28</v>
      </c>
      <c r="C256">
        <v>45</v>
      </c>
      <c r="D256" t="str">
        <f t="shared" si="12"/>
        <v>Adult</v>
      </c>
      <c r="E256" t="s">
        <v>26</v>
      </c>
      <c r="F256">
        <v>6.5</v>
      </c>
      <c r="G256">
        <v>7</v>
      </c>
      <c r="H256" t="str">
        <f t="shared" si="13"/>
        <v>Good</v>
      </c>
      <c r="I256">
        <v>45</v>
      </c>
      <c r="J256">
        <v>4</v>
      </c>
      <c r="K256" s="3" t="str">
        <f t="shared" si="14"/>
        <v>Moderate</v>
      </c>
      <c r="L256" t="s">
        <v>15</v>
      </c>
      <c r="M256" s="2" t="s">
        <v>50</v>
      </c>
      <c r="N256" s="2">
        <v>135</v>
      </c>
      <c r="O256" s="2">
        <v>90</v>
      </c>
      <c r="P256" s="2" t="str">
        <f t="shared" si="15"/>
        <v>High</v>
      </c>
      <c r="Q256" s="2">
        <v>65</v>
      </c>
      <c r="R256">
        <v>6000</v>
      </c>
      <c r="S256" t="s">
        <v>25</v>
      </c>
    </row>
    <row r="257" spans="1:19" x14ac:dyDescent="0.3">
      <c r="A257">
        <v>256</v>
      </c>
      <c r="B257" t="s">
        <v>28</v>
      </c>
      <c r="C257">
        <v>45</v>
      </c>
      <c r="D257" t="str">
        <f t="shared" si="12"/>
        <v>Adult</v>
      </c>
      <c r="E257" t="s">
        <v>26</v>
      </c>
      <c r="F257">
        <v>6.5</v>
      </c>
      <c r="G257">
        <v>7</v>
      </c>
      <c r="H257" t="str">
        <f t="shared" si="13"/>
        <v>Good</v>
      </c>
      <c r="I257">
        <v>45</v>
      </c>
      <c r="J257">
        <v>4</v>
      </c>
      <c r="K257" s="3" t="str">
        <f t="shared" si="14"/>
        <v>Moderate</v>
      </c>
      <c r="L257" t="s">
        <v>15</v>
      </c>
      <c r="M257" s="2" t="s">
        <v>50</v>
      </c>
      <c r="N257" s="2">
        <v>135</v>
      </c>
      <c r="O257" s="2">
        <v>90</v>
      </c>
      <c r="P257" s="2" t="str">
        <f t="shared" si="15"/>
        <v>High</v>
      </c>
      <c r="Q257" s="2">
        <v>65</v>
      </c>
      <c r="R257">
        <v>6000</v>
      </c>
      <c r="S257" t="s">
        <v>25</v>
      </c>
    </row>
    <row r="258" spans="1:19" x14ac:dyDescent="0.3">
      <c r="A258">
        <v>257</v>
      </c>
      <c r="B258" t="s">
        <v>28</v>
      </c>
      <c r="C258">
        <v>45</v>
      </c>
      <c r="D258" t="str">
        <f t="shared" si="12"/>
        <v>Adult</v>
      </c>
      <c r="E258" t="s">
        <v>26</v>
      </c>
      <c r="F258">
        <v>6.6</v>
      </c>
      <c r="G258">
        <v>7</v>
      </c>
      <c r="H258" t="str">
        <f t="shared" si="13"/>
        <v>Good</v>
      </c>
      <c r="I258">
        <v>45</v>
      </c>
      <c r="J258">
        <v>4</v>
      </c>
      <c r="K258" s="3" t="str">
        <f t="shared" si="14"/>
        <v>Moderate</v>
      </c>
      <c r="L258" t="s">
        <v>15</v>
      </c>
      <c r="M258" s="2" t="s">
        <v>50</v>
      </c>
      <c r="N258" s="2">
        <v>135</v>
      </c>
      <c r="O258" s="2">
        <v>90</v>
      </c>
      <c r="P258" s="2" t="str">
        <f t="shared" si="15"/>
        <v>High</v>
      </c>
      <c r="Q258" s="2">
        <v>65</v>
      </c>
      <c r="R258">
        <v>6000</v>
      </c>
      <c r="S258" t="s">
        <v>25</v>
      </c>
    </row>
    <row r="259" spans="1:19" x14ac:dyDescent="0.3">
      <c r="A259">
        <v>258</v>
      </c>
      <c r="B259" t="s">
        <v>28</v>
      </c>
      <c r="C259">
        <v>45</v>
      </c>
      <c r="D259" t="str">
        <f t="shared" ref="D259:D322" si="16">IF(C259&lt;=20,"Teenager",IF(C259&lt;=50,"Adult",IF(C259&gt;50,"Senior")))</f>
        <v>Adult</v>
      </c>
      <c r="E259" t="s">
        <v>26</v>
      </c>
      <c r="F259">
        <v>6.6</v>
      </c>
      <c r="G259">
        <v>7</v>
      </c>
      <c r="H259" t="str">
        <f t="shared" ref="H259:H322" si="17">IF(G259=1,"Poor",IF(G259&lt;=4,"Not Good",IF(G259&lt;=7,"Good",IF(G259&lt;10,"Great",IF(G259=10,"Excellent","Other")))))</f>
        <v>Good</v>
      </c>
      <c r="I259">
        <v>45</v>
      </c>
      <c r="J259">
        <v>4</v>
      </c>
      <c r="K259" s="3" t="str">
        <f t="shared" ref="K259:K322" si="18">IF(J259&lt;=3,"Low",IF(J259&lt;=5,"Moderate",IF(J259&lt;=7,"Above Average",IF(J259&gt;7,"High"))))</f>
        <v>Moderate</v>
      </c>
      <c r="L259" t="s">
        <v>15</v>
      </c>
      <c r="M259" s="2" t="s">
        <v>50</v>
      </c>
      <c r="N259" s="2">
        <v>135</v>
      </c>
      <c r="O259" s="2">
        <v>90</v>
      </c>
      <c r="P259" s="2" t="str">
        <f t="shared" ref="P259:P322" si="19">IF(AND(N259&lt;=120,O259&lt;=80),"Normal",IF(AND(N259&lt;=130,O259&lt;=85),"Elevated",IF(AND(N259&lt;=140,O259&lt;=90),"High","Stage 2 High")))</f>
        <v>High</v>
      </c>
      <c r="Q259" s="2">
        <v>65</v>
      </c>
      <c r="R259">
        <v>6000</v>
      </c>
      <c r="S259" t="s">
        <v>25</v>
      </c>
    </row>
    <row r="260" spans="1:19" x14ac:dyDescent="0.3">
      <c r="A260">
        <v>259</v>
      </c>
      <c r="B260" t="s">
        <v>28</v>
      </c>
      <c r="C260">
        <v>45</v>
      </c>
      <c r="D260" t="str">
        <f t="shared" si="16"/>
        <v>Adult</v>
      </c>
      <c r="E260" t="s">
        <v>26</v>
      </c>
      <c r="F260">
        <v>6.6</v>
      </c>
      <c r="G260">
        <v>7</v>
      </c>
      <c r="H260" t="str">
        <f t="shared" si="17"/>
        <v>Good</v>
      </c>
      <c r="I260">
        <v>45</v>
      </c>
      <c r="J260">
        <v>4</v>
      </c>
      <c r="K260" s="3" t="str">
        <f t="shared" si="18"/>
        <v>Moderate</v>
      </c>
      <c r="L260" t="s">
        <v>15</v>
      </c>
      <c r="M260" s="2" t="s">
        <v>50</v>
      </c>
      <c r="N260" s="2">
        <v>135</v>
      </c>
      <c r="O260" s="2">
        <v>90</v>
      </c>
      <c r="P260" s="2" t="str">
        <f t="shared" si="19"/>
        <v>High</v>
      </c>
      <c r="Q260" s="2">
        <v>65</v>
      </c>
      <c r="R260">
        <v>6000</v>
      </c>
      <c r="S260" t="s">
        <v>25</v>
      </c>
    </row>
    <row r="261" spans="1:19" x14ac:dyDescent="0.3">
      <c r="A261">
        <v>260</v>
      </c>
      <c r="B261" t="s">
        <v>28</v>
      </c>
      <c r="C261">
        <v>45</v>
      </c>
      <c r="D261" t="str">
        <f t="shared" si="16"/>
        <v>Adult</v>
      </c>
      <c r="E261" t="s">
        <v>26</v>
      </c>
      <c r="F261">
        <v>6.6</v>
      </c>
      <c r="G261">
        <v>7</v>
      </c>
      <c r="H261" t="str">
        <f t="shared" si="17"/>
        <v>Good</v>
      </c>
      <c r="I261">
        <v>45</v>
      </c>
      <c r="J261">
        <v>4</v>
      </c>
      <c r="K261" s="3" t="str">
        <f t="shared" si="18"/>
        <v>Moderate</v>
      </c>
      <c r="L261" t="s">
        <v>15</v>
      </c>
      <c r="M261" s="2" t="s">
        <v>50</v>
      </c>
      <c r="N261" s="2">
        <v>135</v>
      </c>
      <c r="O261" s="2">
        <v>90</v>
      </c>
      <c r="P261" s="2" t="str">
        <f t="shared" si="19"/>
        <v>High</v>
      </c>
      <c r="Q261" s="2">
        <v>65</v>
      </c>
      <c r="R261">
        <v>6000</v>
      </c>
      <c r="S261" t="s">
        <v>25</v>
      </c>
    </row>
    <row r="262" spans="1:19" x14ac:dyDescent="0.3">
      <c r="A262">
        <v>261</v>
      </c>
      <c r="B262" t="s">
        <v>28</v>
      </c>
      <c r="C262">
        <v>45</v>
      </c>
      <c r="D262" t="str">
        <f t="shared" si="16"/>
        <v>Adult</v>
      </c>
      <c r="E262" t="s">
        <v>26</v>
      </c>
      <c r="F262">
        <v>6.6</v>
      </c>
      <c r="G262">
        <v>7</v>
      </c>
      <c r="H262" t="str">
        <f t="shared" si="17"/>
        <v>Good</v>
      </c>
      <c r="I262">
        <v>45</v>
      </c>
      <c r="J262">
        <v>4</v>
      </c>
      <c r="K262" s="3" t="str">
        <f t="shared" si="18"/>
        <v>Moderate</v>
      </c>
      <c r="L262" t="s">
        <v>15</v>
      </c>
      <c r="M262" s="2" t="s">
        <v>50</v>
      </c>
      <c r="N262" s="2">
        <v>135</v>
      </c>
      <c r="O262" s="2">
        <v>90</v>
      </c>
      <c r="P262" s="2" t="str">
        <f t="shared" si="19"/>
        <v>High</v>
      </c>
      <c r="Q262" s="2">
        <v>65</v>
      </c>
      <c r="R262">
        <v>6000</v>
      </c>
      <c r="S262" t="s">
        <v>25</v>
      </c>
    </row>
    <row r="263" spans="1:19" x14ac:dyDescent="0.3">
      <c r="A263">
        <v>262</v>
      </c>
      <c r="B263" t="s">
        <v>28</v>
      </c>
      <c r="C263">
        <v>45</v>
      </c>
      <c r="D263" t="str">
        <f t="shared" si="16"/>
        <v>Adult</v>
      </c>
      <c r="E263" t="s">
        <v>26</v>
      </c>
      <c r="F263">
        <v>6.6</v>
      </c>
      <c r="G263">
        <v>7</v>
      </c>
      <c r="H263" t="str">
        <f t="shared" si="17"/>
        <v>Good</v>
      </c>
      <c r="I263">
        <v>45</v>
      </c>
      <c r="J263">
        <v>4</v>
      </c>
      <c r="K263" s="3" t="str">
        <f t="shared" si="18"/>
        <v>Moderate</v>
      </c>
      <c r="L263" t="s">
        <v>15</v>
      </c>
      <c r="M263" s="2" t="s">
        <v>50</v>
      </c>
      <c r="N263" s="2">
        <v>135</v>
      </c>
      <c r="O263" s="2">
        <v>90</v>
      </c>
      <c r="P263" s="2" t="str">
        <f t="shared" si="19"/>
        <v>High</v>
      </c>
      <c r="Q263" s="2">
        <v>65</v>
      </c>
      <c r="R263">
        <v>6000</v>
      </c>
      <c r="S263" t="s">
        <v>17</v>
      </c>
    </row>
    <row r="264" spans="1:19" x14ac:dyDescent="0.3">
      <c r="A264">
        <v>263</v>
      </c>
      <c r="B264" t="s">
        <v>28</v>
      </c>
      <c r="C264">
        <v>45</v>
      </c>
      <c r="D264" t="str">
        <f t="shared" si="16"/>
        <v>Adult</v>
      </c>
      <c r="E264" t="s">
        <v>26</v>
      </c>
      <c r="F264">
        <v>6.6</v>
      </c>
      <c r="G264">
        <v>7</v>
      </c>
      <c r="H264" t="str">
        <f t="shared" si="17"/>
        <v>Good</v>
      </c>
      <c r="I264">
        <v>45</v>
      </c>
      <c r="J264">
        <v>4</v>
      </c>
      <c r="K264" s="3" t="str">
        <f t="shared" si="18"/>
        <v>Moderate</v>
      </c>
      <c r="L264" t="s">
        <v>15</v>
      </c>
      <c r="M264" s="2" t="s">
        <v>50</v>
      </c>
      <c r="N264" s="2">
        <v>135</v>
      </c>
      <c r="O264" s="2">
        <v>90</v>
      </c>
      <c r="P264" s="2" t="str">
        <f t="shared" si="19"/>
        <v>High</v>
      </c>
      <c r="Q264" s="2">
        <v>65</v>
      </c>
      <c r="R264">
        <v>6000</v>
      </c>
      <c r="S264" t="s">
        <v>17</v>
      </c>
    </row>
    <row r="265" spans="1:19" x14ac:dyDescent="0.3">
      <c r="A265">
        <v>264</v>
      </c>
      <c r="B265" t="s">
        <v>28</v>
      </c>
      <c r="C265">
        <v>45</v>
      </c>
      <c r="D265" t="str">
        <f t="shared" si="16"/>
        <v>Adult</v>
      </c>
      <c r="E265" t="s">
        <v>52</v>
      </c>
      <c r="F265">
        <v>6.9</v>
      </c>
      <c r="G265">
        <v>7</v>
      </c>
      <c r="H265" t="str">
        <f t="shared" si="17"/>
        <v>Good</v>
      </c>
      <c r="I265">
        <v>55</v>
      </c>
      <c r="J265">
        <v>5</v>
      </c>
      <c r="K265" s="3" t="str">
        <f t="shared" si="18"/>
        <v>Moderate</v>
      </c>
      <c r="L265" t="s">
        <v>15</v>
      </c>
      <c r="M265" s="2" t="s">
        <v>48</v>
      </c>
      <c r="N265" s="2">
        <v>125</v>
      </c>
      <c r="O265" s="2">
        <v>82</v>
      </c>
      <c r="P265" s="2" t="str">
        <f t="shared" si="19"/>
        <v>Elevated</v>
      </c>
      <c r="Q265" s="2">
        <v>75</v>
      </c>
      <c r="R265">
        <v>5500</v>
      </c>
      <c r="S265" t="s">
        <v>17</v>
      </c>
    </row>
    <row r="266" spans="1:19" x14ac:dyDescent="0.3">
      <c r="A266">
        <v>265</v>
      </c>
      <c r="B266" t="s">
        <v>13</v>
      </c>
      <c r="C266">
        <v>48</v>
      </c>
      <c r="D266" t="str">
        <f t="shared" si="16"/>
        <v>Adult</v>
      </c>
      <c r="E266" t="s">
        <v>18</v>
      </c>
      <c r="F266">
        <v>7.3</v>
      </c>
      <c r="G266">
        <v>7</v>
      </c>
      <c r="H266" t="str">
        <f t="shared" si="17"/>
        <v>Good</v>
      </c>
      <c r="I266">
        <v>65</v>
      </c>
      <c r="J266">
        <v>5</v>
      </c>
      <c r="K266" s="3" t="str">
        <f t="shared" si="18"/>
        <v>Moderate</v>
      </c>
      <c r="L266" t="s">
        <v>22</v>
      </c>
      <c r="M266" s="2" t="s">
        <v>53</v>
      </c>
      <c r="N266" s="2">
        <v>142</v>
      </c>
      <c r="O266" s="2">
        <v>92</v>
      </c>
      <c r="P266" s="2" t="str">
        <f t="shared" si="19"/>
        <v>Stage 2 High</v>
      </c>
      <c r="Q266" s="2">
        <v>83</v>
      </c>
      <c r="R266">
        <v>3500</v>
      </c>
      <c r="S266" t="s">
        <v>25</v>
      </c>
    </row>
    <row r="267" spans="1:19" x14ac:dyDescent="0.3">
      <c r="A267">
        <v>266</v>
      </c>
      <c r="B267" t="s">
        <v>28</v>
      </c>
      <c r="C267">
        <v>48</v>
      </c>
      <c r="D267" t="str">
        <f t="shared" si="16"/>
        <v>Adult</v>
      </c>
      <c r="E267" t="s">
        <v>29</v>
      </c>
      <c r="F267">
        <v>5.9</v>
      </c>
      <c r="G267">
        <v>6</v>
      </c>
      <c r="H267" t="str">
        <f t="shared" si="17"/>
        <v>Good</v>
      </c>
      <c r="I267">
        <v>90</v>
      </c>
      <c r="J267">
        <v>8</v>
      </c>
      <c r="K267" s="3" t="str">
        <f t="shared" si="18"/>
        <v>High</v>
      </c>
      <c r="L267" t="s">
        <v>15</v>
      </c>
      <c r="M267" s="2" t="s">
        <v>54</v>
      </c>
      <c r="N267" s="2">
        <v>140</v>
      </c>
      <c r="O267" s="2">
        <v>95</v>
      </c>
      <c r="P267" s="2" t="str">
        <f t="shared" si="19"/>
        <v>Stage 2 High</v>
      </c>
      <c r="Q267" s="2">
        <v>75</v>
      </c>
      <c r="R267">
        <v>10000</v>
      </c>
      <c r="S267" t="s">
        <v>24</v>
      </c>
    </row>
    <row r="268" spans="1:19" x14ac:dyDescent="0.3">
      <c r="A268">
        <v>267</v>
      </c>
      <c r="B268" t="s">
        <v>13</v>
      </c>
      <c r="C268">
        <v>48</v>
      </c>
      <c r="D268" t="str">
        <f t="shared" si="16"/>
        <v>Adult</v>
      </c>
      <c r="E268" t="s">
        <v>18</v>
      </c>
      <c r="F268">
        <v>7.3</v>
      </c>
      <c r="G268">
        <v>7</v>
      </c>
      <c r="H268" t="str">
        <f t="shared" si="17"/>
        <v>Good</v>
      </c>
      <c r="I268">
        <v>65</v>
      </c>
      <c r="J268">
        <v>5</v>
      </c>
      <c r="K268" s="3" t="str">
        <f t="shared" si="18"/>
        <v>Moderate</v>
      </c>
      <c r="L268" t="s">
        <v>22</v>
      </c>
      <c r="M268" s="2" t="s">
        <v>53</v>
      </c>
      <c r="N268" s="2">
        <v>142</v>
      </c>
      <c r="O268" s="2">
        <v>92</v>
      </c>
      <c r="P268" s="2" t="str">
        <f t="shared" si="19"/>
        <v>Stage 2 High</v>
      </c>
      <c r="Q268" s="2">
        <v>83</v>
      </c>
      <c r="R268">
        <v>3500</v>
      </c>
      <c r="S268" t="s">
        <v>25</v>
      </c>
    </row>
    <row r="269" spans="1:19" x14ac:dyDescent="0.3">
      <c r="A269">
        <v>268</v>
      </c>
      <c r="B269" t="s">
        <v>28</v>
      </c>
      <c r="C269">
        <v>49</v>
      </c>
      <c r="D269" t="str">
        <f t="shared" si="16"/>
        <v>Adult</v>
      </c>
      <c r="E269" t="s">
        <v>29</v>
      </c>
      <c r="F269">
        <v>6.2</v>
      </c>
      <c r="G269">
        <v>6</v>
      </c>
      <c r="H269" t="str">
        <f t="shared" si="17"/>
        <v>Good</v>
      </c>
      <c r="I269">
        <v>90</v>
      </c>
      <c r="J269">
        <v>8</v>
      </c>
      <c r="K269" s="3" t="str">
        <f t="shared" si="18"/>
        <v>High</v>
      </c>
      <c r="L269" t="s">
        <v>15</v>
      </c>
      <c r="M269" s="2" t="s">
        <v>54</v>
      </c>
      <c r="N269" s="2">
        <v>140</v>
      </c>
      <c r="O269" s="2">
        <v>95</v>
      </c>
      <c r="P269" s="2" t="str">
        <f t="shared" si="19"/>
        <v>Stage 2 High</v>
      </c>
      <c r="Q269" s="2">
        <v>75</v>
      </c>
      <c r="R269">
        <v>10000</v>
      </c>
      <c r="S269" t="s">
        <v>17</v>
      </c>
    </row>
    <row r="270" spans="1:19" x14ac:dyDescent="0.3">
      <c r="A270">
        <v>269</v>
      </c>
      <c r="B270" t="s">
        <v>28</v>
      </c>
      <c r="C270">
        <v>49</v>
      </c>
      <c r="D270" t="str">
        <f t="shared" si="16"/>
        <v>Adult</v>
      </c>
      <c r="E270" t="s">
        <v>29</v>
      </c>
      <c r="F270">
        <v>6</v>
      </c>
      <c r="G270">
        <v>6</v>
      </c>
      <c r="H270" t="str">
        <f t="shared" si="17"/>
        <v>Good</v>
      </c>
      <c r="I270">
        <v>90</v>
      </c>
      <c r="J270">
        <v>8</v>
      </c>
      <c r="K270" s="3" t="str">
        <f t="shared" si="18"/>
        <v>High</v>
      </c>
      <c r="L270" t="s">
        <v>15</v>
      </c>
      <c r="M270" s="2" t="s">
        <v>54</v>
      </c>
      <c r="N270" s="2">
        <v>140</v>
      </c>
      <c r="O270" s="2">
        <v>95</v>
      </c>
      <c r="P270" s="2" t="str">
        <f t="shared" si="19"/>
        <v>Stage 2 High</v>
      </c>
      <c r="Q270" s="2">
        <v>75</v>
      </c>
      <c r="R270">
        <v>10000</v>
      </c>
      <c r="S270" t="s">
        <v>24</v>
      </c>
    </row>
    <row r="271" spans="1:19" x14ac:dyDescent="0.3">
      <c r="A271">
        <v>270</v>
      </c>
      <c r="B271" t="s">
        <v>28</v>
      </c>
      <c r="C271">
        <v>49</v>
      </c>
      <c r="D271" t="str">
        <f t="shared" si="16"/>
        <v>Adult</v>
      </c>
      <c r="E271" t="s">
        <v>29</v>
      </c>
      <c r="F271">
        <v>6.1</v>
      </c>
      <c r="G271">
        <v>6</v>
      </c>
      <c r="H271" t="str">
        <f t="shared" si="17"/>
        <v>Good</v>
      </c>
      <c r="I271">
        <v>90</v>
      </c>
      <c r="J271">
        <v>8</v>
      </c>
      <c r="K271" s="3" t="str">
        <f t="shared" si="18"/>
        <v>High</v>
      </c>
      <c r="L271" t="s">
        <v>15</v>
      </c>
      <c r="M271" s="2" t="s">
        <v>54</v>
      </c>
      <c r="N271" s="2">
        <v>140</v>
      </c>
      <c r="O271" s="2">
        <v>95</v>
      </c>
      <c r="P271" s="2" t="str">
        <f t="shared" si="19"/>
        <v>Stage 2 High</v>
      </c>
      <c r="Q271" s="2">
        <v>75</v>
      </c>
      <c r="R271">
        <v>10000</v>
      </c>
      <c r="S271" t="s">
        <v>24</v>
      </c>
    </row>
    <row r="272" spans="1:19" x14ac:dyDescent="0.3">
      <c r="A272">
        <v>271</v>
      </c>
      <c r="B272" t="s">
        <v>28</v>
      </c>
      <c r="C272">
        <v>49</v>
      </c>
      <c r="D272" t="str">
        <f t="shared" si="16"/>
        <v>Adult</v>
      </c>
      <c r="E272" t="s">
        <v>29</v>
      </c>
      <c r="F272">
        <v>6.1</v>
      </c>
      <c r="G272">
        <v>6</v>
      </c>
      <c r="H272" t="str">
        <f t="shared" si="17"/>
        <v>Good</v>
      </c>
      <c r="I272">
        <v>90</v>
      </c>
      <c r="J272">
        <v>8</v>
      </c>
      <c r="K272" s="3" t="str">
        <f t="shared" si="18"/>
        <v>High</v>
      </c>
      <c r="L272" t="s">
        <v>15</v>
      </c>
      <c r="M272" s="2" t="s">
        <v>54</v>
      </c>
      <c r="N272" s="2">
        <v>140</v>
      </c>
      <c r="O272" s="2">
        <v>95</v>
      </c>
      <c r="P272" s="2" t="str">
        <f t="shared" si="19"/>
        <v>Stage 2 High</v>
      </c>
      <c r="Q272" s="2">
        <v>75</v>
      </c>
      <c r="R272">
        <v>10000</v>
      </c>
      <c r="S272" t="s">
        <v>24</v>
      </c>
    </row>
    <row r="273" spans="1:19" x14ac:dyDescent="0.3">
      <c r="A273">
        <v>272</v>
      </c>
      <c r="B273" t="s">
        <v>28</v>
      </c>
      <c r="C273">
        <v>49</v>
      </c>
      <c r="D273" t="str">
        <f t="shared" si="16"/>
        <v>Adult</v>
      </c>
      <c r="E273" t="s">
        <v>29</v>
      </c>
      <c r="F273">
        <v>6.1</v>
      </c>
      <c r="G273">
        <v>6</v>
      </c>
      <c r="H273" t="str">
        <f t="shared" si="17"/>
        <v>Good</v>
      </c>
      <c r="I273">
        <v>90</v>
      </c>
      <c r="J273">
        <v>8</v>
      </c>
      <c r="K273" s="3" t="str">
        <f t="shared" si="18"/>
        <v>High</v>
      </c>
      <c r="L273" t="s">
        <v>15</v>
      </c>
      <c r="M273" s="2" t="s">
        <v>54</v>
      </c>
      <c r="N273" s="2">
        <v>140</v>
      </c>
      <c r="O273" s="2">
        <v>95</v>
      </c>
      <c r="P273" s="2" t="str">
        <f t="shared" si="19"/>
        <v>Stage 2 High</v>
      </c>
      <c r="Q273" s="2">
        <v>75</v>
      </c>
      <c r="R273">
        <v>10000</v>
      </c>
      <c r="S273" t="s">
        <v>24</v>
      </c>
    </row>
    <row r="274" spans="1:19" x14ac:dyDescent="0.3">
      <c r="A274">
        <v>273</v>
      </c>
      <c r="B274" t="s">
        <v>28</v>
      </c>
      <c r="C274">
        <v>49</v>
      </c>
      <c r="D274" t="str">
        <f t="shared" si="16"/>
        <v>Adult</v>
      </c>
      <c r="E274" t="s">
        <v>29</v>
      </c>
      <c r="F274">
        <v>6.1</v>
      </c>
      <c r="G274">
        <v>6</v>
      </c>
      <c r="H274" t="str">
        <f t="shared" si="17"/>
        <v>Good</v>
      </c>
      <c r="I274">
        <v>90</v>
      </c>
      <c r="J274">
        <v>8</v>
      </c>
      <c r="K274" s="3" t="str">
        <f t="shared" si="18"/>
        <v>High</v>
      </c>
      <c r="L274" t="s">
        <v>15</v>
      </c>
      <c r="M274" s="2" t="s">
        <v>54</v>
      </c>
      <c r="N274" s="2">
        <v>140</v>
      </c>
      <c r="O274" s="2">
        <v>95</v>
      </c>
      <c r="P274" s="2" t="str">
        <f t="shared" si="19"/>
        <v>Stage 2 High</v>
      </c>
      <c r="Q274" s="2">
        <v>75</v>
      </c>
      <c r="R274">
        <v>10000</v>
      </c>
      <c r="S274" t="s">
        <v>24</v>
      </c>
    </row>
    <row r="275" spans="1:19" x14ac:dyDescent="0.3">
      <c r="A275">
        <v>274</v>
      </c>
      <c r="B275" t="s">
        <v>28</v>
      </c>
      <c r="C275">
        <v>49</v>
      </c>
      <c r="D275" t="str">
        <f t="shared" si="16"/>
        <v>Adult</v>
      </c>
      <c r="E275" t="s">
        <v>29</v>
      </c>
      <c r="F275">
        <v>6.2</v>
      </c>
      <c r="G275">
        <v>6</v>
      </c>
      <c r="H275" t="str">
        <f t="shared" si="17"/>
        <v>Good</v>
      </c>
      <c r="I275">
        <v>90</v>
      </c>
      <c r="J275">
        <v>8</v>
      </c>
      <c r="K275" s="3" t="str">
        <f t="shared" si="18"/>
        <v>High</v>
      </c>
      <c r="L275" t="s">
        <v>15</v>
      </c>
      <c r="M275" s="2" t="s">
        <v>54</v>
      </c>
      <c r="N275" s="2">
        <v>140</v>
      </c>
      <c r="O275" s="2">
        <v>95</v>
      </c>
      <c r="P275" s="2" t="str">
        <f t="shared" si="19"/>
        <v>Stage 2 High</v>
      </c>
      <c r="Q275" s="2">
        <v>75</v>
      </c>
      <c r="R275">
        <v>10000</v>
      </c>
      <c r="S275" t="s">
        <v>24</v>
      </c>
    </row>
    <row r="276" spans="1:19" x14ac:dyDescent="0.3">
      <c r="A276">
        <v>275</v>
      </c>
      <c r="B276" t="s">
        <v>28</v>
      </c>
      <c r="C276">
        <v>49</v>
      </c>
      <c r="D276" t="str">
        <f t="shared" si="16"/>
        <v>Adult</v>
      </c>
      <c r="E276" t="s">
        <v>29</v>
      </c>
      <c r="F276">
        <v>6.2</v>
      </c>
      <c r="G276">
        <v>6</v>
      </c>
      <c r="H276" t="str">
        <f t="shared" si="17"/>
        <v>Good</v>
      </c>
      <c r="I276">
        <v>90</v>
      </c>
      <c r="J276">
        <v>8</v>
      </c>
      <c r="K276" s="3" t="str">
        <f t="shared" si="18"/>
        <v>High</v>
      </c>
      <c r="L276" t="s">
        <v>15</v>
      </c>
      <c r="M276" s="2" t="s">
        <v>54</v>
      </c>
      <c r="N276" s="2">
        <v>140</v>
      </c>
      <c r="O276" s="2">
        <v>95</v>
      </c>
      <c r="P276" s="2" t="str">
        <f t="shared" si="19"/>
        <v>Stage 2 High</v>
      </c>
      <c r="Q276" s="2">
        <v>75</v>
      </c>
      <c r="R276">
        <v>10000</v>
      </c>
      <c r="S276" t="s">
        <v>24</v>
      </c>
    </row>
    <row r="277" spans="1:19" x14ac:dyDescent="0.3">
      <c r="A277">
        <v>276</v>
      </c>
      <c r="B277" t="s">
        <v>28</v>
      </c>
      <c r="C277">
        <v>49</v>
      </c>
      <c r="D277" t="str">
        <f t="shared" si="16"/>
        <v>Adult</v>
      </c>
      <c r="E277" t="s">
        <v>29</v>
      </c>
      <c r="F277">
        <v>6.2</v>
      </c>
      <c r="G277">
        <v>6</v>
      </c>
      <c r="H277" t="str">
        <f t="shared" si="17"/>
        <v>Good</v>
      </c>
      <c r="I277">
        <v>90</v>
      </c>
      <c r="J277">
        <v>8</v>
      </c>
      <c r="K277" s="3" t="str">
        <f t="shared" si="18"/>
        <v>High</v>
      </c>
      <c r="L277" t="s">
        <v>15</v>
      </c>
      <c r="M277" s="2" t="s">
        <v>54</v>
      </c>
      <c r="N277" s="2">
        <v>140</v>
      </c>
      <c r="O277" s="2">
        <v>95</v>
      </c>
      <c r="P277" s="2" t="str">
        <f t="shared" si="19"/>
        <v>Stage 2 High</v>
      </c>
      <c r="Q277" s="2">
        <v>75</v>
      </c>
      <c r="R277">
        <v>10000</v>
      </c>
      <c r="S277" t="s">
        <v>24</v>
      </c>
    </row>
    <row r="278" spans="1:19" x14ac:dyDescent="0.3">
      <c r="A278">
        <v>277</v>
      </c>
      <c r="B278" t="s">
        <v>13</v>
      </c>
      <c r="C278">
        <v>49</v>
      </c>
      <c r="D278" t="str">
        <f t="shared" si="16"/>
        <v>Adult</v>
      </c>
      <c r="E278" t="s">
        <v>18</v>
      </c>
      <c r="F278">
        <v>8.1</v>
      </c>
      <c r="G278">
        <v>9</v>
      </c>
      <c r="H278" t="str">
        <f t="shared" si="17"/>
        <v>Great</v>
      </c>
      <c r="I278">
        <v>85</v>
      </c>
      <c r="J278">
        <v>3</v>
      </c>
      <c r="K278" s="3" t="str">
        <f t="shared" si="18"/>
        <v>Low</v>
      </c>
      <c r="L278" t="s">
        <v>22</v>
      </c>
      <c r="M278" s="2" t="s">
        <v>55</v>
      </c>
      <c r="N278" s="2">
        <v>139</v>
      </c>
      <c r="O278" s="2">
        <v>91</v>
      </c>
      <c r="P278" s="2" t="str">
        <f t="shared" si="19"/>
        <v>Stage 2 High</v>
      </c>
      <c r="Q278" s="2">
        <v>86</v>
      </c>
      <c r="R278">
        <v>3700</v>
      </c>
      <c r="S278" t="s">
        <v>24</v>
      </c>
    </row>
    <row r="279" spans="1:19" x14ac:dyDescent="0.3">
      <c r="A279">
        <v>278</v>
      </c>
      <c r="B279" t="s">
        <v>13</v>
      </c>
      <c r="C279">
        <v>49</v>
      </c>
      <c r="D279" t="str">
        <f t="shared" si="16"/>
        <v>Adult</v>
      </c>
      <c r="E279" t="s">
        <v>18</v>
      </c>
      <c r="F279">
        <v>8.1</v>
      </c>
      <c r="G279">
        <v>9</v>
      </c>
      <c r="H279" t="str">
        <f t="shared" si="17"/>
        <v>Great</v>
      </c>
      <c r="I279">
        <v>85</v>
      </c>
      <c r="J279">
        <v>3</v>
      </c>
      <c r="K279" s="3" t="str">
        <f t="shared" si="18"/>
        <v>Low</v>
      </c>
      <c r="L279" t="s">
        <v>22</v>
      </c>
      <c r="M279" s="2" t="s">
        <v>55</v>
      </c>
      <c r="N279" s="2">
        <v>139</v>
      </c>
      <c r="O279" s="2">
        <v>91</v>
      </c>
      <c r="P279" s="2" t="str">
        <f t="shared" si="19"/>
        <v>Stage 2 High</v>
      </c>
      <c r="Q279" s="2">
        <v>86</v>
      </c>
      <c r="R279">
        <v>3700</v>
      </c>
      <c r="S279" t="s">
        <v>24</v>
      </c>
    </row>
    <row r="280" spans="1:19" x14ac:dyDescent="0.3">
      <c r="A280">
        <v>279</v>
      </c>
      <c r="B280" t="s">
        <v>28</v>
      </c>
      <c r="C280">
        <v>50</v>
      </c>
      <c r="D280" t="str">
        <f t="shared" si="16"/>
        <v>Adult</v>
      </c>
      <c r="E280" t="s">
        <v>29</v>
      </c>
      <c r="F280">
        <v>6.1</v>
      </c>
      <c r="G280">
        <v>6</v>
      </c>
      <c r="H280" t="str">
        <f t="shared" si="17"/>
        <v>Good</v>
      </c>
      <c r="I280">
        <v>90</v>
      </c>
      <c r="J280">
        <v>8</v>
      </c>
      <c r="K280" s="3" t="str">
        <f t="shared" si="18"/>
        <v>High</v>
      </c>
      <c r="L280" t="s">
        <v>15</v>
      </c>
      <c r="M280" s="2" t="s">
        <v>54</v>
      </c>
      <c r="N280" s="2">
        <v>140</v>
      </c>
      <c r="O280" s="2">
        <v>95</v>
      </c>
      <c r="P280" s="2" t="str">
        <f t="shared" si="19"/>
        <v>Stage 2 High</v>
      </c>
      <c r="Q280" s="2">
        <v>75</v>
      </c>
      <c r="R280">
        <v>10000</v>
      </c>
      <c r="S280" t="s">
        <v>25</v>
      </c>
    </row>
    <row r="281" spans="1:19" x14ac:dyDescent="0.3">
      <c r="A281">
        <v>280</v>
      </c>
      <c r="B281" t="s">
        <v>28</v>
      </c>
      <c r="C281">
        <v>50</v>
      </c>
      <c r="D281" t="str">
        <f t="shared" si="16"/>
        <v>Adult</v>
      </c>
      <c r="E281" t="s">
        <v>33</v>
      </c>
      <c r="F281">
        <v>8.3000000000000007</v>
      </c>
      <c r="G281">
        <v>9</v>
      </c>
      <c r="H281" t="str">
        <f t="shared" si="17"/>
        <v>Great</v>
      </c>
      <c r="I281">
        <v>30</v>
      </c>
      <c r="J281">
        <v>3</v>
      </c>
      <c r="K281" s="3" t="str">
        <f t="shared" si="18"/>
        <v>Low</v>
      </c>
      <c r="L281" t="s">
        <v>19</v>
      </c>
      <c r="M281" s="2" t="s">
        <v>20</v>
      </c>
      <c r="N281" s="2">
        <v>125</v>
      </c>
      <c r="O281" s="2">
        <v>80</v>
      </c>
      <c r="P281" s="2" t="str">
        <f t="shared" si="19"/>
        <v>Elevated</v>
      </c>
      <c r="Q281" s="2">
        <v>65</v>
      </c>
      <c r="R281">
        <v>5000</v>
      </c>
      <c r="S281" t="s">
        <v>17</v>
      </c>
    </row>
    <row r="282" spans="1:19" x14ac:dyDescent="0.3">
      <c r="A282">
        <v>281</v>
      </c>
      <c r="B282" t="s">
        <v>28</v>
      </c>
      <c r="C282">
        <v>50</v>
      </c>
      <c r="D282" t="str">
        <f t="shared" si="16"/>
        <v>Adult</v>
      </c>
      <c r="E282" t="s">
        <v>29</v>
      </c>
      <c r="F282">
        <v>6</v>
      </c>
      <c r="G282">
        <v>6</v>
      </c>
      <c r="H282" t="str">
        <f t="shared" si="17"/>
        <v>Good</v>
      </c>
      <c r="I282">
        <v>90</v>
      </c>
      <c r="J282">
        <v>8</v>
      </c>
      <c r="K282" s="3" t="str">
        <f t="shared" si="18"/>
        <v>High</v>
      </c>
      <c r="L282" t="s">
        <v>15</v>
      </c>
      <c r="M282" s="2" t="s">
        <v>54</v>
      </c>
      <c r="N282" s="2">
        <v>140</v>
      </c>
      <c r="O282" s="2">
        <v>95</v>
      </c>
      <c r="P282" s="2" t="str">
        <f t="shared" si="19"/>
        <v>Stage 2 High</v>
      </c>
      <c r="Q282" s="2">
        <v>75</v>
      </c>
      <c r="R282">
        <v>10000</v>
      </c>
      <c r="S282" t="s">
        <v>17</v>
      </c>
    </row>
    <row r="283" spans="1:19" x14ac:dyDescent="0.3">
      <c r="A283">
        <v>282</v>
      </c>
      <c r="B283" t="s">
        <v>28</v>
      </c>
      <c r="C283">
        <v>50</v>
      </c>
      <c r="D283" t="str">
        <f t="shared" si="16"/>
        <v>Adult</v>
      </c>
      <c r="E283" t="s">
        <v>29</v>
      </c>
      <c r="F283">
        <v>6.1</v>
      </c>
      <c r="G283">
        <v>6</v>
      </c>
      <c r="H283" t="str">
        <f t="shared" si="17"/>
        <v>Good</v>
      </c>
      <c r="I283">
        <v>90</v>
      </c>
      <c r="J283">
        <v>8</v>
      </c>
      <c r="K283" s="3" t="str">
        <f t="shared" si="18"/>
        <v>High</v>
      </c>
      <c r="L283" t="s">
        <v>15</v>
      </c>
      <c r="M283" s="2" t="s">
        <v>54</v>
      </c>
      <c r="N283" s="2">
        <v>140</v>
      </c>
      <c r="O283" s="2">
        <v>95</v>
      </c>
      <c r="P283" s="2" t="str">
        <f t="shared" si="19"/>
        <v>Stage 2 High</v>
      </c>
      <c r="Q283" s="2">
        <v>75</v>
      </c>
      <c r="R283">
        <v>10000</v>
      </c>
      <c r="S283" t="s">
        <v>24</v>
      </c>
    </row>
    <row r="284" spans="1:19" x14ac:dyDescent="0.3">
      <c r="A284">
        <v>283</v>
      </c>
      <c r="B284" t="s">
        <v>28</v>
      </c>
      <c r="C284">
        <v>50</v>
      </c>
      <c r="D284" t="str">
        <f t="shared" si="16"/>
        <v>Adult</v>
      </c>
      <c r="E284" t="s">
        <v>29</v>
      </c>
      <c r="F284">
        <v>6</v>
      </c>
      <c r="G284">
        <v>6</v>
      </c>
      <c r="H284" t="str">
        <f t="shared" si="17"/>
        <v>Good</v>
      </c>
      <c r="I284">
        <v>90</v>
      </c>
      <c r="J284">
        <v>8</v>
      </c>
      <c r="K284" s="3" t="str">
        <f t="shared" si="18"/>
        <v>High</v>
      </c>
      <c r="L284" t="s">
        <v>15</v>
      </c>
      <c r="M284" s="2" t="s">
        <v>54</v>
      </c>
      <c r="N284" s="2">
        <v>140</v>
      </c>
      <c r="O284" s="2">
        <v>95</v>
      </c>
      <c r="P284" s="2" t="str">
        <f t="shared" si="19"/>
        <v>Stage 2 High</v>
      </c>
      <c r="Q284" s="2">
        <v>75</v>
      </c>
      <c r="R284">
        <v>10000</v>
      </c>
      <c r="S284" t="s">
        <v>24</v>
      </c>
    </row>
    <row r="285" spans="1:19" x14ac:dyDescent="0.3">
      <c r="A285">
        <v>284</v>
      </c>
      <c r="B285" t="s">
        <v>28</v>
      </c>
      <c r="C285">
        <v>50</v>
      </c>
      <c r="D285" t="str">
        <f t="shared" si="16"/>
        <v>Adult</v>
      </c>
      <c r="E285" t="s">
        <v>29</v>
      </c>
      <c r="F285">
        <v>6</v>
      </c>
      <c r="G285">
        <v>6</v>
      </c>
      <c r="H285" t="str">
        <f t="shared" si="17"/>
        <v>Good</v>
      </c>
      <c r="I285">
        <v>90</v>
      </c>
      <c r="J285">
        <v>8</v>
      </c>
      <c r="K285" s="3" t="str">
        <f t="shared" si="18"/>
        <v>High</v>
      </c>
      <c r="L285" t="s">
        <v>15</v>
      </c>
      <c r="M285" s="2" t="s">
        <v>54</v>
      </c>
      <c r="N285" s="2">
        <v>140</v>
      </c>
      <c r="O285" s="2">
        <v>95</v>
      </c>
      <c r="P285" s="2" t="str">
        <f t="shared" si="19"/>
        <v>Stage 2 High</v>
      </c>
      <c r="Q285" s="2">
        <v>75</v>
      </c>
      <c r="R285">
        <v>10000</v>
      </c>
      <c r="S285" t="s">
        <v>24</v>
      </c>
    </row>
    <row r="286" spans="1:19" x14ac:dyDescent="0.3">
      <c r="A286">
        <v>285</v>
      </c>
      <c r="B286" t="s">
        <v>28</v>
      </c>
      <c r="C286">
        <v>50</v>
      </c>
      <c r="D286" t="str">
        <f t="shared" si="16"/>
        <v>Adult</v>
      </c>
      <c r="E286" t="s">
        <v>29</v>
      </c>
      <c r="F286">
        <v>6</v>
      </c>
      <c r="G286">
        <v>6</v>
      </c>
      <c r="H286" t="str">
        <f t="shared" si="17"/>
        <v>Good</v>
      </c>
      <c r="I286">
        <v>90</v>
      </c>
      <c r="J286">
        <v>8</v>
      </c>
      <c r="K286" s="3" t="str">
        <f t="shared" si="18"/>
        <v>High</v>
      </c>
      <c r="L286" t="s">
        <v>15</v>
      </c>
      <c r="M286" s="2" t="s">
        <v>54</v>
      </c>
      <c r="N286" s="2">
        <v>140</v>
      </c>
      <c r="O286" s="2">
        <v>95</v>
      </c>
      <c r="P286" s="2" t="str">
        <f t="shared" si="19"/>
        <v>Stage 2 High</v>
      </c>
      <c r="Q286" s="2">
        <v>75</v>
      </c>
      <c r="R286">
        <v>10000</v>
      </c>
      <c r="S286" t="s">
        <v>24</v>
      </c>
    </row>
    <row r="287" spans="1:19" x14ac:dyDescent="0.3">
      <c r="A287">
        <v>286</v>
      </c>
      <c r="B287" t="s">
        <v>28</v>
      </c>
      <c r="C287">
        <v>50</v>
      </c>
      <c r="D287" t="str">
        <f t="shared" si="16"/>
        <v>Adult</v>
      </c>
      <c r="E287" t="s">
        <v>29</v>
      </c>
      <c r="F287">
        <v>6</v>
      </c>
      <c r="G287">
        <v>6</v>
      </c>
      <c r="H287" t="str">
        <f t="shared" si="17"/>
        <v>Good</v>
      </c>
      <c r="I287">
        <v>90</v>
      </c>
      <c r="J287">
        <v>8</v>
      </c>
      <c r="K287" s="3" t="str">
        <f t="shared" si="18"/>
        <v>High</v>
      </c>
      <c r="L287" t="s">
        <v>15</v>
      </c>
      <c r="M287" s="2" t="s">
        <v>54</v>
      </c>
      <c r="N287" s="2">
        <v>140</v>
      </c>
      <c r="O287" s="2">
        <v>95</v>
      </c>
      <c r="P287" s="2" t="str">
        <f t="shared" si="19"/>
        <v>Stage 2 High</v>
      </c>
      <c r="Q287" s="2">
        <v>75</v>
      </c>
      <c r="R287">
        <v>10000</v>
      </c>
      <c r="S287" t="s">
        <v>24</v>
      </c>
    </row>
    <row r="288" spans="1:19" x14ac:dyDescent="0.3">
      <c r="A288">
        <v>287</v>
      </c>
      <c r="B288" t="s">
        <v>28</v>
      </c>
      <c r="C288">
        <v>50</v>
      </c>
      <c r="D288" t="str">
        <f t="shared" si="16"/>
        <v>Adult</v>
      </c>
      <c r="E288" t="s">
        <v>29</v>
      </c>
      <c r="F288">
        <v>6</v>
      </c>
      <c r="G288">
        <v>6</v>
      </c>
      <c r="H288" t="str">
        <f t="shared" si="17"/>
        <v>Good</v>
      </c>
      <c r="I288">
        <v>90</v>
      </c>
      <c r="J288">
        <v>8</v>
      </c>
      <c r="K288" s="3" t="str">
        <f t="shared" si="18"/>
        <v>High</v>
      </c>
      <c r="L288" t="s">
        <v>15</v>
      </c>
      <c r="M288" s="2" t="s">
        <v>54</v>
      </c>
      <c r="N288" s="2">
        <v>140</v>
      </c>
      <c r="O288" s="2">
        <v>95</v>
      </c>
      <c r="P288" s="2" t="str">
        <f t="shared" si="19"/>
        <v>Stage 2 High</v>
      </c>
      <c r="Q288" s="2">
        <v>75</v>
      </c>
      <c r="R288">
        <v>10000</v>
      </c>
      <c r="S288" t="s">
        <v>24</v>
      </c>
    </row>
    <row r="289" spans="1:19" x14ac:dyDescent="0.3">
      <c r="A289">
        <v>288</v>
      </c>
      <c r="B289" t="s">
        <v>28</v>
      </c>
      <c r="C289">
        <v>50</v>
      </c>
      <c r="D289" t="str">
        <f t="shared" si="16"/>
        <v>Adult</v>
      </c>
      <c r="E289" t="s">
        <v>29</v>
      </c>
      <c r="F289">
        <v>6</v>
      </c>
      <c r="G289">
        <v>6</v>
      </c>
      <c r="H289" t="str">
        <f t="shared" si="17"/>
        <v>Good</v>
      </c>
      <c r="I289">
        <v>90</v>
      </c>
      <c r="J289">
        <v>8</v>
      </c>
      <c r="K289" s="3" t="str">
        <f t="shared" si="18"/>
        <v>High</v>
      </c>
      <c r="L289" t="s">
        <v>15</v>
      </c>
      <c r="M289" s="2" t="s">
        <v>54</v>
      </c>
      <c r="N289" s="2">
        <v>140</v>
      </c>
      <c r="O289" s="2">
        <v>95</v>
      </c>
      <c r="P289" s="2" t="str">
        <f t="shared" si="19"/>
        <v>Stage 2 High</v>
      </c>
      <c r="Q289" s="2">
        <v>75</v>
      </c>
      <c r="R289">
        <v>10000</v>
      </c>
      <c r="S289" t="s">
        <v>24</v>
      </c>
    </row>
    <row r="290" spans="1:19" x14ac:dyDescent="0.3">
      <c r="A290">
        <v>289</v>
      </c>
      <c r="B290" t="s">
        <v>28</v>
      </c>
      <c r="C290">
        <v>50</v>
      </c>
      <c r="D290" t="str">
        <f t="shared" si="16"/>
        <v>Adult</v>
      </c>
      <c r="E290" t="s">
        <v>29</v>
      </c>
      <c r="F290">
        <v>6</v>
      </c>
      <c r="G290">
        <v>6</v>
      </c>
      <c r="H290" t="str">
        <f t="shared" si="17"/>
        <v>Good</v>
      </c>
      <c r="I290">
        <v>90</v>
      </c>
      <c r="J290">
        <v>8</v>
      </c>
      <c r="K290" s="3" t="str">
        <f t="shared" si="18"/>
        <v>High</v>
      </c>
      <c r="L290" t="s">
        <v>15</v>
      </c>
      <c r="M290" s="2" t="s">
        <v>54</v>
      </c>
      <c r="N290" s="2">
        <v>140</v>
      </c>
      <c r="O290" s="2">
        <v>95</v>
      </c>
      <c r="P290" s="2" t="str">
        <f t="shared" si="19"/>
        <v>Stage 2 High</v>
      </c>
      <c r="Q290" s="2">
        <v>75</v>
      </c>
      <c r="R290">
        <v>10000</v>
      </c>
      <c r="S290" t="s">
        <v>24</v>
      </c>
    </row>
    <row r="291" spans="1:19" x14ac:dyDescent="0.3">
      <c r="A291">
        <v>290</v>
      </c>
      <c r="B291" t="s">
        <v>28</v>
      </c>
      <c r="C291">
        <v>50</v>
      </c>
      <c r="D291" t="str">
        <f t="shared" si="16"/>
        <v>Adult</v>
      </c>
      <c r="E291" t="s">
        <v>29</v>
      </c>
      <c r="F291">
        <v>6.1</v>
      </c>
      <c r="G291">
        <v>6</v>
      </c>
      <c r="H291" t="str">
        <f t="shared" si="17"/>
        <v>Good</v>
      </c>
      <c r="I291">
        <v>90</v>
      </c>
      <c r="J291">
        <v>8</v>
      </c>
      <c r="K291" s="3" t="str">
        <f t="shared" si="18"/>
        <v>High</v>
      </c>
      <c r="L291" t="s">
        <v>15</v>
      </c>
      <c r="M291" s="2" t="s">
        <v>54</v>
      </c>
      <c r="N291" s="2">
        <v>140</v>
      </c>
      <c r="O291" s="2">
        <v>95</v>
      </c>
      <c r="P291" s="2" t="str">
        <f t="shared" si="19"/>
        <v>Stage 2 High</v>
      </c>
      <c r="Q291" s="2">
        <v>75</v>
      </c>
      <c r="R291">
        <v>10000</v>
      </c>
      <c r="S291" t="s">
        <v>24</v>
      </c>
    </row>
    <row r="292" spans="1:19" x14ac:dyDescent="0.3">
      <c r="A292">
        <v>291</v>
      </c>
      <c r="B292" t="s">
        <v>28</v>
      </c>
      <c r="C292">
        <v>50</v>
      </c>
      <c r="D292" t="str">
        <f t="shared" si="16"/>
        <v>Adult</v>
      </c>
      <c r="E292" t="s">
        <v>29</v>
      </c>
      <c r="F292">
        <v>6</v>
      </c>
      <c r="G292">
        <v>6</v>
      </c>
      <c r="H292" t="str">
        <f t="shared" si="17"/>
        <v>Good</v>
      </c>
      <c r="I292">
        <v>90</v>
      </c>
      <c r="J292">
        <v>8</v>
      </c>
      <c r="K292" s="3" t="str">
        <f t="shared" si="18"/>
        <v>High</v>
      </c>
      <c r="L292" t="s">
        <v>15</v>
      </c>
      <c r="M292" s="2" t="s">
        <v>54</v>
      </c>
      <c r="N292" s="2">
        <v>140</v>
      </c>
      <c r="O292" s="2">
        <v>95</v>
      </c>
      <c r="P292" s="2" t="str">
        <f t="shared" si="19"/>
        <v>Stage 2 High</v>
      </c>
      <c r="Q292" s="2">
        <v>75</v>
      </c>
      <c r="R292">
        <v>10000</v>
      </c>
      <c r="S292" t="s">
        <v>24</v>
      </c>
    </row>
    <row r="293" spans="1:19" x14ac:dyDescent="0.3">
      <c r="A293">
        <v>292</v>
      </c>
      <c r="B293" t="s">
        <v>28</v>
      </c>
      <c r="C293">
        <v>50</v>
      </c>
      <c r="D293" t="str">
        <f t="shared" si="16"/>
        <v>Adult</v>
      </c>
      <c r="E293" t="s">
        <v>29</v>
      </c>
      <c r="F293">
        <v>6.1</v>
      </c>
      <c r="G293">
        <v>6</v>
      </c>
      <c r="H293" t="str">
        <f t="shared" si="17"/>
        <v>Good</v>
      </c>
      <c r="I293">
        <v>90</v>
      </c>
      <c r="J293">
        <v>8</v>
      </c>
      <c r="K293" s="3" t="str">
        <f t="shared" si="18"/>
        <v>High</v>
      </c>
      <c r="L293" t="s">
        <v>15</v>
      </c>
      <c r="M293" s="2" t="s">
        <v>54</v>
      </c>
      <c r="N293" s="2">
        <v>140</v>
      </c>
      <c r="O293" s="2">
        <v>95</v>
      </c>
      <c r="P293" s="2" t="str">
        <f t="shared" si="19"/>
        <v>Stage 2 High</v>
      </c>
      <c r="Q293" s="2">
        <v>75</v>
      </c>
      <c r="R293">
        <v>10000</v>
      </c>
      <c r="S293" t="s">
        <v>24</v>
      </c>
    </row>
    <row r="294" spans="1:19" x14ac:dyDescent="0.3">
      <c r="A294">
        <v>293</v>
      </c>
      <c r="B294" t="s">
        <v>28</v>
      </c>
      <c r="C294">
        <v>50</v>
      </c>
      <c r="D294" t="str">
        <f t="shared" si="16"/>
        <v>Adult</v>
      </c>
      <c r="E294" t="s">
        <v>29</v>
      </c>
      <c r="F294">
        <v>6.1</v>
      </c>
      <c r="G294">
        <v>6</v>
      </c>
      <c r="H294" t="str">
        <f t="shared" si="17"/>
        <v>Good</v>
      </c>
      <c r="I294">
        <v>90</v>
      </c>
      <c r="J294">
        <v>8</v>
      </c>
      <c r="K294" s="3" t="str">
        <f t="shared" si="18"/>
        <v>High</v>
      </c>
      <c r="L294" t="s">
        <v>15</v>
      </c>
      <c r="M294" s="2" t="s">
        <v>54</v>
      </c>
      <c r="N294" s="2">
        <v>140</v>
      </c>
      <c r="O294" s="2">
        <v>95</v>
      </c>
      <c r="P294" s="2" t="str">
        <f t="shared" si="19"/>
        <v>Stage 2 High</v>
      </c>
      <c r="Q294" s="2">
        <v>75</v>
      </c>
      <c r="R294">
        <v>10000</v>
      </c>
      <c r="S294" t="s">
        <v>24</v>
      </c>
    </row>
    <row r="295" spans="1:19" x14ac:dyDescent="0.3">
      <c r="A295">
        <v>294</v>
      </c>
      <c r="B295" t="s">
        <v>28</v>
      </c>
      <c r="C295">
        <v>50</v>
      </c>
      <c r="D295" t="str">
        <f t="shared" si="16"/>
        <v>Adult</v>
      </c>
      <c r="E295" t="s">
        <v>29</v>
      </c>
      <c r="F295">
        <v>6</v>
      </c>
      <c r="G295">
        <v>6</v>
      </c>
      <c r="H295" t="str">
        <f t="shared" si="17"/>
        <v>Good</v>
      </c>
      <c r="I295">
        <v>90</v>
      </c>
      <c r="J295">
        <v>8</v>
      </c>
      <c r="K295" s="3" t="str">
        <f t="shared" si="18"/>
        <v>High</v>
      </c>
      <c r="L295" t="s">
        <v>15</v>
      </c>
      <c r="M295" s="2" t="s">
        <v>54</v>
      </c>
      <c r="N295" s="2">
        <v>140</v>
      </c>
      <c r="O295" s="2">
        <v>95</v>
      </c>
      <c r="P295" s="2" t="str">
        <f t="shared" si="19"/>
        <v>Stage 2 High</v>
      </c>
      <c r="Q295" s="2">
        <v>75</v>
      </c>
      <c r="R295">
        <v>10000</v>
      </c>
      <c r="S295" t="s">
        <v>24</v>
      </c>
    </row>
    <row r="296" spans="1:19" x14ac:dyDescent="0.3">
      <c r="A296">
        <v>295</v>
      </c>
      <c r="B296" t="s">
        <v>28</v>
      </c>
      <c r="C296">
        <v>50</v>
      </c>
      <c r="D296" t="str">
        <f t="shared" si="16"/>
        <v>Adult</v>
      </c>
      <c r="E296" t="s">
        <v>29</v>
      </c>
      <c r="F296">
        <v>6.1</v>
      </c>
      <c r="G296">
        <v>6</v>
      </c>
      <c r="H296" t="str">
        <f t="shared" si="17"/>
        <v>Good</v>
      </c>
      <c r="I296">
        <v>90</v>
      </c>
      <c r="J296">
        <v>8</v>
      </c>
      <c r="K296" s="3" t="str">
        <f t="shared" si="18"/>
        <v>High</v>
      </c>
      <c r="L296" t="s">
        <v>15</v>
      </c>
      <c r="M296" s="2" t="s">
        <v>54</v>
      </c>
      <c r="N296" s="2">
        <v>140</v>
      </c>
      <c r="O296" s="2">
        <v>95</v>
      </c>
      <c r="P296" s="2" t="str">
        <f t="shared" si="19"/>
        <v>Stage 2 High</v>
      </c>
      <c r="Q296" s="2">
        <v>75</v>
      </c>
      <c r="R296">
        <v>10000</v>
      </c>
      <c r="S296" t="s">
        <v>24</v>
      </c>
    </row>
    <row r="297" spans="1:19" x14ac:dyDescent="0.3">
      <c r="A297">
        <v>296</v>
      </c>
      <c r="B297" t="s">
        <v>28</v>
      </c>
      <c r="C297">
        <v>50</v>
      </c>
      <c r="D297" t="str">
        <f t="shared" si="16"/>
        <v>Adult</v>
      </c>
      <c r="E297" t="s">
        <v>29</v>
      </c>
      <c r="F297">
        <v>6</v>
      </c>
      <c r="G297">
        <v>6</v>
      </c>
      <c r="H297" t="str">
        <f t="shared" si="17"/>
        <v>Good</v>
      </c>
      <c r="I297">
        <v>90</v>
      </c>
      <c r="J297">
        <v>8</v>
      </c>
      <c r="K297" s="3" t="str">
        <f t="shared" si="18"/>
        <v>High</v>
      </c>
      <c r="L297" t="s">
        <v>15</v>
      </c>
      <c r="M297" s="2" t="s">
        <v>54</v>
      </c>
      <c r="N297" s="2">
        <v>140</v>
      </c>
      <c r="O297" s="2">
        <v>95</v>
      </c>
      <c r="P297" s="2" t="str">
        <f t="shared" si="19"/>
        <v>Stage 2 High</v>
      </c>
      <c r="Q297" s="2">
        <v>75</v>
      </c>
      <c r="R297">
        <v>10000</v>
      </c>
      <c r="S297" t="s">
        <v>24</v>
      </c>
    </row>
    <row r="298" spans="1:19" x14ac:dyDescent="0.3">
      <c r="A298">
        <v>297</v>
      </c>
      <c r="B298" t="s">
        <v>28</v>
      </c>
      <c r="C298">
        <v>50</v>
      </c>
      <c r="D298" t="str">
        <f t="shared" si="16"/>
        <v>Adult</v>
      </c>
      <c r="E298" t="s">
        <v>29</v>
      </c>
      <c r="F298">
        <v>6.1</v>
      </c>
      <c r="G298">
        <v>6</v>
      </c>
      <c r="H298" t="str">
        <f t="shared" si="17"/>
        <v>Good</v>
      </c>
      <c r="I298">
        <v>90</v>
      </c>
      <c r="J298">
        <v>8</v>
      </c>
      <c r="K298" s="3" t="str">
        <f t="shared" si="18"/>
        <v>High</v>
      </c>
      <c r="L298" t="s">
        <v>15</v>
      </c>
      <c r="M298" s="2" t="s">
        <v>54</v>
      </c>
      <c r="N298" s="2">
        <v>140</v>
      </c>
      <c r="O298" s="2">
        <v>95</v>
      </c>
      <c r="P298" s="2" t="str">
        <f t="shared" si="19"/>
        <v>Stage 2 High</v>
      </c>
      <c r="Q298" s="2">
        <v>75</v>
      </c>
      <c r="R298">
        <v>10000</v>
      </c>
      <c r="S298" t="s">
        <v>24</v>
      </c>
    </row>
    <row r="299" spans="1:19" x14ac:dyDescent="0.3">
      <c r="A299">
        <v>298</v>
      </c>
      <c r="B299" t="s">
        <v>28</v>
      </c>
      <c r="C299">
        <v>50</v>
      </c>
      <c r="D299" t="str">
        <f t="shared" si="16"/>
        <v>Adult</v>
      </c>
      <c r="E299" t="s">
        <v>29</v>
      </c>
      <c r="F299">
        <v>6.1</v>
      </c>
      <c r="G299">
        <v>6</v>
      </c>
      <c r="H299" t="str">
        <f t="shared" si="17"/>
        <v>Good</v>
      </c>
      <c r="I299">
        <v>90</v>
      </c>
      <c r="J299">
        <v>8</v>
      </c>
      <c r="K299" s="3" t="str">
        <f t="shared" si="18"/>
        <v>High</v>
      </c>
      <c r="L299" t="s">
        <v>15</v>
      </c>
      <c r="M299" s="2" t="s">
        <v>54</v>
      </c>
      <c r="N299" s="2">
        <v>140</v>
      </c>
      <c r="O299" s="2">
        <v>95</v>
      </c>
      <c r="P299" s="2" t="str">
        <f t="shared" si="19"/>
        <v>Stage 2 High</v>
      </c>
      <c r="Q299" s="2">
        <v>75</v>
      </c>
      <c r="R299">
        <v>10000</v>
      </c>
      <c r="S299" t="s">
        <v>24</v>
      </c>
    </row>
    <row r="300" spans="1:19" x14ac:dyDescent="0.3">
      <c r="A300">
        <v>299</v>
      </c>
      <c r="B300" t="s">
        <v>28</v>
      </c>
      <c r="C300">
        <v>51</v>
      </c>
      <c r="D300" t="str">
        <f t="shared" si="16"/>
        <v>Senior</v>
      </c>
      <c r="E300" t="s">
        <v>33</v>
      </c>
      <c r="F300">
        <v>8.5</v>
      </c>
      <c r="G300">
        <v>9</v>
      </c>
      <c r="H300" t="str">
        <f t="shared" si="17"/>
        <v>Great</v>
      </c>
      <c r="I300">
        <v>30</v>
      </c>
      <c r="J300">
        <v>3</v>
      </c>
      <c r="K300" s="3" t="str">
        <f t="shared" si="18"/>
        <v>Low</v>
      </c>
      <c r="L300" t="s">
        <v>19</v>
      </c>
      <c r="M300" s="2" t="s">
        <v>20</v>
      </c>
      <c r="N300" s="2">
        <v>125</v>
      </c>
      <c r="O300" s="2">
        <v>80</v>
      </c>
      <c r="P300" s="2" t="str">
        <f t="shared" si="19"/>
        <v>Elevated</v>
      </c>
      <c r="Q300" s="2">
        <v>65</v>
      </c>
      <c r="R300">
        <v>5000</v>
      </c>
      <c r="S300" t="s">
        <v>17</v>
      </c>
    </row>
    <row r="301" spans="1:19" x14ac:dyDescent="0.3">
      <c r="A301">
        <v>300</v>
      </c>
      <c r="B301" t="s">
        <v>28</v>
      </c>
      <c r="C301">
        <v>51</v>
      </c>
      <c r="D301" t="str">
        <f t="shared" si="16"/>
        <v>Senior</v>
      </c>
      <c r="E301" t="s">
        <v>33</v>
      </c>
      <c r="F301">
        <v>8.5</v>
      </c>
      <c r="G301">
        <v>9</v>
      </c>
      <c r="H301" t="str">
        <f t="shared" si="17"/>
        <v>Great</v>
      </c>
      <c r="I301">
        <v>30</v>
      </c>
      <c r="J301">
        <v>3</v>
      </c>
      <c r="K301" s="3" t="str">
        <f t="shared" si="18"/>
        <v>Low</v>
      </c>
      <c r="L301" t="s">
        <v>19</v>
      </c>
      <c r="M301" s="2" t="s">
        <v>20</v>
      </c>
      <c r="N301" s="2">
        <v>125</v>
      </c>
      <c r="O301" s="2">
        <v>80</v>
      </c>
      <c r="P301" s="2" t="str">
        <f t="shared" si="19"/>
        <v>Elevated</v>
      </c>
      <c r="Q301" s="2">
        <v>65</v>
      </c>
      <c r="R301">
        <v>5000</v>
      </c>
      <c r="S301" t="s">
        <v>17</v>
      </c>
    </row>
    <row r="302" spans="1:19" x14ac:dyDescent="0.3">
      <c r="A302">
        <v>301</v>
      </c>
      <c r="B302" t="s">
        <v>28</v>
      </c>
      <c r="C302">
        <v>51</v>
      </c>
      <c r="D302" t="str">
        <f t="shared" si="16"/>
        <v>Senior</v>
      </c>
      <c r="E302" t="s">
        <v>33</v>
      </c>
      <c r="F302">
        <v>8.5</v>
      </c>
      <c r="G302">
        <v>9</v>
      </c>
      <c r="H302" t="str">
        <f t="shared" si="17"/>
        <v>Great</v>
      </c>
      <c r="I302">
        <v>30</v>
      </c>
      <c r="J302">
        <v>3</v>
      </c>
      <c r="K302" s="3" t="str">
        <f t="shared" si="18"/>
        <v>Low</v>
      </c>
      <c r="L302" t="s">
        <v>19</v>
      </c>
      <c r="M302" s="2" t="s">
        <v>20</v>
      </c>
      <c r="N302" s="2">
        <v>125</v>
      </c>
      <c r="O302" s="2">
        <v>80</v>
      </c>
      <c r="P302" s="2" t="str">
        <f t="shared" si="19"/>
        <v>Elevated</v>
      </c>
      <c r="Q302" s="2">
        <v>65</v>
      </c>
      <c r="R302">
        <v>5000</v>
      </c>
      <c r="S302" t="s">
        <v>17</v>
      </c>
    </row>
    <row r="303" spans="1:19" x14ac:dyDescent="0.3">
      <c r="A303">
        <v>302</v>
      </c>
      <c r="B303" t="s">
        <v>28</v>
      </c>
      <c r="C303">
        <v>51</v>
      </c>
      <c r="D303" t="str">
        <f t="shared" si="16"/>
        <v>Senior</v>
      </c>
      <c r="E303" t="s">
        <v>33</v>
      </c>
      <c r="F303">
        <v>8.5</v>
      </c>
      <c r="G303">
        <v>9</v>
      </c>
      <c r="H303" t="str">
        <f t="shared" si="17"/>
        <v>Great</v>
      </c>
      <c r="I303">
        <v>30</v>
      </c>
      <c r="J303">
        <v>3</v>
      </c>
      <c r="K303" s="3" t="str">
        <f t="shared" si="18"/>
        <v>Low</v>
      </c>
      <c r="L303" t="s">
        <v>19</v>
      </c>
      <c r="M303" s="2" t="s">
        <v>20</v>
      </c>
      <c r="N303" s="2">
        <v>125</v>
      </c>
      <c r="O303" s="2">
        <v>80</v>
      </c>
      <c r="P303" s="2" t="str">
        <f t="shared" si="19"/>
        <v>Elevated</v>
      </c>
      <c r="Q303" s="2">
        <v>65</v>
      </c>
      <c r="R303">
        <v>5000</v>
      </c>
      <c r="S303" t="s">
        <v>17</v>
      </c>
    </row>
    <row r="304" spans="1:19" x14ac:dyDescent="0.3">
      <c r="A304">
        <v>303</v>
      </c>
      <c r="B304" t="s">
        <v>28</v>
      </c>
      <c r="C304">
        <v>51</v>
      </c>
      <c r="D304" t="str">
        <f t="shared" si="16"/>
        <v>Senior</v>
      </c>
      <c r="E304" t="s">
        <v>29</v>
      </c>
      <c r="F304">
        <v>7.1</v>
      </c>
      <c r="G304">
        <v>7</v>
      </c>
      <c r="H304" t="str">
        <f t="shared" si="17"/>
        <v>Good</v>
      </c>
      <c r="I304">
        <v>55</v>
      </c>
      <c r="J304">
        <v>6</v>
      </c>
      <c r="K304" s="3" t="str">
        <f t="shared" si="18"/>
        <v>Above Average</v>
      </c>
      <c r="L304" t="s">
        <v>19</v>
      </c>
      <c r="M304" s="2" t="s">
        <v>48</v>
      </c>
      <c r="N304" s="2">
        <v>125</v>
      </c>
      <c r="O304" s="2">
        <v>82</v>
      </c>
      <c r="P304" s="2" t="str">
        <f t="shared" si="19"/>
        <v>Elevated</v>
      </c>
      <c r="Q304" s="2">
        <v>72</v>
      </c>
      <c r="R304">
        <v>6000</v>
      </c>
      <c r="S304" t="s">
        <v>17</v>
      </c>
    </row>
    <row r="305" spans="1:19" x14ac:dyDescent="0.3">
      <c r="A305">
        <v>304</v>
      </c>
      <c r="B305" t="s">
        <v>28</v>
      </c>
      <c r="C305">
        <v>51</v>
      </c>
      <c r="D305" t="str">
        <f t="shared" si="16"/>
        <v>Senior</v>
      </c>
      <c r="E305" t="s">
        <v>29</v>
      </c>
      <c r="F305">
        <v>6</v>
      </c>
      <c r="G305">
        <v>6</v>
      </c>
      <c r="H305" t="str">
        <f t="shared" si="17"/>
        <v>Good</v>
      </c>
      <c r="I305">
        <v>90</v>
      </c>
      <c r="J305">
        <v>8</v>
      </c>
      <c r="K305" s="3" t="str">
        <f t="shared" si="18"/>
        <v>High</v>
      </c>
      <c r="L305" t="s">
        <v>15</v>
      </c>
      <c r="M305" s="2" t="s">
        <v>54</v>
      </c>
      <c r="N305" s="2">
        <v>140</v>
      </c>
      <c r="O305" s="2">
        <v>95</v>
      </c>
      <c r="P305" s="2" t="str">
        <f t="shared" si="19"/>
        <v>Stage 2 High</v>
      </c>
      <c r="Q305" s="2">
        <v>75</v>
      </c>
      <c r="R305">
        <v>10000</v>
      </c>
      <c r="S305" t="s">
        <v>24</v>
      </c>
    </row>
    <row r="306" spans="1:19" x14ac:dyDescent="0.3">
      <c r="A306">
        <v>305</v>
      </c>
      <c r="B306" t="s">
        <v>28</v>
      </c>
      <c r="C306">
        <v>51</v>
      </c>
      <c r="D306" t="str">
        <f t="shared" si="16"/>
        <v>Senior</v>
      </c>
      <c r="E306" t="s">
        <v>29</v>
      </c>
      <c r="F306">
        <v>6.1</v>
      </c>
      <c r="G306">
        <v>6</v>
      </c>
      <c r="H306" t="str">
        <f t="shared" si="17"/>
        <v>Good</v>
      </c>
      <c r="I306">
        <v>90</v>
      </c>
      <c r="J306">
        <v>8</v>
      </c>
      <c r="K306" s="3" t="str">
        <f t="shared" si="18"/>
        <v>High</v>
      </c>
      <c r="L306" t="s">
        <v>15</v>
      </c>
      <c r="M306" s="2" t="s">
        <v>54</v>
      </c>
      <c r="N306" s="2">
        <v>140</v>
      </c>
      <c r="O306" s="2">
        <v>95</v>
      </c>
      <c r="P306" s="2" t="str">
        <f t="shared" si="19"/>
        <v>Stage 2 High</v>
      </c>
      <c r="Q306" s="2">
        <v>75</v>
      </c>
      <c r="R306">
        <v>10000</v>
      </c>
      <c r="S306" t="s">
        <v>24</v>
      </c>
    </row>
    <row r="307" spans="1:19" x14ac:dyDescent="0.3">
      <c r="A307">
        <v>306</v>
      </c>
      <c r="B307" t="s">
        <v>28</v>
      </c>
      <c r="C307">
        <v>51</v>
      </c>
      <c r="D307" t="str">
        <f t="shared" si="16"/>
        <v>Senior</v>
      </c>
      <c r="E307" t="s">
        <v>29</v>
      </c>
      <c r="F307">
        <v>6.1</v>
      </c>
      <c r="G307">
        <v>6</v>
      </c>
      <c r="H307" t="str">
        <f t="shared" si="17"/>
        <v>Good</v>
      </c>
      <c r="I307">
        <v>90</v>
      </c>
      <c r="J307">
        <v>8</v>
      </c>
      <c r="K307" s="3" t="str">
        <f t="shared" si="18"/>
        <v>High</v>
      </c>
      <c r="L307" t="s">
        <v>15</v>
      </c>
      <c r="M307" s="2" t="s">
        <v>54</v>
      </c>
      <c r="N307" s="2">
        <v>140</v>
      </c>
      <c r="O307" s="2">
        <v>95</v>
      </c>
      <c r="P307" s="2" t="str">
        <f t="shared" si="19"/>
        <v>Stage 2 High</v>
      </c>
      <c r="Q307" s="2">
        <v>75</v>
      </c>
      <c r="R307">
        <v>10000</v>
      </c>
      <c r="S307" t="s">
        <v>24</v>
      </c>
    </row>
    <row r="308" spans="1:19" x14ac:dyDescent="0.3">
      <c r="A308">
        <v>307</v>
      </c>
      <c r="B308" t="s">
        <v>28</v>
      </c>
      <c r="C308">
        <v>52</v>
      </c>
      <c r="D308" t="str">
        <f t="shared" si="16"/>
        <v>Senior</v>
      </c>
      <c r="E308" t="s">
        <v>34</v>
      </c>
      <c r="F308">
        <v>6.5</v>
      </c>
      <c r="G308">
        <v>7</v>
      </c>
      <c r="H308" t="str">
        <f t="shared" si="17"/>
        <v>Good</v>
      </c>
      <c r="I308">
        <v>45</v>
      </c>
      <c r="J308">
        <v>7</v>
      </c>
      <c r="K308" s="3" t="str">
        <f t="shared" si="18"/>
        <v>Above Average</v>
      </c>
      <c r="L308" t="s">
        <v>15</v>
      </c>
      <c r="M308" s="2" t="s">
        <v>44</v>
      </c>
      <c r="N308" s="2">
        <v>130</v>
      </c>
      <c r="O308" s="2">
        <v>85</v>
      </c>
      <c r="P308" s="2" t="str">
        <f t="shared" si="19"/>
        <v>Elevated</v>
      </c>
      <c r="Q308" s="2">
        <v>72</v>
      </c>
      <c r="R308">
        <v>6000</v>
      </c>
      <c r="S308" t="s">
        <v>25</v>
      </c>
    </row>
    <row r="309" spans="1:19" x14ac:dyDescent="0.3">
      <c r="A309">
        <v>308</v>
      </c>
      <c r="B309" t="s">
        <v>28</v>
      </c>
      <c r="C309">
        <v>52</v>
      </c>
      <c r="D309" t="str">
        <f t="shared" si="16"/>
        <v>Senior</v>
      </c>
      <c r="E309" t="s">
        <v>34</v>
      </c>
      <c r="F309">
        <v>6.5</v>
      </c>
      <c r="G309">
        <v>7</v>
      </c>
      <c r="H309" t="str">
        <f t="shared" si="17"/>
        <v>Good</v>
      </c>
      <c r="I309">
        <v>45</v>
      </c>
      <c r="J309">
        <v>7</v>
      </c>
      <c r="K309" s="3" t="str">
        <f t="shared" si="18"/>
        <v>Above Average</v>
      </c>
      <c r="L309" t="s">
        <v>15</v>
      </c>
      <c r="M309" s="2" t="s">
        <v>44</v>
      </c>
      <c r="N309" s="2">
        <v>130</v>
      </c>
      <c r="O309" s="2">
        <v>85</v>
      </c>
      <c r="P309" s="2" t="str">
        <f t="shared" si="19"/>
        <v>Elevated</v>
      </c>
      <c r="Q309" s="2">
        <v>72</v>
      </c>
      <c r="R309">
        <v>6000</v>
      </c>
      <c r="S309" t="s">
        <v>25</v>
      </c>
    </row>
    <row r="310" spans="1:19" x14ac:dyDescent="0.3">
      <c r="A310">
        <v>309</v>
      </c>
      <c r="B310" t="s">
        <v>28</v>
      </c>
      <c r="C310">
        <v>52</v>
      </c>
      <c r="D310" t="str">
        <f t="shared" si="16"/>
        <v>Senior</v>
      </c>
      <c r="E310" t="s">
        <v>34</v>
      </c>
      <c r="F310">
        <v>6.6</v>
      </c>
      <c r="G310">
        <v>7</v>
      </c>
      <c r="H310" t="str">
        <f t="shared" si="17"/>
        <v>Good</v>
      </c>
      <c r="I310">
        <v>45</v>
      </c>
      <c r="J310">
        <v>7</v>
      </c>
      <c r="K310" s="3" t="str">
        <f t="shared" si="18"/>
        <v>Above Average</v>
      </c>
      <c r="L310" t="s">
        <v>15</v>
      </c>
      <c r="M310" s="2" t="s">
        <v>44</v>
      </c>
      <c r="N310" s="2">
        <v>130</v>
      </c>
      <c r="O310" s="2">
        <v>85</v>
      </c>
      <c r="P310" s="2" t="str">
        <f t="shared" si="19"/>
        <v>Elevated</v>
      </c>
      <c r="Q310" s="2">
        <v>72</v>
      </c>
      <c r="R310">
        <v>6000</v>
      </c>
      <c r="S310" t="s">
        <v>25</v>
      </c>
    </row>
    <row r="311" spans="1:19" x14ac:dyDescent="0.3">
      <c r="A311">
        <v>310</v>
      </c>
      <c r="B311" t="s">
        <v>28</v>
      </c>
      <c r="C311">
        <v>52</v>
      </c>
      <c r="D311" t="str">
        <f t="shared" si="16"/>
        <v>Senior</v>
      </c>
      <c r="E311" t="s">
        <v>34</v>
      </c>
      <c r="F311">
        <v>6.6</v>
      </c>
      <c r="G311">
        <v>7</v>
      </c>
      <c r="H311" t="str">
        <f t="shared" si="17"/>
        <v>Good</v>
      </c>
      <c r="I311">
        <v>45</v>
      </c>
      <c r="J311">
        <v>7</v>
      </c>
      <c r="K311" s="3" t="str">
        <f t="shared" si="18"/>
        <v>Above Average</v>
      </c>
      <c r="L311" t="s">
        <v>15</v>
      </c>
      <c r="M311" s="2" t="s">
        <v>44</v>
      </c>
      <c r="N311" s="2">
        <v>130</v>
      </c>
      <c r="O311" s="2">
        <v>85</v>
      </c>
      <c r="P311" s="2" t="str">
        <f t="shared" si="19"/>
        <v>Elevated</v>
      </c>
      <c r="Q311" s="2">
        <v>72</v>
      </c>
      <c r="R311">
        <v>6000</v>
      </c>
      <c r="S311" t="s">
        <v>25</v>
      </c>
    </row>
    <row r="312" spans="1:19" x14ac:dyDescent="0.3">
      <c r="A312">
        <v>311</v>
      </c>
      <c r="B312" t="s">
        <v>28</v>
      </c>
      <c r="C312">
        <v>52</v>
      </c>
      <c r="D312" t="str">
        <f t="shared" si="16"/>
        <v>Senior</v>
      </c>
      <c r="E312" t="s">
        <v>34</v>
      </c>
      <c r="F312">
        <v>6.6</v>
      </c>
      <c r="G312">
        <v>7</v>
      </c>
      <c r="H312" t="str">
        <f t="shared" si="17"/>
        <v>Good</v>
      </c>
      <c r="I312">
        <v>45</v>
      </c>
      <c r="J312">
        <v>7</v>
      </c>
      <c r="K312" s="3" t="str">
        <f t="shared" si="18"/>
        <v>Above Average</v>
      </c>
      <c r="L312" t="s">
        <v>15</v>
      </c>
      <c r="M312" s="2" t="s">
        <v>44</v>
      </c>
      <c r="N312" s="2">
        <v>130</v>
      </c>
      <c r="O312" s="2">
        <v>85</v>
      </c>
      <c r="P312" s="2" t="str">
        <f t="shared" si="19"/>
        <v>Elevated</v>
      </c>
      <c r="Q312" s="2">
        <v>72</v>
      </c>
      <c r="R312">
        <v>6000</v>
      </c>
      <c r="S312" t="s">
        <v>25</v>
      </c>
    </row>
    <row r="313" spans="1:19" x14ac:dyDescent="0.3">
      <c r="A313">
        <v>312</v>
      </c>
      <c r="B313" t="s">
        <v>28</v>
      </c>
      <c r="C313">
        <v>52</v>
      </c>
      <c r="D313" t="str">
        <f t="shared" si="16"/>
        <v>Senior</v>
      </c>
      <c r="E313" t="s">
        <v>34</v>
      </c>
      <c r="F313">
        <v>6.6</v>
      </c>
      <c r="G313">
        <v>7</v>
      </c>
      <c r="H313" t="str">
        <f t="shared" si="17"/>
        <v>Good</v>
      </c>
      <c r="I313">
        <v>45</v>
      </c>
      <c r="J313">
        <v>7</v>
      </c>
      <c r="K313" s="3" t="str">
        <f t="shared" si="18"/>
        <v>Above Average</v>
      </c>
      <c r="L313" t="s">
        <v>15</v>
      </c>
      <c r="M313" s="2" t="s">
        <v>44</v>
      </c>
      <c r="N313" s="2">
        <v>130</v>
      </c>
      <c r="O313" s="2">
        <v>85</v>
      </c>
      <c r="P313" s="2" t="str">
        <f t="shared" si="19"/>
        <v>Elevated</v>
      </c>
      <c r="Q313" s="2">
        <v>72</v>
      </c>
      <c r="R313">
        <v>6000</v>
      </c>
      <c r="S313" t="s">
        <v>25</v>
      </c>
    </row>
    <row r="314" spans="1:19" x14ac:dyDescent="0.3">
      <c r="A314">
        <v>313</v>
      </c>
      <c r="B314" t="s">
        <v>28</v>
      </c>
      <c r="C314">
        <v>52</v>
      </c>
      <c r="D314" t="str">
        <f t="shared" si="16"/>
        <v>Senior</v>
      </c>
      <c r="E314" t="s">
        <v>33</v>
      </c>
      <c r="F314">
        <v>8.4</v>
      </c>
      <c r="G314">
        <v>9</v>
      </c>
      <c r="H314" t="str">
        <f t="shared" si="17"/>
        <v>Great</v>
      </c>
      <c r="I314">
        <v>30</v>
      </c>
      <c r="J314">
        <v>3</v>
      </c>
      <c r="K314" s="3" t="str">
        <f t="shared" si="18"/>
        <v>Low</v>
      </c>
      <c r="L314" t="s">
        <v>19</v>
      </c>
      <c r="M314" s="2" t="s">
        <v>20</v>
      </c>
      <c r="N314" s="2">
        <v>125</v>
      </c>
      <c r="O314" s="2">
        <v>80</v>
      </c>
      <c r="P314" s="2" t="str">
        <f t="shared" si="19"/>
        <v>Elevated</v>
      </c>
      <c r="Q314" s="2">
        <v>65</v>
      </c>
      <c r="R314">
        <v>5000</v>
      </c>
      <c r="S314" t="s">
        <v>17</v>
      </c>
    </row>
    <row r="315" spans="1:19" x14ac:dyDescent="0.3">
      <c r="A315">
        <v>314</v>
      </c>
      <c r="B315" t="s">
        <v>28</v>
      </c>
      <c r="C315">
        <v>52</v>
      </c>
      <c r="D315" t="str">
        <f t="shared" si="16"/>
        <v>Senior</v>
      </c>
      <c r="E315" t="s">
        <v>33</v>
      </c>
      <c r="F315">
        <v>8.4</v>
      </c>
      <c r="G315">
        <v>9</v>
      </c>
      <c r="H315" t="str">
        <f t="shared" si="17"/>
        <v>Great</v>
      </c>
      <c r="I315">
        <v>30</v>
      </c>
      <c r="J315">
        <v>3</v>
      </c>
      <c r="K315" s="3" t="str">
        <f t="shared" si="18"/>
        <v>Low</v>
      </c>
      <c r="L315" t="s">
        <v>19</v>
      </c>
      <c r="M315" s="2" t="s">
        <v>20</v>
      </c>
      <c r="N315" s="2">
        <v>125</v>
      </c>
      <c r="O315" s="2">
        <v>80</v>
      </c>
      <c r="P315" s="2" t="str">
        <f t="shared" si="19"/>
        <v>Elevated</v>
      </c>
      <c r="Q315" s="2">
        <v>65</v>
      </c>
      <c r="R315">
        <v>5000</v>
      </c>
      <c r="S315" t="s">
        <v>17</v>
      </c>
    </row>
    <row r="316" spans="1:19" x14ac:dyDescent="0.3">
      <c r="A316">
        <v>315</v>
      </c>
      <c r="B316" t="s">
        <v>28</v>
      </c>
      <c r="C316">
        <v>52</v>
      </c>
      <c r="D316" t="str">
        <f t="shared" si="16"/>
        <v>Senior</v>
      </c>
      <c r="E316" t="s">
        <v>33</v>
      </c>
      <c r="F316">
        <v>8.4</v>
      </c>
      <c r="G316">
        <v>9</v>
      </c>
      <c r="H316" t="str">
        <f t="shared" si="17"/>
        <v>Great</v>
      </c>
      <c r="I316">
        <v>30</v>
      </c>
      <c r="J316">
        <v>3</v>
      </c>
      <c r="K316" s="3" t="str">
        <f t="shared" si="18"/>
        <v>Low</v>
      </c>
      <c r="L316" t="s">
        <v>19</v>
      </c>
      <c r="M316" s="2" t="s">
        <v>20</v>
      </c>
      <c r="N316" s="2">
        <v>125</v>
      </c>
      <c r="O316" s="2">
        <v>80</v>
      </c>
      <c r="P316" s="2" t="str">
        <f t="shared" si="19"/>
        <v>Elevated</v>
      </c>
      <c r="Q316" s="2">
        <v>65</v>
      </c>
      <c r="R316">
        <v>5000</v>
      </c>
      <c r="S316" t="s">
        <v>17</v>
      </c>
    </row>
    <row r="317" spans="1:19" x14ac:dyDescent="0.3">
      <c r="A317">
        <v>316</v>
      </c>
      <c r="B317" t="s">
        <v>28</v>
      </c>
      <c r="C317">
        <v>53</v>
      </c>
      <c r="D317" t="str">
        <f t="shared" si="16"/>
        <v>Senior</v>
      </c>
      <c r="E317" t="s">
        <v>33</v>
      </c>
      <c r="F317">
        <v>8.3000000000000007</v>
      </c>
      <c r="G317">
        <v>9</v>
      </c>
      <c r="H317" t="str">
        <f t="shared" si="17"/>
        <v>Great</v>
      </c>
      <c r="I317">
        <v>30</v>
      </c>
      <c r="J317">
        <v>3</v>
      </c>
      <c r="K317" s="3" t="str">
        <f t="shared" si="18"/>
        <v>Low</v>
      </c>
      <c r="L317" t="s">
        <v>19</v>
      </c>
      <c r="M317" s="2" t="s">
        <v>20</v>
      </c>
      <c r="N317" s="2">
        <v>125</v>
      </c>
      <c r="O317" s="2">
        <v>80</v>
      </c>
      <c r="P317" s="2" t="str">
        <f t="shared" si="19"/>
        <v>Elevated</v>
      </c>
      <c r="Q317" s="2">
        <v>65</v>
      </c>
      <c r="R317">
        <v>5000</v>
      </c>
      <c r="S317" t="s">
        <v>25</v>
      </c>
    </row>
    <row r="318" spans="1:19" x14ac:dyDescent="0.3">
      <c r="A318">
        <v>317</v>
      </c>
      <c r="B318" t="s">
        <v>28</v>
      </c>
      <c r="C318">
        <v>53</v>
      </c>
      <c r="D318" t="str">
        <f t="shared" si="16"/>
        <v>Senior</v>
      </c>
      <c r="E318" t="s">
        <v>33</v>
      </c>
      <c r="F318">
        <v>8.5</v>
      </c>
      <c r="G318">
        <v>9</v>
      </c>
      <c r="H318" t="str">
        <f t="shared" si="17"/>
        <v>Great</v>
      </c>
      <c r="I318">
        <v>30</v>
      </c>
      <c r="J318">
        <v>3</v>
      </c>
      <c r="K318" s="3" t="str">
        <f t="shared" si="18"/>
        <v>Low</v>
      </c>
      <c r="L318" t="s">
        <v>19</v>
      </c>
      <c r="M318" s="2" t="s">
        <v>20</v>
      </c>
      <c r="N318" s="2">
        <v>125</v>
      </c>
      <c r="O318" s="2">
        <v>80</v>
      </c>
      <c r="P318" s="2" t="str">
        <f t="shared" si="19"/>
        <v>Elevated</v>
      </c>
      <c r="Q318" s="2">
        <v>65</v>
      </c>
      <c r="R318">
        <v>5000</v>
      </c>
      <c r="S318" t="s">
        <v>17</v>
      </c>
    </row>
    <row r="319" spans="1:19" x14ac:dyDescent="0.3">
      <c r="A319">
        <v>318</v>
      </c>
      <c r="B319" t="s">
        <v>28</v>
      </c>
      <c r="C319">
        <v>53</v>
      </c>
      <c r="D319" t="str">
        <f t="shared" si="16"/>
        <v>Senior</v>
      </c>
      <c r="E319" t="s">
        <v>33</v>
      </c>
      <c r="F319">
        <v>8.5</v>
      </c>
      <c r="G319">
        <v>9</v>
      </c>
      <c r="H319" t="str">
        <f t="shared" si="17"/>
        <v>Great</v>
      </c>
      <c r="I319">
        <v>30</v>
      </c>
      <c r="J319">
        <v>3</v>
      </c>
      <c r="K319" s="3" t="str">
        <f t="shared" si="18"/>
        <v>Low</v>
      </c>
      <c r="L319" t="s">
        <v>19</v>
      </c>
      <c r="M319" s="2" t="s">
        <v>20</v>
      </c>
      <c r="N319" s="2">
        <v>125</v>
      </c>
      <c r="O319" s="2">
        <v>80</v>
      </c>
      <c r="P319" s="2" t="str">
        <f t="shared" si="19"/>
        <v>Elevated</v>
      </c>
      <c r="Q319" s="2">
        <v>65</v>
      </c>
      <c r="R319">
        <v>5000</v>
      </c>
      <c r="S319" t="s">
        <v>17</v>
      </c>
    </row>
    <row r="320" spans="1:19" x14ac:dyDescent="0.3">
      <c r="A320">
        <v>319</v>
      </c>
      <c r="B320" t="s">
        <v>28</v>
      </c>
      <c r="C320">
        <v>53</v>
      </c>
      <c r="D320" t="str">
        <f t="shared" si="16"/>
        <v>Senior</v>
      </c>
      <c r="E320" t="s">
        <v>33</v>
      </c>
      <c r="F320">
        <v>8.4</v>
      </c>
      <c r="G320">
        <v>9</v>
      </c>
      <c r="H320" t="str">
        <f t="shared" si="17"/>
        <v>Great</v>
      </c>
      <c r="I320">
        <v>30</v>
      </c>
      <c r="J320">
        <v>3</v>
      </c>
      <c r="K320" s="3" t="str">
        <f t="shared" si="18"/>
        <v>Low</v>
      </c>
      <c r="L320" t="s">
        <v>19</v>
      </c>
      <c r="M320" s="2" t="s">
        <v>20</v>
      </c>
      <c r="N320" s="2">
        <v>125</v>
      </c>
      <c r="O320" s="2">
        <v>80</v>
      </c>
      <c r="P320" s="2" t="str">
        <f t="shared" si="19"/>
        <v>Elevated</v>
      </c>
      <c r="Q320" s="2">
        <v>65</v>
      </c>
      <c r="R320">
        <v>5000</v>
      </c>
      <c r="S320" t="s">
        <v>17</v>
      </c>
    </row>
    <row r="321" spans="1:19" x14ac:dyDescent="0.3">
      <c r="A321">
        <v>320</v>
      </c>
      <c r="B321" t="s">
        <v>28</v>
      </c>
      <c r="C321">
        <v>53</v>
      </c>
      <c r="D321" t="str">
        <f t="shared" si="16"/>
        <v>Senior</v>
      </c>
      <c r="E321" t="s">
        <v>33</v>
      </c>
      <c r="F321">
        <v>8.4</v>
      </c>
      <c r="G321">
        <v>9</v>
      </c>
      <c r="H321" t="str">
        <f t="shared" si="17"/>
        <v>Great</v>
      </c>
      <c r="I321">
        <v>30</v>
      </c>
      <c r="J321">
        <v>3</v>
      </c>
      <c r="K321" s="3" t="str">
        <f t="shared" si="18"/>
        <v>Low</v>
      </c>
      <c r="L321" t="s">
        <v>19</v>
      </c>
      <c r="M321" s="2" t="s">
        <v>20</v>
      </c>
      <c r="N321" s="2">
        <v>125</v>
      </c>
      <c r="O321" s="2">
        <v>80</v>
      </c>
      <c r="P321" s="2" t="str">
        <f t="shared" si="19"/>
        <v>Elevated</v>
      </c>
      <c r="Q321" s="2">
        <v>65</v>
      </c>
      <c r="R321">
        <v>5000</v>
      </c>
      <c r="S321" t="s">
        <v>17</v>
      </c>
    </row>
    <row r="322" spans="1:19" x14ac:dyDescent="0.3">
      <c r="A322">
        <v>321</v>
      </c>
      <c r="B322" t="s">
        <v>28</v>
      </c>
      <c r="C322">
        <v>53</v>
      </c>
      <c r="D322" t="str">
        <f t="shared" si="16"/>
        <v>Senior</v>
      </c>
      <c r="E322" t="s">
        <v>33</v>
      </c>
      <c r="F322">
        <v>8.5</v>
      </c>
      <c r="G322">
        <v>9</v>
      </c>
      <c r="H322" t="str">
        <f t="shared" si="17"/>
        <v>Great</v>
      </c>
      <c r="I322">
        <v>30</v>
      </c>
      <c r="J322">
        <v>3</v>
      </c>
      <c r="K322" s="3" t="str">
        <f t="shared" si="18"/>
        <v>Low</v>
      </c>
      <c r="L322" t="s">
        <v>19</v>
      </c>
      <c r="M322" s="2" t="s">
        <v>20</v>
      </c>
      <c r="N322" s="2">
        <v>125</v>
      </c>
      <c r="O322" s="2">
        <v>80</v>
      </c>
      <c r="P322" s="2" t="str">
        <f t="shared" si="19"/>
        <v>Elevated</v>
      </c>
      <c r="Q322" s="2">
        <v>65</v>
      </c>
      <c r="R322">
        <v>5000</v>
      </c>
      <c r="S322" t="s">
        <v>17</v>
      </c>
    </row>
    <row r="323" spans="1:19" x14ac:dyDescent="0.3">
      <c r="A323">
        <v>322</v>
      </c>
      <c r="B323" t="s">
        <v>28</v>
      </c>
      <c r="C323">
        <v>53</v>
      </c>
      <c r="D323" t="str">
        <f t="shared" ref="D323:D375" si="20">IF(C323&lt;=20,"Teenager",IF(C323&lt;=50,"Adult",IF(C323&gt;50,"Senior")))</f>
        <v>Senior</v>
      </c>
      <c r="E323" t="s">
        <v>33</v>
      </c>
      <c r="F323">
        <v>8.4</v>
      </c>
      <c r="G323">
        <v>9</v>
      </c>
      <c r="H323" t="str">
        <f t="shared" ref="H323:H375" si="21">IF(G323=1,"Poor",IF(G323&lt;=4,"Not Good",IF(G323&lt;=7,"Good",IF(G323&lt;10,"Great",IF(G323=10,"Excellent","Other")))))</f>
        <v>Great</v>
      </c>
      <c r="I323">
        <v>30</v>
      </c>
      <c r="J323">
        <v>3</v>
      </c>
      <c r="K323" s="3" t="str">
        <f t="shared" ref="K323:K375" si="22">IF(J323&lt;=3,"Low",IF(J323&lt;=5,"Moderate",IF(J323&lt;=7,"Above Average",IF(J323&gt;7,"High"))))</f>
        <v>Low</v>
      </c>
      <c r="L323" t="s">
        <v>19</v>
      </c>
      <c r="M323" s="2" t="s">
        <v>20</v>
      </c>
      <c r="N323" s="2">
        <v>125</v>
      </c>
      <c r="O323" s="2">
        <v>80</v>
      </c>
      <c r="P323" s="2" t="str">
        <f t="shared" ref="P323:P375" si="23">IF(AND(N323&lt;=120,O323&lt;=80),"Normal",IF(AND(N323&lt;=130,O323&lt;=85),"Elevated",IF(AND(N323&lt;=140,O323&lt;=90),"High","Stage 2 High")))</f>
        <v>Elevated</v>
      </c>
      <c r="Q323" s="2">
        <v>65</v>
      </c>
      <c r="R323">
        <v>5000</v>
      </c>
      <c r="S323" t="s">
        <v>17</v>
      </c>
    </row>
    <row r="324" spans="1:19" x14ac:dyDescent="0.3">
      <c r="A324">
        <v>323</v>
      </c>
      <c r="B324" t="s">
        <v>28</v>
      </c>
      <c r="C324">
        <v>53</v>
      </c>
      <c r="D324" t="str">
        <f t="shared" si="20"/>
        <v>Senior</v>
      </c>
      <c r="E324" t="s">
        <v>33</v>
      </c>
      <c r="F324">
        <v>8.4</v>
      </c>
      <c r="G324">
        <v>9</v>
      </c>
      <c r="H324" t="str">
        <f t="shared" si="21"/>
        <v>Great</v>
      </c>
      <c r="I324">
        <v>30</v>
      </c>
      <c r="J324">
        <v>3</v>
      </c>
      <c r="K324" s="3" t="str">
        <f t="shared" si="22"/>
        <v>Low</v>
      </c>
      <c r="L324" t="s">
        <v>19</v>
      </c>
      <c r="M324" s="2" t="s">
        <v>20</v>
      </c>
      <c r="N324" s="2">
        <v>125</v>
      </c>
      <c r="O324" s="2">
        <v>80</v>
      </c>
      <c r="P324" s="2" t="str">
        <f t="shared" si="23"/>
        <v>Elevated</v>
      </c>
      <c r="Q324" s="2">
        <v>65</v>
      </c>
      <c r="R324">
        <v>5000</v>
      </c>
      <c r="S324" t="s">
        <v>17</v>
      </c>
    </row>
    <row r="325" spans="1:19" x14ac:dyDescent="0.3">
      <c r="A325">
        <v>324</v>
      </c>
      <c r="B325" t="s">
        <v>28</v>
      </c>
      <c r="C325">
        <v>53</v>
      </c>
      <c r="D325" t="str">
        <f t="shared" si="20"/>
        <v>Senior</v>
      </c>
      <c r="E325" t="s">
        <v>33</v>
      </c>
      <c r="F325">
        <v>8.5</v>
      </c>
      <c r="G325">
        <v>9</v>
      </c>
      <c r="H325" t="str">
        <f t="shared" si="21"/>
        <v>Great</v>
      </c>
      <c r="I325">
        <v>30</v>
      </c>
      <c r="J325">
        <v>3</v>
      </c>
      <c r="K325" s="3" t="str">
        <f t="shared" si="22"/>
        <v>Low</v>
      </c>
      <c r="L325" t="s">
        <v>19</v>
      </c>
      <c r="M325" s="2" t="s">
        <v>20</v>
      </c>
      <c r="N325" s="2">
        <v>125</v>
      </c>
      <c r="O325" s="2">
        <v>80</v>
      </c>
      <c r="P325" s="2" t="str">
        <f t="shared" si="23"/>
        <v>Elevated</v>
      </c>
      <c r="Q325" s="2">
        <v>65</v>
      </c>
      <c r="R325">
        <v>5000</v>
      </c>
      <c r="S325" t="s">
        <v>17</v>
      </c>
    </row>
    <row r="326" spans="1:19" x14ac:dyDescent="0.3">
      <c r="A326">
        <v>325</v>
      </c>
      <c r="B326" t="s">
        <v>28</v>
      </c>
      <c r="C326">
        <v>53</v>
      </c>
      <c r="D326" t="str">
        <f t="shared" si="20"/>
        <v>Senior</v>
      </c>
      <c r="E326" t="s">
        <v>33</v>
      </c>
      <c r="F326">
        <v>8.3000000000000007</v>
      </c>
      <c r="G326">
        <v>9</v>
      </c>
      <c r="H326" t="str">
        <f t="shared" si="21"/>
        <v>Great</v>
      </c>
      <c r="I326">
        <v>30</v>
      </c>
      <c r="J326">
        <v>3</v>
      </c>
      <c r="K326" s="3" t="str">
        <f t="shared" si="22"/>
        <v>Low</v>
      </c>
      <c r="L326" t="s">
        <v>19</v>
      </c>
      <c r="M326" s="2" t="s">
        <v>20</v>
      </c>
      <c r="N326" s="2">
        <v>125</v>
      </c>
      <c r="O326" s="2">
        <v>80</v>
      </c>
      <c r="P326" s="2" t="str">
        <f t="shared" si="23"/>
        <v>Elevated</v>
      </c>
      <c r="Q326" s="2">
        <v>65</v>
      </c>
      <c r="R326">
        <v>5000</v>
      </c>
      <c r="S326" t="s">
        <v>17</v>
      </c>
    </row>
    <row r="327" spans="1:19" x14ac:dyDescent="0.3">
      <c r="A327">
        <v>326</v>
      </c>
      <c r="B327" t="s">
        <v>28</v>
      </c>
      <c r="C327">
        <v>53</v>
      </c>
      <c r="D327" t="str">
        <f t="shared" si="20"/>
        <v>Senior</v>
      </c>
      <c r="E327" t="s">
        <v>33</v>
      </c>
      <c r="F327">
        <v>8.5</v>
      </c>
      <c r="G327">
        <v>9</v>
      </c>
      <c r="H327" t="str">
        <f t="shared" si="21"/>
        <v>Great</v>
      </c>
      <c r="I327">
        <v>30</v>
      </c>
      <c r="J327">
        <v>3</v>
      </c>
      <c r="K327" s="3" t="str">
        <f t="shared" si="22"/>
        <v>Low</v>
      </c>
      <c r="L327" t="s">
        <v>19</v>
      </c>
      <c r="M327" s="2" t="s">
        <v>20</v>
      </c>
      <c r="N327" s="2">
        <v>125</v>
      </c>
      <c r="O327" s="2">
        <v>80</v>
      </c>
      <c r="P327" s="2" t="str">
        <f t="shared" si="23"/>
        <v>Elevated</v>
      </c>
      <c r="Q327" s="2">
        <v>65</v>
      </c>
      <c r="R327">
        <v>5000</v>
      </c>
      <c r="S327" t="s">
        <v>17</v>
      </c>
    </row>
    <row r="328" spans="1:19" x14ac:dyDescent="0.3">
      <c r="A328">
        <v>327</v>
      </c>
      <c r="B328" t="s">
        <v>28</v>
      </c>
      <c r="C328">
        <v>53</v>
      </c>
      <c r="D328" t="str">
        <f t="shared" si="20"/>
        <v>Senior</v>
      </c>
      <c r="E328" t="s">
        <v>33</v>
      </c>
      <c r="F328">
        <v>8.3000000000000007</v>
      </c>
      <c r="G328">
        <v>9</v>
      </c>
      <c r="H328" t="str">
        <f t="shared" si="21"/>
        <v>Great</v>
      </c>
      <c r="I328">
        <v>30</v>
      </c>
      <c r="J328">
        <v>3</v>
      </c>
      <c r="K328" s="3" t="str">
        <f t="shared" si="22"/>
        <v>Low</v>
      </c>
      <c r="L328" t="s">
        <v>19</v>
      </c>
      <c r="M328" s="2" t="s">
        <v>20</v>
      </c>
      <c r="N328" s="2">
        <v>125</v>
      </c>
      <c r="O328" s="2">
        <v>80</v>
      </c>
      <c r="P328" s="2" t="str">
        <f t="shared" si="23"/>
        <v>Elevated</v>
      </c>
      <c r="Q328" s="2">
        <v>65</v>
      </c>
      <c r="R328">
        <v>5000</v>
      </c>
      <c r="S328" t="s">
        <v>17</v>
      </c>
    </row>
    <row r="329" spans="1:19" x14ac:dyDescent="0.3">
      <c r="A329">
        <v>328</v>
      </c>
      <c r="B329" t="s">
        <v>28</v>
      </c>
      <c r="C329">
        <v>53</v>
      </c>
      <c r="D329" t="str">
        <f t="shared" si="20"/>
        <v>Senior</v>
      </c>
      <c r="E329" t="s">
        <v>33</v>
      </c>
      <c r="F329">
        <v>8.5</v>
      </c>
      <c r="G329">
        <v>9</v>
      </c>
      <c r="H329" t="str">
        <f t="shared" si="21"/>
        <v>Great</v>
      </c>
      <c r="I329">
        <v>30</v>
      </c>
      <c r="J329">
        <v>3</v>
      </c>
      <c r="K329" s="3" t="str">
        <f t="shared" si="22"/>
        <v>Low</v>
      </c>
      <c r="L329" t="s">
        <v>19</v>
      </c>
      <c r="M329" s="2" t="s">
        <v>20</v>
      </c>
      <c r="N329" s="2">
        <v>125</v>
      </c>
      <c r="O329" s="2">
        <v>80</v>
      </c>
      <c r="P329" s="2" t="str">
        <f t="shared" si="23"/>
        <v>Elevated</v>
      </c>
      <c r="Q329" s="2">
        <v>65</v>
      </c>
      <c r="R329">
        <v>5000</v>
      </c>
      <c r="S329" t="s">
        <v>17</v>
      </c>
    </row>
    <row r="330" spans="1:19" x14ac:dyDescent="0.3">
      <c r="A330">
        <v>329</v>
      </c>
      <c r="B330" t="s">
        <v>28</v>
      </c>
      <c r="C330">
        <v>53</v>
      </c>
      <c r="D330" t="str">
        <f t="shared" si="20"/>
        <v>Senior</v>
      </c>
      <c r="E330" t="s">
        <v>33</v>
      </c>
      <c r="F330">
        <v>8.3000000000000007</v>
      </c>
      <c r="G330">
        <v>9</v>
      </c>
      <c r="H330" t="str">
        <f t="shared" si="21"/>
        <v>Great</v>
      </c>
      <c r="I330">
        <v>30</v>
      </c>
      <c r="J330">
        <v>3</v>
      </c>
      <c r="K330" s="3" t="str">
        <f t="shared" si="22"/>
        <v>Low</v>
      </c>
      <c r="L330" t="s">
        <v>19</v>
      </c>
      <c r="M330" s="2" t="s">
        <v>20</v>
      </c>
      <c r="N330" s="2">
        <v>125</v>
      </c>
      <c r="O330" s="2">
        <v>80</v>
      </c>
      <c r="P330" s="2" t="str">
        <f t="shared" si="23"/>
        <v>Elevated</v>
      </c>
      <c r="Q330" s="2">
        <v>65</v>
      </c>
      <c r="R330">
        <v>5000</v>
      </c>
      <c r="S330" t="s">
        <v>17</v>
      </c>
    </row>
    <row r="331" spans="1:19" x14ac:dyDescent="0.3">
      <c r="A331">
        <v>330</v>
      </c>
      <c r="B331" t="s">
        <v>28</v>
      </c>
      <c r="C331">
        <v>53</v>
      </c>
      <c r="D331" t="str">
        <f t="shared" si="20"/>
        <v>Senior</v>
      </c>
      <c r="E331" t="s">
        <v>33</v>
      </c>
      <c r="F331">
        <v>8.5</v>
      </c>
      <c r="G331">
        <v>9</v>
      </c>
      <c r="H331" t="str">
        <f t="shared" si="21"/>
        <v>Great</v>
      </c>
      <c r="I331">
        <v>30</v>
      </c>
      <c r="J331">
        <v>3</v>
      </c>
      <c r="K331" s="3" t="str">
        <f t="shared" si="22"/>
        <v>Low</v>
      </c>
      <c r="L331" t="s">
        <v>19</v>
      </c>
      <c r="M331" s="2" t="s">
        <v>20</v>
      </c>
      <c r="N331" s="2">
        <v>125</v>
      </c>
      <c r="O331" s="2">
        <v>80</v>
      </c>
      <c r="P331" s="2" t="str">
        <f t="shared" si="23"/>
        <v>Elevated</v>
      </c>
      <c r="Q331" s="2">
        <v>65</v>
      </c>
      <c r="R331">
        <v>5000</v>
      </c>
      <c r="S331" t="s">
        <v>17</v>
      </c>
    </row>
    <row r="332" spans="1:19" x14ac:dyDescent="0.3">
      <c r="A332">
        <v>331</v>
      </c>
      <c r="B332" t="s">
        <v>28</v>
      </c>
      <c r="C332">
        <v>53</v>
      </c>
      <c r="D332" t="str">
        <f t="shared" si="20"/>
        <v>Senior</v>
      </c>
      <c r="E332" t="s">
        <v>33</v>
      </c>
      <c r="F332">
        <v>8.5</v>
      </c>
      <c r="G332">
        <v>9</v>
      </c>
      <c r="H332" t="str">
        <f t="shared" si="21"/>
        <v>Great</v>
      </c>
      <c r="I332">
        <v>30</v>
      </c>
      <c r="J332">
        <v>3</v>
      </c>
      <c r="K332" s="3" t="str">
        <f t="shared" si="22"/>
        <v>Low</v>
      </c>
      <c r="L332" t="s">
        <v>19</v>
      </c>
      <c r="M332" s="2" t="s">
        <v>20</v>
      </c>
      <c r="N332" s="2">
        <v>125</v>
      </c>
      <c r="O332" s="2">
        <v>80</v>
      </c>
      <c r="P332" s="2" t="str">
        <f t="shared" si="23"/>
        <v>Elevated</v>
      </c>
      <c r="Q332" s="2">
        <v>65</v>
      </c>
      <c r="R332">
        <v>5000</v>
      </c>
      <c r="S332" t="s">
        <v>17</v>
      </c>
    </row>
    <row r="333" spans="1:19" x14ac:dyDescent="0.3">
      <c r="A333">
        <v>332</v>
      </c>
      <c r="B333" t="s">
        <v>28</v>
      </c>
      <c r="C333">
        <v>53</v>
      </c>
      <c r="D333" t="str">
        <f t="shared" si="20"/>
        <v>Senior</v>
      </c>
      <c r="E333" t="s">
        <v>33</v>
      </c>
      <c r="F333">
        <v>8.4</v>
      </c>
      <c r="G333">
        <v>9</v>
      </c>
      <c r="H333" t="str">
        <f t="shared" si="21"/>
        <v>Great</v>
      </c>
      <c r="I333">
        <v>30</v>
      </c>
      <c r="J333">
        <v>3</v>
      </c>
      <c r="K333" s="3" t="str">
        <f t="shared" si="22"/>
        <v>Low</v>
      </c>
      <c r="L333" t="s">
        <v>19</v>
      </c>
      <c r="M333" s="2" t="s">
        <v>20</v>
      </c>
      <c r="N333" s="2">
        <v>125</v>
      </c>
      <c r="O333" s="2">
        <v>80</v>
      </c>
      <c r="P333" s="2" t="str">
        <f t="shared" si="23"/>
        <v>Elevated</v>
      </c>
      <c r="Q333" s="2">
        <v>65</v>
      </c>
      <c r="R333">
        <v>5000</v>
      </c>
      <c r="S333" t="s">
        <v>17</v>
      </c>
    </row>
    <row r="334" spans="1:19" x14ac:dyDescent="0.3">
      <c r="A334">
        <v>333</v>
      </c>
      <c r="B334" t="s">
        <v>28</v>
      </c>
      <c r="C334">
        <v>54</v>
      </c>
      <c r="D334" t="str">
        <f t="shared" si="20"/>
        <v>Senior</v>
      </c>
      <c r="E334" t="s">
        <v>33</v>
      </c>
      <c r="F334">
        <v>8.4</v>
      </c>
      <c r="G334">
        <v>9</v>
      </c>
      <c r="H334" t="str">
        <f t="shared" si="21"/>
        <v>Great</v>
      </c>
      <c r="I334">
        <v>30</v>
      </c>
      <c r="J334">
        <v>3</v>
      </c>
      <c r="K334" s="3" t="str">
        <f t="shared" si="22"/>
        <v>Low</v>
      </c>
      <c r="L334" t="s">
        <v>19</v>
      </c>
      <c r="M334" s="2" t="s">
        <v>20</v>
      </c>
      <c r="N334" s="2">
        <v>125</v>
      </c>
      <c r="O334" s="2">
        <v>80</v>
      </c>
      <c r="P334" s="2" t="str">
        <f t="shared" si="23"/>
        <v>Elevated</v>
      </c>
      <c r="Q334" s="2">
        <v>65</v>
      </c>
      <c r="R334">
        <v>5000</v>
      </c>
      <c r="S334" t="s">
        <v>17</v>
      </c>
    </row>
    <row r="335" spans="1:19" x14ac:dyDescent="0.3">
      <c r="A335">
        <v>334</v>
      </c>
      <c r="B335" t="s">
        <v>28</v>
      </c>
      <c r="C335">
        <v>54</v>
      </c>
      <c r="D335" t="str">
        <f t="shared" si="20"/>
        <v>Senior</v>
      </c>
      <c r="E335" t="s">
        <v>33</v>
      </c>
      <c r="F335">
        <v>8.4</v>
      </c>
      <c r="G335">
        <v>9</v>
      </c>
      <c r="H335" t="str">
        <f t="shared" si="21"/>
        <v>Great</v>
      </c>
      <c r="I335">
        <v>30</v>
      </c>
      <c r="J335">
        <v>3</v>
      </c>
      <c r="K335" s="3" t="str">
        <f t="shared" si="22"/>
        <v>Low</v>
      </c>
      <c r="L335" t="s">
        <v>19</v>
      </c>
      <c r="M335" s="2" t="s">
        <v>20</v>
      </c>
      <c r="N335" s="2">
        <v>125</v>
      </c>
      <c r="O335" s="2">
        <v>80</v>
      </c>
      <c r="P335" s="2" t="str">
        <f t="shared" si="23"/>
        <v>Elevated</v>
      </c>
      <c r="Q335" s="2">
        <v>65</v>
      </c>
      <c r="R335">
        <v>5000</v>
      </c>
      <c r="S335" t="s">
        <v>17</v>
      </c>
    </row>
    <row r="336" spans="1:19" x14ac:dyDescent="0.3">
      <c r="A336">
        <v>335</v>
      </c>
      <c r="B336" t="s">
        <v>28</v>
      </c>
      <c r="C336">
        <v>54</v>
      </c>
      <c r="D336" t="str">
        <f t="shared" si="20"/>
        <v>Senior</v>
      </c>
      <c r="E336" t="s">
        <v>33</v>
      </c>
      <c r="F336">
        <v>8.4</v>
      </c>
      <c r="G336">
        <v>9</v>
      </c>
      <c r="H336" t="str">
        <f t="shared" si="21"/>
        <v>Great</v>
      </c>
      <c r="I336">
        <v>30</v>
      </c>
      <c r="J336">
        <v>3</v>
      </c>
      <c r="K336" s="3" t="str">
        <f t="shared" si="22"/>
        <v>Low</v>
      </c>
      <c r="L336" t="s">
        <v>19</v>
      </c>
      <c r="M336" s="2" t="s">
        <v>20</v>
      </c>
      <c r="N336" s="2">
        <v>125</v>
      </c>
      <c r="O336" s="2">
        <v>80</v>
      </c>
      <c r="P336" s="2" t="str">
        <f t="shared" si="23"/>
        <v>Elevated</v>
      </c>
      <c r="Q336" s="2">
        <v>65</v>
      </c>
      <c r="R336">
        <v>5000</v>
      </c>
      <c r="S336" t="s">
        <v>17</v>
      </c>
    </row>
    <row r="337" spans="1:19" x14ac:dyDescent="0.3">
      <c r="A337">
        <v>336</v>
      </c>
      <c r="B337" t="s">
        <v>28</v>
      </c>
      <c r="C337">
        <v>54</v>
      </c>
      <c r="D337" t="str">
        <f t="shared" si="20"/>
        <v>Senior</v>
      </c>
      <c r="E337" t="s">
        <v>33</v>
      </c>
      <c r="F337">
        <v>8.4</v>
      </c>
      <c r="G337">
        <v>9</v>
      </c>
      <c r="H337" t="str">
        <f t="shared" si="21"/>
        <v>Great</v>
      </c>
      <c r="I337">
        <v>30</v>
      </c>
      <c r="J337">
        <v>3</v>
      </c>
      <c r="K337" s="3" t="str">
        <f t="shared" si="22"/>
        <v>Low</v>
      </c>
      <c r="L337" t="s">
        <v>19</v>
      </c>
      <c r="M337" s="2" t="s">
        <v>20</v>
      </c>
      <c r="N337" s="2">
        <v>125</v>
      </c>
      <c r="O337" s="2">
        <v>80</v>
      </c>
      <c r="P337" s="2" t="str">
        <f t="shared" si="23"/>
        <v>Elevated</v>
      </c>
      <c r="Q337" s="2">
        <v>65</v>
      </c>
      <c r="R337">
        <v>5000</v>
      </c>
      <c r="S337" t="s">
        <v>17</v>
      </c>
    </row>
    <row r="338" spans="1:19" x14ac:dyDescent="0.3">
      <c r="A338">
        <v>337</v>
      </c>
      <c r="B338" t="s">
        <v>28</v>
      </c>
      <c r="C338">
        <v>54</v>
      </c>
      <c r="D338" t="str">
        <f t="shared" si="20"/>
        <v>Senior</v>
      </c>
      <c r="E338" t="s">
        <v>33</v>
      </c>
      <c r="F338">
        <v>8.4</v>
      </c>
      <c r="G338">
        <v>9</v>
      </c>
      <c r="H338" t="str">
        <f t="shared" si="21"/>
        <v>Great</v>
      </c>
      <c r="I338">
        <v>30</v>
      </c>
      <c r="J338">
        <v>3</v>
      </c>
      <c r="K338" s="3" t="str">
        <f t="shared" si="22"/>
        <v>Low</v>
      </c>
      <c r="L338" t="s">
        <v>19</v>
      </c>
      <c r="M338" s="2" t="s">
        <v>20</v>
      </c>
      <c r="N338" s="2">
        <v>125</v>
      </c>
      <c r="O338" s="2">
        <v>80</v>
      </c>
      <c r="P338" s="2" t="str">
        <f t="shared" si="23"/>
        <v>Elevated</v>
      </c>
      <c r="Q338" s="2">
        <v>65</v>
      </c>
      <c r="R338">
        <v>5000</v>
      </c>
      <c r="S338" t="s">
        <v>17</v>
      </c>
    </row>
    <row r="339" spans="1:19" x14ac:dyDescent="0.3">
      <c r="A339">
        <v>338</v>
      </c>
      <c r="B339" t="s">
        <v>28</v>
      </c>
      <c r="C339">
        <v>54</v>
      </c>
      <c r="D339" t="str">
        <f t="shared" si="20"/>
        <v>Senior</v>
      </c>
      <c r="E339" t="s">
        <v>33</v>
      </c>
      <c r="F339">
        <v>8.4</v>
      </c>
      <c r="G339">
        <v>9</v>
      </c>
      <c r="H339" t="str">
        <f t="shared" si="21"/>
        <v>Great</v>
      </c>
      <c r="I339">
        <v>30</v>
      </c>
      <c r="J339">
        <v>3</v>
      </c>
      <c r="K339" s="3" t="str">
        <f t="shared" si="22"/>
        <v>Low</v>
      </c>
      <c r="L339" t="s">
        <v>19</v>
      </c>
      <c r="M339" s="2" t="s">
        <v>20</v>
      </c>
      <c r="N339" s="2">
        <v>125</v>
      </c>
      <c r="O339" s="2">
        <v>80</v>
      </c>
      <c r="P339" s="2" t="str">
        <f t="shared" si="23"/>
        <v>Elevated</v>
      </c>
      <c r="Q339" s="2">
        <v>65</v>
      </c>
      <c r="R339">
        <v>5000</v>
      </c>
      <c r="S339" t="s">
        <v>17</v>
      </c>
    </row>
    <row r="340" spans="1:19" x14ac:dyDescent="0.3">
      <c r="A340">
        <v>339</v>
      </c>
      <c r="B340" t="s">
        <v>28</v>
      </c>
      <c r="C340">
        <v>54</v>
      </c>
      <c r="D340" t="str">
        <f t="shared" si="20"/>
        <v>Senior</v>
      </c>
      <c r="E340" t="s">
        <v>33</v>
      </c>
      <c r="F340">
        <v>8.5</v>
      </c>
      <c r="G340">
        <v>9</v>
      </c>
      <c r="H340" t="str">
        <f t="shared" si="21"/>
        <v>Great</v>
      </c>
      <c r="I340">
        <v>30</v>
      </c>
      <c r="J340">
        <v>3</v>
      </c>
      <c r="K340" s="3" t="str">
        <f t="shared" si="22"/>
        <v>Low</v>
      </c>
      <c r="L340" t="s">
        <v>19</v>
      </c>
      <c r="M340" s="2" t="s">
        <v>20</v>
      </c>
      <c r="N340" s="2">
        <v>125</v>
      </c>
      <c r="O340" s="2">
        <v>80</v>
      </c>
      <c r="P340" s="2" t="str">
        <f t="shared" si="23"/>
        <v>Elevated</v>
      </c>
      <c r="Q340" s="2">
        <v>65</v>
      </c>
      <c r="R340">
        <v>5000</v>
      </c>
      <c r="S340" t="s">
        <v>17</v>
      </c>
    </row>
    <row r="341" spans="1:19" x14ac:dyDescent="0.3">
      <c r="A341">
        <v>340</v>
      </c>
      <c r="B341" t="s">
        <v>28</v>
      </c>
      <c r="C341">
        <v>55</v>
      </c>
      <c r="D341" t="str">
        <f t="shared" si="20"/>
        <v>Senior</v>
      </c>
      <c r="E341" t="s">
        <v>29</v>
      </c>
      <c r="F341">
        <v>8.1</v>
      </c>
      <c r="G341">
        <v>9</v>
      </c>
      <c r="H341" t="str">
        <f t="shared" si="21"/>
        <v>Great</v>
      </c>
      <c r="I341">
        <v>75</v>
      </c>
      <c r="J341">
        <v>4</v>
      </c>
      <c r="K341" s="3" t="str">
        <f t="shared" si="22"/>
        <v>Moderate</v>
      </c>
      <c r="L341" t="s">
        <v>15</v>
      </c>
      <c r="M341" s="2" t="s">
        <v>54</v>
      </c>
      <c r="N341" s="2">
        <v>140</v>
      </c>
      <c r="O341" s="2">
        <v>95</v>
      </c>
      <c r="P341" s="2" t="str">
        <f t="shared" si="23"/>
        <v>Stage 2 High</v>
      </c>
      <c r="Q341" s="2">
        <v>72</v>
      </c>
      <c r="R341">
        <v>5000</v>
      </c>
      <c r="S341" t="s">
        <v>24</v>
      </c>
    </row>
    <row r="342" spans="1:19" x14ac:dyDescent="0.3">
      <c r="A342">
        <v>341</v>
      </c>
      <c r="B342" t="s">
        <v>28</v>
      </c>
      <c r="C342">
        <v>55</v>
      </c>
      <c r="D342" t="str">
        <f t="shared" si="20"/>
        <v>Senior</v>
      </c>
      <c r="E342" t="s">
        <v>29</v>
      </c>
      <c r="F342">
        <v>8.1</v>
      </c>
      <c r="G342">
        <v>9</v>
      </c>
      <c r="H342" t="str">
        <f t="shared" si="21"/>
        <v>Great</v>
      </c>
      <c r="I342">
        <v>75</v>
      </c>
      <c r="J342">
        <v>4</v>
      </c>
      <c r="K342" s="3" t="str">
        <f t="shared" si="22"/>
        <v>Moderate</v>
      </c>
      <c r="L342" t="s">
        <v>15</v>
      </c>
      <c r="M342" s="2" t="s">
        <v>54</v>
      </c>
      <c r="N342" s="2">
        <v>140</v>
      </c>
      <c r="O342" s="2">
        <v>95</v>
      </c>
      <c r="P342" s="2" t="str">
        <f t="shared" si="23"/>
        <v>Stage 2 High</v>
      </c>
      <c r="Q342" s="2">
        <v>72</v>
      </c>
      <c r="R342">
        <v>5000</v>
      </c>
      <c r="S342" t="s">
        <v>24</v>
      </c>
    </row>
    <row r="343" spans="1:19" x14ac:dyDescent="0.3">
      <c r="A343">
        <v>342</v>
      </c>
      <c r="B343" t="s">
        <v>28</v>
      </c>
      <c r="C343">
        <v>56</v>
      </c>
      <c r="D343" t="str">
        <f t="shared" si="20"/>
        <v>Senior</v>
      </c>
      <c r="E343" t="s">
        <v>18</v>
      </c>
      <c r="F343">
        <v>8.1999999999999993</v>
      </c>
      <c r="G343">
        <v>9</v>
      </c>
      <c r="H343" t="str">
        <f t="shared" si="21"/>
        <v>Great</v>
      </c>
      <c r="I343">
        <v>90</v>
      </c>
      <c r="J343">
        <v>3</v>
      </c>
      <c r="K343" s="3" t="str">
        <f t="shared" si="22"/>
        <v>Low</v>
      </c>
      <c r="L343" t="s">
        <v>19</v>
      </c>
      <c r="M343" s="2" t="s">
        <v>56</v>
      </c>
      <c r="N343" s="2">
        <v>118</v>
      </c>
      <c r="O343" s="2">
        <v>75</v>
      </c>
      <c r="P343" s="2" t="str">
        <f t="shared" si="23"/>
        <v>Normal</v>
      </c>
      <c r="Q343" s="2">
        <v>65</v>
      </c>
      <c r="R343">
        <v>10000</v>
      </c>
      <c r="S343" t="s">
        <v>17</v>
      </c>
    </row>
    <row r="344" spans="1:19" x14ac:dyDescent="0.3">
      <c r="A344">
        <v>343</v>
      </c>
      <c r="B344" t="s">
        <v>28</v>
      </c>
      <c r="C344">
        <v>56</v>
      </c>
      <c r="D344" t="str">
        <f t="shared" si="20"/>
        <v>Senior</v>
      </c>
      <c r="E344" t="s">
        <v>18</v>
      </c>
      <c r="F344">
        <v>8.1999999999999993</v>
      </c>
      <c r="G344">
        <v>9</v>
      </c>
      <c r="H344" t="str">
        <f t="shared" si="21"/>
        <v>Great</v>
      </c>
      <c r="I344">
        <v>90</v>
      </c>
      <c r="J344">
        <v>3</v>
      </c>
      <c r="K344" s="3" t="str">
        <f t="shared" si="22"/>
        <v>Low</v>
      </c>
      <c r="L344" t="s">
        <v>19</v>
      </c>
      <c r="M344" s="2" t="s">
        <v>56</v>
      </c>
      <c r="N344" s="2">
        <v>118</v>
      </c>
      <c r="O344" s="2">
        <v>75</v>
      </c>
      <c r="P344" s="2" t="str">
        <f t="shared" si="23"/>
        <v>Normal</v>
      </c>
      <c r="Q344" s="2">
        <v>65</v>
      </c>
      <c r="R344">
        <v>10000</v>
      </c>
      <c r="S344" t="s">
        <v>17</v>
      </c>
    </row>
    <row r="345" spans="1:19" x14ac:dyDescent="0.3">
      <c r="A345">
        <v>344</v>
      </c>
      <c r="B345" t="s">
        <v>28</v>
      </c>
      <c r="C345">
        <v>57</v>
      </c>
      <c r="D345" t="str">
        <f t="shared" si="20"/>
        <v>Senior</v>
      </c>
      <c r="E345" t="s">
        <v>29</v>
      </c>
      <c r="F345">
        <v>8.1</v>
      </c>
      <c r="G345">
        <v>9</v>
      </c>
      <c r="H345" t="str">
        <f t="shared" si="21"/>
        <v>Great</v>
      </c>
      <c r="I345">
        <v>75</v>
      </c>
      <c r="J345">
        <v>3</v>
      </c>
      <c r="K345" s="3" t="str">
        <f t="shared" si="22"/>
        <v>Low</v>
      </c>
      <c r="L345" t="s">
        <v>15</v>
      </c>
      <c r="M345" s="2" t="s">
        <v>54</v>
      </c>
      <c r="N345" s="2">
        <v>140</v>
      </c>
      <c r="O345" s="2">
        <v>95</v>
      </c>
      <c r="P345" s="2" t="str">
        <f t="shared" si="23"/>
        <v>Stage 2 High</v>
      </c>
      <c r="Q345" s="2">
        <v>68</v>
      </c>
      <c r="R345">
        <v>7000</v>
      </c>
      <c r="S345" t="s">
        <v>17</v>
      </c>
    </row>
    <row r="346" spans="1:19" x14ac:dyDescent="0.3">
      <c r="A346">
        <v>345</v>
      </c>
      <c r="B346" t="s">
        <v>28</v>
      </c>
      <c r="C346">
        <v>57</v>
      </c>
      <c r="D346" t="str">
        <f t="shared" si="20"/>
        <v>Senior</v>
      </c>
      <c r="E346" t="s">
        <v>29</v>
      </c>
      <c r="F346">
        <v>8.1999999999999993</v>
      </c>
      <c r="G346">
        <v>9</v>
      </c>
      <c r="H346" t="str">
        <f t="shared" si="21"/>
        <v>Great</v>
      </c>
      <c r="I346">
        <v>75</v>
      </c>
      <c r="J346">
        <v>3</v>
      </c>
      <c r="K346" s="3" t="str">
        <f t="shared" si="22"/>
        <v>Low</v>
      </c>
      <c r="L346" t="s">
        <v>15</v>
      </c>
      <c r="M346" s="2" t="s">
        <v>54</v>
      </c>
      <c r="N346" s="2">
        <v>140</v>
      </c>
      <c r="O346" s="2">
        <v>95</v>
      </c>
      <c r="P346" s="2" t="str">
        <f t="shared" si="23"/>
        <v>Stage 2 High</v>
      </c>
      <c r="Q346" s="2">
        <v>68</v>
      </c>
      <c r="R346">
        <v>7000</v>
      </c>
      <c r="S346" t="s">
        <v>24</v>
      </c>
    </row>
    <row r="347" spans="1:19" x14ac:dyDescent="0.3">
      <c r="A347">
        <v>346</v>
      </c>
      <c r="B347" t="s">
        <v>28</v>
      </c>
      <c r="C347">
        <v>57</v>
      </c>
      <c r="D347" t="str">
        <f t="shared" si="20"/>
        <v>Senior</v>
      </c>
      <c r="E347" t="s">
        <v>29</v>
      </c>
      <c r="F347">
        <v>8.1999999999999993</v>
      </c>
      <c r="G347">
        <v>9</v>
      </c>
      <c r="H347" t="str">
        <f t="shared" si="21"/>
        <v>Great</v>
      </c>
      <c r="I347">
        <v>75</v>
      </c>
      <c r="J347">
        <v>3</v>
      </c>
      <c r="K347" s="3" t="str">
        <f t="shared" si="22"/>
        <v>Low</v>
      </c>
      <c r="L347" t="s">
        <v>15</v>
      </c>
      <c r="M347" s="2" t="s">
        <v>54</v>
      </c>
      <c r="N347" s="2">
        <v>140</v>
      </c>
      <c r="O347" s="2">
        <v>95</v>
      </c>
      <c r="P347" s="2" t="str">
        <f t="shared" si="23"/>
        <v>Stage 2 High</v>
      </c>
      <c r="Q347" s="2">
        <v>68</v>
      </c>
      <c r="R347">
        <v>7000</v>
      </c>
      <c r="S347" t="s">
        <v>24</v>
      </c>
    </row>
    <row r="348" spans="1:19" x14ac:dyDescent="0.3">
      <c r="A348">
        <v>347</v>
      </c>
      <c r="B348" t="s">
        <v>28</v>
      </c>
      <c r="C348">
        <v>57</v>
      </c>
      <c r="D348" t="str">
        <f t="shared" si="20"/>
        <v>Senior</v>
      </c>
      <c r="E348" t="s">
        <v>29</v>
      </c>
      <c r="F348">
        <v>8.1999999999999993</v>
      </c>
      <c r="G348">
        <v>9</v>
      </c>
      <c r="H348" t="str">
        <f t="shared" si="21"/>
        <v>Great</v>
      </c>
      <c r="I348">
        <v>75</v>
      </c>
      <c r="J348">
        <v>3</v>
      </c>
      <c r="K348" s="3" t="str">
        <f t="shared" si="22"/>
        <v>Low</v>
      </c>
      <c r="L348" t="s">
        <v>15</v>
      </c>
      <c r="M348" s="2" t="s">
        <v>54</v>
      </c>
      <c r="N348" s="2">
        <v>140</v>
      </c>
      <c r="O348" s="2">
        <v>95</v>
      </c>
      <c r="P348" s="2" t="str">
        <f t="shared" si="23"/>
        <v>Stage 2 High</v>
      </c>
      <c r="Q348" s="2">
        <v>68</v>
      </c>
      <c r="R348">
        <v>7000</v>
      </c>
      <c r="S348" t="s">
        <v>24</v>
      </c>
    </row>
    <row r="349" spans="1:19" x14ac:dyDescent="0.3">
      <c r="A349">
        <v>348</v>
      </c>
      <c r="B349" t="s">
        <v>28</v>
      </c>
      <c r="C349">
        <v>57</v>
      </c>
      <c r="D349" t="str">
        <f t="shared" si="20"/>
        <v>Senior</v>
      </c>
      <c r="E349" t="s">
        <v>29</v>
      </c>
      <c r="F349">
        <v>8.1999999999999993</v>
      </c>
      <c r="G349">
        <v>9</v>
      </c>
      <c r="H349" t="str">
        <f t="shared" si="21"/>
        <v>Great</v>
      </c>
      <c r="I349">
        <v>75</v>
      </c>
      <c r="J349">
        <v>3</v>
      </c>
      <c r="K349" s="3" t="str">
        <f t="shared" si="22"/>
        <v>Low</v>
      </c>
      <c r="L349" t="s">
        <v>15</v>
      </c>
      <c r="M349" s="2" t="s">
        <v>54</v>
      </c>
      <c r="N349" s="2">
        <v>140</v>
      </c>
      <c r="O349" s="2">
        <v>95</v>
      </c>
      <c r="P349" s="2" t="str">
        <f t="shared" si="23"/>
        <v>Stage 2 High</v>
      </c>
      <c r="Q349" s="2">
        <v>68</v>
      </c>
      <c r="R349">
        <v>7000</v>
      </c>
      <c r="S349" t="s">
        <v>24</v>
      </c>
    </row>
    <row r="350" spans="1:19" x14ac:dyDescent="0.3">
      <c r="A350">
        <v>349</v>
      </c>
      <c r="B350" t="s">
        <v>28</v>
      </c>
      <c r="C350">
        <v>57</v>
      </c>
      <c r="D350" t="str">
        <f t="shared" si="20"/>
        <v>Senior</v>
      </c>
      <c r="E350" t="s">
        <v>29</v>
      </c>
      <c r="F350">
        <v>8.1999999999999993</v>
      </c>
      <c r="G350">
        <v>9</v>
      </c>
      <c r="H350" t="str">
        <f t="shared" si="21"/>
        <v>Great</v>
      </c>
      <c r="I350">
        <v>75</v>
      </c>
      <c r="J350">
        <v>3</v>
      </c>
      <c r="K350" s="3" t="str">
        <f t="shared" si="22"/>
        <v>Low</v>
      </c>
      <c r="L350" t="s">
        <v>15</v>
      </c>
      <c r="M350" s="2" t="s">
        <v>54</v>
      </c>
      <c r="N350" s="2">
        <v>140</v>
      </c>
      <c r="O350" s="2">
        <v>95</v>
      </c>
      <c r="P350" s="2" t="str">
        <f t="shared" si="23"/>
        <v>Stage 2 High</v>
      </c>
      <c r="Q350" s="2">
        <v>68</v>
      </c>
      <c r="R350">
        <v>7000</v>
      </c>
      <c r="S350" t="s">
        <v>24</v>
      </c>
    </row>
    <row r="351" spans="1:19" x14ac:dyDescent="0.3">
      <c r="A351">
        <v>350</v>
      </c>
      <c r="B351" t="s">
        <v>28</v>
      </c>
      <c r="C351">
        <v>57</v>
      </c>
      <c r="D351" t="str">
        <f t="shared" si="20"/>
        <v>Senior</v>
      </c>
      <c r="E351" t="s">
        <v>29</v>
      </c>
      <c r="F351">
        <v>8.1</v>
      </c>
      <c r="G351">
        <v>9</v>
      </c>
      <c r="H351" t="str">
        <f t="shared" si="21"/>
        <v>Great</v>
      </c>
      <c r="I351">
        <v>75</v>
      </c>
      <c r="J351">
        <v>3</v>
      </c>
      <c r="K351" s="3" t="str">
        <f t="shared" si="22"/>
        <v>Low</v>
      </c>
      <c r="L351" t="s">
        <v>15</v>
      </c>
      <c r="M351" s="2" t="s">
        <v>54</v>
      </c>
      <c r="N351" s="2">
        <v>140</v>
      </c>
      <c r="O351" s="2">
        <v>95</v>
      </c>
      <c r="P351" s="2" t="str">
        <f t="shared" si="23"/>
        <v>Stage 2 High</v>
      </c>
      <c r="Q351" s="2">
        <v>68</v>
      </c>
      <c r="R351">
        <v>7000</v>
      </c>
      <c r="S351" t="s">
        <v>24</v>
      </c>
    </row>
    <row r="352" spans="1:19" x14ac:dyDescent="0.3">
      <c r="A352">
        <v>351</v>
      </c>
      <c r="B352" t="s">
        <v>28</v>
      </c>
      <c r="C352">
        <v>57</v>
      </c>
      <c r="D352" t="str">
        <f t="shared" si="20"/>
        <v>Senior</v>
      </c>
      <c r="E352" t="s">
        <v>29</v>
      </c>
      <c r="F352">
        <v>8.1</v>
      </c>
      <c r="G352">
        <v>9</v>
      </c>
      <c r="H352" t="str">
        <f t="shared" si="21"/>
        <v>Great</v>
      </c>
      <c r="I352">
        <v>75</v>
      </c>
      <c r="J352">
        <v>3</v>
      </c>
      <c r="K352" s="3" t="str">
        <f t="shared" si="22"/>
        <v>Low</v>
      </c>
      <c r="L352" t="s">
        <v>15</v>
      </c>
      <c r="M352" s="2" t="s">
        <v>54</v>
      </c>
      <c r="N352" s="2">
        <v>140</v>
      </c>
      <c r="O352" s="2">
        <v>95</v>
      </c>
      <c r="P352" s="2" t="str">
        <f t="shared" si="23"/>
        <v>Stage 2 High</v>
      </c>
      <c r="Q352" s="2">
        <v>68</v>
      </c>
      <c r="R352">
        <v>7000</v>
      </c>
      <c r="S352" t="s">
        <v>24</v>
      </c>
    </row>
    <row r="353" spans="1:19" x14ac:dyDescent="0.3">
      <c r="A353">
        <v>352</v>
      </c>
      <c r="B353" t="s">
        <v>28</v>
      </c>
      <c r="C353">
        <v>57</v>
      </c>
      <c r="D353" t="str">
        <f t="shared" si="20"/>
        <v>Senior</v>
      </c>
      <c r="E353" t="s">
        <v>29</v>
      </c>
      <c r="F353">
        <v>8.1</v>
      </c>
      <c r="G353">
        <v>9</v>
      </c>
      <c r="H353" t="str">
        <f t="shared" si="21"/>
        <v>Great</v>
      </c>
      <c r="I353">
        <v>75</v>
      </c>
      <c r="J353">
        <v>3</v>
      </c>
      <c r="K353" s="3" t="str">
        <f t="shared" si="22"/>
        <v>Low</v>
      </c>
      <c r="L353" t="s">
        <v>15</v>
      </c>
      <c r="M353" s="2" t="s">
        <v>54</v>
      </c>
      <c r="N353" s="2">
        <v>140</v>
      </c>
      <c r="O353" s="2">
        <v>95</v>
      </c>
      <c r="P353" s="2" t="str">
        <f t="shared" si="23"/>
        <v>Stage 2 High</v>
      </c>
      <c r="Q353" s="2">
        <v>68</v>
      </c>
      <c r="R353">
        <v>7000</v>
      </c>
      <c r="S353" t="s">
        <v>24</v>
      </c>
    </row>
    <row r="354" spans="1:19" x14ac:dyDescent="0.3">
      <c r="A354">
        <v>353</v>
      </c>
      <c r="B354" t="s">
        <v>28</v>
      </c>
      <c r="C354">
        <v>58</v>
      </c>
      <c r="D354" t="str">
        <f t="shared" si="20"/>
        <v>Senior</v>
      </c>
      <c r="E354" t="s">
        <v>29</v>
      </c>
      <c r="F354">
        <v>8</v>
      </c>
      <c r="G354">
        <v>9</v>
      </c>
      <c r="H354" t="str">
        <f t="shared" si="21"/>
        <v>Great</v>
      </c>
      <c r="I354">
        <v>75</v>
      </c>
      <c r="J354">
        <v>3</v>
      </c>
      <c r="K354" s="3" t="str">
        <f t="shared" si="22"/>
        <v>Low</v>
      </c>
      <c r="L354" t="s">
        <v>15</v>
      </c>
      <c r="M354" s="2" t="s">
        <v>54</v>
      </c>
      <c r="N354" s="2">
        <v>140</v>
      </c>
      <c r="O354" s="2">
        <v>95</v>
      </c>
      <c r="P354" s="2" t="str">
        <f t="shared" si="23"/>
        <v>Stage 2 High</v>
      </c>
      <c r="Q354" s="2">
        <v>68</v>
      </c>
      <c r="R354">
        <v>7000</v>
      </c>
      <c r="S354" t="s">
        <v>24</v>
      </c>
    </row>
    <row r="355" spans="1:19" x14ac:dyDescent="0.3">
      <c r="A355">
        <v>354</v>
      </c>
      <c r="B355" t="s">
        <v>28</v>
      </c>
      <c r="C355">
        <v>58</v>
      </c>
      <c r="D355" t="str">
        <f t="shared" si="20"/>
        <v>Senior</v>
      </c>
      <c r="E355" t="s">
        <v>29</v>
      </c>
      <c r="F355">
        <v>8</v>
      </c>
      <c r="G355">
        <v>9</v>
      </c>
      <c r="H355" t="str">
        <f t="shared" si="21"/>
        <v>Great</v>
      </c>
      <c r="I355">
        <v>75</v>
      </c>
      <c r="J355">
        <v>3</v>
      </c>
      <c r="K355" s="3" t="str">
        <f t="shared" si="22"/>
        <v>Low</v>
      </c>
      <c r="L355" t="s">
        <v>15</v>
      </c>
      <c r="M355" s="2" t="s">
        <v>54</v>
      </c>
      <c r="N355" s="2">
        <v>140</v>
      </c>
      <c r="O355" s="2">
        <v>95</v>
      </c>
      <c r="P355" s="2" t="str">
        <f t="shared" si="23"/>
        <v>Stage 2 High</v>
      </c>
      <c r="Q355" s="2">
        <v>68</v>
      </c>
      <c r="R355">
        <v>7000</v>
      </c>
      <c r="S355" t="s">
        <v>24</v>
      </c>
    </row>
    <row r="356" spans="1:19" x14ac:dyDescent="0.3">
      <c r="A356">
        <v>355</v>
      </c>
      <c r="B356" t="s">
        <v>28</v>
      </c>
      <c r="C356">
        <v>58</v>
      </c>
      <c r="D356" t="str">
        <f t="shared" si="20"/>
        <v>Senior</v>
      </c>
      <c r="E356" t="s">
        <v>29</v>
      </c>
      <c r="F356">
        <v>8</v>
      </c>
      <c r="G356">
        <v>9</v>
      </c>
      <c r="H356" t="str">
        <f t="shared" si="21"/>
        <v>Great</v>
      </c>
      <c r="I356">
        <v>75</v>
      </c>
      <c r="J356">
        <v>3</v>
      </c>
      <c r="K356" s="3" t="str">
        <f t="shared" si="22"/>
        <v>Low</v>
      </c>
      <c r="L356" t="s">
        <v>15</v>
      </c>
      <c r="M356" s="2" t="s">
        <v>54</v>
      </c>
      <c r="N356" s="2">
        <v>140</v>
      </c>
      <c r="O356" s="2">
        <v>95</v>
      </c>
      <c r="P356" s="2" t="str">
        <f t="shared" si="23"/>
        <v>Stage 2 High</v>
      </c>
      <c r="Q356" s="2">
        <v>68</v>
      </c>
      <c r="R356">
        <v>7000</v>
      </c>
      <c r="S356" t="s">
        <v>24</v>
      </c>
    </row>
    <row r="357" spans="1:19" x14ac:dyDescent="0.3">
      <c r="A357">
        <v>356</v>
      </c>
      <c r="B357" t="s">
        <v>28</v>
      </c>
      <c r="C357">
        <v>58</v>
      </c>
      <c r="D357" t="str">
        <f t="shared" si="20"/>
        <v>Senior</v>
      </c>
      <c r="E357" t="s">
        <v>29</v>
      </c>
      <c r="F357">
        <v>8</v>
      </c>
      <c r="G357">
        <v>9</v>
      </c>
      <c r="H357" t="str">
        <f t="shared" si="21"/>
        <v>Great</v>
      </c>
      <c r="I357">
        <v>75</v>
      </c>
      <c r="J357">
        <v>3</v>
      </c>
      <c r="K357" s="3" t="str">
        <f t="shared" si="22"/>
        <v>Low</v>
      </c>
      <c r="L357" t="s">
        <v>15</v>
      </c>
      <c r="M357" s="2" t="s">
        <v>54</v>
      </c>
      <c r="N357" s="2">
        <v>140</v>
      </c>
      <c r="O357" s="2">
        <v>95</v>
      </c>
      <c r="P357" s="2" t="str">
        <f t="shared" si="23"/>
        <v>Stage 2 High</v>
      </c>
      <c r="Q357" s="2">
        <v>68</v>
      </c>
      <c r="R357">
        <v>7000</v>
      </c>
      <c r="S357" t="s">
        <v>24</v>
      </c>
    </row>
    <row r="358" spans="1:19" x14ac:dyDescent="0.3">
      <c r="A358">
        <v>357</v>
      </c>
      <c r="B358" t="s">
        <v>28</v>
      </c>
      <c r="C358">
        <v>58</v>
      </c>
      <c r="D358" t="str">
        <f t="shared" si="20"/>
        <v>Senior</v>
      </c>
      <c r="E358" t="s">
        <v>29</v>
      </c>
      <c r="F358">
        <v>8</v>
      </c>
      <c r="G358">
        <v>9</v>
      </c>
      <c r="H358" t="str">
        <f t="shared" si="21"/>
        <v>Great</v>
      </c>
      <c r="I358">
        <v>75</v>
      </c>
      <c r="J358">
        <v>3</v>
      </c>
      <c r="K358" s="3" t="str">
        <f t="shared" si="22"/>
        <v>Low</v>
      </c>
      <c r="L358" t="s">
        <v>15</v>
      </c>
      <c r="M358" s="2" t="s">
        <v>54</v>
      </c>
      <c r="N358" s="2">
        <v>140</v>
      </c>
      <c r="O358" s="2">
        <v>95</v>
      </c>
      <c r="P358" s="2" t="str">
        <f t="shared" si="23"/>
        <v>Stage 2 High</v>
      </c>
      <c r="Q358" s="2">
        <v>68</v>
      </c>
      <c r="R358">
        <v>7000</v>
      </c>
      <c r="S358" t="s">
        <v>24</v>
      </c>
    </row>
    <row r="359" spans="1:19" x14ac:dyDescent="0.3">
      <c r="A359">
        <v>358</v>
      </c>
      <c r="B359" t="s">
        <v>28</v>
      </c>
      <c r="C359">
        <v>58</v>
      </c>
      <c r="D359" t="str">
        <f t="shared" si="20"/>
        <v>Senior</v>
      </c>
      <c r="E359" t="s">
        <v>29</v>
      </c>
      <c r="F359">
        <v>8</v>
      </c>
      <c r="G359">
        <v>9</v>
      </c>
      <c r="H359" t="str">
        <f t="shared" si="21"/>
        <v>Great</v>
      </c>
      <c r="I359">
        <v>75</v>
      </c>
      <c r="J359">
        <v>3</v>
      </c>
      <c r="K359" s="3" t="str">
        <f t="shared" si="22"/>
        <v>Low</v>
      </c>
      <c r="L359" t="s">
        <v>15</v>
      </c>
      <c r="M359" s="2" t="s">
        <v>54</v>
      </c>
      <c r="N359" s="2">
        <v>140</v>
      </c>
      <c r="O359" s="2">
        <v>95</v>
      </c>
      <c r="P359" s="2" t="str">
        <f t="shared" si="23"/>
        <v>Stage 2 High</v>
      </c>
      <c r="Q359" s="2">
        <v>68</v>
      </c>
      <c r="R359">
        <v>7000</v>
      </c>
      <c r="S359" t="s">
        <v>24</v>
      </c>
    </row>
    <row r="360" spans="1:19" x14ac:dyDescent="0.3">
      <c r="A360">
        <v>359</v>
      </c>
      <c r="B360" t="s">
        <v>28</v>
      </c>
      <c r="C360">
        <v>59</v>
      </c>
      <c r="D360" t="str">
        <f t="shared" si="20"/>
        <v>Senior</v>
      </c>
      <c r="E360" t="s">
        <v>29</v>
      </c>
      <c r="F360">
        <v>8</v>
      </c>
      <c r="G360">
        <v>9</v>
      </c>
      <c r="H360" t="str">
        <f t="shared" si="21"/>
        <v>Great</v>
      </c>
      <c r="I360">
        <v>75</v>
      </c>
      <c r="J360">
        <v>3</v>
      </c>
      <c r="K360" s="3" t="str">
        <f t="shared" si="22"/>
        <v>Low</v>
      </c>
      <c r="L360" t="s">
        <v>15</v>
      </c>
      <c r="M360" s="2" t="s">
        <v>54</v>
      </c>
      <c r="N360" s="2">
        <v>140</v>
      </c>
      <c r="O360" s="2">
        <v>95</v>
      </c>
      <c r="P360" s="2" t="str">
        <f t="shared" si="23"/>
        <v>Stage 2 High</v>
      </c>
      <c r="Q360" s="2">
        <v>68</v>
      </c>
      <c r="R360">
        <v>7000</v>
      </c>
      <c r="S360" t="s">
        <v>17</v>
      </c>
    </row>
    <row r="361" spans="1:19" x14ac:dyDescent="0.3">
      <c r="A361">
        <v>360</v>
      </c>
      <c r="B361" t="s">
        <v>28</v>
      </c>
      <c r="C361">
        <v>59</v>
      </c>
      <c r="D361" t="str">
        <f t="shared" si="20"/>
        <v>Senior</v>
      </c>
      <c r="E361" t="s">
        <v>29</v>
      </c>
      <c r="F361">
        <v>8.1</v>
      </c>
      <c r="G361">
        <v>9</v>
      </c>
      <c r="H361" t="str">
        <f t="shared" si="21"/>
        <v>Great</v>
      </c>
      <c r="I361">
        <v>75</v>
      </c>
      <c r="J361">
        <v>3</v>
      </c>
      <c r="K361" s="3" t="str">
        <f t="shared" si="22"/>
        <v>Low</v>
      </c>
      <c r="L361" t="s">
        <v>15</v>
      </c>
      <c r="M361" s="2" t="s">
        <v>54</v>
      </c>
      <c r="N361" s="2">
        <v>140</v>
      </c>
      <c r="O361" s="2">
        <v>95</v>
      </c>
      <c r="P361" s="2" t="str">
        <f t="shared" si="23"/>
        <v>Stage 2 High</v>
      </c>
      <c r="Q361" s="2">
        <v>68</v>
      </c>
      <c r="R361">
        <v>7000</v>
      </c>
      <c r="S361" t="s">
        <v>17</v>
      </c>
    </row>
    <row r="362" spans="1:19" x14ac:dyDescent="0.3">
      <c r="A362">
        <v>361</v>
      </c>
      <c r="B362" t="s">
        <v>28</v>
      </c>
      <c r="C362">
        <v>59</v>
      </c>
      <c r="D362" t="str">
        <f t="shared" si="20"/>
        <v>Senior</v>
      </c>
      <c r="E362" t="s">
        <v>29</v>
      </c>
      <c r="F362">
        <v>8.1999999999999993</v>
      </c>
      <c r="G362">
        <v>9</v>
      </c>
      <c r="H362" t="str">
        <f t="shared" si="21"/>
        <v>Great</v>
      </c>
      <c r="I362">
        <v>75</v>
      </c>
      <c r="J362">
        <v>3</v>
      </c>
      <c r="K362" s="3" t="str">
        <f t="shared" si="22"/>
        <v>Low</v>
      </c>
      <c r="L362" t="s">
        <v>15</v>
      </c>
      <c r="M362" s="2" t="s">
        <v>54</v>
      </c>
      <c r="N362" s="2">
        <v>140</v>
      </c>
      <c r="O362" s="2">
        <v>95</v>
      </c>
      <c r="P362" s="2" t="str">
        <f t="shared" si="23"/>
        <v>Stage 2 High</v>
      </c>
      <c r="Q362" s="2">
        <v>68</v>
      </c>
      <c r="R362">
        <v>7000</v>
      </c>
      <c r="S362" t="s">
        <v>24</v>
      </c>
    </row>
    <row r="363" spans="1:19" x14ac:dyDescent="0.3">
      <c r="A363">
        <v>362</v>
      </c>
      <c r="B363" t="s">
        <v>28</v>
      </c>
      <c r="C363">
        <v>59</v>
      </c>
      <c r="D363" t="str">
        <f t="shared" si="20"/>
        <v>Senior</v>
      </c>
      <c r="E363" t="s">
        <v>29</v>
      </c>
      <c r="F363">
        <v>8.1999999999999993</v>
      </c>
      <c r="G363">
        <v>9</v>
      </c>
      <c r="H363" t="str">
        <f t="shared" si="21"/>
        <v>Great</v>
      </c>
      <c r="I363">
        <v>75</v>
      </c>
      <c r="J363">
        <v>3</v>
      </c>
      <c r="K363" s="3" t="str">
        <f t="shared" si="22"/>
        <v>Low</v>
      </c>
      <c r="L363" t="s">
        <v>15</v>
      </c>
      <c r="M363" s="2" t="s">
        <v>54</v>
      </c>
      <c r="N363" s="2">
        <v>140</v>
      </c>
      <c r="O363" s="2">
        <v>95</v>
      </c>
      <c r="P363" s="2" t="str">
        <f t="shared" si="23"/>
        <v>Stage 2 High</v>
      </c>
      <c r="Q363" s="2">
        <v>68</v>
      </c>
      <c r="R363">
        <v>7000</v>
      </c>
      <c r="S363" t="s">
        <v>24</v>
      </c>
    </row>
    <row r="364" spans="1:19" x14ac:dyDescent="0.3">
      <c r="A364">
        <v>363</v>
      </c>
      <c r="B364" t="s">
        <v>28</v>
      </c>
      <c r="C364">
        <v>59</v>
      </c>
      <c r="D364" t="str">
        <f t="shared" si="20"/>
        <v>Senior</v>
      </c>
      <c r="E364" t="s">
        <v>29</v>
      </c>
      <c r="F364">
        <v>8.1999999999999993</v>
      </c>
      <c r="G364">
        <v>9</v>
      </c>
      <c r="H364" t="str">
        <f t="shared" si="21"/>
        <v>Great</v>
      </c>
      <c r="I364">
        <v>75</v>
      </c>
      <c r="J364">
        <v>3</v>
      </c>
      <c r="K364" s="3" t="str">
        <f t="shared" si="22"/>
        <v>Low</v>
      </c>
      <c r="L364" t="s">
        <v>15</v>
      </c>
      <c r="M364" s="2" t="s">
        <v>54</v>
      </c>
      <c r="N364" s="2">
        <v>140</v>
      </c>
      <c r="O364" s="2">
        <v>95</v>
      </c>
      <c r="P364" s="2" t="str">
        <f t="shared" si="23"/>
        <v>Stage 2 High</v>
      </c>
      <c r="Q364" s="2">
        <v>68</v>
      </c>
      <c r="R364">
        <v>7000</v>
      </c>
      <c r="S364" t="s">
        <v>24</v>
      </c>
    </row>
    <row r="365" spans="1:19" x14ac:dyDescent="0.3">
      <c r="A365">
        <v>364</v>
      </c>
      <c r="B365" t="s">
        <v>28</v>
      </c>
      <c r="C365">
        <v>59</v>
      </c>
      <c r="D365" t="str">
        <f t="shared" si="20"/>
        <v>Senior</v>
      </c>
      <c r="E365" t="s">
        <v>29</v>
      </c>
      <c r="F365">
        <v>8.1999999999999993</v>
      </c>
      <c r="G365">
        <v>9</v>
      </c>
      <c r="H365" t="str">
        <f t="shared" si="21"/>
        <v>Great</v>
      </c>
      <c r="I365">
        <v>75</v>
      </c>
      <c r="J365">
        <v>3</v>
      </c>
      <c r="K365" s="3" t="str">
        <f t="shared" si="22"/>
        <v>Low</v>
      </c>
      <c r="L365" t="s">
        <v>15</v>
      </c>
      <c r="M365" s="2" t="s">
        <v>54</v>
      </c>
      <c r="N365" s="2">
        <v>140</v>
      </c>
      <c r="O365" s="2">
        <v>95</v>
      </c>
      <c r="P365" s="2" t="str">
        <f t="shared" si="23"/>
        <v>Stage 2 High</v>
      </c>
      <c r="Q365" s="2">
        <v>68</v>
      </c>
      <c r="R365">
        <v>7000</v>
      </c>
      <c r="S365" t="s">
        <v>24</v>
      </c>
    </row>
    <row r="366" spans="1:19" x14ac:dyDescent="0.3">
      <c r="A366">
        <v>365</v>
      </c>
      <c r="B366" t="s">
        <v>28</v>
      </c>
      <c r="C366">
        <v>59</v>
      </c>
      <c r="D366" t="str">
        <f t="shared" si="20"/>
        <v>Senior</v>
      </c>
      <c r="E366" t="s">
        <v>29</v>
      </c>
      <c r="F366">
        <v>8</v>
      </c>
      <c r="G366">
        <v>9</v>
      </c>
      <c r="H366" t="str">
        <f t="shared" si="21"/>
        <v>Great</v>
      </c>
      <c r="I366">
        <v>75</v>
      </c>
      <c r="J366">
        <v>3</v>
      </c>
      <c r="K366" s="3" t="str">
        <f t="shared" si="22"/>
        <v>Low</v>
      </c>
      <c r="L366" t="s">
        <v>15</v>
      </c>
      <c r="M366" s="2" t="s">
        <v>54</v>
      </c>
      <c r="N366" s="2">
        <v>140</v>
      </c>
      <c r="O366" s="2">
        <v>95</v>
      </c>
      <c r="P366" s="2" t="str">
        <f t="shared" si="23"/>
        <v>Stage 2 High</v>
      </c>
      <c r="Q366" s="2">
        <v>68</v>
      </c>
      <c r="R366">
        <v>7000</v>
      </c>
      <c r="S366" t="s">
        <v>24</v>
      </c>
    </row>
    <row r="367" spans="1:19" x14ac:dyDescent="0.3">
      <c r="A367">
        <v>366</v>
      </c>
      <c r="B367" t="s">
        <v>28</v>
      </c>
      <c r="C367">
        <v>59</v>
      </c>
      <c r="D367" t="str">
        <f t="shared" si="20"/>
        <v>Senior</v>
      </c>
      <c r="E367" t="s">
        <v>29</v>
      </c>
      <c r="F367">
        <v>8</v>
      </c>
      <c r="G367">
        <v>9</v>
      </c>
      <c r="H367" t="str">
        <f t="shared" si="21"/>
        <v>Great</v>
      </c>
      <c r="I367">
        <v>75</v>
      </c>
      <c r="J367">
        <v>3</v>
      </c>
      <c r="K367" s="3" t="str">
        <f t="shared" si="22"/>
        <v>Low</v>
      </c>
      <c r="L367" t="s">
        <v>15</v>
      </c>
      <c r="M367" s="2" t="s">
        <v>54</v>
      </c>
      <c r="N367" s="2">
        <v>140</v>
      </c>
      <c r="O367" s="2">
        <v>95</v>
      </c>
      <c r="P367" s="2" t="str">
        <f t="shared" si="23"/>
        <v>Stage 2 High</v>
      </c>
      <c r="Q367" s="2">
        <v>68</v>
      </c>
      <c r="R367">
        <v>7000</v>
      </c>
      <c r="S367" t="s">
        <v>24</v>
      </c>
    </row>
    <row r="368" spans="1:19" x14ac:dyDescent="0.3">
      <c r="A368">
        <v>367</v>
      </c>
      <c r="B368" t="s">
        <v>28</v>
      </c>
      <c r="C368">
        <v>59</v>
      </c>
      <c r="D368" t="str">
        <f t="shared" si="20"/>
        <v>Senior</v>
      </c>
      <c r="E368" t="s">
        <v>29</v>
      </c>
      <c r="F368">
        <v>8.1</v>
      </c>
      <c r="G368">
        <v>9</v>
      </c>
      <c r="H368" t="str">
        <f t="shared" si="21"/>
        <v>Great</v>
      </c>
      <c r="I368">
        <v>75</v>
      </c>
      <c r="J368">
        <v>3</v>
      </c>
      <c r="K368" s="3" t="str">
        <f t="shared" si="22"/>
        <v>Low</v>
      </c>
      <c r="L368" t="s">
        <v>15</v>
      </c>
      <c r="M368" s="2" t="s">
        <v>54</v>
      </c>
      <c r="N368" s="2">
        <v>140</v>
      </c>
      <c r="O368" s="2">
        <v>95</v>
      </c>
      <c r="P368" s="2" t="str">
        <f t="shared" si="23"/>
        <v>Stage 2 High</v>
      </c>
      <c r="Q368" s="2">
        <v>68</v>
      </c>
      <c r="R368">
        <v>7000</v>
      </c>
      <c r="S368" t="s">
        <v>24</v>
      </c>
    </row>
    <row r="369" spans="1:19" x14ac:dyDescent="0.3">
      <c r="A369">
        <v>368</v>
      </c>
      <c r="B369" t="s">
        <v>28</v>
      </c>
      <c r="C369">
        <v>59</v>
      </c>
      <c r="D369" t="str">
        <f t="shared" si="20"/>
        <v>Senior</v>
      </c>
      <c r="E369" t="s">
        <v>29</v>
      </c>
      <c r="F369">
        <v>8</v>
      </c>
      <c r="G369">
        <v>9</v>
      </c>
      <c r="H369" t="str">
        <f t="shared" si="21"/>
        <v>Great</v>
      </c>
      <c r="I369">
        <v>75</v>
      </c>
      <c r="J369">
        <v>3</v>
      </c>
      <c r="K369" s="3" t="str">
        <f t="shared" si="22"/>
        <v>Low</v>
      </c>
      <c r="L369" t="s">
        <v>15</v>
      </c>
      <c r="M369" s="2" t="s">
        <v>54</v>
      </c>
      <c r="N369" s="2">
        <v>140</v>
      </c>
      <c r="O369" s="2">
        <v>95</v>
      </c>
      <c r="P369" s="2" t="str">
        <f t="shared" si="23"/>
        <v>Stage 2 High</v>
      </c>
      <c r="Q369" s="2">
        <v>68</v>
      </c>
      <c r="R369">
        <v>7000</v>
      </c>
      <c r="S369" t="s">
        <v>24</v>
      </c>
    </row>
    <row r="370" spans="1:19" x14ac:dyDescent="0.3">
      <c r="A370">
        <v>369</v>
      </c>
      <c r="B370" t="s">
        <v>28</v>
      </c>
      <c r="C370">
        <v>59</v>
      </c>
      <c r="D370" t="str">
        <f t="shared" si="20"/>
        <v>Senior</v>
      </c>
      <c r="E370" t="s">
        <v>29</v>
      </c>
      <c r="F370">
        <v>8.1</v>
      </c>
      <c r="G370">
        <v>9</v>
      </c>
      <c r="H370" t="str">
        <f t="shared" si="21"/>
        <v>Great</v>
      </c>
      <c r="I370">
        <v>75</v>
      </c>
      <c r="J370">
        <v>3</v>
      </c>
      <c r="K370" s="3" t="str">
        <f t="shared" si="22"/>
        <v>Low</v>
      </c>
      <c r="L370" t="s">
        <v>15</v>
      </c>
      <c r="M370" s="2" t="s">
        <v>54</v>
      </c>
      <c r="N370" s="2">
        <v>140</v>
      </c>
      <c r="O370" s="2">
        <v>95</v>
      </c>
      <c r="P370" s="2" t="str">
        <f t="shared" si="23"/>
        <v>Stage 2 High</v>
      </c>
      <c r="Q370" s="2">
        <v>68</v>
      </c>
      <c r="R370">
        <v>7000</v>
      </c>
      <c r="S370" t="s">
        <v>24</v>
      </c>
    </row>
    <row r="371" spans="1:19" x14ac:dyDescent="0.3">
      <c r="A371">
        <v>370</v>
      </c>
      <c r="B371" t="s">
        <v>28</v>
      </c>
      <c r="C371">
        <v>59</v>
      </c>
      <c r="D371" t="str">
        <f t="shared" si="20"/>
        <v>Senior</v>
      </c>
      <c r="E371" t="s">
        <v>29</v>
      </c>
      <c r="F371">
        <v>8.1</v>
      </c>
      <c r="G371">
        <v>9</v>
      </c>
      <c r="H371" t="str">
        <f t="shared" si="21"/>
        <v>Great</v>
      </c>
      <c r="I371">
        <v>75</v>
      </c>
      <c r="J371">
        <v>3</v>
      </c>
      <c r="K371" s="3" t="str">
        <f t="shared" si="22"/>
        <v>Low</v>
      </c>
      <c r="L371" t="s">
        <v>15</v>
      </c>
      <c r="M371" s="2" t="s">
        <v>54</v>
      </c>
      <c r="N371" s="2">
        <v>140</v>
      </c>
      <c r="O371" s="2">
        <v>95</v>
      </c>
      <c r="P371" s="2" t="str">
        <f t="shared" si="23"/>
        <v>Stage 2 High</v>
      </c>
      <c r="Q371" s="2">
        <v>68</v>
      </c>
      <c r="R371">
        <v>7000</v>
      </c>
      <c r="S371" t="s">
        <v>24</v>
      </c>
    </row>
    <row r="372" spans="1:19" x14ac:dyDescent="0.3">
      <c r="A372">
        <v>371</v>
      </c>
      <c r="B372" t="s">
        <v>28</v>
      </c>
      <c r="C372">
        <v>59</v>
      </c>
      <c r="D372" t="str">
        <f t="shared" si="20"/>
        <v>Senior</v>
      </c>
      <c r="E372" t="s">
        <v>29</v>
      </c>
      <c r="F372">
        <v>8</v>
      </c>
      <c r="G372">
        <v>9</v>
      </c>
      <c r="H372" t="str">
        <f t="shared" si="21"/>
        <v>Great</v>
      </c>
      <c r="I372">
        <v>75</v>
      </c>
      <c r="J372">
        <v>3</v>
      </c>
      <c r="K372" s="3" t="str">
        <f t="shared" si="22"/>
        <v>Low</v>
      </c>
      <c r="L372" t="s">
        <v>15</v>
      </c>
      <c r="M372" s="2" t="s">
        <v>54</v>
      </c>
      <c r="N372" s="2">
        <v>140</v>
      </c>
      <c r="O372" s="2">
        <v>95</v>
      </c>
      <c r="P372" s="2" t="str">
        <f t="shared" si="23"/>
        <v>Stage 2 High</v>
      </c>
      <c r="Q372" s="2">
        <v>68</v>
      </c>
      <c r="R372">
        <v>7000</v>
      </c>
      <c r="S372" t="s">
        <v>24</v>
      </c>
    </row>
    <row r="373" spans="1:19" x14ac:dyDescent="0.3">
      <c r="A373">
        <v>372</v>
      </c>
      <c r="B373" t="s">
        <v>28</v>
      </c>
      <c r="C373">
        <v>59</v>
      </c>
      <c r="D373" t="str">
        <f t="shared" si="20"/>
        <v>Senior</v>
      </c>
      <c r="E373" t="s">
        <v>29</v>
      </c>
      <c r="F373">
        <v>8.1</v>
      </c>
      <c r="G373">
        <v>9</v>
      </c>
      <c r="H373" t="str">
        <f t="shared" si="21"/>
        <v>Great</v>
      </c>
      <c r="I373">
        <v>75</v>
      </c>
      <c r="J373">
        <v>3</v>
      </c>
      <c r="K373" s="3" t="str">
        <f t="shared" si="22"/>
        <v>Low</v>
      </c>
      <c r="L373" t="s">
        <v>15</v>
      </c>
      <c r="M373" s="2" t="s">
        <v>54</v>
      </c>
      <c r="N373" s="2">
        <v>140</v>
      </c>
      <c r="O373" s="2">
        <v>95</v>
      </c>
      <c r="P373" s="2" t="str">
        <f t="shared" si="23"/>
        <v>Stage 2 High</v>
      </c>
      <c r="Q373" s="2">
        <v>68</v>
      </c>
      <c r="R373">
        <v>7000</v>
      </c>
      <c r="S373" t="s">
        <v>24</v>
      </c>
    </row>
    <row r="374" spans="1:19" x14ac:dyDescent="0.3">
      <c r="A374">
        <v>373</v>
      </c>
      <c r="B374" t="s">
        <v>28</v>
      </c>
      <c r="C374">
        <v>59</v>
      </c>
      <c r="D374" t="str">
        <f t="shared" si="20"/>
        <v>Senior</v>
      </c>
      <c r="E374" t="s">
        <v>29</v>
      </c>
      <c r="F374">
        <v>8.1</v>
      </c>
      <c r="G374">
        <v>9</v>
      </c>
      <c r="H374" t="str">
        <f t="shared" si="21"/>
        <v>Great</v>
      </c>
      <c r="I374">
        <v>75</v>
      </c>
      <c r="J374">
        <v>3</v>
      </c>
      <c r="K374" s="3" t="str">
        <f t="shared" si="22"/>
        <v>Low</v>
      </c>
      <c r="L374" t="s">
        <v>15</v>
      </c>
      <c r="M374" s="2" t="s">
        <v>54</v>
      </c>
      <c r="N374" s="2">
        <v>140</v>
      </c>
      <c r="O374" s="2">
        <v>95</v>
      </c>
      <c r="P374" s="2" t="str">
        <f t="shared" si="23"/>
        <v>Stage 2 High</v>
      </c>
      <c r="Q374" s="2">
        <v>68</v>
      </c>
      <c r="R374">
        <v>7000</v>
      </c>
      <c r="S374" t="s">
        <v>24</v>
      </c>
    </row>
    <row r="375" spans="1:19" x14ac:dyDescent="0.3">
      <c r="A375">
        <v>374</v>
      </c>
      <c r="B375" t="s">
        <v>28</v>
      </c>
      <c r="C375">
        <v>59</v>
      </c>
      <c r="D375" t="str">
        <f t="shared" si="20"/>
        <v>Senior</v>
      </c>
      <c r="E375" t="s">
        <v>29</v>
      </c>
      <c r="F375">
        <v>8.1</v>
      </c>
      <c r="G375">
        <v>9</v>
      </c>
      <c r="H375" t="str">
        <f t="shared" si="21"/>
        <v>Great</v>
      </c>
      <c r="I375">
        <v>75</v>
      </c>
      <c r="J375">
        <v>3</v>
      </c>
      <c r="K375" s="3" t="str">
        <f t="shared" si="22"/>
        <v>Low</v>
      </c>
      <c r="L375" t="s">
        <v>15</v>
      </c>
      <c r="M375" s="2" t="s">
        <v>54</v>
      </c>
      <c r="N375" s="2">
        <v>140</v>
      </c>
      <c r="O375" s="2">
        <v>95</v>
      </c>
      <c r="P375" s="2" t="str">
        <f t="shared" si="23"/>
        <v>Stage 2 High</v>
      </c>
      <c r="Q375" s="2">
        <v>68</v>
      </c>
      <c r="R375">
        <v>7000</v>
      </c>
      <c r="S375" t="s">
        <v>24</v>
      </c>
    </row>
  </sheetData>
  <autoFilter ref="A1:S375"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vt:lpstr>
      <vt:lpstr>age</vt:lpstr>
      <vt:lpstr>gender</vt:lpstr>
      <vt:lpstr>Occup &amp; gen</vt:lpstr>
      <vt:lpstr>QOS</vt:lpstr>
      <vt:lpstr>SL</vt:lpstr>
      <vt:lpstr>BP</vt:lpstr>
      <vt:lpstr>DS</vt:lpstr>
      <vt:lpstr>Sleep_health_and_lifestyle_data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Longre</dc:creator>
  <cp:lastModifiedBy>Ganesh Longre</cp:lastModifiedBy>
  <dcterms:created xsi:type="dcterms:W3CDTF">2025-09-16T17:43:50Z</dcterms:created>
  <dcterms:modified xsi:type="dcterms:W3CDTF">2025-09-17T14:47:08Z</dcterms:modified>
</cp:coreProperties>
</file>