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0" documentId="8_{3C07C5E3-9C19-491A-939D-9B59E682F11C}" xr6:coauthVersionLast="46" xr6:coauthVersionMax="46" xr10:uidLastSave="{00000000-0000-0000-0000-000000000000}"/>
  <bookViews>
    <workbookView xWindow="-120" yWindow="-120" windowWidth="29040" windowHeight="15840" xr2:uid="{69551171-2120-40DB-8186-183283F91733}"/>
  </bookViews>
  <sheets>
    <sheet name="Voltage Divider" sheetId="1" r:id="rId1"/>
  </sheets>
  <externalReferences>
    <externalReference r:id="rId2"/>
    <externalReference r:id="rId3"/>
  </externalReferences>
  <definedNames>
    <definedName name="Angular_Direction">'[1]Pinion Calcs Ref'!$AB$5:$AC$5</definedName>
    <definedName name="B">'[1]Leaf Spring Stiffness Estimate'!$C$4</definedName>
    <definedName name="Chart_x_bore_range">OFFSET('[1]Bore,Stroke,Displacement'!$R$5:$R$29,,,25)</definedName>
    <definedName name="E">'[1]Leaf Spring Stiffness Estimate'!$C$2</definedName>
    <definedName name="Gear_Condition">'[1]Pinion Calcs Ref'!$AB$8:$AF$8</definedName>
    <definedName name="Gear_External_or_Internal">'[1]Pinion Calcs Ref'!$AB$9:$AC$9</definedName>
    <definedName name="Internal_External">'[1]Dynamic Tolerancing Diagram'!$H$3:$H$4</definedName>
    <definedName name="L">'[1]Leaf Spring Stiffness Estimate'!$C$6</definedName>
    <definedName name="l_rod">'[1]Piston vel,acc,force etc'!$C$5</definedName>
    <definedName name="Left_Right">'[1]Pinion Calcs Ref'!$AB$4:$AC$4</definedName>
    <definedName name="Letters">'[1]Pinion Calcs Ref'!$AC$2:$AH$2</definedName>
    <definedName name="m_piston">'[1]Piston vel,acc,force etc'!$C$7</definedName>
    <definedName name="Modifier">[2]Reference!$D$2:$D$4</definedName>
    <definedName name="Modifier_Symbol">'[1]Dynamic Tolerancing Diagram'!$I$3:$I$5</definedName>
    <definedName name="N">'[1]Leaf Spring Stiffness Estimate'!$C$3</definedName>
    <definedName name="NE">'[1]Piston vel,acc,force etc'!$C$6</definedName>
    <definedName name="Number_Gears">'[1]Pinion Calcs Ref'!$AB$3:$AH$3</definedName>
    <definedName name="omega">CONVERT(NE*2*PI(),"s","min")</definedName>
    <definedName name="r_crank">'[1]Piston vel,acc,force etc'!$C$4</definedName>
    <definedName name="Shaping_Process">'[1]Pinion Calcs Ref'!$AB$6:$AI$6</definedName>
    <definedName name="T">'[1]Leaf Spring Stiffness Estimate'!$C$5</definedName>
    <definedName name="Tooth_Form">'[1]Pinion Calcs Ref'!$AB$10:$AC$10</definedName>
    <definedName name="Yes_No">'[1]Pinion Calcs Ref'!$AB$7:$AC$7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22" i="1" s="1"/>
  <c r="C17" i="1"/>
  <c r="C14" i="1"/>
  <c r="C15" i="1" s="1"/>
  <c r="C10" i="1"/>
  <c r="C8" i="1"/>
  <c r="C7" i="1"/>
</calcChain>
</file>

<file path=xl/sharedStrings.xml><?xml version="1.0" encoding="utf-8"?>
<sst xmlns="http://schemas.openxmlformats.org/spreadsheetml/2006/main" count="46" uniqueCount="21">
  <si>
    <r>
      <t xml:space="preserve">Voltage Divider Calculator
</t>
    </r>
    <r>
      <rPr>
        <b/>
        <i/>
        <sz val="8"/>
        <color theme="1"/>
        <rFont val="Calibri"/>
        <family val="2"/>
        <scheme val="minor"/>
      </rPr>
      <t>(Assumming only using 2 resistors as shown)</t>
    </r>
  </si>
  <si>
    <t>Input</t>
  </si>
  <si>
    <t>Output</t>
  </si>
  <si>
    <t>Method 1: Known Resistors</t>
  </si>
  <si>
    <t>Possibly Helpful</t>
  </si>
  <si>
    <t>Resistor 1</t>
  </si>
  <si>
    <t>Ohms</t>
  </si>
  <si>
    <t>Resistor 2</t>
  </si>
  <si>
    <t>Vin/Vout Ratio</t>
  </si>
  <si>
    <t>-</t>
  </si>
  <si>
    <t>Useful for seeing what your voltage input needs to be roughly to get desired voltage output</t>
  </si>
  <si>
    <t>Vout/Vin Ratio</t>
  </si>
  <si>
    <t>Voltage Input</t>
  </si>
  <si>
    <t>Volts</t>
  </si>
  <si>
    <t>Voltage Output</t>
  </si>
  <si>
    <t>Method 2: Known Desired Voltage Out</t>
  </si>
  <si>
    <t>Voltage Out</t>
  </si>
  <si>
    <t>R1/R2 Ratio</t>
  </si>
  <si>
    <t>Used to find out if you have resistors that are close to this ratio…</t>
  </si>
  <si>
    <t>R2/R1 Ratio</t>
  </si>
  <si>
    <t>Method 3: Known Desired Voltage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</si>
</sst>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0" xfId="0" applyFill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3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4" borderId="0" xfId="0" applyFill="1"/>
    <xf numFmtId="0" fontId="0" fillId="0" borderId="7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4" borderId="8" xfId="0" applyFill="1" applyBorder="1"/>
    <xf numFmtId="0" fontId="4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3" borderId="12" xfId="0" applyFill="1" applyBorder="1"/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0" fillId="0" borderId="17" xfId="0" applyBorder="1"/>
    <xf numFmtId="0" fontId="0" fillId="3" borderId="18" xfId="0" applyFill="1" applyBorder="1"/>
    <xf numFmtId="0" fontId="0" fillId="0" borderId="19" xfId="0" applyBorder="1" applyAlignment="1">
      <alignment horizontal="center" vertical="center"/>
    </xf>
    <xf numFmtId="0" fontId="0" fillId="3" borderId="8" xfId="0" applyFill="1" applyBorder="1"/>
    <xf numFmtId="0" fontId="0" fillId="2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5</xdr:row>
      <xdr:rowOff>123824</xdr:rowOff>
    </xdr:from>
    <xdr:to>
      <xdr:col>8</xdr:col>
      <xdr:colOff>510813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8324-78A0-4C54-9C16-99510852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1038224"/>
          <a:ext cx="2282463" cy="2857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epartments\Engineering\Users\Justin%20Williams\Spreadsheets\Voltage%20Divider%20Calcul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illi42\OneDrive%20-%20Textron\Documents\Dynamic%20Tolerancing%20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Tolerancing Diagram"/>
      <sheetName val="Voltage Divider"/>
      <sheetName val="Leaf Spring Stiffness Estimate"/>
      <sheetName val="T-Value"/>
      <sheetName val="Pinion Calcs"/>
      <sheetName val="Pinion Calcs Ref"/>
      <sheetName val="GearTrain Force"/>
      <sheetName val="Veh Spd to RPM"/>
      <sheetName val="Elevation Power Loss Estimate"/>
      <sheetName val="Shift Point Calcs - Needs Work"/>
      <sheetName val="Bore,Stroke,Displacement"/>
      <sheetName val="Piston vel,acc,force etc"/>
    </sheetNames>
    <sheetDataSet>
      <sheetData sheetId="0">
        <row r="3">
          <cell r="H3" t="str">
            <v>Internal</v>
          </cell>
          <cell r="I3" t="str">
            <v>M</v>
          </cell>
        </row>
        <row r="4">
          <cell r="H4" t="str">
            <v>External</v>
          </cell>
          <cell r="I4" t="str">
            <v>L</v>
          </cell>
        </row>
        <row r="5">
          <cell r="I5" t="str">
            <v>RFS (blank)</v>
          </cell>
        </row>
      </sheetData>
      <sheetData sheetId="1"/>
      <sheetData sheetId="2">
        <row r="3">
          <cell r="C3" t="str">
            <v>E</v>
          </cell>
        </row>
        <row r="4">
          <cell r="C4" t="str">
            <v>N</v>
          </cell>
        </row>
        <row r="5">
          <cell r="C5" t="str">
            <v>B</v>
          </cell>
        </row>
        <row r="6">
          <cell r="C6" t="str">
            <v>T</v>
          </cell>
        </row>
      </sheetData>
      <sheetData sheetId="3"/>
      <sheetData sheetId="4"/>
      <sheetData sheetId="5">
        <row r="2">
          <cell r="AC2" t="str">
            <v>b</v>
          </cell>
          <cell r="AD2" t="str">
            <v>c</v>
          </cell>
          <cell r="AE2" t="str">
            <v>d</v>
          </cell>
          <cell r="AF2" t="str">
            <v>e</v>
          </cell>
          <cell r="AG2" t="str">
            <v>f</v>
          </cell>
          <cell r="AH2" t="str">
            <v>g</v>
          </cell>
        </row>
        <row r="3">
          <cell r="AB3">
            <v>1</v>
          </cell>
          <cell r="AC3">
            <v>2</v>
          </cell>
          <cell r="AD3">
            <v>3</v>
          </cell>
          <cell r="AE3">
            <v>4</v>
          </cell>
          <cell r="AF3">
            <v>5</v>
          </cell>
          <cell r="AG3">
            <v>6</v>
          </cell>
          <cell r="AH3">
            <v>7</v>
          </cell>
        </row>
        <row r="4">
          <cell r="AB4" t="str">
            <v>Left</v>
          </cell>
          <cell r="AC4" t="str">
            <v>Right</v>
          </cell>
        </row>
        <row r="5">
          <cell r="AB5" t="str">
            <v>CW</v>
          </cell>
          <cell r="AC5" t="str">
            <v>CCW</v>
          </cell>
        </row>
        <row r="6">
          <cell r="AB6" t="str">
            <v>Cut</v>
          </cell>
          <cell r="AC6" t="str">
            <v>Milled</v>
          </cell>
          <cell r="AD6" t="str">
            <v>Hobbed</v>
          </cell>
          <cell r="AE6" t="str">
            <v>Shaped</v>
          </cell>
          <cell r="AF6" t="str">
            <v>Shaved</v>
          </cell>
          <cell r="AG6" t="str">
            <v>Ground</v>
          </cell>
          <cell r="AH6" t="str">
            <v>Cast</v>
          </cell>
          <cell r="AI6" t="str">
            <v>Unknown</v>
          </cell>
        </row>
        <row r="7">
          <cell r="AB7" t="str">
            <v>Yes</v>
          </cell>
          <cell r="AC7" t="str">
            <v>No</v>
          </cell>
        </row>
        <row r="8">
          <cell r="AB8" t="str">
            <v>Open</v>
          </cell>
          <cell r="AC8" t="str">
            <v>Enclosed,Commercial</v>
          </cell>
          <cell r="AD8" t="str">
            <v>Enclosed,Precision</v>
          </cell>
          <cell r="AE8" t="str">
            <v>Enclosed,Extra Precision</v>
          </cell>
        </row>
        <row r="9">
          <cell r="AB9" t="str">
            <v>External</v>
          </cell>
          <cell r="AC9" t="str">
            <v>Internal</v>
          </cell>
        </row>
        <row r="10">
          <cell r="AB10" t="str">
            <v>Stub</v>
          </cell>
          <cell r="AC10" t="str">
            <v>Full Depth</v>
          </cell>
        </row>
      </sheetData>
      <sheetData sheetId="6"/>
      <sheetData sheetId="7"/>
      <sheetData sheetId="8"/>
      <sheetData sheetId="9"/>
      <sheetData sheetId="10">
        <row r="5">
          <cell r="R5">
            <v>42.431376717882202</v>
          </cell>
        </row>
        <row r="6">
          <cell r="R6">
            <v>43.686595753468616</v>
          </cell>
        </row>
        <row r="7">
          <cell r="R7">
            <v>44.941814789055037</v>
          </cell>
        </row>
        <row r="8">
          <cell r="R8">
            <v>46.197033824641451</v>
          </cell>
        </row>
        <row r="9">
          <cell r="R9">
            <v>47.452252860227865</v>
          </cell>
        </row>
        <row r="10">
          <cell r="R10">
            <v>48.707471895814287</v>
          </cell>
        </row>
        <row r="11">
          <cell r="R11">
            <v>49.962690931400701</v>
          </cell>
        </row>
        <row r="12">
          <cell r="R12">
            <v>51.217909966987115</v>
          </cell>
        </row>
        <row r="13">
          <cell r="R13">
            <v>52.473129002573536</v>
          </cell>
        </row>
        <row r="14">
          <cell r="R14">
            <v>53.72834803815995</v>
          </cell>
        </row>
        <row r="15">
          <cell r="R15">
            <v>54.983567073746364</v>
          </cell>
        </row>
        <row r="16">
          <cell r="R16">
            <v>56.238786109332786</v>
          </cell>
        </row>
        <row r="17">
          <cell r="R17">
            <v>57.4940051449192</v>
          </cell>
        </row>
        <row r="18">
          <cell r="R18">
            <v>58.749224180505621</v>
          </cell>
        </row>
        <row r="19">
          <cell r="R19">
            <v>60.004443216092028</v>
          </cell>
        </row>
        <row r="20">
          <cell r="R20">
            <v>61.259662251678449</v>
          </cell>
        </row>
        <row r="21">
          <cell r="R21">
            <v>62.51488128726487</v>
          </cell>
        </row>
        <row r="22">
          <cell r="R22">
            <v>63.770100322851277</v>
          </cell>
        </row>
        <row r="23">
          <cell r="R23">
            <v>65.025319358437699</v>
          </cell>
        </row>
        <row r="24">
          <cell r="R24">
            <v>66.28053839402412</v>
          </cell>
        </row>
        <row r="25">
          <cell r="R25">
            <v>67.535757429610527</v>
          </cell>
        </row>
        <row r="26">
          <cell r="R26">
            <v>68.790976465196948</v>
          </cell>
        </row>
        <row r="27">
          <cell r="R27">
            <v>70.046195500783369</v>
          </cell>
        </row>
        <row r="28">
          <cell r="R28">
            <v>71.301414536369776</v>
          </cell>
        </row>
        <row r="29">
          <cell r="R29">
            <v>72.556633571956198</v>
          </cell>
        </row>
      </sheetData>
      <sheetData sheetId="11">
        <row r="4">
          <cell r="C4">
            <v>57.8</v>
          </cell>
        </row>
        <row r="5">
          <cell r="C5">
            <v>93.5</v>
          </cell>
        </row>
        <row r="6">
          <cell r="C6">
            <v>4000</v>
          </cell>
        </row>
        <row r="7">
          <cell r="C7">
            <v>88.636030000000005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erence"/>
      <sheetName val="Sheet1 (2)"/>
    </sheetNames>
    <sheetDataSet>
      <sheetData sheetId="0" refreshError="1"/>
      <sheetData sheetId="1">
        <row r="2">
          <cell r="C2" t="str">
            <v>Internal</v>
          </cell>
          <cell r="D2" t="str">
            <v>M</v>
          </cell>
        </row>
        <row r="3">
          <cell r="D3" t="str">
            <v>L</v>
          </cell>
        </row>
        <row r="4">
          <cell r="D4" t="str">
            <v>RFS (Blank)</v>
          </cell>
        </row>
      </sheetData>
      <sheetData sheetId="2">
        <row r="23">
          <cell r="D23">
            <v>156.49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7F04-19FD-4718-B6F1-55C6EA40B892}">
  <dimension ref="B1:E24"/>
  <sheetViews>
    <sheetView tabSelected="1" workbookViewId="0">
      <selection activeCell="D30" sqref="D30"/>
    </sheetView>
  </sheetViews>
  <sheetFormatPr defaultRowHeight="15" x14ac:dyDescent="0.25"/>
  <cols>
    <col min="1" max="1" width="2.140625" customWidth="1"/>
    <col min="2" max="2" width="15.28515625" bestFit="1" customWidth="1"/>
    <col min="5" max="5" width="35.140625" bestFit="1" customWidth="1"/>
  </cols>
  <sheetData>
    <row r="1" spans="2:5" ht="11.25" customHeight="1" thickBot="1" x14ac:dyDescent="0.3"/>
    <row r="2" spans="2:5" x14ac:dyDescent="0.25">
      <c r="B2" s="1" t="s">
        <v>0</v>
      </c>
      <c r="C2" s="2"/>
      <c r="D2" s="3"/>
      <c r="E2" s="4" t="s">
        <v>1</v>
      </c>
    </row>
    <row r="3" spans="2:5" ht="15.75" thickBot="1" x14ac:dyDescent="0.3">
      <c r="B3" s="5"/>
      <c r="C3" s="6"/>
      <c r="D3" s="7"/>
      <c r="E3" s="8" t="s">
        <v>2</v>
      </c>
    </row>
    <row r="4" spans="2:5" x14ac:dyDescent="0.25">
      <c r="B4" s="9" t="s">
        <v>3</v>
      </c>
      <c r="C4" s="10"/>
      <c r="D4" s="11"/>
      <c r="E4" s="12" t="s">
        <v>4</v>
      </c>
    </row>
    <row r="5" spans="2:5" x14ac:dyDescent="0.25">
      <c r="B5" s="13" t="s">
        <v>5</v>
      </c>
      <c r="C5" s="14">
        <v>100</v>
      </c>
      <c r="D5" s="15" t="s">
        <v>6</v>
      </c>
    </row>
    <row r="6" spans="2:5" x14ac:dyDescent="0.25">
      <c r="B6" s="13" t="s">
        <v>7</v>
      </c>
      <c r="C6" s="14">
        <v>330</v>
      </c>
      <c r="D6" s="15" t="s">
        <v>6</v>
      </c>
    </row>
    <row r="7" spans="2:5" x14ac:dyDescent="0.25">
      <c r="B7" s="13" t="s">
        <v>8</v>
      </c>
      <c r="C7" s="16">
        <f>(C5+C6)/C6</f>
        <v>1.303030303030303</v>
      </c>
      <c r="D7" s="15" t="s">
        <v>9</v>
      </c>
      <c r="E7" s="17" t="s">
        <v>10</v>
      </c>
    </row>
    <row r="8" spans="2:5" x14ac:dyDescent="0.25">
      <c r="B8" s="13" t="s">
        <v>11</v>
      </c>
      <c r="C8" s="16">
        <f>C6/(C5+C6)</f>
        <v>0.76744186046511631</v>
      </c>
      <c r="D8" s="15" t="s">
        <v>9</v>
      </c>
      <c r="E8" s="17"/>
    </row>
    <row r="9" spans="2:5" x14ac:dyDescent="0.25">
      <c r="B9" s="13" t="s">
        <v>12</v>
      </c>
      <c r="C9" s="14">
        <v>3.85</v>
      </c>
      <c r="D9" s="15" t="s">
        <v>13</v>
      </c>
    </row>
    <row r="10" spans="2:5" ht="15.75" thickBot="1" x14ac:dyDescent="0.3">
      <c r="B10" s="18" t="s">
        <v>14</v>
      </c>
      <c r="C10" s="19">
        <f>(C6/(C5+C6))*C9</f>
        <v>2.9546511627906979</v>
      </c>
      <c r="D10" s="20" t="s">
        <v>13</v>
      </c>
    </row>
    <row r="11" spans="2:5" x14ac:dyDescent="0.25">
      <c r="B11" s="21" t="s">
        <v>15</v>
      </c>
      <c r="C11" s="22"/>
      <c r="D11" s="23"/>
    </row>
    <row r="12" spans="2:5" x14ac:dyDescent="0.25">
      <c r="B12" s="13" t="s">
        <v>12</v>
      </c>
      <c r="C12" s="14">
        <v>3.85</v>
      </c>
      <c r="D12" s="15" t="s">
        <v>13</v>
      </c>
    </row>
    <row r="13" spans="2:5" x14ac:dyDescent="0.25">
      <c r="B13" s="13" t="s">
        <v>16</v>
      </c>
      <c r="C13" s="14">
        <v>3.3</v>
      </c>
      <c r="D13" s="15" t="s">
        <v>13</v>
      </c>
    </row>
    <row r="14" spans="2:5" x14ac:dyDescent="0.25">
      <c r="B14" s="13" t="s">
        <v>17</v>
      </c>
      <c r="C14" s="16">
        <f>(C12-C13)/C13</f>
        <v>0.16666666666666677</v>
      </c>
      <c r="D14" s="15" t="s">
        <v>9</v>
      </c>
      <c r="E14" s="17" t="s">
        <v>18</v>
      </c>
    </row>
    <row r="15" spans="2:5" x14ac:dyDescent="0.25">
      <c r="B15" s="13" t="s">
        <v>19</v>
      </c>
      <c r="C15" s="16">
        <f>1/C14</f>
        <v>5.9999999999999964</v>
      </c>
      <c r="D15" s="15" t="s">
        <v>9</v>
      </c>
      <c r="E15" s="17"/>
    </row>
    <row r="16" spans="2:5" x14ac:dyDescent="0.25">
      <c r="B16" s="13" t="s">
        <v>5</v>
      </c>
      <c r="C16" s="14">
        <v>100</v>
      </c>
      <c r="D16" s="15" t="s">
        <v>6</v>
      </c>
    </row>
    <row r="17" spans="2:5" ht="15.75" thickBot="1" x14ac:dyDescent="0.3">
      <c r="B17" s="24" t="s">
        <v>7</v>
      </c>
      <c r="C17" s="25">
        <f>C16*(C13/(C12-C13))</f>
        <v>599.99999999999966</v>
      </c>
      <c r="D17" s="26" t="s">
        <v>6</v>
      </c>
    </row>
    <row r="18" spans="2:5" x14ac:dyDescent="0.25">
      <c r="B18" s="21" t="s">
        <v>20</v>
      </c>
      <c r="C18" s="22"/>
      <c r="D18" s="23"/>
    </row>
    <row r="19" spans="2:5" x14ac:dyDescent="0.25">
      <c r="B19" s="13" t="s">
        <v>12</v>
      </c>
      <c r="C19" s="14">
        <v>3.85</v>
      </c>
      <c r="D19" s="15" t="s">
        <v>13</v>
      </c>
    </row>
    <row r="20" spans="2:5" x14ac:dyDescent="0.25">
      <c r="B20" s="13" t="s">
        <v>16</v>
      </c>
      <c r="C20" s="14">
        <v>3.3</v>
      </c>
      <c r="D20" s="15" t="s">
        <v>13</v>
      </c>
    </row>
    <row r="21" spans="2:5" x14ac:dyDescent="0.25">
      <c r="B21" s="13" t="s">
        <v>17</v>
      </c>
      <c r="C21" s="16">
        <f>(C19-C20)/C20</f>
        <v>0.16666666666666677</v>
      </c>
      <c r="D21" s="15" t="s">
        <v>9</v>
      </c>
      <c r="E21" s="17" t="s">
        <v>18</v>
      </c>
    </row>
    <row r="22" spans="2:5" x14ac:dyDescent="0.25">
      <c r="B22" s="13" t="s">
        <v>19</v>
      </c>
      <c r="C22" s="16">
        <f>1/C21</f>
        <v>5.9999999999999964</v>
      </c>
      <c r="D22" s="15" t="s">
        <v>9</v>
      </c>
      <c r="E22" s="17"/>
    </row>
    <row r="23" spans="2:5" x14ac:dyDescent="0.25">
      <c r="B23" s="13" t="s">
        <v>5</v>
      </c>
      <c r="C23" s="27">
        <f>C24/(C20/(C19-C20))</f>
        <v>55.000000000000036</v>
      </c>
      <c r="D23" s="15" t="s">
        <v>6</v>
      </c>
    </row>
    <row r="24" spans="2:5" ht="15.75" thickBot="1" x14ac:dyDescent="0.3">
      <c r="B24" s="24" t="s">
        <v>7</v>
      </c>
      <c r="C24" s="28">
        <v>330</v>
      </c>
      <c r="D24" s="26" t="s">
        <v>6</v>
      </c>
    </row>
  </sheetData>
  <mergeCells count="7">
    <mergeCell ref="E21:E22"/>
    <mergeCell ref="B2:D3"/>
    <mergeCell ref="B4:D4"/>
    <mergeCell ref="E7:E8"/>
    <mergeCell ref="B11:D11"/>
    <mergeCell ref="E14:E15"/>
    <mergeCell ref="B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2022-03-21T20:53:52Z</dcterms:created>
  <dcterms:modified xsi:type="dcterms:W3CDTF">2022-03-21T20:54:10Z</dcterms:modified>
</cp:coreProperties>
</file>