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dav\Desktop\BEng\"/>
    </mc:Choice>
  </mc:AlternateContent>
  <xr:revisionPtr revIDLastSave="0" documentId="8_{C3037F40-9BA7-4229-8A32-E129D5B78761}" xr6:coauthVersionLast="47" xr6:coauthVersionMax="47" xr10:uidLastSave="{00000000-0000-0000-0000-000000000000}"/>
  <bookViews>
    <workbookView xWindow="-110" yWindow="-110" windowWidth="19420" windowHeight="11020" activeTab="1" xr2:uid="{E2FDC418-9E6A-40F2-B94E-BA215D2F9CA7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3" i="2"/>
  <c r="E2" i="2"/>
  <c r="D4" i="2"/>
  <c r="D3" i="2"/>
  <c r="D2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<sst xmlns="http://schemas.openxmlformats.org/spreadsheetml/2006/main" count="14" uniqueCount="14">
  <si>
    <t>% of Ethyl Alcohol by weight</t>
  </si>
  <si>
    <t>Refractive Index</t>
  </si>
  <si>
    <t>Refractive Index at 20C</t>
  </si>
  <si>
    <t>0.5 mL Ethanol, 9.5 mL Water</t>
  </si>
  <si>
    <t>Weight of Ethanol</t>
  </si>
  <si>
    <t>Weight of Water + Ethanol</t>
  </si>
  <si>
    <t xml:space="preserve">Empty Weight: </t>
  </si>
  <si>
    <t>% Ethanol by Weight</t>
  </si>
  <si>
    <t>1 mL Ethanol, 9 mL Water</t>
  </si>
  <si>
    <t>2.5 mL Ethanol, 7.5 mL Water</t>
  </si>
  <si>
    <t>y = 0.0007x + 1.3331</t>
  </si>
  <si>
    <t>Equation of Line From Sheet 1:</t>
  </si>
  <si>
    <t xml:space="preserve">Density of Ethanol: </t>
  </si>
  <si>
    <t>0.79 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</si>
</sst>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b/>
      <sz val="10"/>
      <color theme="1"/>
      <name val="Century Gothic"/>
      <family val="2"/>
    </font>
    <font>
      <b/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Refractive Index at 20C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1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88451443569554"/>
                  <c:y val="0.17522419072615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7.61</c:v>
                </c:pt>
                <c:pt idx="2">
                  <c:v>15.55</c:v>
                </c:pt>
                <c:pt idx="3">
                  <c:v>24.42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1.3331599999999999</c:v>
                </c:pt>
                <c:pt idx="1">
                  <c:v>1.33795</c:v>
                </c:pt>
                <c:pt idx="2">
                  <c:v>1.34362</c:v>
                </c:pt>
                <c:pt idx="3">
                  <c:v>1.34914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5-4D8F-BF86-B7381E979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885584"/>
        <c:axId val="1925879824"/>
      </c:scatterChart>
      <c:valAx>
        <c:axId val="192588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79824"/>
        <c:crosses val="autoZero"/>
        <c:crossBetween val="midCat"/>
      </c:valAx>
      <c:valAx>
        <c:axId val="19258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8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3</xdr:row>
      <xdr:rowOff>66675</xdr:rowOff>
    </xdr:from>
    <xdr:to>
      <xdr:col>9</xdr:col>
      <xdr:colOff>485775</xdr:colOff>
      <xdr:row>18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311F9-1549-BAC9-FB3F-98102601E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2198-BD35-439D-BF70-735882BE2D3D}">
  <dimension ref="A1:B14"/>
  <sheetViews>
    <sheetView workbookViewId="0">
      <selection activeCell="B19" sqref="B19"/>
    </sheetView>
  </sheetViews>
  <sheetFormatPr defaultRowHeight="14.5" x14ac:dyDescent="0.35"/>
  <cols>
    <col min="1" max="2" width="24.08984375" style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s="1">
        <v>0</v>
      </c>
      <c r="B2" s="1">
        <v>1.3331599999999999</v>
      </c>
    </row>
    <row r="3" spans="1:2" x14ac:dyDescent="0.35">
      <c r="A3" s="1">
        <v>7.61</v>
      </c>
      <c r="B3" s="1">
        <v>1.33795</v>
      </c>
    </row>
    <row r="4" spans="1:2" x14ac:dyDescent="0.35">
      <c r="A4" s="1">
        <v>15.55</v>
      </c>
      <c r="B4" s="1">
        <v>1.34362</v>
      </c>
    </row>
    <row r="5" spans="1:2" x14ac:dyDescent="0.35">
      <c r="A5" s="1">
        <v>24.42</v>
      </c>
      <c r="B5" s="1">
        <v>1.34914</v>
      </c>
    </row>
    <row r="6" spans="1:2" x14ac:dyDescent="0.35">
      <c r="A6" s="1">
        <v>41.51</v>
      </c>
      <c r="B6" s="1">
        <v>1.35856</v>
      </c>
    </row>
    <row r="7" spans="1:2" x14ac:dyDescent="0.35">
      <c r="A7" s="1">
        <v>60.45</v>
      </c>
      <c r="B7" s="1">
        <v>1.3633599999999999</v>
      </c>
    </row>
    <row r="8" spans="1:2" x14ac:dyDescent="0.35">
      <c r="A8" s="1">
        <v>66.44</v>
      </c>
      <c r="B8" s="1">
        <v>1.3641000000000001</v>
      </c>
    </row>
    <row r="9" spans="1:2" x14ac:dyDescent="0.35">
      <c r="A9" s="1">
        <v>71.23</v>
      </c>
      <c r="B9" s="1">
        <v>1.3646199999999999</v>
      </c>
    </row>
    <row r="10" spans="1:2" x14ac:dyDescent="0.35">
      <c r="A10" s="1">
        <v>77.349999999999994</v>
      </c>
      <c r="B10" s="1">
        <v>1.36476</v>
      </c>
    </row>
    <row r="11" spans="1:2" x14ac:dyDescent="0.35">
      <c r="A11" s="1">
        <v>82.86</v>
      </c>
      <c r="B11" s="1">
        <v>1.3649</v>
      </c>
    </row>
    <row r="12" spans="1:2" x14ac:dyDescent="0.35">
      <c r="A12" s="1">
        <v>83.55</v>
      </c>
      <c r="B12" s="1">
        <v>1.36486</v>
      </c>
    </row>
    <row r="13" spans="1:2" x14ac:dyDescent="0.35">
      <c r="A13" s="1">
        <v>92.68</v>
      </c>
      <c r="B13" s="1">
        <v>1.3636999999999999</v>
      </c>
    </row>
    <row r="14" spans="1:2" x14ac:dyDescent="0.35">
      <c r="A14" s="1">
        <v>96.33</v>
      </c>
      <c r="B14" s="1">
        <v>1.3623700000000001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B55AE-C1E1-455C-A591-149CF369B70C}">
  <dimension ref="A1:I6"/>
  <sheetViews>
    <sheetView tabSelected="1" workbookViewId="0">
      <selection activeCell="B5" sqref="B5"/>
    </sheetView>
  </sheetViews>
  <sheetFormatPr defaultRowHeight="14.5" x14ac:dyDescent="0.35"/>
  <cols>
    <col min="1" max="1" width="19.81640625" style="7" customWidth="1"/>
    <col min="2" max="2" width="18.7265625" style="10" customWidth="1"/>
    <col min="3" max="3" width="25.453125" style="4" customWidth="1"/>
    <col min="4" max="4" width="22.26953125" style="12" customWidth="1"/>
    <col min="5" max="5" width="17" style="5" customWidth="1"/>
    <col min="6" max="6" width="19.54296875" style="3" customWidth="1"/>
    <col min="7" max="7" width="15.81640625" style="3" customWidth="1"/>
    <col min="8" max="8" width="13.90625" style="2" customWidth="1"/>
    <col min="9" max="9" width="8.7265625" style="2"/>
  </cols>
  <sheetData>
    <row r="1" spans="1:7" x14ac:dyDescent="0.35">
      <c r="B1" s="8" t="s">
        <v>4</v>
      </c>
      <c r="C1" s="5" t="s">
        <v>5</v>
      </c>
      <c r="D1" s="11" t="s">
        <v>7</v>
      </c>
      <c r="E1" s="5" t="s">
        <v>1</v>
      </c>
    </row>
    <row r="2" spans="1:7" ht="25" x14ac:dyDescent="0.35">
      <c r="A2" s="6" t="s">
        <v>3</v>
      </c>
      <c r="B2" s="9">
        <f>6.974 - G2</f>
        <v>0.38960000000000061</v>
      </c>
      <c r="C2" s="4">
        <f>16.4662-G2</f>
        <v>9.8818000000000019</v>
      </c>
      <c r="D2" s="12">
        <f>B2/C2 * 100</f>
        <v>3.942601550324845</v>
      </c>
      <c r="E2" s="13">
        <f>D2*G4+G5</f>
        <v>1.3358598210852273</v>
      </c>
      <c r="F2" s="3" t="s">
        <v>6</v>
      </c>
      <c r="G2" s="3">
        <v>6.5843999999999996</v>
      </c>
    </row>
    <row r="3" spans="1:7" ht="25" x14ac:dyDescent="0.35">
      <c r="A3" s="7" t="s">
        <v>8</v>
      </c>
      <c r="B3" s="10">
        <f>7.3546-G2</f>
        <v>0.7702</v>
      </c>
      <c r="C3" s="4">
        <f>16.352-G2</f>
        <v>9.7676000000000016</v>
      </c>
      <c r="D3" s="12">
        <f>B3/C3 * 100</f>
        <v>7.885253286375363</v>
      </c>
      <c r="E3" s="13">
        <f>D3*G4+G5</f>
        <v>1.3386196773004626</v>
      </c>
      <c r="F3" s="3" t="s">
        <v>11</v>
      </c>
      <c r="G3" s="3" t="s">
        <v>10</v>
      </c>
    </row>
    <row r="4" spans="1:7" ht="25" x14ac:dyDescent="0.35">
      <c r="A4" s="7" t="s">
        <v>9</v>
      </c>
      <c r="B4" s="10">
        <f>8.5237-G2</f>
        <v>1.9393000000000002</v>
      </c>
      <c r="C4" s="4">
        <f>16.0206-G2</f>
        <v>9.436200000000003</v>
      </c>
      <c r="D4" s="12">
        <f>B4/C4 * 100</f>
        <v>20.551705135541845</v>
      </c>
      <c r="E4" s="13">
        <f>D4*G4+G5</f>
        <v>1.3474861935948792</v>
      </c>
      <c r="G4" s="3">
        <v>6.9999999999999999E-4</v>
      </c>
    </row>
    <row r="5" spans="1:7" x14ac:dyDescent="0.35">
      <c r="G5" s="3">
        <v>1.3331</v>
      </c>
    </row>
    <row r="6" spans="1:7" x14ac:dyDescent="0.35">
      <c r="F6" s="14" t="s">
        <v>12</v>
      </c>
      <c r="G6" s="14" t="s">
        <v>13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Davis</dc:creator>
  <cp:lastModifiedBy>Sophia Davis</cp:lastModifiedBy>
  <dcterms:created xsi:type="dcterms:W3CDTF">2025-03-31T09:32:03Z</dcterms:created>
  <dcterms:modified xsi:type="dcterms:W3CDTF">2025-04-07T21:43:42Z</dcterms:modified>
</cp:coreProperties>
</file>