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_TYPE_CLEAN" sheetId="1" r:id="rId4"/>
    <sheet state="visible" name="RAW_STAT_TYPE" sheetId="2" r:id="rId5"/>
  </sheets>
  <definedNames>
    <definedName hidden="1" localSheetId="0" name="_xlnm._FilterDatabase">STAT_TYPE_CLEAN!$A$1:$AA$1000</definedName>
    <definedName hidden="1" localSheetId="1" name="_xlnm._FilterDatabase">RAW_STAT_TYPE!$A$1:$Y$1000</definedName>
  </definedNames>
  <calcPr/>
</workbook>
</file>

<file path=xl/sharedStrings.xml><?xml version="1.0" encoding="utf-8"?>
<sst xmlns="http://schemas.openxmlformats.org/spreadsheetml/2006/main" count="94" uniqueCount="37">
  <si>
    <t>Type</t>
  </si>
  <si>
    <t>Lowest STAT</t>
  </si>
  <si>
    <t>Stat Type</t>
  </si>
  <si>
    <t>Highest STAT</t>
  </si>
  <si>
    <t>Amount</t>
  </si>
  <si>
    <t>avg_Hp</t>
  </si>
  <si>
    <t>avg_Atttack</t>
  </si>
  <si>
    <t>avg_Defense</t>
  </si>
  <si>
    <t>avg_Sp_Attack</t>
  </si>
  <si>
    <t>avg_Sp_Defense</t>
  </si>
  <si>
    <t>avg_Speed</t>
  </si>
  <si>
    <t>avg_Total_Stats</t>
  </si>
  <si>
    <t>Bug</t>
  </si>
  <si>
    <t>Special Attack</t>
  </si>
  <si>
    <t>Attack</t>
  </si>
  <si>
    <t>Dark</t>
  </si>
  <si>
    <t>Special Defense</t>
  </si>
  <si>
    <t>Dragon</t>
  </si>
  <si>
    <t>Speed</t>
  </si>
  <si>
    <t>Electric</t>
  </si>
  <si>
    <t>Hp</t>
  </si>
  <si>
    <t>Fairy</t>
  </si>
  <si>
    <t>Fighting</t>
  </si>
  <si>
    <t>Fire</t>
  </si>
  <si>
    <t>Hp &amp; Defense</t>
  </si>
  <si>
    <t>Flying</t>
  </si>
  <si>
    <t>Defense</t>
  </si>
  <si>
    <t>Ghost</t>
  </si>
  <si>
    <t>Grass</t>
  </si>
  <si>
    <t>Ground</t>
  </si>
  <si>
    <t>Ice</t>
  </si>
  <si>
    <t>Normal</t>
  </si>
  <si>
    <t>Poison</t>
  </si>
  <si>
    <t>Psychic</t>
  </si>
  <si>
    <t>Rock</t>
  </si>
  <si>
    <t>Steel</t>
  </si>
  <si>
    <t>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</si>
</sst>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FF00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29">
    <dxf>
      <font>
        <b/>
        <i/>
        <color rgb="FFFFFFFF"/>
      </font>
      <fill>
        <patternFill patternType="solid">
          <fgColor rgb="FF38761D"/>
          <bgColor rgb="FF38761D"/>
        </patternFill>
      </fill>
      <border/>
    </dxf>
    <dxf>
      <font>
        <b/>
        <i/>
        <color rgb="FFFFFFFF"/>
      </font>
      <fill>
        <patternFill patternType="solid">
          <fgColor rgb="FFBF9000"/>
          <bgColor rgb="FFBF9000"/>
        </patternFill>
      </fill>
      <border/>
    </dxf>
    <dxf>
      <font>
        <b/>
        <i/>
        <color rgb="FFFFFFFF"/>
      </font>
      <fill>
        <patternFill patternType="solid">
          <fgColor rgb="FFB45F06"/>
          <bgColor rgb="FFB45F06"/>
        </patternFill>
      </fill>
      <border/>
    </dxf>
    <dxf>
      <font>
        <b/>
        <i/>
        <color rgb="FFFFFFFF"/>
      </font>
      <fill>
        <patternFill patternType="solid">
          <fgColor rgb="FF0B5394"/>
          <bgColor rgb="FF0B5394"/>
        </patternFill>
      </fill>
      <border/>
    </dxf>
    <dxf>
      <font>
        <b/>
        <i/>
        <color rgb="FFFFFFFF"/>
      </font>
      <fill>
        <patternFill patternType="solid">
          <fgColor rgb="FF1155CC"/>
          <bgColor rgb="FF1155CC"/>
        </patternFill>
      </fill>
      <border/>
    </dxf>
    <dxf>
      <font>
        <b/>
        <i/>
        <color rgb="FFFFFFFF"/>
      </font>
      <fill>
        <patternFill patternType="solid">
          <fgColor rgb="FF351C75"/>
          <bgColor rgb="FF351C75"/>
        </patternFill>
      </fill>
      <border/>
    </dxf>
    <dxf>
      <font>
        <b/>
        <i/>
        <color rgb="FFFFFFFF"/>
      </font>
      <fill>
        <patternFill patternType="solid">
          <fgColor rgb="FF073763"/>
          <bgColor rgb="FF073763"/>
        </patternFill>
      </fill>
      <border/>
    </dxf>
    <dxf>
      <font>
        <b/>
        <i/>
        <color rgb="FFFFFFFF"/>
      </font>
      <fill>
        <patternFill patternType="solid">
          <fgColor rgb="FFBDA55A"/>
          <bgColor rgb="FFBDA55A"/>
        </patternFill>
      </fill>
      <border/>
    </dxf>
    <dxf>
      <font>
        <b/>
        <i/>
        <color rgb="FFFFFFFF"/>
      </font>
      <fill>
        <patternFill patternType="solid">
          <fgColor rgb="FF3B96F0"/>
          <bgColor rgb="FF3B96F0"/>
        </patternFill>
      </fill>
      <border/>
    </dxf>
    <dxf>
      <font>
        <b/>
        <i/>
        <color rgb="FFFFFFFF"/>
      </font>
      <fill>
        <patternFill patternType="solid">
          <fgColor rgb="FFFF73A5"/>
          <bgColor rgb="FFFF73A5"/>
        </patternFill>
      </fill>
      <border/>
    </dxf>
    <dxf>
      <font>
        <b/>
        <i/>
        <color rgb="FFFFFFFF"/>
      </font>
      <fill>
        <patternFill patternType="solid">
          <fgColor rgb="FFA55239"/>
          <bgColor rgb="FFA55239"/>
        </patternFill>
      </fill>
      <border/>
    </dxf>
    <dxf>
      <font>
        <b/>
        <i/>
        <color rgb="FFFFFFFF"/>
      </font>
      <fill>
        <patternFill patternType="solid">
          <fgColor rgb="FFF08030"/>
          <bgColor rgb="FFF08030"/>
        </patternFill>
      </fill>
      <border/>
    </dxf>
    <dxf>
      <font>
        <b/>
        <i/>
        <color rgb="FFFFFFFF"/>
      </font>
      <fill>
        <patternFill patternType="solid">
          <fgColor rgb="FF735A4A"/>
          <bgColor rgb="FF735A4A"/>
        </patternFill>
      </fill>
      <border/>
    </dxf>
    <dxf>
      <font>
        <b/>
        <i/>
        <color rgb="FFFFFFFF"/>
      </font>
      <fill>
        <patternFill patternType="solid">
          <fgColor rgb="FFA19A8B"/>
          <bgColor rgb="FFA19A8B"/>
        </patternFill>
      </fill>
      <border/>
    </dxf>
    <dxf>
      <font>
        <b/>
        <i/>
        <color rgb="FFFFFFFF"/>
      </font>
      <fill>
        <patternFill patternType="solid">
          <fgColor rgb="FFADADC6"/>
          <bgColor rgb="FFADADC6"/>
        </patternFill>
      </fill>
      <border/>
    </dxf>
    <dxf>
      <font>
        <b/>
        <i/>
        <color rgb="FFFFFFFF"/>
      </font>
      <fill>
        <patternFill patternType="solid">
          <fgColor rgb="FF7BCE52"/>
          <bgColor rgb="FF7BCE52"/>
        </patternFill>
      </fill>
      <border/>
    </dxf>
    <dxf>
      <font>
        <b/>
        <i/>
        <color rgb="FFFFFFFF"/>
      </font>
      <fill>
        <patternFill patternType="solid">
          <fgColor rgb="FFADBD21"/>
          <bgColor rgb="FFADBD21"/>
        </patternFill>
      </fill>
      <border/>
    </dxf>
    <dxf>
      <font>
        <b/>
        <i/>
        <color rgb="FFFFFFFF"/>
      </font>
      <fill>
        <patternFill patternType="solid">
          <fgColor rgb="FFA6559A"/>
          <bgColor rgb="FFA6559A"/>
        </patternFill>
      </fill>
      <border/>
    </dxf>
    <dxf>
      <font>
        <b/>
        <i/>
        <color rgb="FFFFFFFF"/>
      </font>
      <fill>
        <patternFill patternType="solid">
          <fgColor rgb="FF8A9BE4"/>
          <bgColor rgb="FF8A9BE4"/>
        </patternFill>
      </fill>
      <border/>
    </dxf>
    <dxf>
      <font>
        <b/>
        <i/>
        <color rgb="FFFFFFFF"/>
      </font>
      <fill>
        <patternFill patternType="solid">
          <fgColor rgb="FF5ACEE7"/>
          <bgColor rgb="FF5ACEE7"/>
        </patternFill>
      </fill>
      <border/>
    </dxf>
    <dxf>
      <font>
        <b/>
        <i/>
        <color rgb="FFFFFFFF"/>
      </font>
      <fill>
        <patternFill patternType="solid">
          <fgColor rgb="FFC3A24D"/>
          <bgColor rgb="FFC3A24D"/>
        </patternFill>
      </fill>
      <border/>
    </dxf>
    <dxf>
      <font>
        <b/>
        <i/>
        <color rgb="FFFFFFFF"/>
      </font>
      <fill>
        <patternFill patternType="solid">
          <fgColor rgb="FFF7B5F7"/>
          <bgColor rgb="FFF7B5F7"/>
        </patternFill>
      </fill>
      <border/>
    </dxf>
    <dxf>
      <font>
        <b/>
        <i/>
        <color rgb="FFFFFFFF"/>
      </font>
      <fill>
        <patternFill patternType="solid">
          <fgColor rgb="FFFFC631"/>
          <bgColor rgb="FFFFC631"/>
        </patternFill>
      </fill>
      <border/>
    </dxf>
    <dxf>
      <font>
        <b/>
        <i/>
        <color rgb="FFFFFFFF"/>
      </font>
      <fill>
        <patternFill patternType="solid">
          <fgColor rgb="FF5E5BA2"/>
          <bgColor rgb="FF5E5BA2"/>
        </patternFill>
      </fill>
      <border/>
    </dxf>
    <dxf>
      <font>
        <b/>
        <i/>
        <color rgb="FFFFFFFF"/>
      </font>
      <fill>
        <patternFill patternType="solid">
          <fgColor rgb="FF715BD7"/>
          <bgColor rgb="FF715BD7"/>
        </patternFill>
      </fill>
      <border/>
    </dxf>
    <dxf>
      <font>
        <b/>
        <i/>
        <color rgb="FF00FF00"/>
      </font>
      <fill>
        <patternFill patternType="solid">
          <fgColor rgb="FFBF9000"/>
          <bgColor rgb="FFBF9000"/>
        </patternFill>
      </fill>
      <border/>
    </dxf>
    <dxf>
      <font>
        <b/>
        <i/>
        <color rgb="FFFFFFFF"/>
      </font>
      <fill>
        <patternFill patternType="solid">
          <fgColor rgb="FF3DE595"/>
          <bgColor rgb="FF3DE595"/>
        </patternFill>
      </fill>
      <border/>
    </dxf>
    <dxf>
      <font>
        <b/>
        <i/>
        <color rgb="FFFFFFFF"/>
      </font>
      <fill>
        <patternFill patternType="solid">
          <fgColor rgb="FFFB2B68"/>
          <bgColor rgb="FFFB2B68"/>
        </patternFill>
      </fill>
      <border/>
    </dxf>
    <dxf>
      <font>
        <b/>
        <i/>
        <color rgb="FFFFFFFF"/>
      </font>
      <fill>
        <patternFill patternType="solid">
          <fgColor rgb="FFC27BA0"/>
          <bgColor rgb="FFC27B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3" width="13.88"/>
    <col customWidth="1" min="4" max="4" width="14.25"/>
    <col customWidth="1" min="5" max="5" width="13.88"/>
    <col customWidth="1" min="6" max="6" width="19.13"/>
    <col customWidth="1" min="7" max="7" width="10.75"/>
    <col customWidth="1" min="9" max="9" width="13.88"/>
    <col customWidth="1" min="10" max="10" width="15.63"/>
    <col customWidth="1" min="11" max="11" width="17.0"/>
    <col customWidth="1" min="13" max="13" width="16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2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4" t="s">
        <v>12</v>
      </c>
      <c r="B2" s="5">
        <f t="shared" ref="B2:B19" si="1">mIN(G2:L2)</f>
        <v>57</v>
      </c>
      <c r="C2" s="1" t="s">
        <v>13</v>
      </c>
      <c r="D2" s="5">
        <f t="shared" ref="D2:D19" si="2">MAX(G2:L2)</f>
        <v>72</v>
      </c>
      <c r="E2" s="1" t="s">
        <v>14</v>
      </c>
      <c r="F2" s="6">
        <v>102.0</v>
      </c>
      <c r="G2" s="7">
        <f>ROUND(RAW_STAT_TYPE!C2,0)</f>
        <v>58</v>
      </c>
      <c r="H2" s="1">
        <f>ROUND(RAW_STAT_TYPE!D2,0)</f>
        <v>72</v>
      </c>
      <c r="I2" s="8">
        <f>ROUND(RAW_STAT_TYPE!E2,0)</f>
        <v>71</v>
      </c>
      <c r="J2" s="1">
        <f>ROUND(RAW_STAT_TYPE!F2,0)</f>
        <v>57</v>
      </c>
      <c r="K2" s="1">
        <f>ROUND(RAW_STAT_TYPE!G2,0)</f>
        <v>66</v>
      </c>
      <c r="L2" s="1">
        <f>ROUND(RAW_STAT_TYPE!H2,0)</f>
        <v>62</v>
      </c>
      <c r="M2" s="1">
        <f>ROUND(RAW_STAT_TYPE!I2,0)</f>
        <v>385</v>
      </c>
    </row>
    <row r="3">
      <c r="A3" s="4" t="s">
        <v>15</v>
      </c>
      <c r="B3" s="5">
        <f t="shared" si="1"/>
        <v>72</v>
      </c>
      <c r="C3" s="1" t="s">
        <v>16</v>
      </c>
      <c r="D3" s="5">
        <f t="shared" si="2"/>
        <v>95</v>
      </c>
      <c r="E3" s="1" t="s">
        <v>14</v>
      </c>
      <c r="F3" s="6">
        <v>91.0</v>
      </c>
      <c r="G3" s="7">
        <f>ROUND(RAW_STAT_TYPE!C3,0)</f>
        <v>76</v>
      </c>
      <c r="H3" s="1">
        <f>ROUND(RAW_STAT_TYPE!D3,0)</f>
        <v>95</v>
      </c>
      <c r="I3" s="8">
        <f>ROUND(RAW_STAT_TYPE!E3,0)</f>
        <v>73</v>
      </c>
      <c r="J3" s="1">
        <f>ROUND(RAW_STAT_TYPE!F3,0)</f>
        <v>75</v>
      </c>
      <c r="K3" s="1">
        <f>ROUND(RAW_STAT_TYPE!G3,0)</f>
        <v>72</v>
      </c>
      <c r="L3" s="1">
        <f>ROUND(RAW_STAT_TYPE!H3,0)</f>
        <v>79</v>
      </c>
      <c r="M3" s="1">
        <f>ROUND(RAW_STAT_TYPE!I3,0)</f>
        <v>470</v>
      </c>
    </row>
    <row r="4">
      <c r="A4" s="4" t="s">
        <v>17</v>
      </c>
      <c r="B4" s="5">
        <f t="shared" si="1"/>
        <v>82</v>
      </c>
      <c r="C4" s="1" t="s">
        <v>18</v>
      </c>
      <c r="D4" s="5">
        <f t="shared" si="2"/>
        <v>100</v>
      </c>
      <c r="E4" s="1" t="s">
        <v>14</v>
      </c>
      <c r="F4" s="6">
        <v>92.0</v>
      </c>
      <c r="G4" s="7">
        <f>ROUND(RAW_STAT_TYPE!C4,0)</f>
        <v>88</v>
      </c>
      <c r="H4" s="1">
        <f>ROUND(RAW_STAT_TYPE!D4,0)</f>
        <v>100</v>
      </c>
      <c r="I4" s="8">
        <f>ROUND(RAW_STAT_TYPE!E4,0)</f>
        <v>88</v>
      </c>
      <c r="J4" s="1">
        <f>ROUND(RAW_STAT_TYPE!F4,0)</f>
        <v>97</v>
      </c>
      <c r="K4" s="1">
        <f>ROUND(RAW_STAT_TYPE!G4,0)</f>
        <v>85</v>
      </c>
      <c r="L4" s="1">
        <f>ROUND(RAW_STAT_TYPE!H4,0)</f>
        <v>82</v>
      </c>
      <c r="M4" s="1">
        <f>ROUND(RAW_STAT_TYPE!I4,0)</f>
        <v>540</v>
      </c>
    </row>
    <row r="5">
      <c r="A5" s="4" t="s">
        <v>19</v>
      </c>
      <c r="B5" s="5">
        <f t="shared" si="1"/>
        <v>68</v>
      </c>
      <c r="C5" s="1" t="s">
        <v>20</v>
      </c>
      <c r="D5" s="5">
        <f t="shared" si="2"/>
        <v>87</v>
      </c>
      <c r="E5" s="1" t="s">
        <v>13</v>
      </c>
      <c r="F5" s="6">
        <v>88.0</v>
      </c>
      <c r="G5" s="7">
        <f>ROUND(RAW_STAT_TYPE!C5,0)</f>
        <v>68</v>
      </c>
      <c r="H5" s="1">
        <f>ROUND(RAW_STAT_TYPE!D5,0)</f>
        <v>76</v>
      </c>
      <c r="I5" s="8">
        <f>ROUND(RAW_STAT_TYPE!E5,0)</f>
        <v>70</v>
      </c>
      <c r="J5" s="1">
        <f>ROUND(RAW_STAT_TYPE!F5,0)</f>
        <v>87</v>
      </c>
      <c r="K5" s="1">
        <f>ROUND(RAW_STAT_TYPE!G5,0)</f>
        <v>71</v>
      </c>
      <c r="L5" s="1">
        <f>ROUND(RAW_STAT_TYPE!H5,0)</f>
        <v>83</v>
      </c>
      <c r="M5" s="1">
        <f>ROUND(RAW_STAT_TYPE!I5,0)</f>
        <v>455</v>
      </c>
    </row>
    <row r="6">
      <c r="A6" s="4" t="s">
        <v>21</v>
      </c>
      <c r="B6" s="5">
        <f t="shared" si="1"/>
        <v>69</v>
      </c>
      <c r="C6" s="1" t="s">
        <v>20</v>
      </c>
      <c r="D6" s="5">
        <f t="shared" si="2"/>
        <v>87</v>
      </c>
      <c r="E6" s="1" t="s">
        <v>16</v>
      </c>
      <c r="F6" s="6">
        <v>78.0</v>
      </c>
      <c r="G6" s="7">
        <f>ROUND(RAW_STAT_TYPE!C6,0)</f>
        <v>69</v>
      </c>
      <c r="H6" s="1">
        <f>ROUND(RAW_STAT_TYPE!D6,0)</f>
        <v>71</v>
      </c>
      <c r="I6" s="8">
        <f>ROUND(RAW_STAT_TYPE!E6,0)</f>
        <v>75</v>
      </c>
      <c r="J6" s="1">
        <f>ROUND(RAW_STAT_TYPE!F6,0)</f>
        <v>82</v>
      </c>
      <c r="K6" s="1">
        <f>ROUND(RAW_STAT_TYPE!G6,0)</f>
        <v>87</v>
      </c>
      <c r="L6" s="1">
        <f>ROUND(RAW_STAT_TYPE!H6,0)</f>
        <v>70</v>
      </c>
      <c r="M6" s="1">
        <f>ROUND(RAW_STAT_TYPE!I6,0)</f>
        <v>454</v>
      </c>
    </row>
    <row r="7">
      <c r="A7" s="4" t="s">
        <v>22</v>
      </c>
      <c r="B7" s="5">
        <f t="shared" si="1"/>
        <v>67</v>
      </c>
      <c r="C7" s="1" t="s">
        <v>13</v>
      </c>
      <c r="D7" s="5">
        <f t="shared" si="2"/>
        <v>109</v>
      </c>
      <c r="E7" s="1" t="s">
        <v>14</v>
      </c>
      <c r="F7" s="6">
        <v>94.0</v>
      </c>
      <c r="G7" s="7">
        <f>ROUND(RAW_STAT_TYPE!C7,0)</f>
        <v>79</v>
      </c>
      <c r="H7" s="1">
        <f>ROUND(RAW_STAT_TYPE!D7,0)</f>
        <v>109</v>
      </c>
      <c r="I7" s="8">
        <f>ROUND(RAW_STAT_TYPE!E7,0)</f>
        <v>80</v>
      </c>
      <c r="J7" s="1">
        <f>ROUND(RAW_STAT_TYPE!F7,0)</f>
        <v>67</v>
      </c>
      <c r="K7" s="1">
        <f>ROUND(RAW_STAT_TYPE!G7,0)</f>
        <v>74</v>
      </c>
      <c r="L7" s="1">
        <f>ROUND(RAW_STAT_TYPE!H7,0)</f>
        <v>82</v>
      </c>
      <c r="M7" s="1">
        <f>ROUND(RAW_STAT_TYPE!I7,0)</f>
        <v>490</v>
      </c>
    </row>
    <row r="8">
      <c r="A8" s="4" t="s">
        <v>23</v>
      </c>
      <c r="B8" s="5">
        <f t="shared" si="1"/>
        <v>72</v>
      </c>
      <c r="C8" s="1" t="s">
        <v>24</v>
      </c>
      <c r="D8" s="5">
        <f t="shared" si="2"/>
        <v>89</v>
      </c>
      <c r="E8" s="1" t="s">
        <v>13</v>
      </c>
      <c r="F8" s="6">
        <v>99.0</v>
      </c>
      <c r="G8" s="7">
        <f>ROUND(RAW_STAT_TYPE!C8,0)</f>
        <v>72</v>
      </c>
      <c r="H8" s="1">
        <f>ROUND(RAW_STAT_TYPE!D8,0)</f>
        <v>85</v>
      </c>
      <c r="I8" s="8">
        <f>ROUND(RAW_STAT_TYPE!E8,0)</f>
        <v>72</v>
      </c>
      <c r="J8" s="1">
        <f>ROUND(RAW_STAT_TYPE!F8,0)</f>
        <v>89</v>
      </c>
      <c r="K8" s="1">
        <f>ROUND(RAW_STAT_TYPE!G8,0)</f>
        <v>74</v>
      </c>
      <c r="L8" s="1">
        <f>ROUND(RAW_STAT_TYPE!H8,0)</f>
        <v>77</v>
      </c>
      <c r="M8" s="1">
        <f>ROUND(RAW_STAT_TYPE!I8,0)</f>
        <v>469</v>
      </c>
    </row>
    <row r="9">
      <c r="A9" s="4" t="s">
        <v>25</v>
      </c>
      <c r="B9" s="5">
        <f t="shared" si="1"/>
        <v>69</v>
      </c>
      <c r="C9" s="1" t="s">
        <v>26</v>
      </c>
      <c r="D9" s="5">
        <f t="shared" si="2"/>
        <v>86</v>
      </c>
      <c r="E9" s="1" t="s">
        <v>18</v>
      </c>
      <c r="F9" s="6">
        <v>131.0</v>
      </c>
      <c r="G9" s="7">
        <f>ROUND(RAW_STAT_TYPE!C9,0)</f>
        <v>72</v>
      </c>
      <c r="H9" s="1">
        <f>ROUND(RAW_STAT_TYPE!D9,0)</f>
        <v>82</v>
      </c>
      <c r="I9" s="8">
        <f>ROUND(RAW_STAT_TYPE!E9,0)</f>
        <v>69</v>
      </c>
      <c r="J9" s="1">
        <f>ROUND(RAW_STAT_TYPE!F9,0)</f>
        <v>78</v>
      </c>
      <c r="K9" s="1">
        <f>ROUND(RAW_STAT_TYPE!G9,0)</f>
        <v>72</v>
      </c>
      <c r="L9" s="1">
        <f>ROUND(RAW_STAT_TYPE!H9,0)</f>
        <v>86</v>
      </c>
      <c r="M9" s="1">
        <f>ROUND(RAW_STAT_TYPE!I9,0)</f>
        <v>459</v>
      </c>
    </row>
    <row r="10">
      <c r="A10" s="4" t="s">
        <v>27</v>
      </c>
      <c r="B10" s="5">
        <f t="shared" si="1"/>
        <v>67</v>
      </c>
      <c r="C10" s="1" t="s">
        <v>20</v>
      </c>
      <c r="D10" s="5">
        <f t="shared" si="2"/>
        <v>84</v>
      </c>
      <c r="E10" s="1" t="s">
        <v>13</v>
      </c>
      <c r="F10" s="6">
        <v>89.0</v>
      </c>
      <c r="G10" s="7">
        <f>ROUND(RAW_STAT_TYPE!C10,0)</f>
        <v>67</v>
      </c>
      <c r="H10" s="1">
        <f>ROUND(RAW_STAT_TYPE!D10,0)</f>
        <v>80</v>
      </c>
      <c r="I10" s="8">
        <f>ROUND(RAW_STAT_TYPE!E10,0)</f>
        <v>80</v>
      </c>
      <c r="J10" s="1">
        <f>ROUND(RAW_STAT_TYPE!F10,0)</f>
        <v>84</v>
      </c>
      <c r="K10" s="1">
        <f>ROUND(RAW_STAT_TYPE!G10,0)</f>
        <v>79</v>
      </c>
      <c r="L10" s="1">
        <f>ROUND(RAW_STAT_TYPE!H10,0)</f>
        <v>69</v>
      </c>
      <c r="M10" s="1">
        <f>ROUND(RAW_STAT_TYPE!I10,0)</f>
        <v>459</v>
      </c>
    </row>
    <row r="11">
      <c r="A11" s="4" t="s">
        <v>28</v>
      </c>
      <c r="B11" s="5">
        <f t="shared" si="1"/>
        <v>64</v>
      </c>
      <c r="C11" s="1" t="s">
        <v>18</v>
      </c>
      <c r="D11" s="5">
        <f t="shared" si="2"/>
        <v>77</v>
      </c>
      <c r="E11" s="1" t="s">
        <v>14</v>
      </c>
      <c r="F11" s="6">
        <v>148.0</v>
      </c>
      <c r="G11" s="7">
        <f>ROUND(RAW_STAT_TYPE!C11,0)</f>
        <v>67</v>
      </c>
      <c r="H11" s="1">
        <f>ROUND(RAW_STAT_TYPE!D11,0)</f>
        <v>77</v>
      </c>
      <c r="I11" s="8">
        <f>ROUND(RAW_STAT_TYPE!E11,0)</f>
        <v>74</v>
      </c>
      <c r="J11" s="1">
        <f>ROUND(RAW_STAT_TYPE!F11,0)</f>
        <v>73</v>
      </c>
      <c r="K11" s="1">
        <f>ROUND(RAW_STAT_TYPE!G11,0)</f>
        <v>74</v>
      </c>
      <c r="L11" s="1">
        <f>ROUND(RAW_STAT_TYPE!H11,0)</f>
        <v>64</v>
      </c>
      <c r="M11" s="1">
        <f>ROUND(RAW_STAT_TYPE!I11,0)</f>
        <v>429</v>
      </c>
    </row>
    <row r="12">
      <c r="A12" s="4" t="s">
        <v>29</v>
      </c>
      <c r="B12" s="5">
        <f t="shared" si="1"/>
        <v>60</v>
      </c>
      <c r="C12" s="1" t="s">
        <v>18</v>
      </c>
      <c r="D12" s="5">
        <f t="shared" si="2"/>
        <v>91</v>
      </c>
      <c r="E12" s="1" t="s">
        <v>14</v>
      </c>
      <c r="F12" s="6">
        <v>92.0</v>
      </c>
      <c r="G12" s="7">
        <f>ROUND(RAW_STAT_TYPE!C12,0)</f>
        <v>79</v>
      </c>
      <c r="H12" s="1">
        <f>ROUND(RAW_STAT_TYPE!D12,0)</f>
        <v>91</v>
      </c>
      <c r="I12" s="8">
        <f>ROUND(RAW_STAT_TYPE!E12,0)</f>
        <v>89</v>
      </c>
      <c r="J12" s="1">
        <f>ROUND(RAW_STAT_TYPE!F12,0)</f>
        <v>63</v>
      </c>
      <c r="K12" s="1">
        <f>ROUND(RAW_STAT_TYPE!G12,0)</f>
        <v>68</v>
      </c>
      <c r="L12" s="1">
        <f>ROUND(RAW_STAT_TYPE!H12,0)</f>
        <v>60</v>
      </c>
      <c r="M12" s="1">
        <f>ROUND(RAW_STAT_TYPE!I12,0)</f>
        <v>450</v>
      </c>
    </row>
    <row r="13">
      <c r="A13" s="4" t="s">
        <v>30</v>
      </c>
      <c r="B13" s="5">
        <f t="shared" si="1"/>
        <v>70</v>
      </c>
      <c r="C13" s="1" t="s">
        <v>18</v>
      </c>
      <c r="D13" s="5">
        <f t="shared" si="2"/>
        <v>89</v>
      </c>
      <c r="E13" s="1" t="s">
        <v>14</v>
      </c>
      <c r="F13" s="6">
        <v>67.0</v>
      </c>
      <c r="G13" s="7">
        <f>ROUND(RAW_STAT_TYPE!C13,0)</f>
        <v>81</v>
      </c>
      <c r="H13" s="1">
        <f>ROUND(RAW_STAT_TYPE!D13,0)</f>
        <v>89</v>
      </c>
      <c r="I13" s="8">
        <f>ROUND(RAW_STAT_TYPE!E13,0)</f>
        <v>80</v>
      </c>
      <c r="J13" s="1">
        <f>ROUND(RAW_STAT_TYPE!F13,0)</f>
        <v>75</v>
      </c>
      <c r="K13" s="1">
        <f>ROUND(RAW_STAT_TYPE!G13,0)</f>
        <v>76</v>
      </c>
      <c r="L13" s="1">
        <f>ROUND(RAW_STAT_TYPE!H13,0)</f>
        <v>70</v>
      </c>
      <c r="M13" s="1">
        <f>ROUND(RAW_STAT_TYPE!I13,0)</f>
        <v>471</v>
      </c>
    </row>
    <row r="14">
      <c r="A14" s="4" t="s">
        <v>31</v>
      </c>
      <c r="B14" s="5">
        <f t="shared" si="1"/>
        <v>61</v>
      </c>
      <c r="C14" s="1" t="s">
        <v>13</v>
      </c>
      <c r="D14" s="5">
        <f t="shared" si="2"/>
        <v>77</v>
      </c>
      <c r="E14" s="1" t="s">
        <v>20</v>
      </c>
      <c r="F14" s="6">
        <v>147.0</v>
      </c>
      <c r="G14" s="7">
        <f>ROUND(RAW_STAT_TYPE!C14,0)</f>
        <v>77</v>
      </c>
      <c r="H14" s="1">
        <f>ROUND(RAW_STAT_TYPE!D14,0)</f>
        <v>75</v>
      </c>
      <c r="I14" s="8">
        <f>ROUND(RAW_STAT_TYPE!E14,0)</f>
        <v>62</v>
      </c>
      <c r="J14" s="1">
        <f>ROUND(RAW_STAT_TYPE!F14,0)</f>
        <v>61</v>
      </c>
      <c r="K14" s="1">
        <f>ROUND(RAW_STAT_TYPE!G14,0)</f>
        <v>66</v>
      </c>
      <c r="L14" s="1">
        <f>ROUND(RAW_STAT_TYPE!H14,0)</f>
        <v>71</v>
      </c>
      <c r="M14" s="1">
        <f>ROUND(RAW_STAT_TYPE!I14,0)</f>
        <v>412</v>
      </c>
    </row>
    <row r="15">
      <c r="A15" s="4" t="s">
        <v>32</v>
      </c>
      <c r="B15" s="5">
        <f t="shared" si="1"/>
        <v>68</v>
      </c>
      <c r="C15" s="1" t="s">
        <v>24</v>
      </c>
      <c r="D15" s="5">
        <f t="shared" si="2"/>
        <v>75</v>
      </c>
      <c r="E15" s="1" t="s">
        <v>14</v>
      </c>
      <c r="F15" s="6">
        <v>97.0</v>
      </c>
      <c r="G15" s="7">
        <f>ROUND(RAW_STAT_TYPE!C15,0)</f>
        <v>68</v>
      </c>
      <c r="H15" s="1">
        <f>ROUND(RAW_STAT_TYPE!D15,0)</f>
        <v>75</v>
      </c>
      <c r="I15" s="8">
        <f>ROUND(RAW_STAT_TYPE!E15,0)</f>
        <v>68</v>
      </c>
      <c r="J15" s="1">
        <f>ROUND(RAW_STAT_TYPE!F15,0)</f>
        <v>73</v>
      </c>
      <c r="K15" s="1">
        <f>ROUND(RAW_STAT_TYPE!G15,0)</f>
        <v>71</v>
      </c>
      <c r="L15" s="1">
        <f>ROUND(RAW_STAT_TYPE!H15,0)</f>
        <v>69</v>
      </c>
      <c r="M15" s="1">
        <f>ROUND(RAW_STAT_TYPE!I15,0)</f>
        <v>424</v>
      </c>
    </row>
    <row r="16">
      <c r="A16" s="4" t="s">
        <v>33</v>
      </c>
      <c r="B16" s="5">
        <f t="shared" si="1"/>
        <v>75</v>
      </c>
      <c r="C16" s="1" t="s">
        <v>20</v>
      </c>
      <c r="D16" s="5">
        <f t="shared" si="2"/>
        <v>96</v>
      </c>
      <c r="E16" s="1" t="s">
        <v>13</v>
      </c>
      <c r="F16" s="6">
        <v>136.0</v>
      </c>
      <c r="G16" s="7">
        <f>ROUND(RAW_STAT_TYPE!C16,0)</f>
        <v>75</v>
      </c>
      <c r="H16" s="1">
        <f>ROUND(RAW_STAT_TYPE!D16,0)</f>
        <v>76</v>
      </c>
      <c r="I16" s="8">
        <f>ROUND(RAW_STAT_TYPE!E16,0)</f>
        <v>77</v>
      </c>
      <c r="J16" s="1">
        <f>ROUND(RAW_STAT_TYPE!F16,0)</f>
        <v>96</v>
      </c>
      <c r="K16" s="1">
        <f>ROUND(RAW_STAT_TYPE!G16,0)</f>
        <v>88</v>
      </c>
      <c r="L16" s="1">
        <f>ROUND(RAW_STAT_TYPE!H16,0)</f>
        <v>78</v>
      </c>
      <c r="M16" s="1">
        <f>ROUND(RAW_STAT_TYPE!I16,0)</f>
        <v>490</v>
      </c>
    </row>
    <row r="17">
      <c r="A17" s="4" t="s">
        <v>34</v>
      </c>
      <c r="B17" s="5">
        <f t="shared" si="1"/>
        <v>57</v>
      </c>
      <c r="C17" s="1" t="s">
        <v>18</v>
      </c>
      <c r="D17" s="5">
        <f t="shared" si="2"/>
        <v>103</v>
      </c>
      <c r="E17" s="1" t="s">
        <v>26</v>
      </c>
      <c r="F17" s="6">
        <v>89.0</v>
      </c>
      <c r="G17" s="7">
        <f>ROUND(RAW_STAT_TYPE!C17,0)</f>
        <v>70</v>
      </c>
      <c r="H17" s="1">
        <f>ROUND(RAW_STAT_TYPE!D17,0)</f>
        <v>92</v>
      </c>
      <c r="I17" s="8">
        <f>ROUND(RAW_STAT_TYPE!E17,0)</f>
        <v>103</v>
      </c>
      <c r="J17" s="1">
        <f>ROUND(RAW_STAT_TYPE!F17,0)</f>
        <v>61</v>
      </c>
      <c r="K17" s="1">
        <f>ROUND(RAW_STAT_TYPE!G17,0)</f>
        <v>73</v>
      </c>
      <c r="L17" s="1">
        <f>ROUND(RAW_STAT_TYPE!H17,0)</f>
        <v>57</v>
      </c>
      <c r="M17" s="1">
        <f>ROUND(RAW_STAT_TYPE!I17,0)</f>
        <v>456</v>
      </c>
    </row>
    <row r="18">
      <c r="A18" s="4" t="s">
        <v>35</v>
      </c>
      <c r="B18" s="5">
        <f t="shared" si="1"/>
        <v>64</v>
      </c>
      <c r="C18" s="1" t="s">
        <v>18</v>
      </c>
      <c r="D18" s="5">
        <f t="shared" si="2"/>
        <v>109</v>
      </c>
      <c r="E18" s="1" t="s">
        <v>26</v>
      </c>
      <c r="F18" s="6">
        <v>87.0</v>
      </c>
      <c r="G18" s="7">
        <f>ROUND(RAW_STAT_TYPE!C18,0)</f>
        <v>71</v>
      </c>
      <c r="H18" s="1">
        <f>ROUND(RAW_STAT_TYPE!D18,0)</f>
        <v>96</v>
      </c>
      <c r="I18" s="8">
        <f>ROUND(RAW_STAT_TYPE!E18,0)</f>
        <v>109</v>
      </c>
      <c r="J18" s="1">
        <f>ROUND(RAW_STAT_TYPE!F18,0)</f>
        <v>73</v>
      </c>
      <c r="K18" s="1">
        <f>ROUND(RAW_STAT_TYPE!G18,0)</f>
        <v>82</v>
      </c>
      <c r="L18" s="1">
        <f>ROUND(RAW_STAT_TYPE!H18,0)</f>
        <v>64</v>
      </c>
      <c r="M18" s="1">
        <f>ROUND(RAW_STAT_TYPE!I18,0)</f>
        <v>495</v>
      </c>
    </row>
    <row r="19">
      <c r="A19" s="4" t="s">
        <v>36</v>
      </c>
      <c r="B19" s="5">
        <f t="shared" si="1"/>
        <v>68</v>
      </c>
      <c r="C19" s="1" t="s">
        <v>18</v>
      </c>
      <c r="D19" s="5">
        <f t="shared" si="2"/>
        <v>77</v>
      </c>
      <c r="E19" s="1" t="s">
        <v>14</v>
      </c>
      <c r="F19" s="6">
        <v>174.0</v>
      </c>
      <c r="G19" s="7">
        <f>ROUND(RAW_STAT_TYPE!C19,0)</f>
        <v>71</v>
      </c>
      <c r="H19" s="1">
        <f>ROUND(RAW_STAT_TYPE!D19,0)</f>
        <v>77</v>
      </c>
      <c r="I19" s="8">
        <f>ROUND(RAW_STAT_TYPE!E19,0)</f>
        <v>75</v>
      </c>
      <c r="J19" s="1">
        <f>ROUND(RAW_STAT_TYPE!F19,0)</f>
        <v>75</v>
      </c>
      <c r="K19" s="1">
        <f>ROUND(RAW_STAT_TYPE!G19,0)</f>
        <v>72</v>
      </c>
      <c r="L19" s="1">
        <f>ROUND(RAW_STAT_TYPE!H19,0)</f>
        <v>68</v>
      </c>
      <c r="M19" s="1">
        <f>ROUND(RAW_STAT_TYPE!I19,0)</f>
        <v>439</v>
      </c>
    </row>
    <row r="20">
      <c r="A20" s="9"/>
      <c r="B20" s="10"/>
      <c r="C20" s="10"/>
    </row>
    <row r="21">
      <c r="B21" s="10"/>
      <c r="C21" s="10"/>
    </row>
    <row r="2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</sheetData>
  <autoFilter ref="$A$1:$AA$1000">
    <sortState ref="A1:AA1000">
      <sortCondition ref="A1:A1000"/>
      <sortCondition ref="M1:M1000"/>
      <sortCondition ref="L1:L1000"/>
      <sortCondition ref="K1:K1000"/>
      <sortCondition ref="J1:J1000"/>
      <sortCondition ref="I1:I1000"/>
      <sortCondition ref="H1:H1000"/>
      <sortCondition ref="G1:G1000"/>
      <sortCondition ref="B1:B1000"/>
      <sortCondition ref="D1:D1000"/>
    </sortState>
  </autoFilter>
  <conditionalFormatting sqref="G1:G19">
    <cfRule type="notContainsBlanks" dxfId="0" priority="1">
      <formula>LEN(TRIM(G1))&gt;0</formula>
    </cfRule>
  </conditionalFormatting>
  <conditionalFormatting sqref="H1:H19">
    <cfRule type="notContainsBlanks" dxfId="1" priority="2">
      <formula>LEN(TRIM(H1))&gt;0</formula>
    </cfRule>
  </conditionalFormatting>
  <conditionalFormatting sqref="I1:I19">
    <cfRule type="notContainsBlanks" dxfId="2" priority="3">
      <formula>LEN(TRIM(I1))&gt;0</formula>
    </cfRule>
  </conditionalFormatting>
  <conditionalFormatting sqref="J1:J19">
    <cfRule type="notContainsBlanks" dxfId="3" priority="4">
      <formula>LEN(TRIM(J1))&gt;0</formula>
    </cfRule>
  </conditionalFormatting>
  <conditionalFormatting sqref="K1:K19">
    <cfRule type="notContainsBlanks" dxfId="4" priority="5">
      <formula>LEN(TRIM(K1))&gt;0</formula>
    </cfRule>
  </conditionalFormatting>
  <conditionalFormatting sqref="L1:L19">
    <cfRule type="notContainsBlanks" dxfId="5" priority="6">
      <formula>LEN(TRIM(L1))&gt;0</formula>
    </cfRule>
  </conditionalFormatting>
  <conditionalFormatting sqref="M1:M19">
    <cfRule type="notContainsBlanks" dxfId="6" priority="7">
      <formula>LEN(TRIM(M1))&gt;0</formula>
    </cfRule>
  </conditionalFormatting>
  <conditionalFormatting sqref="A1:A19 B1:C1000 D1:D19 E1:E1000 F1:M19 N1:AA1000 A22:A1000 D22:D1000 F22:M1000">
    <cfRule type="containsText" dxfId="7" priority="8" operator="containsText" text="Rock">
      <formula>NOT(ISERROR(SEARCH(("Rock"),(A1))))</formula>
    </cfRule>
  </conditionalFormatting>
  <conditionalFormatting sqref="A1:A19 B1:C1000 D1:D19 E1:E1000 F1:M19 N1:AA1000 A22:A1000 D22:D1000 F22:M1000">
    <cfRule type="containsText" dxfId="8" priority="9" operator="containsText" text="Water">
      <formula>NOT(ISERROR(SEARCH(("Water"),(A1))))</formula>
    </cfRule>
  </conditionalFormatting>
  <conditionalFormatting sqref="A1:A19 B1:C1000 D1:D19 E1:E1000 F1:M19 N1:AA1000 A22:A1000 D22:D1000 F22:M1000">
    <cfRule type="containsText" dxfId="9" priority="10" operator="containsText" text="Psychic">
      <formula>NOT(ISERROR(SEARCH(("Psychic"),(A1))))</formula>
    </cfRule>
  </conditionalFormatting>
  <conditionalFormatting sqref="A1:A19 B1:C1000 D1:D19 E1:E1000 F1:M19 N1:AA1000 A22:A1000 D22:D1000 F22:M1000">
    <cfRule type="containsText" dxfId="10" priority="11" operator="containsText" text="Fighting">
      <formula>NOT(ISERROR(SEARCH(("Fighting"),(A1))))</formula>
    </cfRule>
  </conditionalFormatting>
  <conditionalFormatting sqref="A1:A19 B1:C1000 D1:D19 E1:E1000 F1:M19 N1:AA1000 A22:A1000 D22:D1000 F22:M1000">
    <cfRule type="containsText" dxfId="11" priority="12" operator="containsText" text="Fire">
      <formula>NOT(ISERROR(SEARCH(("Fire"),(A1))))</formula>
    </cfRule>
  </conditionalFormatting>
  <conditionalFormatting sqref="A1:A19 B1:C1000 D1:D19 E1:E1000 F1:M19 N1:AA1000 A22:A1000 D22:D1000 F22:M1000">
    <cfRule type="containsText" dxfId="12" priority="13" operator="containsText" text="Dark">
      <formula>NOT(ISERROR(SEARCH(("Dark"),(A1))))</formula>
    </cfRule>
  </conditionalFormatting>
  <conditionalFormatting sqref="A1:A19 B1:C1000 D1:D19 E1:E1000 F1:M19 N1:AA1000 A22:A1000 D22:D1000 F22:M1000">
    <cfRule type="containsText" dxfId="13" priority="14" operator="containsText" text="Normal">
      <formula>NOT(ISERROR(SEARCH(("Normal"),(A1))))</formula>
    </cfRule>
  </conditionalFormatting>
  <conditionalFormatting sqref="A1:A19 B1:C1000 D1:D19 E1:E1000 F1:M19 N1:AA1000 A22:A1000 D22:D1000 F22:M1000">
    <cfRule type="containsText" dxfId="14" priority="15" operator="containsText" text="Steel">
      <formula>NOT(ISERROR(SEARCH(("Steel"),(A1))))</formula>
    </cfRule>
  </conditionalFormatting>
  <conditionalFormatting sqref="A1:A19 B1:C1000 D1:D19 E1:E1000 F1:M19 N1:AA1000 A22:A1000 D22:D1000 F22:M1000">
    <cfRule type="containsText" dxfId="15" priority="16" operator="containsText" text="Grass">
      <formula>NOT(ISERROR(SEARCH(("Grass"),(A1))))</formula>
    </cfRule>
  </conditionalFormatting>
  <conditionalFormatting sqref="A1:A19 B1:C1000 D1:D19 E1:E1000 F1:M19 N1:AA1000 A22:A1000 D22:D1000 F22:M1000">
    <cfRule type="containsText" dxfId="16" priority="17" operator="containsText" text="Bug">
      <formula>NOT(ISERROR(SEARCH(("Bug"),(A1))))</formula>
    </cfRule>
  </conditionalFormatting>
  <conditionalFormatting sqref="A1:A19 B1:C1000 D1:D19 E1:E1000 F1:M19 N1:AA1000 A22:A1000 D22:D1000 F22:M1000">
    <cfRule type="containsText" dxfId="17" priority="18" operator="containsText" text="Poison">
      <formula>NOT(ISERROR(SEARCH(("Poison"),(A1))))</formula>
    </cfRule>
  </conditionalFormatting>
  <conditionalFormatting sqref="A1:A19 B1:C1000 D1:D19 E1:E1000 F1:M19 N1:AA1000 A22:A1000 D22:D1000 F22:M1000">
    <cfRule type="containsText" dxfId="18" priority="19" operator="containsText" text="Flying">
      <formula>NOT(ISERROR(SEARCH(("Flying"),(A1))))</formula>
    </cfRule>
  </conditionalFormatting>
  <conditionalFormatting sqref="A1:A19 B1:C1000 D1:D19 E1:E1000 F1:M19 N1:AA1000 A22:A1000 D22:D1000 F22:M1000">
    <cfRule type="containsText" dxfId="19" priority="20" operator="containsText" text="Ice">
      <formula>NOT(ISERROR(SEARCH(("Ice"),(A1))))</formula>
    </cfRule>
  </conditionalFormatting>
  <conditionalFormatting sqref="A1:A19 B1:C1000 D1:D19 E1:E1000 F1:M19 N1:AA1000 A22:A1000 D22:D1000 F22:M1000">
    <cfRule type="containsText" dxfId="20" priority="21" operator="containsText" text="Ground">
      <formula>NOT(ISERROR(SEARCH(("Ground"),(A1))))</formula>
    </cfRule>
  </conditionalFormatting>
  <conditionalFormatting sqref="A1:A19 B1:C1000 D1:D19 E1:E1000 F1:M19 N1:AA1000 A22:A1000 D22:D1000 F22:M1000">
    <cfRule type="containsText" dxfId="21" priority="22" operator="containsText" text="Fairy">
      <formula>NOT(ISERROR(SEARCH(("Fairy"),(A1))))</formula>
    </cfRule>
  </conditionalFormatting>
  <conditionalFormatting sqref="A1:A19 B1:C1000 D1:D19 E1:E1000 F1:M19 N1:AA1000 A22:A1000 D22:D1000 F22:M1000">
    <cfRule type="containsText" dxfId="22" priority="23" operator="containsText" text="Electric">
      <formula>NOT(ISERROR(SEARCH(("Electric"),(A1))))</formula>
    </cfRule>
  </conditionalFormatting>
  <conditionalFormatting sqref="A1:A19 B1:C1000 D1:D19 E1:E1000 F1:M19 N1:AA1000 A22:A1000 D22:D1000 F22:M1000">
    <cfRule type="containsText" dxfId="23" priority="24" operator="containsText" text="Ghost">
      <formula>NOT(ISERROR(SEARCH(("Ghost"),(A1))))</formula>
    </cfRule>
  </conditionalFormatting>
  <conditionalFormatting sqref="A1:A19 B1:C1000 D1:D19 E1:E1000 F1:M19 N1:AA1000 A22:A1000 D22:D1000 F22:M1000">
    <cfRule type="containsText" dxfId="24" priority="25" operator="containsText" text="Dragon">
      <formula>NOT(ISERROR(SEARCH(("Dragon"),(A1))))</formula>
    </cfRule>
  </conditionalFormatting>
  <conditionalFormatting sqref="H1:H19">
    <cfRule type="cellIs" dxfId="25" priority="26" operator="equal">
      <formula>72</formula>
    </cfRule>
  </conditionalFormatting>
  <conditionalFormatting sqref="D1:E19">
    <cfRule type="notContainsBlanks" dxfId="26" priority="27">
      <formula>LEN(TRIM(D1))&gt;0</formula>
    </cfRule>
  </conditionalFormatting>
  <conditionalFormatting sqref="B1:C1000">
    <cfRule type="notContainsBlanks" dxfId="27" priority="28">
      <formula>LEN(TRIM(B1))&gt;0</formula>
    </cfRule>
  </conditionalFormatting>
  <conditionalFormatting sqref="F1:F19">
    <cfRule type="notContainsBlanks" dxfId="28" priority="29">
      <formula>LEN(TRIM(F1))&gt;0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9.13"/>
    <col customWidth="1" min="3" max="3" width="10.75"/>
  </cols>
  <sheetData>
    <row r="1">
      <c r="A1" s="9" t="s">
        <v>0</v>
      </c>
      <c r="B1" s="11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</row>
    <row r="2">
      <c r="A2" s="12" t="s">
        <v>12</v>
      </c>
      <c r="B2" s="13">
        <v>102.0</v>
      </c>
      <c r="C2" s="13">
        <v>57.843137254902</v>
      </c>
      <c r="D2" s="13">
        <v>71.6470588235294</v>
      </c>
      <c r="E2" s="13">
        <v>71.0196078431373</v>
      </c>
      <c r="F2" s="13">
        <v>56.7647058823529</v>
      </c>
      <c r="G2" s="13">
        <v>66.0196078431372</v>
      </c>
      <c r="H2" s="13">
        <v>61.5</v>
      </c>
      <c r="I2" s="13">
        <v>384.794117647059</v>
      </c>
    </row>
    <row r="3">
      <c r="A3" s="12" t="s">
        <v>15</v>
      </c>
      <c r="B3" s="13">
        <v>91.0</v>
      </c>
      <c r="C3" s="13">
        <v>75.8131868131868</v>
      </c>
      <c r="D3" s="13">
        <v>95.0769230769231</v>
      </c>
      <c r="E3" s="13">
        <v>72.6593406593407</v>
      </c>
      <c r="F3" s="13">
        <v>75.4505494505494</v>
      </c>
      <c r="G3" s="13">
        <v>71.7032967032967</v>
      </c>
      <c r="H3" s="13">
        <v>78.8791208791209</v>
      </c>
      <c r="I3" s="13">
        <v>469.582417582418</v>
      </c>
    </row>
    <row r="4">
      <c r="A4" s="12" t="s">
        <v>17</v>
      </c>
      <c r="B4" s="13">
        <v>92.0</v>
      </c>
      <c r="C4" s="13">
        <v>87.7282608695652</v>
      </c>
      <c r="D4" s="13">
        <v>100.239130434783</v>
      </c>
      <c r="E4" s="13">
        <v>87.6195652173913</v>
      </c>
      <c r="F4" s="13">
        <v>97.1304347826087</v>
      </c>
      <c r="G4" s="13">
        <v>84.554347826087</v>
      </c>
      <c r="H4" s="13">
        <v>82.2608695652174</v>
      </c>
      <c r="I4" s="13">
        <v>539.532608695652</v>
      </c>
    </row>
    <row r="5">
      <c r="A5" s="12" t="s">
        <v>19</v>
      </c>
      <c r="B5" s="13">
        <v>88.0</v>
      </c>
      <c r="C5" s="13">
        <v>68.0227272727272</v>
      </c>
      <c r="D5" s="13">
        <v>76.1931818181818</v>
      </c>
      <c r="E5" s="13">
        <v>70.3977272727273</v>
      </c>
      <c r="F5" s="13">
        <v>86.8068181818182</v>
      </c>
      <c r="G5" s="13">
        <v>71.0</v>
      </c>
      <c r="H5" s="13">
        <v>82.9545454545454</v>
      </c>
      <c r="I5" s="13">
        <v>455.375</v>
      </c>
    </row>
    <row r="6">
      <c r="A6" s="12" t="s">
        <v>21</v>
      </c>
      <c r="B6" s="13">
        <v>78.0</v>
      </c>
      <c r="C6" s="13">
        <v>68.6794871794872</v>
      </c>
      <c r="D6" s="13">
        <v>71.1153846153846</v>
      </c>
      <c r="E6" s="13">
        <v>75.0</v>
      </c>
      <c r="F6" s="13">
        <v>81.7948717948718</v>
      </c>
      <c r="G6" s="13">
        <v>87.3717948717948</v>
      </c>
      <c r="H6" s="13">
        <v>70.0</v>
      </c>
      <c r="I6" s="13">
        <v>453.961538461538</v>
      </c>
    </row>
    <row r="7">
      <c r="A7" s="12" t="s">
        <v>22</v>
      </c>
      <c r="B7" s="13">
        <v>94.0</v>
      </c>
      <c r="C7" s="13">
        <v>78.5425531914893</v>
      </c>
      <c r="D7" s="13">
        <v>108.765957446809</v>
      </c>
      <c r="E7" s="13">
        <v>80.1808510638298</v>
      </c>
      <c r="F7" s="13">
        <v>66.8297872340426</v>
      </c>
      <c r="G7" s="13">
        <v>73.7553191489362</v>
      </c>
      <c r="H7" s="13">
        <v>81.6702127659575</v>
      </c>
      <c r="I7" s="13">
        <v>489.691489361702</v>
      </c>
    </row>
    <row r="8">
      <c r="A8" s="12" t="s">
        <v>23</v>
      </c>
      <c r="B8" s="13">
        <v>99.0</v>
      </c>
      <c r="C8" s="13">
        <v>71.9595959595959</v>
      </c>
      <c r="D8" s="13">
        <v>85.2121212121212</v>
      </c>
      <c r="E8" s="13">
        <v>72.1616161616162</v>
      </c>
      <c r="F8" s="13">
        <v>89.030303030303</v>
      </c>
      <c r="G8" s="13">
        <v>74.020202020202</v>
      </c>
      <c r="H8" s="13">
        <v>76.6262626262626</v>
      </c>
      <c r="I8" s="13">
        <v>469.010101010101</v>
      </c>
    </row>
    <row r="9">
      <c r="A9" s="12" t="s">
        <v>25</v>
      </c>
      <c r="B9" s="13">
        <v>131.0</v>
      </c>
      <c r="C9" s="13">
        <v>72.4885496183206</v>
      </c>
      <c r="D9" s="13">
        <v>81.618320610687</v>
      </c>
      <c r="E9" s="13">
        <v>69.3893129770992</v>
      </c>
      <c r="F9" s="13">
        <v>78.0152671755725</v>
      </c>
      <c r="G9" s="13">
        <v>72.0839694656488</v>
      </c>
      <c r="H9" s="13">
        <v>85.5114503816794</v>
      </c>
      <c r="I9" s="13">
        <v>458.916030534351</v>
      </c>
    </row>
    <row r="10">
      <c r="A10" s="12" t="s">
        <v>27</v>
      </c>
      <c r="B10" s="13">
        <v>89.0</v>
      </c>
      <c r="C10" s="13">
        <v>67.4157303370787</v>
      </c>
      <c r="D10" s="13">
        <v>80.1460674157304</v>
      </c>
      <c r="E10" s="13">
        <v>79.6629213483146</v>
      </c>
      <c r="F10" s="13">
        <v>84.3932584269663</v>
      </c>
      <c r="G10" s="13">
        <v>79.1685393258428</v>
      </c>
      <c r="H10" s="13">
        <v>68.7078651685393</v>
      </c>
      <c r="I10" s="13">
        <v>459.157303370786</v>
      </c>
    </row>
    <row r="11">
      <c r="A11" s="12" t="s">
        <v>28</v>
      </c>
      <c r="B11" s="13">
        <v>148.0</v>
      </c>
      <c r="C11" s="13">
        <v>67.3513513513514</v>
      </c>
      <c r="D11" s="13">
        <v>77.4324324324324</v>
      </c>
      <c r="E11" s="13">
        <v>74.2905405405405</v>
      </c>
      <c r="F11" s="13">
        <v>73.1756756756756</v>
      </c>
      <c r="G11" s="13">
        <v>73.5067567567568</v>
      </c>
      <c r="H11" s="13">
        <v>63.6351351351351</v>
      </c>
      <c r="I11" s="13">
        <v>429.391891891892</v>
      </c>
    </row>
    <row r="12">
      <c r="A12" s="12" t="s">
        <v>29</v>
      </c>
      <c r="B12" s="13">
        <v>92.0</v>
      </c>
      <c r="C12" s="13">
        <v>78.5434782608695</v>
      </c>
      <c r="D12" s="13">
        <v>91.3369565217391</v>
      </c>
      <c r="E12" s="13">
        <v>88.75</v>
      </c>
      <c r="F12" s="13">
        <v>62.5</v>
      </c>
      <c r="G12" s="13">
        <v>68.1086956521739</v>
      </c>
      <c r="H12" s="13">
        <v>60.4130434782609</v>
      </c>
      <c r="I12" s="13">
        <v>449.652173913043</v>
      </c>
    </row>
    <row r="13">
      <c r="A13" s="12" t="s">
        <v>30</v>
      </c>
      <c r="B13" s="13">
        <v>67.0</v>
      </c>
      <c r="C13" s="13">
        <v>80.9701492537313</v>
      </c>
      <c r="D13" s="13">
        <v>88.5223880597015</v>
      </c>
      <c r="E13" s="13">
        <v>79.5671641791045</v>
      </c>
      <c r="F13" s="13">
        <v>75.2835820895522</v>
      </c>
      <c r="G13" s="13">
        <v>76.1492537313433</v>
      </c>
      <c r="H13" s="13">
        <v>70.2835820895522</v>
      </c>
      <c r="I13" s="13">
        <v>470.776119402985</v>
      </c>
    </row>
    <row r="14">
      <c r="A14" s="12" t="s">
        <v>31</v>
      </c>
      <c r="B14" s="13">
        <v>147.0</v>
      </c>
      <c r="C14" s="13">
        <v>77.2040816326531</v>
      </c>
      <c r="D14" s="13">
        <v>75.0068027210884</v>
      </c>
      <c r="E14" s="13">
        <v>62.3877551020408</v>
      </c>
      <c r="F14" s="13">
        <v>61.1972789115646</v>
      </c>
      <c r="G14" s="13">
        <v>65.6598639455782</v>
      </c>
      <c r="H14" s="13">
        <v>70.6938775510204</v>
      </c>
      <c r="I14" s="13">
        <v>412.047619047619</v>
      </c>
    </row>
    <row r="15">
      <c r="A15" s="12" t="s">
        <v>32</v>
      </c>
      <c r="B15" s="13">
        <v>97.0</v>
      </c>
      <c r="C15" s="13">
        <v>67.9587628865979</v>
      </c>
      <c r="D15" s="13">
        <v>74.5567010309278</v>
      </c>
      <c r="E15" s="13">
        <v>68.4123711340206</v>
      </c>
      <c r="F15" s="13">
        <v>72.639175257732</v>
      </c>
      <c r="G15" s="13">
        <v>71.020618556701</v>
      </c>
      <c r="H15" s="13">
        <v>69.4639175257732</v>
      </c>
      <c r="I15" s="13">
        <v>424.154639175258</v>
      </c>
    </row>
    <row r="16">
      <c r="A16" s="12" t="s">
        <v>33</v>
      </c>
      <c r="B16" s="13">
        <v>136.0</v>
      </c>
      <c r="C16" s="13">
        <v>75.1985294117647</v>
      </c>
      <c r="D16" s="13">
        <v>76.4485294117647</v>
      </c>
      <c r="E16" s="13">
        <v>77.0588235294118</v>
      </c>
      <c r="F16" s="13">
        <v>95.5735294117647</v>
      </c>
      <c r="G16" s="13">
        <v>87.6985294117647</v>
      </c>
      <c r="H16" s="13">
        <v>77.7058823529412</v>
      </c>
      <c r="I16" s="13">
        <v>489.683823529412</v>
      </c>
    </row>
    <row r="17">
      <c r="A17" s="12" t="s">
        <v>34</v>
      </c>
      <c r="B17" s="13">
        <v>89.0</v>
      </c>
      <c r="C17" s="13">
        <v>69.7191011235955</v>
      </c>
      <c r="D17" s="13">
        <v>91.8988764044944</v>
      </c>
      <c r="E17" s="13">
        <v>102.797752808989</v>
      </c>
      <c r="F17" s="13">
        <v>61.2696629213483</v>
      </c>
      <c r="G17" s="13">
        <v>72.8202247191011</v>
      </c>
      <c r="H17" s="13">
        <v>57.1123595505618</v>
      </c>
      <c r="I17" s="13">
        <v>455.61797752809</v>
      </c>
    </row>
    <row r="18">
      <c r="A18" s="12" t="s">
        <v>35</v>
      </c>
      <c r="B18" s="13">
        <v>87.0</v>
      </c>
      <c r="C18" s="13">
        <v>71.3793103448276</v>
      </c>
      <c r="D18" s="13">
        <v>95.6206896551724</v>
      </c>
      <c r="E18" s="13">
        <v>109.011494252874</v>
      </c>
      <c r="F18" s="13">
        <v>73.2873563218391</v>
      </c>
      <c r="G18" s="13">
        <v>82.0804597701149</v>
      </c>
      <c r="H18" s="13">
        <v>64.0114942528736</v>
      </c>
      <c r="I18" s="13">
        <v>495.333333333333</v>
      </c>
    </row>
    <row r="19">
      <c r="A19" s="12" t="s">
        <v>36</v>
      </c>
      <c r="B19" s="13">
        <v>174.0</v>
      </c>
      <c r="C19" s="13">
        <v>71.4080459770115</v>
      </c>
      <c r="D19" s="13">
        <v>77.0229885057471</v>
      </c>
      <c r="E19" s="13">
        <v>75.3103448275862</v>
      </c>
      <c r="F19" s="13">
        <v>75.0804597701149</v>
      </c>
      <c r="G19" s="13">
        <v>71.7241379310345</v>
      </c>
      <c r="H19" s="13">
        <v>68.2816091954023</v>
      </c>
      <c r="I19" s="13">
        <v>438.827586206896</v>
      </c>
    </row>
  </sheetData>
  <autoFilter ref="$A$1:$Y$1000">
    <sortState ref="A1:Y1000">
      <sortCondition ref="A1:A1000"/>
    </sortState>
  </autoFilter>
  <drawing r:id="rId1"/>
</worksheet>
</file>