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f\NYC\TomWederich_TurnIn\Bo_Excercise\Exercise_Result\PORTFOLIO\"/>
    </mc:Choice>
  </mc:AlternateContent>
  <xr:revisionPtr revIDLastSave="0" documentId="13_ncr:1_{71BB8FDF-419B-4BC5-AEFC-EFDCFCB03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D21" i="1"/>
  <c r="E21" i="1"/>
  <c r="F20" i="1"/>
  <c r="O18" i="1"/>
  <c r="K18" i="1"/>
  <c r="J18" i="1"/>
  <c r="I18" i="1"/>
  <c r="F19" i="1"/>
  <c r="F3" i="1"/>
  <c r="F21" i="1" l="1"/>
</calcChain>
</file>

<file path=xl/sharedStrings.xml><?xml version="1.0" encoding="utf-8"?>
<sst xmlns="http://schemas.openxmlformats.org/spreadsheetml/2006/main" count="96" uniqueCount="65">
  <si>
    <t>TICKER</t>
  </si>
  <si>
    <t>GICS</t>
  </si>
  <si>
    <t>AAPL</t>
  </si>
  <si>
    <t>BETA (5MONTH)</t>
  </si>
  <si>
    <t>FCX</t>
  </si>
  <si>
    <t>BETA-RISK</t>
  </si>
  <si>
    <t xml:space="preserve">Consumer discretionary </t>
  </si>
  <si>
    <t xml:space="preserve">Consumers staples </t>
  </si>
  <si>
    <t xml:space="preserve">Energy </t>
  </si>
  <si>
    <t xml:space="preserve">Financials </t>
  </si>
  <si>
    <t xml:space="preserve">Health care </t>
  </si>
  <si>
    <t>Industrials</t>
  </si>
  <si>
    <t>GICS SECTOR ALLOCATION</t>
  </si>
  <si>
    <t xml:space="preserve">Information technology </t>
  </si>
  <si>
    <t xml:space="preserve">Materials </t>
  </si>
  <si>
    <t xml:space="preserve">Communication services </t>
  </si>
  <si>
    <t xml:space="preserve">Utilities </t>
  </si>
  <si>
    <t>Real estate</t>
  </si>
  <si>
    <t>NET CASH</t>
  </si>
  <si>
    <t>INTL</t>
  </si>
  <si>
    <t>POSITIONS</t>
  </si>
  <si>
    <t>TOTAL</t>
  </si>
  <si>
    <t>NET EXPOSURE</t>
  </si>
  <si>
    <t>CREATE A PORTFOLIO OF 20 SECURITIES</t>
  </si>
  <si>
    <t>SELECT ONE INSTRUMENT TO HEDGE EACH SECTOR</t>
  </si>
  <si>
    <t>TABLE 1</t>
  </si>
  <si>
    <t>TABLE 2</t>
  </si>
  <si>
    <t>TABLE 3</t>
  </si>
  <si>
    <t>GICS SECTOR HEDGE</t>
  </si>
  <si>
    <t>CASH ALLOCATION</t>
  </si>
  <si>
    <t>FOR THE PURPOSES OF THIS EXERCISE, HEDGE 100% OF THE BETA-RISK IN EACH SECTOR</t>
  </si>
  <si>
    <t>CLASSIFY THEM INTO THE COLUMNS AS REFERENCED ABOVE.</t>
  </si>
  <si>
    <r>
      <rPr>
        <b/>
        <sz val="11"/>
        <color theme="1"/>
        <rFont val="Arial"/>
        <family val="2"/>
      </rPr>
      <t>TABLE 2</t>
    </r>
    <r>
      <rPr>
        <sz val="11"/>
        <color theme="1"/>
        <rFont val="Arial"/>
        <family val="2"/>
      </rPr>
      <t>: CREATE A GICS SECTOR ALLOCATION</t>
    </r>
  </si>
  <si>
    <t>CREATE TABLE 3: REPRESENTS THE HEDGES YOU ASSIGNED, WITH THE DOLLAR AMOUNTS.
- SELECT AN ETF FOR EACH SECTOR, OR ALTERNATIVELY USE A GENERIC "SPY", "TQQQ", ETC..</t>
  </si>
  <si>
    <t>IN CLASS ASSIGNMENT</t>
  </si>
  <si>
    <t>AMZN</t>
  </si>
  <si>
    <t>JNJ</t>
  </si>
  <si>
    <t>JPM</t>
  </si>
  <si>
    <t>PG</t>
  </si>
  <si>
    <t>XOM</t>
  </si>
  <si>
    <t>GOOGL</t>
  </si>
  <si>
    <t>V</t>
  </si>
  <si>
    <t>BRK.B</t>
  </si>
  <si>
    <t>CMCSA</t>
  </si>
  <si>
    <t>MCD</t>
  </si>
  <si>
    <t>PFE</t>
  </si>
  <si>
    <t>WMT</t>
  </si>
  <si>
    <t>GE</t>
  </si>
  <si>
    <t>FB</t>
  </si>
  <si>
    <t>NKE</t>
  </si>
  <si>
    <t>Financials</t>
  </si>
  <si>
    <t>Consumer staples</t>
  </si>
  <si>
    <t>Communication Services</t>
  </si>
  <si>
    <t xml:space="preserve"> $                      2 000 000</t>
  </si>
  <si>
    <t>XLF</t>
  </si>
  <si>
    <t>XLE</t>
  </si>
  <si>
    <t>XLK</t>
  </si>
  <si>
    <t>VHT</t>
  </si>
  <si>
    <t>VCR</t>
  </si>
  <si>
    <t>XLP</t>
  </si>
  <si>
    <t>VIS</t>
  </si>
  <si>
    <t>VOX</t>
  </si>
  <si>
    <t>XLB</t>
  </si>
  <si>
    <t>IDU</t>
  </si>
  <si>
    <t>VNQ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</si>
</sst>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center" vertical="center"/>
    </xf>
    <xf numFmtId="164" fontId="2" fillId="2" borderId="1" xfId="1" applyNumberFormat="1" applyFont="1" applyAlignment="1">
      <alignment horizontal="right" vertical="center"/>
    </xf>
    <xf numFmtId="164" fontId="2" fillId="2" borderId="1" xfId="1" applyNumberFormat="1" applyFont="1"/>
    <xf numFmtId="0" fontId="2" fillId="2" borderId="1" xfId="1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indent="2"/>
    </xf>
    <xf numFmtId="164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J1" zoomScale="109" workbookViewId="0">
      <selection activeCell="V10" sqref="V10"/>
    </sheetView>
  </sheetViews>
  <sheetFormatPr defaultColWidth="9.109375" defaultRowHeight="13.8" x14ac:dyDescent="0.25"/>
  <cols>
    <col min="1" max="1" width="12.44140625" style="1" bestFit="1" customWidth="1"/>
    <col min="2" max="2" width="22.6640625" style="1" bestFit="1" customWidth="1"/>
    <col min="3" max="3" width="17.33203125" style="1" bestFit="1" customWidth="1"/>
    <col min="4" max="4" width="17.33203125" style="1" customWidth="1"/>
    <col min="5" max="5" width="23.33203125" style="2" customWidth="1"/>
    <col min="6" max="6" width="21.44140625" style="2" bestFit="1" customWidth="1"/>
    <col min="7" max="7" width="9.109375" style="1"/>
    <col min="8" max="8" width="29.77734375" style="3" bestFit="1" customWidth="1"/>
    <col min="9" max="9" width="19.6640625" style="7" customWidth="1"/>
    <col min="10" max="10" width="20.6640625" style="6" customWidth="1"/>
    <col min="11" max="11" width="20.6640625" style="1" customWidth="1"/>
    <col min="12" max="12" width="9.109375" style="1"/>
    <col min="13" max="13" width="24" style="1" bestFit="1" customWidth="1"/>
    <col min="14" max="14" width="15.6640625" style="1" customWidth="1"/>
    <col min="15" max="15" width="20.44140625" style="1" bestFit="1" customWidth="1"/>
    <col min="16" max="16384" width="9.109375" style="1"/>
  </cols>
  <sheetData>
    <row r="1" spans="1:16" s="16" customFormat="1" x14ac:dyDescent="0.25">
      <c r="A1" s="16" t="s">
        <v>25</v>
      </c>
      <c r="E1" s="17"/>
      <c r="F1" s="17"/>
      <c r="H1" s="16" t="s">
        <v>26</v>
      </c>
      <c r="I1" s="18"/>
      <c r="J1" s="19"/>
      <c r="M1" s="16" t="s">
        <v>27</v>
      </c>
    </row>
    <row r="2" spans="1:16" x14ac:dyDescent="0.25">
      <c r="A2" s="8" t="s">
        <v>0</v>
      </c>
      <c r="B2" s="8" t="s">
        <v>1</v>
      </c>
      <c r="C2" s="8" t="s">
        <v>3</v>
      </c>
      <c r="D2" s="9" t="s">
        <v>20</v>
      </c>
      <c r="E2" s="12" t="s">
        <v>22</v>
      </c>
      <c r="F2" s="12" t="s">
        <v>5</v>
      </c>
      <c r="H2" s="8" t="s">
        <v>12</v>
      </c>
      <c r="I2" s="9" t="s">
        <v>20</v>
      </c>
      <c r="J2" s="10" t="s">
        <v>18</v>
      </c>
      <c r="K2" s="11" t="s">
        <v>5</v>
      </c>
      <c r="M2" s="8" t="s">
        <v>28</v>
      </c>
      <c r="N2" s="8" t="s">
        <v>0</v>
      </c>
      <c r="O2" s="8" t="s">
        <v>29</v>
      </c>
    </row>
    <row r="3" spans="1:16" x14ac:dyDescent="0.25">
      <c r="A3" s="1" t="s">
        <v>2</v>
      </c>
      <c r="B3" s="1" t="s">
        <v>13</v>
      </c>
      <c r="C3" s="1">
        <v>1.3</v>
      </c>
      <c r="D3" s="15">
        <v>1</v>
      </c>
      <c r="E3" s="2">
        <v>500000</v>
      </c>
      <c r="F3" s="2">
        <f>E3*C3</f>
        <v>650000</v>
      </c>
      <c r="H3" s="3" t="s">
        <v>6</v>
      </c>
      <c r="I3" s="7">
        <v>4</v>
      </c>
      <c r="J3" s="21" t="s">
        <v>53</v>
      </c>
      <c r="K3" s="4">
        <v>2010000</v>
      </c>
      <c r="M3" s="3" t="s">
        <v>6</v>
      </c>
      <c r="N3" s="7" t="s">
        <v>58</v>
      </c>
      <c r="O3" s="4">
        <v>2010000</v>
      </c>
      <c r="P3" s="5"/>
    </row>
    <row r="4" spans="1:16" x14ac:dyDescent="0.25">
      <c r="A4" s="1" t="s">
        <v>35</v>
      </c>
      <c r="B4" s="1" t="s">
        <v>6</v>
      </c>
      <c r="C4" s="1">
        <v>1.26</v>
      </c>
      <c r="D4" s="1">
        <v>1</v>
      </c>
      <c r="E4" s="2">
        <v>500000</v>
      </c>
      <c r="F4" s="2">
        <f t="shared" ref="F4:F18" si="0">E4*C4</f>
        <v>630000</v>
      </c>
      <c r="J4" s="5"/>
      <c r="K4" s="5"/>
      <c r="M4" s="3"/>
      <c r="N4" s="7"/>
      <c r="O4" s="5"/>
      <c r="P4" s="5"/>
    </row>
    <row r="5" spans="1:16" x14ac:dyDescent="0.25">
      <c r="A5" s="1" t="s">
        <v>36</v>
      </c>
      <c r="B5" s="1" t="s">
        <v>10</v>
      </c>
      <c r="C5" s="1">
        <v>0.53</v>
      </c>
      <c r="D5" s="1">
        <v>1</v>
      </c>
      <c r="E5" s="2">
        <v>500000</v>
      </c>
      <c r="F5" s="2">
        <f t="shared" si="0"/>
        <v>265000</v>
      </c>
      <c r="H5" s="3" t="s">
        <v>7</v>
      </c>
      <c r="I5" s="7">
        <v>1</v>
      </c>
      <c r="J5" s="5">
        <v>500000</v>
      </c>
      <c r="K5" s="4">
        <v>845000</v>
      </c>
      <c r="M5" s="3" t="s">
        <v>7</v>
      </c>
      <c r="N5" s="7" t="s">
        <v>59</v>
      </c>
      <c r="O5" s="4">
        <v>845000</v>
      </c>
      <c r="P5" s="5"/>
    </row>
    <row r="6" spans="1:16" x14ac:dyDescent="0.25">
      <c r="A6" s="1" t="s">
        <v>37</v>
      </c>
      <c r="B6" s="1" t="s">
        <v>50</v>
      </c>
      <c r="C6" s="1">
        <v>1.1000000000000001</v>
      </c>
      <c r="D6" s="1">
        <v>1</v>
      </c>
      <c r="E6" s="2">
        <v>500000</v>
      </c>
      <c r="F6" s="2">
        <f t="shared" si="0"/>
        <v>550000</v>
      </c>
      <c r="J6" s="5"/>
      <c r="K6" s="5"/>
      <c r="M6" s="3"/>
      <c r="N6" s="7"/>
      <c r="O6" s="5"/>
      <c r="P6" s="5"/>
    </row>
    <row r="7" spans="1:16" x14ac:dyDescent="0.25">
      <c r="A7" s="1" t="s">
        <v>38</v>
      </c>
      <c r="B7" s="1" t="s">
        <v>51</v>
      </c>
      <c r="C7" s="1">
        <v>0.41</v>
      </c>
      <c r="D7" s="1">
        <v>1</v>
      </c>
      <c r="E7" s="2">
        <v>500000</v>
      </c>
      <c r="F7" s="2">
        <f t="shared" si="0"/>
        <v>205000</v>
      </c>
      <c r="J7" s="5"/>
      <c r="K7" s="5"/>
      <c r="M7" s="3"/>
      <c r="N7" s="7"/>
      <c r="O7" s="5"/>
      <c r="P7" s="5"/>
    </row>
    <row r="8" spans="1:16" x14ac:dyDescent="0.25">
      <c r="A8" s="1" t="s">
        <v>39</v>
      </c>
      <c r="B8" s="1" t="s">
        <v>8</v>
      </c>
      <c r="C8" s="1">
        <v>1.08</v>
      </c>
      <c r="D8" s="1">
        <v>1</v>
      </c>
      <c r="E8" s="2">
        <v>500000</v>
      </c>
      <c r="F8" s="2">
        <f t="shared" si="0"/>
        <v>540000</v>
      </c>
      <c r="H8" s="3" t="s">
        <v>8</v>
      </c>
      <c r="I8" s="7">
        <v>2</v>
      </c>
      <c r="J8" s="5">
        <v>250000</v>
      </c>
      <c r="K8" s="4">
        <v>1010000</v>
      </c>
      <c r="M8" s="3" t="s">
        <v>8</v>
      </c>
      <c r="N8" s="7" t="s">
        <v>55</v>
      </c>
      <c r="O8" s="4">
        <v>1010000</v>
      </c>
      <c r="P8" s="4"/>
    </row>
    <row r="9" spans="1:16" x14ac:dyDescent="0.25">
      <c r="A9" s="1" t="s">
        <v>40</v>
      </c>
      <c r="B9" s="1" t="s">
        <v>13</v>
      </c>
      <c r="C9" s="1">
        <v>1.0900000000000001</v>
      </c>
      <c r="D9" s="1">
        <v>1</v>
      </c>
      <c r="E9" s="2">
        <v>500000</v>
      </c>
      <c r="F9" s="2">
        <f t="shared" si="0"/>
        <v>545000</v>
      </c>
      <c r="H9" s="3" t="s">
        <v>9</v>
      </c>
      <c r="I9" s="7">
        <v>2</v>
      </c>
      <c r="J9" s="5">
        <v>750000</v>
      </c>
      <c r="K9" s="4">
        <v>1010000</v>
      </c>
      <c r="M9" s="3" t="s">
        <v>9</v>
      </c>
      <c r="N9" s="7" t="s">
        <v>54</v>
      </c>
      <c r="O9" s="4">
        <v>1010000</v>
      </c>
      <c r="P9" s="5"/>
    </row>
    <row r="10" spans="1:16" x14ac:dyDescent="0.25">
      <c r="A10" s="1" t="s">
        <v>41</v>
      </c>
      <c r="B10" s="1" t="s">
        <v>50</v>
      </c>
      <c r="C10" s="1">
        <v>0.96</v>
      </c>
      <c r="D10" s="1">
        <v>1</v>
      </c>
      <c r="E10" s="2">
        <v>500000</v>
      </c>
      <c r="F10" s="2">
        <f t="shared" si="0"/>
        <v>480000</v>
      </c>
      <c r="H10" s="3" t="s">
        <v>10</v>
      </c>
      <c r="I10" s="7">
        <v>2</v>
      </c>
      <c r="J10" s="5">
        <v>150000</v>
      </c>
      <c r="K10" s="4">
        <v>1010000</v>
      </c>
      <c r="M10" s="3" t="s">
        <v>10</v>
      </c>
      <c r="N10" s="7" t="s">
        <v>57</v>
      </c>
      <c r="O10" s="4">
        <v>810000</v>
      </c>
      <c r="P10" s="5"/>
    </row>
    <row r="11" spans="1:16" x14ac:dyDescent="0.25">
      <c r="A11" s="1" t="s">
        <v>42</v>
      </c>
      <c r="B11" s="1" t="s">
        <v>50</v>
      </c>
      <c r="C11" s="1">
        <v>0.87</v>
      </c>
      <c r="D11" s="1">
        <v>1</v>
      </c>
      <c r="E11" s="2">
        <v>500000</v>
      </c>
      <c r="F11" s="2">
        <f t="shared" si="0"/>
        <v>435000</v>
      </c>
      <c r="H11" s="3" t="s">
        <v>11</v>
      </c>
      <c r="I11" s="7">
        <v>1</v>
      </c>
      <c r="J11" s="5">
        <v>650000</v>
      </c>
      <c r="K11" s="4">
        <v>845000</v>
      </c>
      <c r="M11" s="3" t="s">
        <v>11</v>
      </c>
      <c r="N11" s="7" t="s">
        <v>60</v>
      </c>
      <c r="O11" s="4">
        <v>845000</v>
      </c>
      <c r="P11" s="5"/>
    </row>
    <row r="12" spans="1:16" x14ac:dyDescent="0.25">
      <c r="A12" s="1" t="s">
        <v>43</v>
      </c>
      <c r="B12" s="1" t="s">
        <v>52</v>
      </c>
      <c r="C12" s="1">
        <v>0.99</v>
      </c>
      <c r="D12" s="1">
        <v>1</v>
      </c>
      <c r="E12" s="2">
        <v>500000</v>
      </c>
      <c r="F12" s="2">
        <f t="shared" si="0"/>
        <v>495000</v>
      </c>
      <c r="H12" s="3" t="s">
        <v>13</v>
      </c>
      <c r="I12" s="7">
        <v>2</v>
      </c>
      <c r="J12" s="5">
        <v>950000</v>
      </c>
      <c r="K12" s="4">
        <v>845000</v>
      </c>
      <c r="M12" s="3" t="s">
        <v>13</v>
      </c>
      <c r="N12" s="7" t="s">
        <v>56</v>
      </c>
      <c r="O12" s="4">
        <v>1045000</v>
      </c>
      <c r="P12" s="4"/>
    </row>
    <row r="13" spans="1:16" x14ac:dyDescent="0.25">
      <c r="A13" s="1" t="s">
        <v>44</v>
      </c>
      <c r="B13" s="1" t="s">
        <v>6</v>
      </c>
      <c r="C13" s="1">
        <v>0.63</v>
      </c>
      <c r="D13" s="1">
        <v>1</v>
      </c>
      <c r="E13" s="2">
        <v>500000</v>
      </c>
      <c r="F13" s="2">
        <f t="shared" si="0"/>
        <v>315000</v>
      </c>
      <c r="H13" s="3" t="s">
        <v>14</v>
      </c>
      <c r="I13" s="7">
        <v>0</v>
      </c>
      <c r="J13" s="5">
        <v>0</v>
      </c>
      <c r="K13" s="5">
        <v>0</v>
      </c>
      <c r="M13" s="3" t="s">
        <v>14</v>
      </c>
      <c r="N13" s="7" t="s">
        <v>62</v>
      </c>
      <c r="O13" s="5">
        <v>0</v>
      </c>
      <c r="P13" s="5"/>
    </row>
    <row r="14" spans="1:16" x14ac:dyDescent="0.25">
      <c r="A14" s="1" t="s">
        <v>45</v>
      </c>
      <c r="B14" s="1" t="s">
        <v>10</v>
      </c>
      <c r="C14" s="1">
        <v>0.64</v>
      </c>
      <c r="D14" s="1">
        <v>1</v>
      </c>
      <c r="E14" s="2">
        <v>500000</v>
      </c>
      <c r="F14" s="2">
        <f t="shared" si="0"/>
        <v>320000</v>
      </c>
      <c r="H14" s="3" t="s">
        <v>15</v>
      </c>
      <c r="I14" s="7">
        <v>2</v>
      </c>
      <c r="J14" s="5">
        <v>750000</v>
      </c>
      <c r="K14" s="4">
        <v>1010000</v>
      </c>
      <c r="M14" s="3" t="s">
        <v>15</v>
      </c>
      <c r="N14" s="7" t="s">
        <v>61</v>
      </c>
      <c r="O14" s="4">
        <v>1010000</v>
      </c>
      <c r="P14" s="5"/>
    </row>
    <row r="15" spans="1:16" x14ac:dyDescent="0.25">
      <c r="A15" s="1" t="s">
        <v>46</v>
      </c>
      <c r="B15" s="1" t="s">
        <v>6</v>
      </c>
      <c r="C15" s="1">
        <v>0.48</v>
      </c>
      <c r="D15" s="1">
        <v>1</v>
      </c>
      <c r="E15" s="2">
        <v>500000</v>
      </c>
      <c r="F15" s="2">
        <f t="shared" si="0"/>
        <v>240000</v>
      </c>
      <c r="H15" s="3" t="s">
        <v>16</v>
      </c>
      <c r="I15" s="7">
        <v>0</v>
      </c>
      <c r="J15" s="5">
        <v>0</v>
      </c>
      <c r="K15" s="5">
        <v>0</v>
      </c>
      <c r="M15" s="3" t="s">
        <v>16</v>
      </c>
      <c r="N15" s="7" t="s">
        <v>63</v>
      </c>
      <c r="O15" s="5">
        <v>0</v>
      </c>
      <c r="P15" s="5"/>
    </row>
    <row r="16" spans="1:16" ht="14.25" customHeight="1" x14ac:dyDescent="0.25">
      <c r="A16" s="1" t="s">
        <v>47</v>
      </c>
      <c r="B16" s="1" t="s">
        <v>11</v>
      </c>
      <c r="C16" s="1">
        <v>1.27</v>
      </c>
      <c r="D16" s="1">
        <v>1</v>
      </c>
      <c r="E16" s="2">
        <v>500000</v>
      </c>
      <c r="F16" s="2">
        <f t="shared" si="0"/>
        <v>635000</v>
      </c>
      <c r="H16" s="3" t="s">
        <v>17</v>
      </c>
      <c r="I16" s="7">
        <v>0</v>
      </c>
      <c r="J16" s="5">
        <v>0</v>
      </c>
      <c r="K16" s="5">
        <v>0</v>
      </c>
      <c r="M16" s="3" t="s">
        <v>17</v>
      </c>
      <c r="N16" s="7" t="s">
        <v>64</v>
      </c>
      <c r="O16" s="5">
        <v>0</v>
      </c>
      <c r="P16" s="5"/>
    </row>
    <row r="17" spans="1:16" x14ac:dyDescent="0.25">
      <c r="A17" s="1" t="s">
        <v>48</v>
      </c>
      <c r="B17" s="1" t="s">
        <v>15</v>
      </c>
      <c r="C17" s="1">
        <v>1.19</v>
      </c>
      <c r="D17" s="1">
        <v>1</v>
      </c>
      <c r="E17" s="2">
        <v>500000</v>
      </c>
      <c r="F17" s="2">
        <f t="shared" si="0"/>
        <v>595000</v>
      </c>
      <c r="J17" s="5"/>
      <c r="K17" s="5"/>
      <c r="M17" s="3"/>
      <c r="N17" s="7"/>
      <c r="O17" s="5"/>
      <c r="P17" s="5"/>
    </row>
    <row r="18" spans="1:16" ht="18" customHeight="1" x14ac:dyDescent="0.25">
      <c r="A18" s="1" t="s">
        <v>49</v>
      </c>
      <c r="B18" s="1" t="s">
        <v>6</v>
      </c>
      <c r="C18" s="1">
        <v>1.1000000000000001</v>
      </c>
      <c r="D18" s="1">
        <v>1</v>
      </c>
      <c r="E18" s="2">
        <v>500000</v>
      </c>
      <c r="F18" s="2">
        <f t="shared" si="0"/>
        <v>550000</v>
      </c>
      <c r="H18" s="3" t="s">
        <v>21</v>
      </c>
      <c r="I18" s="7">
        <f>SUM(I3:I16)</f>
        <v>16</v>
      </c>
      <c r="J18" s="5">
        <f>SUM(J3:J16)</f>
        <v>4000000</v>
      </c>
      <c r="K18" s="5">
        <f>SUM(K3:K16)</f>
        <v>8585000</v>
      </c>
      <c r="M18" s="3" t="s">
        <v>21</v>
      </c>
      <c r="N18" s="7">
        <v>1</v>
      </c>
      <c r="O18" s="5">
        <f>SUM(O3:O16)</f>
        <v>8585000</v>
      </c>
      <c r="P18" s="5"/>
    </row>
    <row r="19" spans="1:16" ht="21" customHeight="1" x14ac:dyDescent="0.25">
      <c r="A19" s="1" t="s">
        <v>4</v>
      </c>
      <c r="B19" s="1" t="s">
        <v>8</v>
      </c>
      <c r="C19" s="1">
        <v>2.02</v>
      </c>
      <c r="D19" s="15">
        <v>1</v>
      </c>
      <c r="E19" s="2">
        <v>500000</v>
      </c>
      <c r="F19" s="2">
        <f>E19*C19</f>
        <v>1010000</v>
      </c>
    </row>
    <row r="20" spans="1:16" ht="16.05" customHeight="1" x14ac:dyDescent="0.25">
      <c r="A20" s="1" t="s">
        <v>19</v>
      </c>
      <c r="B20" s="1" t="s">
        <v>13</v>
      </c>
      <c r="C20" s="1">
        <v>0.78</v>
      </c>
      <c r="D20" s="15">
        <v>1</v>
      </c>
      <c r="E20" s="2">
        <v>250000</v>
      </c>
      <c r="F20" s="2">
        <f>E20*C20</f>
        <v>195000</v>
      </c>
    </row>
    <row r="21" spans="1:16" x14ac:dyDescent="0.25">
      <c r="A21" s="1" t="s">
        <v>21</v>
      </c>
      <c r="D21" s="7">
        <f>SUM(D3:D20)</f>
        <v>18</v>
      </c>
      <c r="E21" s="1">
        <f>SUM(E3:E20)</f>
        <v>8750000</v>
      </c>
      <c r="F21" s="1">
        <f>SUM(F3:F20)</f>
        <v>8655000</v>
      </c>
    </row>
    <row r="22" spans="1:16" ht="15" customHeight="1" x14ac:dyDescent="0.25"/>
    <row r="34" spans="1:6" x14ac:dyDescent="0.25">
      <c r="A34" s="1" t="s">
        <v>34</v>
      </c>
    </row>
    <row r="35" spans="1:6" x14ac:dyDescent="0.25">
      <c r="A35" s="20">
        <v>1</v>
      </c>
      <c r="B35" s="1" t="s">
        <v>23</v>
      </c>
    </row>
    <row r="36" spans="1:6" x14ac:dyDescent="0.25">
      <c r="A36" s="20">
        <v>2</v>
      </c>
      <c r="B36" s="13" t="s">
        <v>31</v>
      </c>
    </row>
    <row r="37" spans="1:6" x14ac:dyDescent="0.25">
      <c r="A37" s="20">
        <v>3</v>
      </c>
      <c r="B37" s="13" t="s">
        <v>32</v>
      </c>
    </row>
    <row r="38" spans="1:6" x14ac:dyDescent="0.25">
      <c r="A38" s="20">
        <v>4</v>
      </c>
      <c r="B38" s="14" t="s">
        <v>24</v>
      </c>
    </row>
    <row r="39" spans="1:6" x14ac:dyDescent="0.25">
      <c r="A39" s="20">
        <v>5</v>
      </c>
      <c r="B39" s="22" t="s">
        <v>33</v>
      </c>
      <c r="C39" s="22"/>
      <c r="D39" s="22"/>
      <c r="E39" s="22"/>
      <c r="F39" s="22"/>
    </row>
    <row r="40" spans="1:6" x14ac:dyDescent="0.25">
      <c r="A40" s="20"/>
      <c r="B40" s="22"/>
      <c r="C40" s="22"/>
      <c r="D40" s="22"/>
      <c r="E40" s="22"/>
      <c r="F40" s="22"/>
    </row>
    <row r="41" spans="1:6" x14ac:dyDescent="0.25">
      <c r="A41" s="20"/>
      <c r="B41" s="22"/>
      <c r="C41" s="22"/>
      <c r="D41" s="22"/>
      <c r="E41" s="22"/>
      <c r="F41" s="22"/>
    </row>
    <row r="42" spans="1:6" x14ac:dyDescent="0.25">
      <c r="A42" s="20">
        <v>6</v>
      </c>
      <c r="B42" s="22" t="s">
        <v>30</v>
      </c>
      <c r="C42" s="22"/>
      <c r="D42" s="22"/>
      <c r="E42" s="22"/>
      <c r="F42" s="22"/>
    </row>
    <row r="43" spans="1:6" x14ac:dyDescent="0.25">
      <c r="B43" s="22"/>
      <c r="C43" s="22"/>
      <c r="D43" s="22"/>
      <c r="E43" s="22"/>
      <c r="F43" s="22"/>
    </row>
  </sheetData>
  <mergeCells count="2">
    <mergeCell ref="B42:F43"/>
    <mergeCell ref="B39:F4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999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Tom Wederich</cp:lastModifiedBy>
  <dcterms:created xsi:type="dcterms:W3CDTF">2023-04-05T14:16:46Z</dcterms:created>
  <dcterms:modified xsi:type="dcterms:W3CDTF">2023-04-06T15:22:04Z</dcterms:modified>
</cp:coreProperties>
</file>