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4370" windowHeight="13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" i="1" l="1"/>
  <c r="Z34" i="1"/>
  <c r="Z33" i="1"/>
  <c r="Z29" i="1"/>
  <c r="Z30" i="1"/>
  <c r="N17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K14" i="1"/>
  <c r="K13" i="1"/>
  <c r="K12" i="1"/>
  <c r="K11" i="1"/>
  <c r="K10" i="1"/>
  <c r="K9" i="1"/>
  <c r="K8" i="1"/>
  <c r="K7" i="1"/>
  <c r="K6" i="1"/>
  <c r="K5" i="1"/>
  <c r="K4" i="1"/>
  <c r="K3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<sst xmlns="http://schemas.openxmlformats.org/spreadsheetml/2006/main" count="24" uniqueCount="18">
  <si>
    <t>a</t>
  </si>
  <si>
    <t>A</t>
  </si>
  <si>
    <t>f8</t>
  </si>
  <si>
    <t xml:space="preserve">f8 </t>
  </si>
  <si>
    <t>Start</t>
  </si>
  <si>
    <t>stop</t>
  </si>
  <si>
    <t>HLHLHHLL</t>
  </si>
  <si>
    <t>LHHLHHLL</t>
  </si>
  <si>
    <t>HHHLHHLL</t>
  </si>
  <si>
    <t>reversed</t>
  </si>
  <si>
    <t>LLHHLHLH</t>
  </si>
  <si>
    <t>LLHHLHHL</t>
  </si>
  <si>
    <t>LLHHLHHH</t>
  </si>
  <si>
    <t>0101</t>
  </si>
  <si>
    <t>0110</t>
  </si>
  <si>
    <t>0111</t>
  </si>
  <si>
    <t>each bit</t>
  </si>
  <si>
    <t>1200 baud!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</si>
</sst>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524288</xdr:colOff>
      <xdr:row>16</xdr:row>
      <xdr:rowOff>38531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62688" cy="3086531"/>
        </a:xfrm>
        <a:prstGeom prst="rect">
          <a:avLst/>
        </a:prstGeom>
      </xdr:spPr>
    </xdr:pic>
    <xdr:clientData/>
  </xdr:twoCellAnchor>
  <xdr:twoCellAnchor editAs="oneCell">
    <xdr:from>
      <xdr:col>1</xdr:col>
      <xdr:colOff>115956</xdr:colOff>
      <xdr:row>35</xdr:row>
      <xdr:rowOff>140804</xdr:rowOff>
    </xdr:from>
    <xdr:to>
      <xdr:col>22</xdr:col>
      <xdr:colOff>157369</xdr:colOff>
      <xdr:row>50</xdr:row>
      <xdr:rowOff>64992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869" y="6808304"/>
          <a:ext cx="12912587" cy="2781688"/>
        </a:xfrm>
        <a:prstGeom prst="rect">
          <a:avLst/>
        </a:prstGeom>
      </xdr:spPr>
    </xdr:pic>
    <xdr:clientData/>
  </xdr:twoCellAnchor>
  <xdr:twoCellAnchor editAs="oneCell">
    <xdr:from>
      <xdr:col>1</xdr:col>
      <xdr:colOff>82825</xdr:colOff>
      <xdr:row>51</xdr:row>
      <xdr:rowOff>132521</xdr:rowOff>
    </xdr:from>
    <xdr:to>
      <xdr:col>21</xdr:col>
      <xdr:colOff>521803</xdr:colOff>
      <xdr:row>66</xdr:row>
      <xdr:rowOff>28130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738" y="9848021"/>
          <a:ext cx="12697239" cy="2753109"/>
        </a:xfrm>
        <a:prstGeom prst="rect">
          <a:avLst/>
        </a:prstGeom>
      </xdr:spPr>
    </xdr:pic>
    <xdr:clientData/>
  </xdr:twoCellAnchor>
  <xdr:twoCellAnchor editAs="oneCell">
    <xdr:from>
      <xdr:col>1</xdr:col>
      <xdr:colOff>256761</xdr:colOff>
      <xdr:row>18</xdr:row>
      <xdr:rowOff>99391</xdr:rowOff>
    </xdr:from>
    <xdr:to>
      <xdr:col>22</xdr:col>
      <xdr:colOff>149087</xdr:colOff>
      <xdr:row>34</xdr:row>
      <xdr:rowOff>185553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9674" y="3528391"/>
          <a:ext cx="12763500" cy="3134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54"/>
  <sheetViews>
    <sheetView tabSelected="1" topLeftCell="C16" zoomScale="115" zoomScaleNormal="115" workbookViewId="0">
      <selection activeCell="Y41" sqref="Y41"/>
    </sheetView>
  </sheetViews>
  <sheetFormatPr defaultRowHeight="15" x14ac:dyDescent="0.25"/>
  <cols>
    <col min="24" max="24" width="10.5703125" bestFit="1" customWidth="1"/>
  </cols>
  <sheetData>
    <row r="3" spans="8:18" x14ac:dyDescent="0.25">
      <c r="H3">
        <v>0</v>
      </c>
      <c r="I3">
        <f>CODE(H3)</f>
        <v>48</v>
      </c>
      <c r="K3" t="str">
        <f>DEC2BIN(I3,8)</f>
        <v>00110000</v>
      </c>
      <c r="M3">
        <v>0</v>
      </c>
      <c r="N3">
        <v>80</v>
      </c>
      <c r="Q3" t="str">
        <f>HEX2BIN(M3,8)</f>
        <v>00000000</v>
      </c>
      <c r="R3" t="str">
        <f>HEX2BIN(N3,8)</f>
        <v>10000000</v>
      </c>
    </row>
    <row r="4" spans="8:18" x14ac:dyDescent="0.25">
      <c r="H4">
        <v>1</v>
      </c>
      <c r="I4">
        <f t="shared" ref="I4:I14" si="0">CODE(H4)</f>
        <v>49</v>
      </c>
      <c r="K4" t="str">
        <f t="shared" ref="K4:K14" si="1">DEC2BIN(I4,8)</f>
        <v>00110001</v>
      </c>
      <c r="M4">
        <v>78</v>
      </c>
      <c r="N4">
        <v>80</v>
      </c>
      <c r="Q4" t="str">
        <f t="shared" ref="Q4:Q14" si="2">HEX2BIN(M4,8)</f>
        <v>01111000</v>
      </c>
      <c r="R4" t="str">
        <f t="shared" ref="R4:R14" si="3">HEX2BIN(N4,8)</f>
        <v>10000000</v>
      </c>
    </row>
    <row r="5" spans="8:18" x14ac:dyDescent="0.25">
      <c r="H5">
        <v>2</v>
      </c>
      <c r="I5">
        <f t="shared" si="0"/>
        <v>50</v>
      </c>
      <c r="K5" t="str">
        <f t="shared" si="1"/>
        <v>00110010</v>
      </c>
      <c r="M5">
        <v>80</v>
      </c>
      <c r="N5">
        <v>80</v>
      </c>
      <c r="O5">
        <v>80</v>
      </c>
      <c r="Q5" t="str">
        <f t="shared" si="2"/>
        <v>10000000</v>
      </c>
      <c r="R5" t="str">
        <f t="shared" si="3"/>
        <v>10000000</v>
      </c>
    </row>
    <row r="6" spans="8:18" x14ac:dyDescent="0.25">
      <c r="H6">
        <v>3</v>
      </c>
      <c r="I6">
        <f t="shared" si="0"/>
        <v>51</v>
      </c>
      <c r="K6" t="str">
        <f t="shared" si="1"/>
        <v>00110011</v>
      </c>
      <c r="M6" t="s">
        <v>2</v>
      </c>
      <c r="N6">
        <v>80</v>
      </c>
      <c r="O6">
        <v>80</v>
      </c>
      <c r="Q6" t="str">
        <f t="shared" si="2"/>
        <v>11111000</v>
      </c>
      <c r="R6" t="str">
        <f t="shared" si="3"/>
        <v>10000000</v>
      </c>
    </row>
    <row r="7" spans="8:18" x14ac:dyDescent="0.25">
      <c r="H7">
        <v>4</v>
      </c>
      <c r="I7">
        <f t="shared" si="0"/>
        <v>52</v>
      </c>
      <c r="K7" t="str">
        <f t="shared" si="1"/>
        <v>00110100</v>
      </c>
      <c r="M7">
        <v>0</v>
      </c>
      <c r="N7" t="s">
        <v>3</v>
      </c>
      <c r="O7">
        <v>80</v>
      </c>
      <c r="Q7" t="str">
        <f t="shared" si="2"/>
        <v>00000000</v>
      </c>
      <c r="R7" t="e">
        <f t="shared" si="3"/>
        <v>#NUM!</v>
      </c>
    </row>
    <row r="8" spans="8:18" x14ac:dyDescent="0.25">
      <c r="H8">
        <v>5</v>
      </c>
      <c r="I8">
        <f t="shared" si="0"/>
        <v>53</v>
      </c>
      <c r="K8" t="str">
        <f t="shared" si="1"/>
        <v>00110101</v>
      </c>
      <c r="M8">
        <v>78</v>
      </c>
      <c r="N8" t="s">
        <v>3</v>
      </c>
      <c r="O8">
        <v>80</v>
      </c>
      <c r="Q8" t="str">
        <f t="shared" si="2"/>
        <v>01111000</v>
      </c>
      <c r="R8" t="e">
        <f t="shared" si="3"/>
        <v>#NUM!</v>
      </c>
    </row>
    <row r="9" spans="8:18" x14ac:dyDescent="0.25">
      <c r="H9">
        <v>6</v>
      </c>
      <c r="I9">
        <f t="shared" si="0"/>
        <v>54</v>
      </c>
      <c r="K9" t="str">
        <f t="shared" si="1"/>
        <v>00110110</v>
      </c>
      <c r="M9">
        <v>80</v>
      </c>
      <c r="N9" t="s">
        <v>3</v>
      </c>
      <c r="O9">
        <v>80</v>
      </c>
      <c r="Q9" t="str">
        <f t="shared" si="2"/>
        <v>10000000</v>
      </c>
      <c r="R9" t="e">
        <f t="shared" si="3"/>
        <v>#NUM!</v>
      </c>
    </row>
    <row r="10" spans="8:18" x14ac:dyDescent="0.25">
      <c r="H10">
        <v>7</v>
      </c>
      <c r="I10">
        <f t="shared" si="0"/>
        <v>55</v>
      </c>
      <c r="K10" t="str">
        <f t="shared" si="1"/>
        <v>00110111</v>
      </c>
      <c r="M10" t="s">
        <v>3</v>
      </c>
      <c r="N10" t="s">
        <v>3</v>
      </c>
      <c r="O10">
        <v>80</v>
      </c>
      <c r="Q10" t="e">
        <f t="shared" si="2"/>
        <v>#NUM!</v>
      </c>
      <c r="R10" t="e">
        <f t="shared" si="3"/>
        <v>#NUM!</v>
      </c>
    </row>
    <row r="11" spans="8:18" x14ac:dyDescent="0.25">
      <c r="H11">
        <v>8</v>
      </c>
      <c r="I11">
        <f t="shared" si="0"/>
        <v>56</v>
      </c>
      <c r="K11" t="str">
        <f t="shared" si="1"/>
        <v>00111000</v>
      </c>
      <c r="M11">
        <v>0</v>
      </c>
      <c r="N11">
        <v>80</v>
      </c>
      <c r="Q11" t="str">
        <f t="shared" si="2"/>
        <v>00000000</v>
      </c>
      <c r="R11" t="str">
        <f t="shared" si="3"/>
        <v>10000000</v>
      </c>
    </row>
    <row r="12" spans="8:18" x14ac:dyDescent="0.25">
      <c r="H12">
        <v>9</v>
      </c>
      <c r="I12">
        <f t="shared" si="0"/>
        <v>57</v>
      </c>
      <c r="K12" t="str">
        <f t="shared" si="1"/>
        <v>00111001</v>
      </c>
      <c r="M12">
        <v>78</v>
      </c>
      <c r="N12">
        <v>80</v>
      </c>
      <c r="Q12" t="str">
        <f t="shared" si="2"/>
        <v>01111000</v>
      </c>
      <c r="R12" t="str">
        <f t="shared" si="3"/>
        <v>10000000</v>
      </c>
    </row>
    <row r="13" spans="8:18" x14ac:dyDescent="0.25">
      <c r="H13" s="1" t="s">
        <v>0</v>
      </c>
      <c r="I13">
        <f t="shared" si="0"/>
        <v>97</v>
      </c>
      <c r="K13" t="str">
        <f t="shared" si="1"/>
        <v>01100001</v>
      </c>
      <c r="M13">
        <v>78</v>
      </c>
      <c r="N13" t="s">
        <v>3</v>
      </c>
      <c r="Q13" t="str">
        <f t="shared" si="2"/>
        <v>01111000</v>
      </c>
      <c r="R13" t="e">
        <f t="shared" si="3"/>
        <v>#NUM!</v>
      </c>
    </row>
    <row r="14" spans="8:18" x14ac:dyDescent="0.25">
      <c r="H14" s="1" t="s">
        <v>1</v>
      </c>
      <c r="I14">
        <f t="shared" si="0"/>
        <v>65</v>
      </c>
      <c r="K14" t="str">
        <f t="shared" si="1"/>
        <v>01000001</v>
      </c>
      <c r="M14">
        <v>78</v>
      </c>
      <c r="N14" t="s">
        <v>3</v>
      </c>
      <c r="Q14" t="str">
        <f t="shared" si="2"/>
        <v>01111000</v>
      </c>
      <c r="R14" t="e">
        <f t="shared" si="3"/>
        <v>#NUM!</v>
      </c>
    </row>
    <row r="17" spans="3:26" x14ac:dyDescent="0.25">
      <c r="N17" t="e">
        <f>HEX2DEC(N14)</f>
        <v>#NUM!</v>
      </c>
    </row>
    <row r="18" spans="3:26" x14ac:dyDescent="0.25">
      <c r="C18" t="s">
        <v>4</v>
      </c>
      <c r="E18">
        <v>0</v>
      </c>
      <c r="G18">
        <v>1</v>
      </c>
      <c r="I18">
        <v>2</v>
      </c>
      <c r="K18">
        <v>3</v>
      </c>
      <c r="M18">
        <v>4</v>
      </c>
      <c r="O18">
        <v>5</v>
      </c>
      <c r="Q18">
        <v>6</v>
      </c>
      <c r="S18">
        <v>7</v>
      </c>
      <c r="U18" t="s">
        <v>5</v>
      </c>
    </row>
    <row r="21" spans="3:26" x14ac:dyDescent="0.25">
      <c r="Y21" t="s">
        <v>9</v>
      </c>
    </row>
    <row r="22" spans="3:26" x14ac:dyDescent="0.25">
      <c r="X22" t="s">
        <v>6</v>
      </c>
      <c r="Y22" t="s">
        <v>10</v>
      </c>
    </row>
    <row r="24" spans="3:26" x14ac:dyDescent="0.25">
      <c r="Z24" s="2" t="s">
        <v>13</v>
      </c>
    </row>
    <row r="25" spans="3:26" x14ac:dyDescent="0.25">
      <c r="Z25" s="2" t="s">
        <v>14</v>
      </c>
    </row>
    <row r="26" spans="3:26" x14ac:dyDescent="0.25">
      <c r="Z26" s="2" t="s">
        <v>15</v>
      </c>
    </row>
    <row r="28" spans="3:26" x14ac:dyDescent="0.25">
      <c r="X28" t="s">
        <v>16</v>
      </c>
      <c r="Y28">
        <v>997187</v>
      </c>
    </row>
    <row r="29" spans="3:26" x14ac:dyDescent="0.25">
      <c r="Y29">
        <v>998020</v>
      </c>
      <c r="Z29">
        <f>Y29-Y28</f>
        <v>833</v>
      </c>
    </row>
    <row r="30" spans="3:26" x14ac:dyDescent="0.25">
      <c r="Y30">
        <v>998854</v>
      </c>
      <c r="Z30">
        <f>Y30-Y29</f>
        <v>834</v>
      </c>
    </row>
    <row r="32" spans="3:26" x14ac:dyDescent="0.25">
      <c r="Y32">
        <v>996353</v>
      </c>
    </row>
    <row r="33" spans="24:26" x14ac:dyDescent="0.25">
      <c r="Y33">
        <v>1003858</v>
      </c>
      <c r="Z33">
        <f>Y33-Y32</f>
        <v>7505</v>
      </c>
    </row>
    <row r="34" spans="24:26" x14ac:dyDescent="0.25">
      <c r="Z34">
        <f>Z33/9</f>
        <v>833.88888888888891</v>
      </c>
    </row>
    <row r="35" spans="24:26" x14ac:dyDescent="0.25">
      <c r="Z35">
        <f>1000000/Z34</f>
        <v>1199.2005329780145</v>
      </c>
    </row>
    <row r="38" spans="24:26" x14ac:dyDescent="0.25">
      <c r="X38" t="s">
        <v>7</v>
      </c>
      <c r="Y38" t="s">
        <v>11</v>
      </c>
    </row>
    <row r="40" spans="24:26" x14ac:dyDescent="0.25">
      <c r="Y40" t="s">
        <v>17</v>
      </c>
    </row>
    <row r="54" spans="24:25" x14ac:dyDescent="0.25">
      <c r="X54" t="s">
        <v>8</v>
      </c>
      <c r="Y54" t="s">
        <v>12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2022-01-27T12:44:53Z</dcterms:created>
  <dcterms:modified xsi:type="dcterms:W3CDTF">2022-01-27T12:52:15Z</dcterms:modified>
</cp:coreProperties>
</file>