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" l="1"/>
  <c r="M222" i="1"/>
  <c r="L222" i="1"/>
  <c r="K222" i="1"/>
  <c r="J222" i="1"/>
  <c r="I222" i="1"/>
  <c r="M221" i="1"/>
  <c r="L221" i="1"/>
  <c r="K221" i="1"/>
  <c r="J221" i="1"/>
  <c r="I221" i="1"/>
  <c r="M220" i="1"/>
  <c r="L220" i="1"/>
  <c r="K220" i="1"/>
  <c r="J220" i="1"/>
  <c r="I220" i="1"/>
  <c r="M219" i="1"/>
  <c r="L219" i="1"/>
  <c r="K219" i="1"/>
  <c r="J219" i="1"/>
  <c r="I219" i="1"/>
  <c r="M218" i="1"/>
  <c r="L218" i="1"/>
  <c r="K218" i="1"/>
  <c r="J218" i="1"/>
  <c r="I218" i="1"/>
  <c r="M217" i="1"/>
  <c r="L217" i="1"/>
  <c r="K217" i="1"/>
  <c r="J217" i="1"/>
  <c r="I217" i="1"/>
  <c r="M216" i="1"/>
  <c r="L216" i="1"/>
  <c r="K216" i="1"/>
  <c r="J216" i="1"/>
  <c r="I216" i="1"/>
  <c r="M215" i="1"/>
  <c r="L215" i="1"/>
  <c r="K215" i="1"/>
  <c r="J215" i="1"/>
  <c r="I215" i="1"/>
  <c r="M214" i="1"/>
  <c r="L214" i="1"/>
  <c r="K214" i="1"/>
  <c r="J214" i="1"/>
  <c r="I214" i="1"/>
  <c r="M213" i="1"/>
  <c r="L213" i="1"/>
  <c r="K213" i="1"/>
  <c r="J213" i="1"/>
  <c r="I213" i="1"/>
  <c r="M212" i="1"/>
  <c r="L212" i="1"/>
  <c r="K212" i="1"/>
  <c r="J212" i="1"/>
  <c r="I212" i="1"/>
  <c r="M211" i="1"/>
  <c r="L211" i="1"/>
  <c r="K211" i="1"/>
  <c r="J211" i="1"/>
  <c r="I211" i="1"/>
  <c r="M210" i="1"/>
  <c r="L210" i="1"/>
  <c r="K210" i="1"/>
  <c r="J210" i="1"/>
  <c r="I210" i="1"/>
  <c r="M209" i="1"/>
  <c r="L209" i="1"/>
  <c r="K209" i="1"/>
  <c r="J209" i="1"/>
  <c r="I209" i="1"/>
  <c r="M208" i="1"/>
  <c r="L208" i="1"/>
  <c r="K208" i="1"/>
  <c r="J208" i="1"/>
  <c r="I208" i="1"/>
  <c r="M207" i="1"/>
  <c r="L207" i="1"/>
  <c r="K207" i="1"/>
  <c r="J207" i="1"/>
  <c r="I207" i="1"/>
  <c r="M206" i="1"/>
  <c r="L206" i="1"/>
  <c r="K206" i="1"/>
  <c r="J206" i="1"/>
  <c r="I206" i="1"/>
  <c r="M205" i="1"/>
  <c r="L205" i="1"/>
  <c r="K205" i="1"/>
  <c r="J205" i="1"/>
  <c r="I205" i="1"/>
  <c r="M204" i="1"/>
  <c r="L204" i="1"/>
  <c r="K204" i="1"/>
  <c r="J204" i="1"/>
  <c r="I204" i="1"/>
  <c r="M203" i="1"/>
  <c r="L203" i="1"/>
  <c r="K203" i="1"/>
  <c r="J203" i="1"/>
  <c r="I203" i="1"/>
  <c r="M202" i="1"/>
  <c r="L202" i="1"/>
  <c r="K202" i="1"/>
  <c r="J202" i="1"/>
  <c r="I202" i="1"/>
  <c r="M201" i="1"/>
  <c r="L201" i="1"/>
  <c r="K201" i="1"/>
  <c r="J201" i="1"/>
  <c r="I201" i="1"/>
  <c r="M200" i="1"/>
  <c r="L200" i="1"/>
  <c r="K200" i="1"/>
  <c r="J200" i="1"/>
  <c r="I200" i="1"/>
  <c r="M199" i="1"/>
  <c r="L199" i="1"/>
  <c r="K199" i="1"/>
  <c r="J199" i="1"/>
  <c r="I199" i="1"/>
  <c r="M198" i="1"/>
  <c r="L198" i="1"/>
  <c r="K198" i="1"/>
  <c r="J198" i="1"/>
  <c r="I198" i="1"/>
  <c r="M197" i="1"/>
  <c r="L197" i="1"/>
  <c r="K197" i="1"/>
  <c r="J197" i="1"/>
  <c r="I197" i="1"/>
  <c r="M196" i="1"/>
  <c r="L196" i="1"/>
  <c r="K196" i="1"/>
  <c r="J196" i="1"/>
  <c r="I196" i="1"/>
  <c r="M195" i="1"/>
  <c r="L195" i="1"/>
  <c r="K195" i="1"/>
  <c r="J195" i="1"/>
  <c r="I195" i="1"/>
  <c r="M194" i="1"/>
  <c r="L194" i="1"/>
  <c r="K194" i="1"/>
  <c r="J194" i="1"/>
  <c r="I194" i="1"/>
  <c r="M193" i="1"/>
  <c r="L193" i="1"/>
  <c r="K193" i="1"/>
  <c r="J193" i="1"/>
  <c r="I193" i="1"/>
  <c r="M192" i="1"/>
  <c r="L192" i="1"/>
  <c r="K192" i="1"/>
  <c r="J192" i="1"/>
  <c r="I192" i="1"/>
  <c r="M191" i="1"/>
  <c r="L191" i="1"/>
  <c r="K191" i="1"/>
  <c r="J191" i="1"/>
  <c r="I191" i="1"/>
  <c r="M190" i="1"/>
  <c r="L190" i="1"/>
  <c r="K190" i="1"/>
  <c r="J190" i="1"/>
  <c r="I190" i="1"/>
  <c r="M189" i="1"/>
  <c r="L189" i="1"/>
  <c r="K189" i="1"/>
  <c r="J189" i="1"/>
  <c r="I189" i="1"/>
  <c r="M188" i="1"/>
  <c r="L188" i="1"/>
  <c r="K188" i="1"/>
  <c r="J188" i="1"/>
  <c r="I188" i="1"/>
  <c r="M187" i="1"/>
  <c r="L187" i="1"/>
  <c r="K187" i="1"/>
  <c r="J187" i="1"/>
  <c r="I187" i="1"/>
  <c r="M186" i="1"/>
  <c r="L186" i="1"/>
  <c r="K186" i="1"/>
  <c r="J186" i="1"/>
  <c r="I186" i="1"/>
  <c r="M185" i="1"/>
  <c r="L185" i="1"/>
  <c r="K185" i="1"/>
  <c r="J185" i="1"/>
  <c r="I185" i="1"/>
  <c r="M184" i="1"/>
  <c r="L184" i="1"/>
  <c r="K184" i="1"/>
  <c r="J184" i="1"/>
  <c r="I184" i="1"/>
  <c r="M183" i="1"/>
  <c r="L183" i="1"/>
  <c r="K183" i="1"/>
  <c r="J183" i="1"/>
  <c r="I183" i="1"/>
  <c r="M182" i="1"/>
  <c r="L182" i="1"/>
  <c r="K182" i="1"/>
  <c r="J182" i="1"/>
  <c r="I182" i="1"/>
  <c r="M181" i="1"/>
  <c r="L181" i="1"/>
  <c r="K181" i="1"/>
  <c r="J181" i="1"/>
  <c r="I181" i="1"/>
  <c r="M180" i="1"/>
  <c r="L180" i="1"/>
  <c r="K180" i="1"/>
  <c r="J180" i="1"/>
  <c r="I180" i="1"/>
  <c r="M179" i="1"/>
  <c r="L179" i="1"/>
  <c r="K179" i="1"/>
  <c r="J179" i="1"/>
  <c r="I179" i="1"/>
  <c r="M178" i="1"/>
  <c r="L178" i="1"/>
  <c r="K178" i="1"/>
  <c r="J178" i="1"/>
  <c r="I178" i="1"/>
  <c r="M177" i="1"/>
  <c r="L177" i="1"/>
  <c r="K177" i="1"/>
  <c r="J177" i="1"/>
  <c r="I177" i="1"/>
  <c r="M176" i="1"/>
  <c r="L176" i="1"/>
  <c r="K176" i="1"/>
  <c r="J176" i="1"/>
  <c r="I176" i="1"/>
  <c r="M175" i="1"/>
  <c r="L175" i="1"/>
  <c r="K175" i="1"/>
  <c r="J175" i="1"/>
  <c r="I175" i="1"/>
  <c r="M174" i="1"/>
  <c r="L174" i="1"/>
  <c r="K174" i="1"/>
  <c r="J174" i="1"/>
  <c r="I174" i="1"/>
  <c r="M173" i="1"/>
  <c r="L173" i="1"/>
  <c r="K173" i="1"/>
  <c r="J173" i="1"/>
  <c r="I173" i="1"/>
  <c r="M172" i="1"/>
  <c r="L172" i="1"/>
  <c r="K172" i="1"/>
  <c r="J172" i="1"/>
  <c r="I172" i="1"/>
  <c r="M171" i="1"/>
  <c r="L171" i="1"/>
  <c r="K171" i="1"/>
  <c r="J171" i="1"/>
  <c r="I171" i="1"/>
  <c r="M170" i="1"/>
  <c r="L170" i="1"/>
  <c r="K170" i="1"/>
  <c r="J170" i="1"/>
  <c r="I170" i="1"/>
  <c r="M169" i="1"/>
  <c r="L169" i="1"/>
  <c r="K169" i="1"/>
  <c r="J169" i="1"/>
  <c r="I169" i="1"/>
  <c r="M168" i="1"/>
  <c r="L168" i="1"/>
  <c r="K168" i="1"/>
  <c r="J168" i="1"/>
  <c r="I168" i="1"/>
  <c r="M167" i="1"/>
  <c r="L167" i="1"/>
  <c r="K167" i="1"/>
  <c r="J167" i="1"/>
  <c r="I167" i="1"/>
  <c r="M166" i="1"/>
  <c r="L166" i="1"/>
  <c r="K166" i="1"/>
  <c r="J166" i="1"/>
  <c r="I166" i="1"/>
  <c r="M165" i="1"/>
  <c r="L165" i="1"/>
  <c r="K165" i="1"/>
  <c r="J165" i="1"/>
  <c r="I165" i="1"/>
  <c r="M164" i="1"/>
  <c r="L164" i="1"/>
  <c r="K164" i="1"/>
  <c r="J164" i="1"/>
  <c r="I164" i="1"/>
  <c r="M163" i="1"/>
  <c r="L163" i="1"/>
  <c r="K163" i="1"/>
  <c r="J163" i="1"/>
  <c r="I163" i="1"/>
  <c r="M162" i="1"/>
  <c r="L162" i="1"/>
  <c r="K162" i="1"/>
  <c r="J162" i="1"/>
  <c r="I162" i="1"/>
  <c r="M161" i="1"/>
  <c r="L161" i="1"/>
  <c r="K161" i="1"/>
  <c r="J161" i="1"/>
  <c r="I161" i="1"/>
  <c r="M160" i="1"/>
  <c r="L160" i="1"/>
  <c r="K160" i="1"/>
  <c r="J160" i="1"/>
  <c r="I160" i="1"/>
  <c r="M159" i="1"/>
  <c r="L159" i="1"/>
  <c r="K159" i="1"/>
  <c r="J159" i="1"/>
  <c r="I159" i="1"/>
  <c r="M158" i="1"/>
  <c r="L158" i="1"/>
  <c r="K158" i="1"/>
  <c r="J158" i="1"/>
  <c r="I158" i="1"/>
  <c r="M157" i="1"/>
  <c r="L157" i="1"/>
  <c r="K157" i="1"/>
  <c r="J157" i="1"/>
  <c r="I157" i="1"/>
  <c r="M156" i="1"/>
  <c r="L156" i="1"/>
  <c r="K156" i="1"/>
  <c r="J156" i="1"/>
  <c r="I156" i="1"/>
  <c r="M155" i="1"/>
  <c r="L155" i="1"/>
  <c r="K155" i="1"/>
  <c r="J155" i="1"/>
  <c r="I155" i="1"/>
  <c r="M154" i="1"/>
  <c r="L154" i="1"/>
  <c r="K154" i="1"/>
  <c r="J154" i="1"/>
  <c r="I154" i="1"/>
  <c r="M153" i="1"/>
  <c r="L153" i="1"/>
  <c r="K153" i="1"/>
  <c r="J153" i="1"/>
  <c r="I153" i="1"/>
  <c r="M152" i="1"/>
  <c r="L152" i="1"/>
  <c r="K152" i="1"/>
  <c r="J152" i="1"/>
  <c r="I152" i="1"/>
  <c r="M151" i="1"/>
  <c r="L151" i="1"/>
  <c r="K151" i="1"/>
  <c r="J151" i="1"/>
  <c r="I151" i="1"/>
  <c r="M150" i="1"/>
  <c r="L150" i="1"/>
  <c r="K150" i="1"/>
  <c r="J150" i="1"/>
  <c r="I150" i="1"/>
  <c r="M149" i="1"/>
  <c r="L149" i="1"/>
  <c r="K149" i="1"/>
  <c r="J149" i="1"/>
  <c r="I149" i="1"/>
  <c r="M148" i="1"/>
  <c r="L148" i="1"/>
  <c r="K148" i="1"/>
  <c r="J148" i="1"/>
  <c r="I148" i="1"/>
  <c r="M147" i="1"/>
  <c r="L147" i="1"/>
  <c r="K147" i="1"/>
  <c r="J147" i="1"/>
  <c r="I147" i="1"/>
  <c r="M146" i="1"/>
  <c r="L146" i="1"/>
  <c r="K146" i="1"/>
  <c r="J146" i="1"/>
  <c r="I146" i="1"/>
  <c r="M145" i="1"/>
  <c r="L145" i="1"/>
  <c r="K145" i="1"/>
  <c r="J145" i="1"/>
  <c r="I145" i="1"/>
  <c r="M144" i="1"/>
  <c r="L144" i="1"/>
  <c r="K144" i="1"/>
  <c r="J144" i="1"/>
  <c r="I144" i="1"/>
  <c r="M143" i="1"/>
  <c r="L143" i="1"/>
  <c r="K143" i="1"/>
  <c r="J143" i="1"/>
  <c r="I143" i="1"/>
  <c r="M142" i="1"/>
  <c r="L142" i="1"/>
  <c r="K142" i="1"/>
  <c r="J142" i="1"/>
  <c r="I142" i="1"/>
  <c r="M141" i="1"/>
  <c r="L141" i="1"/>
  <c r="K141" i="1"/>
  <c r="J141" i="1"/>
  <c r="I141" i="1"/>
  <c r="M140" i="1"/>
  <c r="L140" i="1"/>
  <c r="K140" i="1"/>
  <c r="J140" i="1"/>
  <c r="I140" i="1"/>
  <c r="M139" i="1"/>
  <c r="L139" i="1"/>
  <c r="K139" i="1"/>
  <c r="J139" i="1"/>
  <c r="I139" i="1"/>
  <c r="M138" i="1"/>
  <c r="L138" i="1"/>
  <c r="K138" i="1"/>
  <c r="J138" i="1"/>
  <c r="I138" i="1"/>
  <c r="M137" i="1"/>
  <c r="L137" i="1"/>
  <c r="K137" i="1"/>
  <c r="J137" i="1"/>
  <c r="I137" i="1"/>
  <c r="M136" i="1"/>
  <c r="L136" i="1"/>
  <c r="K136" i="1"/>
  <c r="J136" i="1"/>
  <c r="I136" i="1"/>
  <c r="M135" i="1"/>
  <c r="L135" i="1"/>
  <c r="K135" i="1"/>
  <c r="J135" i="1"/>
  <c r="I135" i="1"/>
  <c r="M134" i="1"/>
  <c r="L134" i="1"/>
  <c r="K134" i="1"/>
  <c r="J134" i="1"/>
  <c r="I134" i="1"/>
  <c r="M133" i="1"/>
  <c r="L133" i="1"/>
  <c r="K133" i="1"/>
  <c r="J133" i="1"/>
  <c r="I133" i="1"/>
  <c r="M132" i="1"/>
  <c r="L132" i="1"/>
  <c r="K132" i="1"/>
  <c r="J132" i="1"/>
  <c r="I132" i="1"/>
  <c r="M131" i="1"/>
  <c r="L131" i="1"/>
  <c r="K131" i="1"/>
  <c r="J131" i="1"/>
  <c r="I131" i="1"/>
  <c r="M130" i="1"/>
  <c r="L130" i="1"/>
  <c r="K130" i="1"/>
  <c r="J130" i="1"/>
  <c r="I130" i="1"/>
  <c r="M129" i="1"/>
  <c r="L129" i="1"/>
  <c r="K129" i="1"/>
  <c r="J129" i="1"/>
  <c r="I129" i="1"/>
  <c r="M128" i="1"/>
  <c r="L128" i="1"/>
  <c r="K128" i="1"/>
  <c r="J128" i="1"/>
  <c r="I128" i="1"/>
  <c r="M127" i="1"/>
  <c r="L127" i="1"/>
  <c r="K127" i="1"/>
  <c r="J127" i="1"/>
  <c r="I127" i="1"/>
  <c r="M126" i="1"/>
  <c r="L126" i="1"/>
  <c r="K126" i="1"/>
  <c r="J126" i="1"/>
  <c r="I126" i="1"/>
  <c r="M125" i="1"/>
  <c r="L125" i="1"/>
  <c r="K125" i="1"/>
  <c r="J125" i="1"/>
  <c r="I125" i="1"/>
  <c r="M124" i="1"/>
  <c r="L124" i="1"/>
  <c r="K124" i="1"/>
  <c r="J124" i="1"/>
  <c r="I124" i="1"/>
  <c r="M123" i="1"/>
  <c r="L123" i="1"/>
  <c r="K123" i="1"/>
  <c r="J123" i="1"/>
  <c r="I123" i="1"/>
  <c r="M122" i="1"/>
  <c r="L122" i="1"/>
  <c r="K122" i="1"/>
  <c r="J122" i="1"/>
  <c r="I122" i="1"/>
  <c r="M121" i="1"/>
  <c r="L121" i="1"/>
  <c r="K121" i="1"/>
  <c r="J121" i="1"/>
  <c r="I121" i="1"/>
  <c r="M120" i="1"/>
  <c r="L120" i="1"/>
  <c r="K120" i="1"/>
  <c r="J120" i="1"/>
  <c r="I120" i="1"/>
  <c r="M119" i="1"/>
  <c r="L119" i="1"/>
  <c r="K119" i="1"/>
  <c r="J119" i="1"/>
  <c r="I119" i="1"/>
  <c r="M118" i="1"/>
  <c r="L118" i="1"/>
  <c r="K118" i="1"/>
  <c r="J118" i="1"/>
  <c r="I118" i="1"/>
  <c r="M117" i="1"/>
  <c r="L117" i="1"/>
  <c r="K117" i="1"/>
  <c r="J117" i="1"/>
  <c r="I117" i="1"/>
  <c r="M116" i="1"/>
  <c r="L116" i="1"/>
  <c r="K116" i="1"/>
  <c r="J116" i="1"/>
  <c r="I116" i="1"/>
  <c r="M115" i="1"/>
  <c r="L115" i="1"/>
  <c r="K115" i="1"/>
  <c r="J115" i="1"/>
  <c r="I115" i="1"/>
  <c r="M114" i="1"/>
  <c r="L114" i="1"/>
  <c r="K114" i="1"/>
  <c r="J114" i="1"/>
  <c r="I114" i="1"/>
  <c r="M113" i="1"/>
  <c r="L113" i="1"/>
  <c r="K113" i="1"/>
  <c r="J113" i="1"/>
  <c r="I113" i="1"/>
  <c r="M112" i="1"/>
  <c r="L112" i="1"/>
  <c r="K112" i="1"/>
  <c r="J112" i="1"/>
  <c r="I112" i="1"/>
  <c r="M111" i="1"/>
  <c r="L111" i="1"/>
  <c r="K111" i="1"/>
  <c r="J111" i="1"/>
  <c r="I111" i="1"/>
  <c r="M110" i="1"/>
  <c r="L110" i="1"/>
  <c r="K110" i="1"/>
  <c r="J110" i="1"/>
  <c r="I110" i="1"/>
  <c r="M109" i="1"/>
  <c r="L109" i="1"/>
  <c r="K109" i="1"/>
  <c r="J109" i="1"/>
  <c r="I109" i="1"/>
  <c r="M108" i="1"/>
  <c r="L108" i="1"/>
  <c r="K108" i="1"/>
  <c r="J108" i="1"/>
  <c r="I108" i="1"/>
  <c r="M107" i="1"/>
  <c r="L107" i="1"/>
  <c r="K107" i="1"/>
  <c r="J107" i="1"/>
  <c r="I107" i="1"/>
  <c r="M106" i="1"/>
  <c r="L106" i="1"/>
  <c r="K106" i="1"/>
  <c r="J106" i="1"/>
  <c r="I106" i="1"/>
  <c r="M105" i="1"/>
  <c r="L105" i="1"/>
  <c r="K105" i="1"/>
  <c r="J105" i="1"/>
  <c r="I105" i="1"/>
  <c r="M104" i="1"/>
  <c r="L104" i="1"/>
  <c r="K104" i="1"/>
  <c r="J104" i="1"/>
  <c r="I104" i="1"/>
  <c r="M103" i="1"/>
  <c r="L103" i="1"/>
  <c r="K103" i="1"/>
  <c r="J103" i="1"/>
  <c r="I103" i="1"/>
  <c r="M102" i="1"/>
  <c r="L102" i="1"/>
  <c r="K102" i="1"/>
  <c r="J102" i="1"/>
  <c r="I102" i="1"/>
  <c r="M101" i="1"/>
  <c r="L101" i="1"/>
  <c r="K101" i="1"/>
  <c r="J101" i="1"/>
  <c r="I101" i="1"/>
  <c r="M100" i="1"/>
  <c r="L100" i="1"/>
  <c r="K100" i="1"/>
  <c r="J100" i="1"/>
  <c r="I100" i="1"/>
  <c r="M99" i="1"/>
  <c r="L99" i="1"/>
  <c r="K99" i="1"/>
  <c r="J99" i="1"/>
  <c r="I99" i="1"/>
  <c r="M98" i="1"/>
  <c r="L98" i="1"/>
  <c r="K98" i="1"/>
  <c r="J98" i="1"/>
  <c r="I98" i="1"/>
  <c r="M97" i="1"/>
  <c r="L97" i="1"/>
  <c r="K97" i="1"/>
  <c r="J97" i="1"/>
  <c r="I97" i="1"/>
  <c r="M96" i="1"/>
  <c r="L96" i="1"/>
  <c r="K96" i="1"/>
  <c r="J96" i="1"/>
  <c r="I96" i="1"/>
  <c r="M95" i="1"/>
  <c r="L95" i="1"/>
  <c r="K95" i="1"/>
  <c r="J95" i="1"/>
  <c r="I95" i="1"/>
  <c r="M94" i="1"/>
  <c r="L94" i="1"/>
  <c r="K94" i="1"/>
  <c r="J94" i="1"/>
  <c r="I94" i="1"/>
  <c r="M93" i="1"/>
  <c r="L93" i="1"/>
  <c r="K93" i="1"/>
  <c r="J93" i="1"/>
  <c r="I93" i="1"/>
  <c r="M92" i="1"/>
  <c r="L92" i="1"/>
  <c r="K92" i="1"/>
  <c r="J92" i="1"/>
  <c r="I92" i="1"/>
  <c r="M91" i="1"/>
  <c r="L91" i="1"/>
  <c r="K91" i="1"/>
  <c r="J91" i="1"/>
  <c r="I91" i="1"/>
  <c r="M90" i="1"/>
  <c r="L90" i="1"/>
  <c r="K90" i="1"/>
  <c r="J90" i="1"/>
  <c r="I90" i="1"/>
  <c r="M89" i="1"/>
  <c r="L89" i="1"/>
  <c r="K89" i="1"/>
  <c r="J89" i="1"/>
  <c r="I89" i="1"/>
  <c r="M88" i="1"/>
  <c r="L88" i="1"/>
  <c r="K88" i="1"/>
  <c r="J88" i="1"/>
  <c r="I88" i="1"/>
  <c r="M87" i="1"/>
  <c r="L87" i="1"/>
  <c r="K87" i="1"/>
  <c r="J87" i="1"/>
  <c r="I87" i="1"/>
  <c r="M86" i="1"/>
  <c r="L86" i="1"/>
  <c r="K86" i="1"/>
  <c r="J86" i="1"/>
  <c r="I86" i="1"/>
  <c r="M85" i="1"/>
  <c r="L85" i="1"/>
  <c r="K85" i="1"/>
  <c r="J85" i="1"/>
  <c r="I85" i="1"/>
  <c r="M84" i="1"/>
  <c r="L84" i="1"/>
  <c r="K84" i="1"/>
  <c r="J84" i="1"/>
  <c r="I84" i="1"/>
  <c r="M83" i="1"/>
  <c r="L83" i="1"/>
  <c r="K83" i="1"/>
  <c r="J83" i="1"/>
  <c r="I83" i="1"/>
  <c r="M82" i="1"/>
  <c r="L82" i="1"/>
  <c r="K82" i="1"/>
  <c r="J82" i="1"/>
  <c r="I82" i="1"/>
  <c r="M81" i="1"/>
  <c r="L81" i="1"/>
  <c r="K81" i="1"/>
  <c r="J81" i="1"/>
  <c r="I81" i="1"/>
  <c r="M80" i="1"/>
  <c r="L80" i="1"/>
  <c r="K80" i="1"/>
  <c r="J80" i="1"/>
  <c r="I80" i="1"/>
  <c r="M79" i="1"/>
  <c r="L79" i="1"/>
  <c r="K79" i="1"/>
  <c r="J79" i="1"/>
  <c r="I79" i="1"/>
  <c r="M78" i="1"/>
  <c r="L78" i="1"/>
  <c r="K78" i="1"/>
  <c r="J78" i="1"/>
  <c r="I78" i="1"/>
  <c r="M77" i="1"/>
  <c r="L77" i="1"/>
  <c r="K77" i="1"/>
  <c r="J77" i="1"/>
  <c r="I77" i="1"/>
  <c r="M76" i="1"/>
  <c r="L76" i="1"/>
  <c r="K76" i="1"/>
  <c r="J76" i="1"/>
  <c r="I76" i="1"/>
  <c r="M75" i="1"/>
  <c r="L75" i="1"/>
  <c r="K75" i="1"/>
  <c r="J75" i="1"/>
  <c r="I75" i="1"/>
  <c r="M74" i="1"/>
  <c r="L74" i="1"/>
  <c r="K74" i="1"/>
  <c r="J74" i="1"/>
  <c r="I74" i="1"/>
  <c r="M73" i="1"/>
  <c r="L73" i="1"/>
  <c r="K73" i="1"/>
  <c r="J73" i="1"/>
  <c r="I73" i="1"/>
  <c r="M72" i="1"/>
  <c r="L72" i="1"/>
  <c r="K72" i="1"/>
  <c r="J72" i="1"/>
  <c r="I72" i="1"/>
  <c r="M71" i="1"/>
  <c r="L71" i="1"/>
  <c r="K71" i="1"/>
  <c r="J71" i="1"/>
  <c r="I71" i="1"/>
  <c r="M70" i="1"/>
  <c r="L70" i="1"/>
  <c r="K70" i="1"/>
  <c r="J70" i="1"/>
  <c r="I70" i="1"/>
  <c r="M69" i="1"/>
  <c r="L69" i="1"/>
  <c r="K69" i="1"/>
  <c r="J69" i="1"/>
  <c r="I69" i="1"/>
  <c r="M68" i="1"/>
  <c r="L68" i="1"/>
  <c r="K68" i="1"/>
  <c r="J68" i="1"/>
  <c r="I68" i="1"/>
  <c r="M67" i="1"/>
  <c r="L67" i="1"/>
  <c r="K67" i="1"/>
  <c r="J67" i="1"/>
  <c r="I67" i="1"/>
  <c r="M66" i="1"/>
  <c r="L66" i="1"/>
  <c r="K66" i="1"/>
  <c r="J66" i="1"/>
  <c r="I66" i="1"/>
  <c r="M65" i="1"/>
  <c r="L65" i="1"/>
  <c r="K65" i="1"/>
  <c r="J65" i="1"/>
  <c r="I65" i="1"/>
  <c r="M64" i="1"/>
  <c r="L64" i="1"/>
  <c r="K64" i="1"/>
  <c r="J64" i="1"/>
  <c r="I64" i="1"/>
  <c r="M63" i="1"/>
  <c r="L63" i="1"/>
  <c r="K63" i="1"/>
  <c r="J63" i="1"/>
  <c r="I63" i="1"/>
  <c r="M62" i="1"/>
  <c r="L62" i="1"/>
  <c r="K62" i="1"/>
  <c r="J62" i="1"/>
  <c r="I62" i="1"/>
  <c r="M61" i="1"/>
  <c r="L61" i="1"/>
  <c r="K61" i="1"/>
  <c r="J61" i="1"/>
  <c r="I61" i="1"/>
  <c r="M60" i="1"/>
  <c r="L60" i="1"/>
  <c r="K60" i="1"/>
  <c r="J60" i="1"/>
  <c r="I60" i="1"/>
  <c r="M59" i="1"/>
  <c r="L59" i="1"/>
  <c r="K59" i="1"/>
  <c r="J59" i="1"/>
  <c r="I59" i="1"/>
  <c r="M58" i="1"/>
  <c r="L58" i="1"/>
  <c r="K58" i="1"/>
  <c r="J58" i="1"/>
  <c r="I58" i="1"/>
  <c r="M57" i="1"/>
  <c r="L57" i="1"/>
  <c r="K57" i="1"/>
  <c r="J57" i="1"/>
  <c r="I57" i="1"/>
  <c r="M56" i="1"/>
  <c r="L56" i="1"/>
  <c r="K56" i="1"/>
  <c r="J56" i="1"/>
  <c r="I56" i="1"/>
  <c r="M55" i="1"/>
  <c r="L55" i="1"/>
  <c r="K55" i="1"/>
  <c r="J55" i="1"/>
  <c r="I55" i="1"/>
  <c r="M54" i="1"/>
  <c r="L54" i="1"/>
  <c r="K54" i="1"/>
  <c r="J54" i="1"/>
  <c r="I54" i="1"/>
  <c r="M53" i="1"/>
  <c r="L53" i="1"/>
  <c r="K53" i="1"/>
  <c r="J53" i="1"/>
  <c r="I53" i="1"/>
  <c r="M52" i="1"/>
  <c r="L52" i="1"/>
  <c r="K52" i="1"/>
  <c r="J52" i="1"/>
  <c r="I52" i="1"/>
  <c r="M51" i="1"/>
  <c r="L51" i="1"/>
  <c r="K51" i="1"/>
  <c r="J51" i="1"/>
  <c r="I51" i="1"/>
  <c r="M50" i="1"/>
  <c r="L50" i="1"/>
  <c r="K50" i="1"/>
  <c r="J50" i="1"/>
  <c r="I50" i="1"/>
  <c r="M49" i="1"/>
  <c r="L49" i="1"/>
  <c r="K49" i="1"/>
  <c r="J49" i="1"/>
  <c r="I49" i="1"/>
  <c r="M48" i="1"/>
  <c r="L48" i="1"/>
  <c r="K48" i="1"/>
  <c r="J48" i="1"/>
  <c r="I48" i="1"/>
  <c r="M47" i="1"/>
  <c r="L47" i="1"/>
  <c r="K47" i="1"/>
  <c r="J47" i="1"/>
  <c r="I47" i="1"/>
  <c r="M46" i="1"/>
  <c r="L46" i="1"/>
  <c r="K46" i="1"/>
  <c r="J46" i="1"/>
  <c r="I46" i="1"/>
  <c r="M45" i="1"/>
  <c r="L45" i="1"/>
  <c r="K45" i="1"/>
  <c r="J45" i="1"/>
  <c r="I45" i="1"/>
  <c r="M44" i="1"/>
  <c r="L44" i="1"/>
  <c r="K44" i="1"/>
  <c r="J44" i="1"/>
  <c r="I44" i="1"/>
  <c r="M43" i="1"/>
  <c r="L43" i="1"/>
  <c r="K43" i="1"/>
  <c r="J43" i="1"/>
  <c r="I43" i="1"/>
  <c r="M42" i="1"/>
  <c r="L42" i="1"/>
  <c r="K42" i="1"/>
  <c r="J42" i="1"/>
  <c r="I42" i="1"/>
  <c r="M41" i="1"/>
  <c r="L41" i="1"/>
  <c r="K41" i="1"/>
  <c r="J41" i="1"/>
  <c r="I41" i="1"/>
  <c r="M40" i="1"/>
  <c r="L40" i="1"/>
  <c r="K40" i="1"/>
  <c r="J40" i="1"/>
  <c r="I40" i="1"/>
  <c r="M39" i="1"/>
  <c r="L39" i="1"/>
  <c r="K39" i="1"/>
  <c r="J39" i="1"/>
  <c r="I39" i="1"/>
  <c r="M38" i="1"/>
  <c r="L38" i="1"/>
  <c r="K38" i="1"/>
  <c r="J38" i="1"/>
  <c r="I38" i="1"/>
  <c r="M37" i="1"/>
  <c r="L37" i="1"/>
  <c r="K37" i="1"/>
  <c r="J37" i="1"/>
  <c r="I37" i="1"/>
  <c r="M36" i="1"/>
  <c r="L36" i="1"/>
  <c r="K36" i="1"/>
  <c r="J36" i="1"/>
  <c r="I36" i="1"/>
  <c r="M35" i="1"/>
  <c r="L35" i="1"/>
  <c r="K35" i="1"/>
  <c r="J35" i="1"/>
  <c r="I35" i="1"/>
  <c r="M34" i="1"/>
  <c r="L34" i="1"/>
  <c r="K34" i="1"/>
  <c r="J34" i="1"/>
  <c r="I34" i="1"/>
  <c r="M33" i="1"/>
  <c r="L33" i="1"/>
  <c r="K33" i="1"/>
  <c r="J33" i="1"/>
  <c r="I33" i="1"/>
  <c r="M32" i="1"/>
  <c r="L32" i="1"/>
  <c r="K32" i="1"/>
  <c r="J32" i="1"/>
  <c r="I32" i="1"/>
  <c r="M31" i="1"/>
  <c r="L31" i="1"/>
  <c r="K31" i="1"/>
  <c r="J31" i="1"/>
  <c r="I31" i="1"/>
  <c r="M30" i="1"/>
  <c r="L30" i="1"/>
  <c r="K30" i="1"/>
  <c r="J30" i="1"/>
  <c r="I30" i="1"/>
  <c r="M29" i="1"/>
  <c r="L29" i="1"/>
  <c r="K29" i="1"/>
  <c r="J29" i="1"/>
  <c r="I29" i="1"/>
  <c r="M28" i="1"/>
  <c r="L28" i="1"/>
  <c r="K28" i="1"/>
  <c r="J28" i="1"/>
  <c r="I28" i="1"/>
  <c r="M27" i="1"/>
  <c r="L27" i="1"/>
  <c r="K27" i="1"/>
  <c r="J27" i="1"/>
  <c r="I27" i="1"/>
  <c r="M26" i="1"/>
  <c r="L26" i="1"/>
  <c r="K26" i="1"/>
  <c r="J26" i="1"/>
  <c r="I26" i="1"/>
  <c r="M25" i="1"/>
  <c r="L25" i="1"/>
  <c r="K25" i="1"/>
  <c r="J25" i="1"/>
  <c r="I25" i="1"/>
  <c r="M24" i="1"/>
  <c r="L24" i="1"/>
  <c r="K24" i="1"/>
  <c r="J24" i="1"/>
  <c r="I24" i="1"/>
  <c r="M23" i="1"/>
  <c r="L23" i="1"/>
  <c r="K23" i="1"/>
  <c r="J23" i="1"/>
  <c r="I23" i="1"/>
  <c r="M22" i="1"/>
  <c r="L22" i="1"/>
  <c r="K22" i="1"/>
  <c r="I22" i="1"/>
  <c r="J22" i="1"/>
  <c r="C37" i="1"/>
  <c r="C36" i="1"/>
  <c r="C35" i="1"/>
  <c r="C34" i="1"/>
  <c r="C33" i="1"/>
  <c r="C40" i="1"/>
  <c r="C38" i="1" l="1"/>
  <c r="C41" i="1" s="1"/>
  <c r="O68" i="1" s="1"/>
  <c r="O32" i="1"/>
  <c r="O86" i="1"/>
  <c r="O108" i="1" l="1"/>
  <c r="O76" i="1"/>
  <c r="O142" i="1"/>
  <c r="O132" i="1"/>
  <c r="O133" i="1"/>
  <c r="O28" i="1"/>
  <c r="O67" i="1"/>
  <c r="O118" i="1"/>
  <c r="O143" i="1"/>
  <c r="O210" i="1"/>
  <c r="O208" i="1"/>
  <c r="O196" i="1"/>
  <c r="O207" i="1"/>
  <c r="O198" i="1"/>
  <c r="O186" i="1"/>
  <c r="O31" i="1"/>
  <c r="O79" i="1"/>
  <c r="O77" i="1"/>
  <c r="O98" i="1"/>
  <c r="O193" i="1"/>
  <c r="O69" i="1"/>
  <c r="O161" i="1"/>
  <c r="O217" i="1"/>
  <c r="O93" i="1"/>
  <c r="O159" i="1"/>
  <c r="O39" i="1"/>
  <c r="O94" i="1"/>
  <c r="O147" i="1"/>
  <c r="O182" i="1"/>
  <c r="O190" i="1"/>
  <c r="O59" i="1"/>
  <c r="O151" i="1"/>
  <c r="O214" i="1"/>
  <c r="O83" i="1"/>
  <c r="O149" i="1"/>
  <c r="O29" i="1"/>
  <c r="O84" i="1"/>
  <c r="O111" i="1"/>
  <c r="O128" i="1"/>
  <c r="O40" i="1"/>
  <c r="O167" i="1"/>
  <c r="O33" i="1"/>
  <c r="O135" i="1"/>
  <c r="O191" i="1"/>
  <c r="O60" i="1"/>
  <c r="O126" i="1"/>
  <c r="O192" i="1"/>
  <c r="O61" i="1"/>
  <c r="O78" i="1"/>
  <c r="O116" i="1"/>
  <c r="O36" i="1"/>
  <c r="O121" i="1"/>
  <c r="O220" i="1"/>
  <c r="O89" i="1"/>
  <c r="O145" i="1"/>
  <c r="O211" i="1"/>
  <c r="O87" i="1"/>
  <c r="O153" i="1"/>
  <c r="O199" i="1"/>
  <c r="O170" i="1"/>
  <c r="O104" i="1"/>
  <c r="O35" i="1"/>
  <c r="O203" i="1"/>
  <c r="O157" i="1"/>
  <c r="O105" i="1"/>
  <c r="O23" i="1"/>
  <c r="O197" i="1"/>
  <c r="O125" i="1"/>
  <c r="O66" i="1"/>
  <c r="O181" i="1"/>
  <c r="O129" i="1"/>
  <c r="O57" i="1"/>
  <c r="O195" i="1"/>
  <c r="O123" i="1"/>
  <c r="O64" i="1"/>
  <c r="O189" i="1"/>
  <c r="O130" i="1"/>
  <c r="O58" i="1"/>
  <c r="O183" i="1"/>
  <c r="O55" i="1"/>
  <c r="O62" i="1"/>
  <c r="O110" i="1"/>
  <c r="O30" i="1"/>
  <c r="O215" i="1"/>
  <c r="O154" i="1"/>
  <c r="O82" i="1"/>
  <c r="O53" i="1"/>
  <c r="O174" i="1"/>
  <c r="O115" i="1"/>
  <c r="O37" i="1"/>
  <c r="O178" i="1"/>
  <c r="O106" i="1"/>
  <c r="O47" i="1"/>
  <c r="O172" i="1"/>
  <c r="O113" i="1"/>
  <c r="O101" i="1"/>
  <c r="O179" i="1"/>
  <c r="O107" i="1"/>
  <c r="O48" i="1"/>
  <c r="O160" i="1"/>
  <c r="O206" i="1"/>
  <c r="O200" i="1"/>
  <c r="O44" i="1"/>
  <c r="O25" i="1"/>
  <c r="O213" i="1"/>
  <c r="O144" i="1"/>
  <c r="O72" i="1"/>
  <c r="O34" i="1"/>
  <c r="O171" i="1"/>
  <c r="O112" i="1"/>
  <c r="O24" i="1"/>
  <c r="O168" i="1"/>
  <c r="O96" i="1"/>
  <c r="O124" i="1"/>
  <c r="O162" i="1"/>
  <c r="O103" i="1"/>
  <c r="O65" i="1"/>
  <c r="O169" i="1"/>
  <c r="O97" i="1"/>
  <c r="O45" i="1"/>
  <c r="O150" i="1"/>
  <c r="O194" i="1"/>
  <c r="O188" i="1"/>
  <c r="O38" i="1"/>
  <c r="O137" i="1"/>
  <c r="O52" i="1"/>
  <c r="O158" i="1"/>
  <c r="O50" i="1"/>
  <c r="O164" i="1"/>
  <c r="O92" i="1"/>
  <c r="O140" i="1"/>
  <c r="O209" i="1"/>
  <c r="O221" i="1"/>
  <c r="O180" i="1"/>
  <c r="O141" i="1"/>
  <c r="O95" i="1"/>
  <c r="O49" i="1"/>
  <c r="O91" i="1"/>
  <c r="O187" i="1"/>
  <c r="O148" i="1"/>
  <c r="O102" i="1"/>
  <c r="O63" i="1"/>
  <c r="O204" i="1"/>
  <c r="O165" i="1"/>
  <c r="O119" i="1"/>
  <c r="O73" i="1"/>
  <c r="O88" i="1"/>
  <c r="O185" i="1"/>
  <c r="O139" i="1"/>
  <c r="O100" i="1"/>
  <c r="O54" i="1"/>
  <c r="O205" i="1"/>
  <c r="O166" i="1"/>
  <c r="O120" i="1"/>
  <c r="O81" i="1"/>
  <c r="O222" i="1"/>
  <c r="O173" i="1"/>
  <c r="O127" i="1"/>
  <c r="O74" i="1"/>
  <c r="O134" i="1"/>
  <c r="O26" i="1"/>
  <c r="O152" i="1"/>
  <c r="O80" i="1"/>
  <c r="O176" i="1"/>
  <c r="O43" i="1"/>
  <c r="O41" i="1"/>
  <c r="O216" i="1"/>
  <c r="O177" i="1"/>
  <c r="O131" i="1"/>
  <c r="O85" i="1"/>
  <c r="O46" i="1"/>
  <c r="O75" i="1"/>
  <c r="O184" i="1"/>
  <c r="O138" i="1"/>
  <c r="O99" i="1"/>
  <c r="O27" i="1"/>
  <c r="O201" i="1"/>
  <c r="O155" i="1"/>
  <c r="O109" i="1"/>
  <c r="O70" i="1"/>
  <c r="O42" i="1"/>
  <c r="O175" i="1"/>
  <c r="O136" i="1"/>
  <c r="O90" i="1"/>
  <c r="O51" i="1"/>
  <c r="O202" i="1"/>
  <c r="O156" i="1"/>
  <c r="O117" i="1"/>
  <c r="O71" i="1"/>
  <c r="O219" i="1"/>
  <c r="O163" i="1"/>
  <c r="O114" i="1"/>
  <c r="O22" i="1"/>
  <c r="O122" i="1"/>
  <c r="O218" i="1"/>
  <c r="O146" i="1"/>
  <c r="O56" i="1"/>
  <c r="O212" i="1"/>
  <c r="P23" i="1" l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</calcChain>
</file>

<file path=xl/sharedStrings.xml><?xml version="1.0" encoding="utf-8"?>
<sst xmlns="http://schemas.openxmlformats.org/spreadsheetml/2006/main" count="42" uniqueCount="35">
  <si>
    <t>Age (Minecraft days = 20 minutes)</t>
  </si>
  <si>
    <t>InfantAge:</t>
  </si>
  <si>
    <t>ChildAge:</t>
  </si>
  <si>
    <t>EarlyTeenAge:</t>
  </si>
  <si>
    <t>LateTeenAge:</t>
  </si>
  <si>
    <t>AdultAge:</t>
  </si>
  <si>
    <t>HatchlingGrowthRate:</t>
  </si>
  <si>
    <t>ChildGrowthRate:</t>
  </si>
  <si>
    <t>PeakTeenGrowthRate:</t>
  </si>
  <si>
    <t>Age(days)</t>
  </si>
  <si>
    <t>AdultSize:</t>
  </si>
  <si>
    <t>HatchlingSize:</t>
  </si>
  <si>
    <t>%</t>
  </si>
  <si>
    <t>m (top of back)</t>
  </si>
  <si>
    <t>Hatchling</t>
  </si>
  <si>
    <t>Infant</t>
  </si>
  <si>
    <t>Child</t>
  </si>
  <si>
    <t>EarlyTeen</t>
  </si>
  <si>
    <t>LateTeen</t>
  </si>
  <si>
    <t>TOTAL</t>
  </si>
  <si>
    <t>Net size increase:</t>
  </si>
  <si>
    <t>ScalingFactor:</t>
  </si>
  <si>
    <t>m</t>
  </si>
  <si>
    <t>days</t>
  </si>
  <si>
    <t>GrowthRate (m/day)</t>
  </si>
  <si>
    <t>Integral (%.day)</t>
  </si>
  <si>
    <t>%.day</t>
  </si>
  <si>
    <t>m/%.day</t>
  </si>
  <si>
    <t>HatchlingRate</t>
  </si>
  <si>
    <t>InfantRate</t>
  </si>
  <si>
    <t>ChildRate</t>
  </si>
  <si>
    <t>EarlyTeenRate</t>
  </si>
  <si>
    <t>LateTeenRate</t>
  </si>
  <si>
    <t>AdultRate</t>
  </si>
  <si>
    <t>Size(m)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</si>
</sst>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Growth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Sheet1!$N$21</c:f>
              <c:strCache>
                <c:ptCount val="1"/>
                <c:pt idx="0">
                  <c:v>AdultRate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Sheet1!$H$22:$H$222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Sheet1!$N$22:$N$222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</c:ser>
        <c:ser>
          <c:idx val="6"/>
          <c:order val="1"/>
          <c:tx>
            <c:strRef>
              <c:f>Sheet1!$O$21</c:f>
              <c:strCache>
                <c:ptCount val="1"/>
                <c:pt idx="0">
                  <c:v>GrowthRate (m/day)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Sheet1!$H$22:$H$222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Sheet1!$O$22:$O$222</c:f>
              <c:numCache>
                <c:formatCode>General</c:formatCode>
                <c:ptCount val="201"/>
                <c:pt idx="0">
                  <c:v>8.5011185682326608E-3</c:v>
                </c:pt>
                <c:pt idx="1">
                  <c:v>8.5011185682326608E-3</c:v>
                </c:pt>
                <c:pt idx="2">
                  <c:v>8.5011185682326608E-3</c:v>
                </c:pt>
                <c:pt idx="3">
                  <c:v>8.5011185682326608E-3</c:v>
                </c:pt>
                <c:pt idx="4">
                  <c:v>8.5011185682326608E-3</c:v>
                </c:pt>
                <c:pt idx="5">
                  <c:v>8.5011185682326608E-3</c:v>
                </c:pt>
                <c:pt idx="6">
                  <c:v>8.5011185682326608E-3</c:v>
                </c:pt>
                <c:pt idx="7">
                  <c:v>8.5011185682326608E-3</c:v>
                </c:pt>
                <c:pt idx="8">
                  <c:v>8.5011185682326608E-3</c:v>
                </c:pt>
                <c:pt idx="9">
                  <c:v>8.5011185682326608E-3</c:v>
                </c:pt>
                <c:pt idx="10">
                  <c:v>8.5011185682326608E-3</c:v>
                </c:pt>
                <c:pt idx="11">
                  <c:v>8.5011185682326608E-3</c:v>
                </c:pt>
                <c:pt idx="12">
                  <c:v>8.5011185682326608E-3</c:v>
                </c:pt>
                <c:pt idx="13">
                  <c:v>8.5011185682326608E-3</c:v>
                </c:pt>
                <c:pt idx="14">
                  <c:v>8.5011185682326608E-3</c:v>
                </c:pt>
                <c:pt idx="15">
                  <c:v>8.5011185682326608E-3</c:v>
                </c:pt>
                <c:pt idx="16">
                  <c:v>8.5011185682326608E-3</c:v>
                </c:pt>
                <c:pt idx="17">
                  <c:v>8.5011185682326608E-3</c:v>
                </c:pt>
                <c:pt idx="18">
                  <c:v>8.5011185682326608E-3</c:v>
                </c:pt>
                <c:pt idx="19">
                  <c:v>8.5011185682326608E-3</c:v>
                </c:pt>
                <c:pt idx="20">
                  <c:v>8.5011185682326608E-3</c:v>
                </c:pt>
                <c:pt idx="21">
                  <c:v>1.1051454138702461E-2</c:v>
                </c:pt>
                <c:pt idx="22">
                  <c:v>1.3601789709172262E-2</c:v>
                </c:pt>
                <c:pt idx="23">
                  <c:v>1.6152125279642052E-2</c:v>
                </c:pt>
                <c:pt idx="24">
                  <c:v>1.8702460850111857E-2</c:v>
                </c:pt>
                <c:pt idx="25">
                  <c:v>2.1252796420581654E-2</c:v>
                </c:pt>
                <c:pt idx="26">
                  <c:v>2.3803131991051454E-2</c:v>
                </c:pt>
                <c:pt idx="27">
                  <c:v>2.6353467561521255E-2</c:v>
                </c:pt>
                <c:pt idx="28">
                  <c:v>2.8903803131991049E-2</c:v>
                </c:pt>
                <c:pt idx="29">
                  <c:v>3.1454138702460846E-2</c:v>
                </c:pt>
                <c:pt idx="30">
                  <c:v>3.4004474272930643E-2</c:v>
                </c:pt>
                <c:pt idx="31">
                  <c:v>3.6554809843400454E-2</c:v>
                </c:pt>
                <c:pt idx="32">
                  <c:v>3.9105145413870251E-2</c:v>
                </c:pt>
                <c:pt idx="33">
                  <c:v>4.1655480984340035E-2</c:v>
                </c:pt>
                <c:pt idx="34">
                  <c:v>4.4205816554809832E-2</c:v>
                </c:pt>
                <c:pt idx="35">
                  <c:v>4.6756152125279636E-2</c:v>
                </c:pt>
                <c:pt idx="36">
                  <c:v>4.930648769574944E-2</c:v>
                </c:pt>
                <c:pt idx="37">
                  <c:v>5.1856823266219244E-2</c:v>
                </c:pt>
                <c:pt idx="38">
                  <c:v>5.4407158836689028E-2</c:v>
                </c:pt>
                <c:pt idx="39">
                  <c:v>5.6957494407158832E-2</c:v>
                </c:pt>
                <c:pt idx="40">
                  <c:v>5.9507829977628629E-2</c:v>
                </c:pt>
                <c:pt idx="41">
                  <c:v>6.2058165548098433E-2</c:v>
                </c:pt>
                <c:pt idx="42">
                  <c:v>6.4608501118568237E-2</c:v>
                </c:pt>
                <c:pt idx="43">
                  <c:v>6.7158836689038021E-2</c:v>
                </c:pt>
                <c:pt idx="44">
                  <c:v>6.9709172259507832E-2</c:v>
                </c:pt>
                <c:pt idx="45">
                  <c:v>7.2259507829977629E-2</c:v>
                </c:pt>
                <c:pt idx="46">
                  <c:v>7.4809843400447412E-2</c:v>
                </c:pt>
                <c:pt idx="47">
                  <c:v>7.7360178970917237E-2</c:v>
                </c:pt>
                <c:pt idx="48">
                  <c:v>7.9910514541387007E-2</c:v>
                </c:pt>
                <c:pt idx="49">
                  <c:v>8.2460850111856832E-2</c:v>
                </c:pt>
                <c:pt idx="50">
                  <c:v>8.5011185682326615E-2</c:v>
                </c:pt>
                <c:pt idx="51">
                  <c:v>8.5011185682326615E-2</c:v>
                </c:pt>
                <c:pt idx="52">
                  <c:v>8.5011185682326615E-2</c:v>
                </c:pt>
                <c:pt idx="53">
                  <c:v>8.5011185682326615E-2</c:v>
                </c:pt>
                <c:pt idx="54">
                  <c:v>8.5011185682326615E-2</c:v>
                </c:pt>
                <c:pt idx="55">
                  <c:v>8.5011185682326615E-2</c:v>
                </c:pt>
                <c:pt idx="56">
                  <c:v>8.5011185682326615E-2</c:v>
                </c:pt>
                <c:pt idx="57">
                  <c:v>8.5011185682326615E-2</c:v>
                </c:pt>
                <c:pt idx="58">
                  <c:v>8.5011185682326615E-2</c:v>
                </c:pt>
                <c:pt idx="59">
                  <c:v>8.5011185682326615E-2</c:v>
                </c:pt>
                <c:pt idx="60">
                  <c:v>8.5011185682326615E-2</c:v>
                </c:pt>
                <c:pt idx="61">
                  <c:v>8.5011185682326615E-2</c:v>
                </c:pt>
                <c:pt idx="62">
                  <c:v>8.5011185682326615E-2</c:v>
                </c:pt>
                <c:pt idx="63">
                  <c:v>8.5011185682326615E-2</c:v>
                </c:pt>
                <c:pt idx="64">
                  <c:v>8.5011185682326615E-2</c:v>
                </c:pt>
                <c:pt idx="65">
                  <c:v>8.5011185682326615E-2</c:v>
                </c:pt>
                <c:pt idx="66">
                  <c:v>8.5011185682326615E-2</c:v>
                </c:pt>
                <c:pt idx="67">
                  <c:v>8.5011185682326615E-2</c:v>
                </c:pt>
                <c:pt idx="68">
                  <c:v>8.5011185682326615E-2</c:v>
                </c:pt>
                <c:pt idx="69">
                  <c:v>8.5011185682326615E-2</c:v>
                </c:pt>
                <c:pt idx="70">
                  <c:v>8.5011185682326615E-2</c:v>
                </c:pt>
                <c:pt idx="71">
                  <c:v>8.5011185682326615E-2</c:v>
                </c:pt>
                <c:pt idx="72">
                  <c:v>8.5011185682326615E-2</c:v>
                </c:pt>
                <c:pt idx="73">
                  <c:v>8.5011185682326615E-2</c:v>
                </c:pt>
                <c:pt idx="74">
                  <c:v>8.5011185682326615E-2</c:v>
                </c:pt>
                <c:pt idx="75">
                  <c:v>8.5011185682326615E-2</c:v>
                </c:pt>
                <c:pt idx="76">
                  <c:v>8.5011185682326615E-2</c:v>
                </c:pt>
                <c:pt idx="77">
                  <c:v>8.5011185682326615E-2</c:v>
                </c:pt>
                <c:pt idx="78">
                  <c:v>8.5011185682326615E-2</c:v>
                </c:pt>
                <c:pt idx="79">
                  <c:v>8.5011185682326615E-2</c:v>
                </c:pt>
                <c:pt idx="80">
                  <c:v>8.5011185682326615E-2</c:v>
                </c:pt>
                <c:pt idx="81">
                  <c:v>8.5011185682326615E-2</c:v>
                </c:pt>
                <c:pt idx="82">
                  <c:v>8.5011185682326615E-2</c:v>
                </c:pt>
                <c:pt idx="83">
                  <c:v>8.5011185682326615E-2</c:v>
                </c:pt>
                <c:pt idx="84">
                  <c:v>8.5011185682326615E-2</c:v>
                </c:pt>
                <c:pt idx="85">
                  <c:v>8.5011185682326615E-2</c:v>
                </c:pt>
                <c:pt idx="86">
                  <c:v>8.5011185682326615E-2</c:v>
                </c:pt>
                <c:pt idx="87">
                  <c:v>8.5011185682326615E-2</c:v>
                </c:pt>
                <c:pt idx="88">
                  <c:v>8.5011185682326615E-2</c:v>
                </c:pt>
                <c:pt idx="89">
                  <c:v>8.5011185682326615E-2</c:v>
                </c:pt>
                <c:pt idx="90">
                  <c:v>8.5011185682326615E-2</c:v>
                </c:pt>
                <c:pt idx="91">
                  <c:v>8.5011185682326615E-2</c:v>
                </c:pt>
                <c:pt idx="92">
                  <c:v>8.5011185682326615E-2</c:v>
                </c:pt>
                <c:pt idx="93">
                  <c:v>8.5011185682326615E-2</c:v>
                </c:pt>
                <c:pt idx="94">
                  <c:v>8.5011185682326615E-2</c:v>
                </c:pt>
                <c:pt idx="95">
                  <c:v>8.5011185682326615E-2</c:v>
                </c:pt>
                <c:pt idx="96">
                  <c:v>8.5011185682326615E-2</c:v>
                </c:pt>
                <c:pt idx="97">
                  <c:v>8.5011185682326615E-2</c:v>
                </c:pt>
                <c:pt idx="98">
                  <c:v>8.5011185682326615E-2</c:v>
                </c:pt>
                <c:pt idx="99">
                  <c:v>8.5011185682326615E-2</c:v>
                </c:pt>
                <c:pt idx="100">
                  <c:v>8.5011185682326615E-2</c:v>
                </c:pt>
                <c:pt idx="101">
                  <c:v>8.5011185682326615E-2</c:v>
                </c:pt>
                <c:pt idx="102">
                  <c:v>8.5011185682326615E-2</c:v>
                </c:pt>
                <c:pt idx="103">
                  <c:v>8.5011185682326615E-2</c:v>
                </c:pt>
                <c:pt idx="104">
                  <c:v>8.5011185682326615E-2</c:v>
                </c:pt>
                <c:pt idx="105">
                  <c:v>8.5011185682326615E-2</c:v>
                </c:pt>
                <c:pt idx="106">
                  <c:v>8.5011185682326615E-2</c:v>
                </c:pt>
                <c:pt idx="107">
                  <c:v>8.5011185682326615E-2</c:v>
                </c:pt>
                <c:pt idx="108">
                  <c:v>8.5011185682326615E-2</c:v>
                </c:pt>
                <c:pt idx="109">
                  <c:v>8.5011185682326615E-2</c:v>
                </c:pt>
                <c:pt idx="110">
                  <c:v>8.5011185682326615E-2</c:v>
                </c:pt>
                <c:pt idx="111">
                  <c:v>8.5011185682326615E-2</c:v>
                </c:pt>
                <c:pt idx="112">
                  <c:v>8.5011185682326615E-2</c:v>
                </c:pt>
                <c:pt idx="113">
                  <c:v>8.5011185682326615E-2</c:v>
                </c:pt>
                <c:pt idx="114">
                  <c:v>8.5011185682326615E-2</c:v>
                </c:pt>
                <c:pt idx="115">
                  <c:v>8.5011185682326615E-2</c:v>
                </c:pt>
                <c:pt idx="116">
                  <c:v>8.5011185682326615E-2</c:v>
                </c:pt>
                <c:pt idx="117">
                  <c:v>8.5011185682326615E-2</c:v>
                </c:pt>
                <c:pt idx="118">
                  <c:v>8.5011185682326615E-2</c:v>
                </c:pt>
                <c:pt idx="119">
                  <c:v>8.5011185682326615E-2</c:v>
                </c:pt>
                <c:pt idx="120">
                  <c:v>8.5011185682326615E-2</c:v>
                </c:pt>
                <c:pt idx="121">
                  <c:v>9.3512304250559258E-2</c:v>
                </c:pt>
                <c:pt idx="122">
                  <c:v>0.10201342281879187</c:v>
                </c:pt>
                <c:pt idx="123">
                  <c:v>0.11051454138702466</c:v>
                </c:pt>
                <c:pt idx="124">
                  <c:v>0.11901565995525729</c:v>
                </c:pt>
                <c:pt idx="125">
                  <c:v>0.12751677852348992</c:v>
                </c:pt>
                <c:pt idx="126">
                  <c:v>0.13601789709172257</c:v>
                </c:pt>
                <c:pt idx="127">
                  <c:v>0.1445190156599552</c:v>
                </c:pt>
                <c:pt idx="128">
                  <c:v>0.15302013422818797</c:v>
                </c:pt>
                <c:pt idx="129">
                  <c:v>0.16152125279642063</c:v>
                </c:pt>
                <c:pt idx="130">
                  <c:v>0.17002237136465323</c:v>
                </c:pt>
                <c:pt idx="131">
                  <c:v>0.17852348993288586</c:v>
                </c:pt>
                <c:pt idx="132">
                  <c:v>0.18702460850111852</c:v>
                </c:pt>
                <c:pt idx="133">
                  <c:v>0.19552572706935128</c:v>
                </c:pt>
                <c:pt idx="134">
                  <c:v>0.20402684563758391</c:v>
                </c:pt>
                <c:pt idx="135">
                  <c:v>0.21252796420581654</c:v>
                </c:pt>
                <c:pt idx="136">
                  <c:v>0.2210290827740492</c:v>
                </c:pt>
                <c:pt idx="137">
                  <c:v>0.22953020134228178</c:v>
                </c:pt>
                <c:pt idx="138">
                  <c:v>0.23803131991051463</c:v>
                </c:pt>
                <c:pt idx="139">
                  <c:v>0.2465324384787472</c:v>
                </c:pt>
                <c:pt idx="140">
                  <c:v>0.25503355704697983</c:v>
                </c:pt>
                <c:pt idx="141">
                  <c:v>0.26353467561521249</c:v>
                </c:pt>
                <c:pt idx="142">
                  <c:v>0.27203579418344509</c:v>
                </c:pt>
                <c:pt idx="143">
                  <c:v>0.28053691275167791</c:v>
                </c:pt>
                <c:pt idx="144">
                  <c:v>0.28903803131991052</c:v>
                </c:pt>
                <c:pt idx="145">
                  <c:v>0.29753914988814317</c:v>
                </c:pt>
                <c:pt idx="146">
                  <c:v>0.30604026845637577</c:v>
                </c:pt>
                <c:pt idx="147">
                  <c:v>0.31454138702460843</c:v>
                </c:pt>
                <c:pt idx="148">
                  <c:v>0.3230425055928412</c:v>
                </c:pt>
                <c:pt idx="149">
                  <c:v>0.33154362416107386</c:v>
                </c:pt>
                <c:pt idx="150">
                  <c:v>0.34004474272930646</c:v>
                </c:pt>
                <c:pt idx="151">
                  <c:v>0.32870991797166299</c:v>
                </c:pt>
                <c:pt idx="152">
                  <c:v>0.31737509321401947</c:v>
                </c:pt>
                <c:pt idx="153">
                  <c:v>0.30604026845637572</c:v>
                </c:pt>
                <c:pt idx="154">
                  <c:v>0.29470544369873225</c:v>
                </c:pt>
                <c:pt idx="155">
                  <c:v>0.28337061894108873</c:v>
                </c:pt>
                <c:pt idx="156">
                  <c:v>0.2720357941834452</c:v>
                </c:pt>
                <c:pt idx="157">
                  <c:v>0.26070096942580168</c:v>
                </c:pt>
                <c:pt idx="158">
                  <c:v>0.24936614466815801</c:v>
                </c:pt>
                <c:pt idx="159">
                  <c:v>0.23803131991051449</c:v>
                </c:pt>
                <c:pt idx="160">
                  <c:v>0.22669649515287094</c:v>
                </c:pt>
                <c:pt idx="161">
                  <c:v>0.21536167039522727</c:v>
                </c:pt>
                <c:pt idx="162">
                  <c:v>0.20402684563758394</c:v>
                </c:pt>
                <c:pt idx="163">
                  <c:v>0.19269202087994028</c:v>
                </c:pt>
                <c:pt idx="164">
                  <c:v>0.18135719612229695</c:v>
                </c:pt>
                <c:pt idx="165">
                  <c:v>0.17002237136465323</c:v>
                </c:pt>
                <c:pt idx="166">
                  <c:v>0.15868754660700954</c:v>
                </c:pt>
                <c:pt idx="167">
                  <c:v>0.14735272184936618</c:v>
                </c:pt>
                <c:pt idx="168">
                  <c:v>0.13601789709172252</c:v>
                </c:pt>
                <c:pt idx="169">
                  <c:v>0.1246830723340792</c:v>
                </c:pt>
                <c:pt idx="170">
                  <c:v>0.11334824757643547</c:v>
                </c:pt>
                <c:pt idx="171">
                  <c:v>0.10201342281879179</c:v>
                </c:pt>
                <c:pt idx="172">
                  <c:v>9.067859806114846E-2</c:v>
                </c:pt>
                <c:pt idx="173">
                  <c:v>7.9343773303504783E-2</c:v>
                </c:pt>
                <c:pt idx="174">
                  <c:v>6.8008948545861439E-2</c:v>
                </c:pt>
                <c:pt idx="175">
                  <c:v>5.6674123788217762E-2</c:v>
                </c:pt>
                <c:pt idx="176">
                  <c:v>4.5339299030574085E-2</c:v>
                </c:pt>
                <c:pt idx="177">
                  <c:v>3.4004474272930692E-2</c:v>
                </c:pt>
                <c:pt idx="178">
                  <c:v>2.2669649515287018E-2</c:v>
                </c:pt>
                <c:pt idx="179">
                  <c:v>1.1334824757643677E-2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972880"/>
        <c:axId val="-81978864"/>
      </c:scatterChart>
      <c:scatterChart>
        <c:scatterStyle val="lineMarker"/>
        <c:varyColors val="0"/>
        <c:ser>
          <c:idx val="7"/>
          <c:order val="2"/>
          <c:tx>
            <c:strRef>
              <c:f>Sheet1!$P$21</c:f>
              <c:strCache>
                <c:ptCount val="1"/>
                <c:pt idx="0">
                  <c:v>Size(m)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Sheet1!$H$22:$H$222</c:f>
              <c:numCache>
                <c:formatCode>General</c:formatCode>
                <c:ptCount val="2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  <c:pt idx="101">
                  <c:v>10.1</c:v>
                </c:pt>
                <c:pt idx="102">
                  <c:v>10.199999999999999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</c:v>
                </c:pt>
                <c:pt idx="161">
                  <c:v>16.100000000000001</c:v>
                </c:pt>
                <c:pt idx="162">
                  <c:v>16.2</c:v>
                </c:pt>
                <c:pt idx="163">
                  <c:v>16.3</c:v>
                </c:pt>
                <c:pt idx="164">
                  <c:v>16.399999999999999</c:v>
                </c:pt>
                <c:pt idx="165">
                  <c:v>16.5</c:v>
                </c:pt>
                <c:pt idx="166">
                  <c:v>16.600000000000001</c:v>
                </c:pt>
                <c:pt idx="167">
                  <c:v>16.7</c:v>
                </c:pt>
                <c:pt idx="168">
                  <c:v>16.8</c:v>
                </c:pt>
                <c:pt idx="169">
                  <c:v>16.899999999999999</c:v>
                </c:pt>
                <c:pt idx="170">
                  <c:v>17</c:v>
                </c:pt>
                <c:pt idx="171">
                  <c:v>17.100000000000001</c:v>
                </c:pt>
                <c:pt idx="172">
                  <c:v>17.2</c:v>
                </c:pt>
                <c:pt idx="173">
                  <c:v>17.3</c:v>
                </c:pt>
                <c:pt idx="174">
                  <c:v>17.399999999999999</c:v>
                </c:pt>
                <c:pt idx="175">
                  <c:v>17.5</c:v>
                </c:pt>
                <c:pt idx="176">
                  <c:v>17.600000000000001</c:v>
                </c:pt>
                <c:pt idx="177">
                  <c:v>17.7</c:v>
                </c:pt>
                <c:pt idx="178">
                  <c:v>17.8</c:v>
                </c:pt>
                <c:pt idx="179">
                  <c:v>17.899999999999999</c:v>
                </c:pt>
                <c:pt idx="180">
                  <c:v>18</c:v>
                </c:pt>
                <c:pt idx="181">
                  <c:v>18.100000000000001</c:v>
                </c:pt>
                <c:pt idx="182">
                  <c:v>18.2</c:v>
                </c:pt>
                <c:pt idx="183">
                  <c:v>18.3</c:v>
                </c:pt>
                <c:pt idx="184">
                  <c:v>18.399999999999999</c:v>
                </c:pt>
                <c:pt idx="185">
                  <c:v>18.5</c:v>
                </c:pt>
                <c:pt idx="186">
                  <c:v>18.600000000000001</c:v>
                </c:pt>
                <c:pt idx="187">
                  <c:v>18.7</c:v>
                </c:pt>
                <c:pt idx="188">
                  <c:v>18.8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</c:numCache>
            </c:numRef>
          </c:xVal>
          <c:yVal>
            <c:numRef>
              <c:f>Sheet1!$P$22:$P$222</c:f>
              <c:numCache>
                <c:formatCode>General</c:formatCode>
                <c:ptCount val="201"/>
                <c:pt idx="0">
                  <c:v>0.1</c:v>
                </c:pt>
                <c:pt idx="1">
                  <c:v>0.10085011185682327</c:v>
                </c:pt>
                <c:pt idx="2">
                  <c:v>0.10170022371364654</c:v>
                </c:pt>
                <c:pt idx="3">
                  <c:v>0.1025503355704698</c:v>
                </c:pt>
                <c:pt idx="4">
                  <c:v>0.10340044742729307</c:v>
                </c:pt>
                <c:pt idx="5">
                  <c:v>0.10425055928411633</c:v>
                </c:pt>
                <c:pt idx="6">
                  <c:v>0.1051006711409396</c:v>
                </c:pt>
                <c:pt idx="7">
                  <c:v>0.10595078299776287</c:v>
                </c:pt>
                <c:pt idx="8">
                  <c:v>0.10680089485458613</c:v>
                </c:pt>
                <c:pt idx="9">
                  <c:v>0.1076510067114094</c:v>
                </c:pt>
                <c:pt idx="10">
                  <c:v>0.10850111856823266</c:v>
                </c:pt>
                <c:pt idx="11">
                  <c:v>0.10935123042505593</c:v>
                </c:pt>
                <c:pt idx="12">
                  <c:v>0.11020134228187919</c:v>
                </c:pt>
                <c:pt idx="13">
                  <c:v>0.11105145413870246</c:v>
                </c:pt>
                <c:pt idx="14">
                  <c:v>0.11190156599552573</c:v>
                </c:pt>
                <c:pt idx="15">
                  <c:v>0.11275167785234899</c:v>
                </c:pt>
                <c:pt idx="16">
                  <c:v>0.11360178970917226</c:v>
                </c:pt>
                <c:pt idx="17">
                  <c:v>0.11445190156599552</c:v>
                </c:pt>
                <c:pt idx="18">
                  <c:v>0.11530201342281879</c:v>
                </c:pt>
                <c:pt idx="19">
                  <c:v>0.11615212527964205</c:v>
                </c:pt>
                <c:pt idx="20">
                  <c:v>0.11700223713646532</c:v>
                </c:pt>
                <c:pt idx="21">
                  <c:v>0.11797986577181208</c:v>
                </c:pt>
                <c:pt idx="22">
                  <c:v>0.11921252796420581</c:v>
                </c:pt>
                <c:pt idx="23">
                  <c:v>0.12070022371364653</c:v>
                </c:pt>
                <c:pt idx="24">
                  <c:v>0.12244295302013422</c:v>
                </c:pt>
                <c:pt idx="25">
                  <c:v>0.1244407158836689</c:v>
                </c:pt>
                <c:pt idx="26">
                  <c:v>0.12669351230425055</c:v>
                </c:pt>
                <c:pt idx="27">
                  <c:v>0.12920134228187918</c:v>
                </c:pt>
                <c:pt idx="28">
                  <c:v>0.1319642058165548</c:v>
                </c:pt>
                <c:pt idx="29">
                  <c:v>0.13498210290827739</c:v>
                </c:pt>
                <c:pt idx="30">
                  <c:v>0.13825503355704696</c:v>
                </c:pt>
                <c:pt idx="31">
                  <c:v>0.14178299776286352</c:v>
                </c:pt>
                <c:pt idx="32">
                  <c:v>0.14556599552572705</c:v>
                </c:pt>
                <c:pt idx="33">
                  <c:v>0.14960402684563756</c:v>
                </c:pt>
                <c:pt idx="34">
                  <c:v>0.15389709172259505</c:v>
                </c:pt>
                <c:pt idx="35">
                  <c:v>0.15844519015659952</c:v>
                </c:pt>
                <c:pt idx="36">
                  <c:v>0.16324832214765098</c:v>
                </c:pt>
                <c:pt idx="37">
                  <c:v>0.16830648769574941</c:v>
                </c:pt>
                <c:pt idx="38">
                  <c:v>0.17361968680089479</c:v>
                </c:pt>
                <c:pt idx="39">
                  <c:v>0.17918791946308718</c:v>
                </c:pt>
                <c:pt idx="40">
                  <c:v>0.18501118568232655</c:v>
                </c:pt>
                <c:pt idx="41">
                  <c:v>0.19108948545861287</c:v>
                </c:pt>
                <c:pt idx="42">
                  <c:v>0.19742281879194623</c:v>
                </c:pt>
                <c:pt idx="43">
                  <c:v>0.20401118568232651</c:v>
                </c:pt>
                <c:pt idx="44">
                  <c:v>0.21085458612975383</c:v>
                </c:pt>
                <c:pt idx="45">
                  <c:v>0.21795302013422807</c:v>
                </c:pt>
                <c:pt idx="46">
                  <c:v>0.22530648769574929</c:v>
                </c:pt>
                <c:pt idx="47">
                  <c:v>0.23291498881431758</c:v>
                </c:pt>
                <c:pt idx="48">
                  <c:v>0.24077852348993276</c:v>
                </c:pt>
                <c:pt idx="49">
                  <c:v>0.248897091722595</c:v>
                </c:pt>
                <c:pt idx="50">
                  <c:v>0.25727069351230414</c:v>
                </c:pt>
                <c:pt idx="51">
                  <c:v>0.2657718120805368</c:v>
                </c:pt>
                <c:pt idx="52">
                  <c:v>0.27427293064876951</c:v>
                </c:pt>
                <c:pt idx="53">
                  <c:v>0.28277404921700217</c:v>
                </c:pt>
                <c:pt idx="54">
                  <c:v>0.29127516778523488</c:v>
                </c:pt>
                <c:pt idx="55">
                  <c:v>0.29977628635346754</c:v>
                </c:pt>
                <c:pt idx="56">
                  <c:v>0.30827740492170019</c:v>
                </c:pt>
                <c:pt idx="57">
                  <c:v>0.31677852348993291</c:v>
                </c:pt>
                <c:pt idx="58">
                  <c:v>0.32527964205816556</c:v>
                </c:pt>
                <c:pt idx="59">
                  <c:v>0.33378076062639828</c:v>
                </c:pt>
                <c:pt idx="60">
                  <c:v>0.34228187919463093</c:v>
                </c:pt>
                <c:pt idx="61">
                  <c:v>0.35078299776286359</c:v>
                </c:pt>
                <c:pt idx="62">
                  <c:v>0.3592841163310963</c:v>
                </c:pt>
                <c:pt idx="63">
                  <c:v>0.36778523489932896</c:v>
                </c:pt>
                <c:pt idx="64">
                  <c:v>0.37628635346756167</c:v>
                </c:pt>
                <c:pt idx="65">
                  <c:v>0.38478747203579433</c:v>
                </c:pt>
                <c:pt idx="66">
                  <c:v>0.39328859060402699</c:v>
                </c:pt>
                <c:pt idx="67">
                  <c:v>0.4017897091722597</c:v>
                </c:pt>
                <c:pt idx="68">
                  <c:v>0.41029082774049236</c:v>
                </c:pt>
                <c:pt idx="69">
                  <c:v>0.41879194630872507</c:v>
                </c:pt>
                <c:pt idx="70">
                  <c:v>0.42729306487695773</c:v>
                </c:pt>
                <c:pt idx="71">
                  <c:v>0.43579418344519039</c:v>
                </c:pt>
                <c:pt idx="72">
                  <c:v>0.4442953020134231</c:v>
                </c:pt>
                <c:pt idx="73">
                  <c:v>0.45279642058165576</c:v>
                </c:pt>
                <c:pt idx="74">
                  <c:v>0.46129753914988847</c:v>
                </c:pt>
                <c:pt idx="75">
                  <c:v>0.46979865771812113</c:v>
                </c:pt>
                <c:pt idx="76">
                  <c:v>0.47829977628635378</c:v>
                </c:pt>
                <c:pt idx="77">
                  <c:v>0.4868008948545865</c:v>
                </c:pt>
                <c:pt idx="78">
                  <c:v>0.49530201342281915</c:v>
                </c:pt>
                <c:pt idx="79">
                  <c:v>0.50380313199105187</c:v>
                </c:pt>
                <c:pt idx="80">
                  <c:v>0.51230425055928452</c:v>
                </c:pt>
                <c:pt idx="81">
                  <c:v>0.52080536912751718</c:v>
                </c:pt>
                <c:pt idx="82">
                  <c:v>0.52930648769574984</c:v>
                </c:pt>
                <c:pt idx="83">
                  <c:v>0.53780760626398261</c:v>
                </c:pt>
                <c:pt idx="84">
                  <c:v>0.54630872483221526</c:v>
                </c:pt>
                <c:pt idx="85">
                  <c:v>0.55480984340044792</c:v>
                </c:pt>
                <c:pt idx="86">
                  <c:v>0.56331096196868058</c:v>
                </c:pt>
                <c:pt idx="87">
                  <c:v>0.57181208053691324</c:v>
                </c:pt>
                <c:pt idx="88">
                  <c:v>0.580313199105146</c:v>
                </c:pt>
                <c:pt idx="89">
                  <c:v>0.58881431767337866</c:v>
                </c:pt>
                <c:pt idx="90">
                  <c:v>0.59731543624161132</c:v>
                </c:pt>
                <c:pt idx="91">
                  <c:v>0.60581655480984398</c:v>
                </c:pt>
                <c:pt idx="92">
                  <c:v>0.61431767337807663</c:v>
                </c:pt>
                <c:pt idx="93">
                  <c:v>0.6228187919463094</c:v>
                </c:pt>
                <c:pt idx="94">
                  <c:v>0.63131991051454206</c:v>
                </c:pt>
                <c:pt idx="95">
                  <c:v>0.63982102908277472</c:v>
                </c:pt>
                <c:pt idx="96">
                  <c:v>0.64832214765100737</c:v>
                </c:pt>
                <c:pt idx="97">
                  <c:v>0.65682326621924003</c:v>
                </c:pt>
                <c:pt idx="98">
                  <c:v>0.6653243847874728</c:v>
                </c:pt>
                <c:pt idx="99">
                  <c:v>0.67382550335570546</c:v>
                </c:pt>
                <c:pt idx="100">
                  <c:v>0.68232662192393811</c:v>
                </c:pt>
                <c:pt idx="101">
                  <c:v>0.69082774049217077</c:v>
                </c:pt>
                <c:pt idx="102">
                  <c:v>0.69932885906040343</c:v>
                </c:pt>
                <c:pt idx="103">
                  <c:v>0.7078299776286362</c:v>
                </c:pt>
                <c:pt idx="104">
                  <c:v>0.71633109619686886</c:v>
                </c:pt>
                <c:pt idx="105">
                  <c:v>0.72483221476510151</c:v>
                </c:pt>
                <c:pt idx="106">
                  <c:v>0.73333333333333417</c:v>
                </c:pt>
                <c:pt idx="107">
                  <c:v>0.74183445190156683</c:v>
                </c:pt>
                <c:pt idx="108">
                  <c:v>0.7503355704697996</c:v>
                </c:pt>
                <c:pt idx="109">
                  <c:v>0.75883668903803225</c:v>
                </c:pt>
                <c:pt idx="110">
                  <c:v>0.76733780760626491</c:v>
                </c:pt>
                <c:pt idx="111">
                  <c:v>0.77583892617449757</c:v>
                </c:pt>
                <c:pt idx="112">
                  <c:v>0.78434004474273022</c:v>
                </c:pt>
                <c:pt idx="113">
                  <c:v>0.79284116331096299</c:v>
                </c:pt>
                <c:pt idx="114">
                  <c:v>0.80134228187919565</c:v>
                </c:pt>
                <c:pt idx="115">
                  <c:v>0.80984340044742831</c:v>
                </c:pt>
                <c:pt idx="116">
                  <c:v>0.81834451901566096</c:v>
                </c:pt>
                <c:pt idx="117">
                  <c:v>0.82684563758389362</c:v>
                </c:pt>
                <c:pt idx="118">
                  <c:v>0.83534675615212639</c:v>
                </c:pt>
                <c:pt idx="119">
                  <c:v>0.84384787472035905</c:v>
                </c:pt>
                <c:pt idx="120">
                  <c:v>0.85234899328859171</c:v>
                </c:pt>
                <c:pt idx="121">
                  <c:v>0.86127516778523594</c:v>
                </c:pt>
                <c:pt idx="122">
                  <c:v>0.87105145413870344</c:v>
                </c:pt>
                <c:pt idx="123">
                  <c:v>0.88167785234899443</c:v>
                </c:pt>
                <c:pt idx="124">
                  <c:v>0.89315436241610846</c:v>
                </c:pt>
                <c:pt idx="125">
                  <c:v>0.90548098434004576</c:v>
                </c:pt>
                <c:pt idx="126">
                  <c:v>0.91865771812080632</c:v>
                </c:pt>
                <c:pt idx="127">
                  <c:v>0.93268456375839015</c:v>
                </c:pt>
                <c:pt idx="128">
                  <c:v>0.94756152125279747</c:v>
                </c:pt>
                <c:pt idx="129">
                  <c:v>0.96328859060402783</c:v>
                </c:pt>
                <c:pt idx="130">
                  <c:v>0.97986577181208145</c:v>
                </c:pt>
                <c:pt idx="131">
                  <c:v>0.99729306487695835</c:v>
                </c:pt>
                <c:pt idx="132">
                  <c:v>1.0155704697986585</c:v>
                </c:pt>
                <c:pt idx="133">
                  <c:v>1.0346979865771824</c:v>
                </c:pt>
                <c:pt idx="134">
                  <c:v>1.0546756152125289</c:v>
                </c:pt>
                <c:pt idx="135">
                  <c:v>1.0755033557046989</c:v>
                </c:pt>
                <c:pt idx="136">
                  <c:v>1.097181208053692</c:v>
                </c:pt>
                <c:pt idx="137">
                  <c:v>1.1197091722595085</c:v>
                </c:pt>
                <c:pt idx="138">
                  <c:v>1.1430872483221486</c:v>
                </c:pt>
                <c:pt idx="139">
                  <c:v>1.1673154362416116</c:v>
                </c:pt>
                <c:pt idx="140">
                  <c:v>1.1923937360178978</c:v>
                </c:pt>
                <c:pt idx="141">
                  <c:v>1.2183221476510073</c:v>
                </c:pt>
                <c:pt idx="142">
                  <c:v>1.24510067114094</c:v>
                </c:pt>
                <c:pt idx="143">
                  <c:v>1.2727293064876966</c:v>
                </c:pt>
                <c:pt idx="144">
                  <c:v>1.3012080536912758</c:v>
                </c:pt>
                <c:pt idx="145">
                  <c:v>1.3305369127516784</c:v>
                </c:pt>
                <c:pt idx="146">
                  <c:v>1.3607158836689042</c:v>
                </c:pt>
                <c:pt idx="147">
                  <c:v>1.3917449664429533</c:v>
                </c:pt>
                <c:pt idx="148">
                  <c:v>1.4236241610738263</c:v>
                </c:pt>
                <c:pt idx="149">
                  <c:v>1.456353467561522</c:v>
                </c:pt>
                <c:pt idx="150">
                  <c:v>1.4899328859060408</c:v>
                </c:pt>
                <c:pt idx="151">
                  <c:v>1.5233706189410892</c:v>
                </c:pt>
                <c:pt idx="152">
                  <c:v>1.5556748695003733</c:v>
                </c:pt>
                <c:pt idx="153">
                  <c:v>1.5868456375838935</c:v>
                </c:pt>
                <c:pt idx="154">
                  <c:v>1.6168829231916488</c:v>
                </c:pt>
                <c:pt idx="155">
                  <c:v>1.6457867263236399</c:v>
                </c:pt>
                <c:pt idx="156">
                  <c:v>1.6735570469798664</c:v>
                </c:pt>
                <c:pt idx="157">
                  <c:v>1.7001938851603287</c:v>
                </c:pt>
                <c:pt idx="158">
                  <c:v>1.7256972408650271</c:v>
                </c:pt>
                <c:pt idx="159">
                  <c:v>1.7500671140939605</c:v>
                </c:pt>
                <c:pt idx="160">
                  <c:v>1.7733035048471297</c:v>
                </c:pt>
                <c:pt idx="161">
                  <c:v>1.7954064131245349</c:v>
                </c:pt>
                <c:pt idx="162">
                  <c:v>1.816375838926175</c:v>
                </c:pt>
                <c:pt idx="163">
                  <c:v>1.8362117822520516</c:v>
                </c:pt>
                <c:pt idx="164">
                  <c:v>1.854914243102163</c:v>
                </c:pt>
                <c:pt idx="165">
                  <c:v>1.8724832214765108</c:v>
                </c:pt>
                <c:pt idx="166">
                  <c:v>1.8889187173750941</c:v>
                </c:pt>
                <c:pt idx="167">
                  <c:v>1.9042207307979127</c:v>
                </c:pt>
                <c:pt idx="168">
                  <c:v>1.9183892617449674</c:v>
                </c:pt>
                <c:pt idx="169">
                  <c:v>1.9314243102162572</c:v>
                </c:pt>
                <c:pt idx="170">
                  <c:v>1.9433258762117831</c:v>
                </c:pt>
                <c:pt idx="171">
                  <c:v>1.9540939597315445</c:v>
                </c:pt>
                <c:pt idx="172">
                  <c:v>1.9637285607755413</c:v>
                </c:pt>
                <c:pt idx="173">
                  <c:v>1.9722296793437741</c:v>
                </c:pt>
                <c:pt idx="174">
                  <c:v>1.9795973154362423</c:v>
                </c:pt>
                <c:pt idx="175">
                  <c:v>1.9858314690529464</c:v>
                </c:pt>
                <c:pt idx="176">
                  <c:v>1.990932140193886</c:v>
                </c:pt>
                <c:pt idx="177">
                  <c:v>1.9948993288590611</c:v>
                </c:pt>
                <c:pt idx="178">
                  <c:v>1.9977330350484721</c:v>
                </c:pt>
                <c:pt idx="179">
                  <c:v>1.9994332587621186</c:v>
                </c:pt>
                <c:pt idx="180">
                  <c:v>2.0000000000000009</c:v>
                </c:pt>
                <c:pt idx="181">
                  <c:v>2.0000000000000009</c:v>
                </c:pt>
                <c:pt idx="182">
                  <c:v>2.0000000000000009</c:v>
                </c:pt>
                <c:pt idx="183">
                  <c:v>2.0000000000000009</c:v>
                </c:pt>
                <c:pt idx="184">
                  <c:v>2.0000000000000009</c:v>
                </c:pt>
                <c:pt idx="185">
                  <c:v>2.0000000000000009</c:v>
                </c:pt>
                <c:pt idx="186">
                  <c:v>2.0000000000000009</c:v>
                </c:pt>
                <c:pt idx="187">
                  <c:v>2.0000000000000009</c:v>
                </c:pt>
                <c:pt idx="188">
                  <c:v>2.0000000000000009</c:v>
                </c:pt>
                <c:pt idx="189">
                  <c:v>2.0000000000000009</c:v>
                </c:pt>
                <c:pt idx="190">
                  <c:v>2.0000000000000009</c:v>
                </c:pt>
                <c:pt idx="191">
                  <c:v>2.0000000000000009</c:v>
                </c:pt>
                <c:pt idx="192">
                  <c:v>2.0000000000000009</c:v>
                </c:pt>
                <c:pt idx="193">
                  <c:v>2.0000000000000009</c:v>
                </c:pt>
                <c:pt idx="194">
                  <c:v>2.0000000000000009</c:v>
                </c:pt>
                <c:pt idx="195">
                  <c:v>2.0000000000000009</c:v>
                </c:pt>
                <c:pt idx="196">
                  <c:v>2.0000000000000009</c:v>
                </c:pt>
                <c:pt idx="197">
                  <c:v>2.0000000000000009</c:v>
                </c:pt>
                <c:pt idx="198">
                  <c:v>2.0000000000000009</c:v>
                </c:pt>
                <c:pt idx="199">
                  <c:v>2.0000000000000009</c:v>
                </c:pt>
                <c:pt idx="200">
                  <c:v>2.0000000000000009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8532816"/>
        <c:axId val="-88533904"/>
      </c:scatterChart>
      <c:valAx>
        <c:axId val="-8197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978864"/>
        <c:crosses val="autoZero"/>
        <c:crossBetween val="midCat"/>
      </c:valAx>
      <c:valAx>
        <c:axId val="-8197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 rate (metres per 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972880"/>
        <c:crosses val="autoZero"/>
        <c:crossBetween val="midCat"/>
      </c:valAx>
      <c:valAx>
        <c:axId val="-885339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(metres)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532816"/>
        <c:crosses val="max"/>
        <c:crossBetween val="midCat"/>
      </c:valAx>
      <c:valAx>
        <c:axId val="-8853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8853390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12361</xdr:colOff>
      <xdr:row>17</xdr:row>
      <xdr:rowOff>177064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346486" cy="322506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9</xdr:col>
      <xdr:colOff>361950</xdr:colOff>
      <xdr:row>0</xdr:row>
      <xdr:rowOff>0</xdr:rowOff>
    </xdr:from>
    <xdr:to>
      <xdr:col>18</xdr:col>
      <xdr:colOff>381000</xdr:colOff>
      <xdr:row>19</xdr:row>
      <xdr:rowOff>95250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P222"/>
  <sheetViews>
    <sheetView tabSelected="1" workbookViewId="0">
      <selection activeCell="C29" sqref="C29"/>
    </sheetView>
  </sheetViews>
  <sheetFormatPr defaultRowHeight="15" x14ac:dyDescent="0.25"/>
  <cols>
    <col min="2" max="2" width="20.7109375" bestFit="1" customWidth="1"/>
    <col min="9" max="9" width="19.42578125" bestFit="1" customWidth="1"/>
    <col min="15" max="15" width="19.42578125" bestFit="1" customWidth="1"/>
  </cols>
  <sheetData>
    <row r="20" spans="2:16" x14ac:dyDescent="0.25">
      <c r="H20" t="s">
        <v>0</v>
      </c>
    </row>
    <row r="21" spans="2:16" x14ac:dyDescent="0.25">
      <c r="B21" s="1" t="s">
        <v>1</v>
      </c>
      <c r="C21">
        <v>2</v>
      </c>
      <c r="D21" t="s">
        <v>23</v>
      </c>
      <c r="H21" t="s">
        <v>9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24</v>
      </c>
      <c r="P21" t="s">
        <v>34</v>
      </c>
    </row>
    <row r="22" spans="2:16" x14ac:dyDescent="0.25">
      <c r="B22" s="1" t="s">
        <v>2</v>
      </c>
      <c r="C22">
        <v>5</v>
      </c>
      <c r="D22" t="s">
        <v>23</v>
      </c>
      <c r="H22">
        <v>0</v>
      </c>
      <c r="I22">
        <f>IF(AND($H22&gt;=0,$H22&lt;$C$21),$C$26,0)</f>
        <v>10</v>
      </c>
      <c r="J22">
        <f>IF(AND($H22&gt;=$C$21,$H22&lt;$C$22),($H22 -$C$21)*($C$27-$C$26)/($C$22-$C$21)+$C$26,0)</f>
        <v>0</v>
      </c>
      <c r="K22">
        <f>IF(AND($H22&gt;=$C$22,$H22&lt;$C$23),$C$27,0)</f>
        <v>0</v>
      </c>
      <c r="L22">
        <f>IF(AND($H22&gt;=$C$23,$H22&lt;$C$24),($H22 -$C$23)*($C$28-$C$27)/($C$24-$C$23)+$C$27,0)</f>
        <v>0</v>
      </c>
      <c r="M22">
        <f>IF(AND($H22&gt;=$C$24,$H22&lt;$C$25),($H22 -$C$24)*(0-$C$28)/($C$25-$C$24)+$C$28,0)</f>
        <v>0</v>
      </c>
      <c r="N22">
        <v>0</v>
      </c>
      <c r="O22">
        <f>SUM(I22:N22)*$C$41</f>
        <v>8.5011185682326608E-3</v>
      </c>
      <c r="P22">
        <f>$C$30</f>
        <v>0.1</v>
      </c>
    </row>
    <row r="23" spans="2:16" x14ac:dyDescent="0.25">
      <c r="B23" s="1" t="s">
        <v>3</v>
      </c>
      <c r="C23">
        <v>12</v>
      </c>
      <c r="D23" t="s">
        <v>23</v>
      </c>
      <c r="H23">
        <v>0.1</v>
      </c>
      <c r="I23">
        <f>IF(AND($H23&gt;=0,$H23&lt;$C$21),$C$26,0)</f>
        <v>10</v>
      </c>
      <c r="J23">
        <f>IF(AND($H23&gt;=$C$21,$H23&lt;$C$22),($H23 -$C$21)*($C$27-$C$26)/($C$22-$C$21)+$C$26,0)</f>
        <v>0</v>
      </c>
      <c r="K23">
        <f>IF(AND($H23&gt;=$C$22,$H23&lt;$C$23),$C$27,0)</f>
        <v>0</v>
      </c>
      <c r="L23">
        <f>IF(AND($H23&gt;=$C$23,$H23&lt;$C$24),($H23 -$C$23)*($C$28-$C$27)/($C$24-$C$23)+$C$27,0)</f>
        <v>0</v>
      </c>
      <c r="M23">
        <f>IF(AND($H23&gt;=$C$24,$H23&lt;$C$25),($H23 -$C$24)*(0-$C$28)/($C$25-$C$24)+$C$28,0)</f>
        <v>0</v>
      </c>
      <c r="N23">
        <v>0</v>
      </c>
      <c r="O23">
        <f>SUM(I23:N23)*$C$41</f>
        <v>8.5011185682326608E-3</v>
      </c>
      <c r="P23">
        <f>P22+(H23-H22)*(O22+O23)/2</f>
        <v>0.10085011185682327</v>
      </c>
    </row>
    <row r="24" spans="2:16" x14ac:dyDescent="0.25">
      <c r="B24" s="1" t="s">
        <v>4</v>
      </c>
      <c r="C24">
        <v>15</v>
      </c>
      <c r="D24" t="s">
        <v>23</v>
      </c>
      <c r="H24">
        <v>0.2</v>
      </c>
      <c r="I24">
        <f t="shared" ref="I24:I87" si="0">IF(AND($H24&gt;=0,$H24&lt;$C$21),$C$26,0)</f>
        <v>10</v>
      </c>
      <c r="J24">
        <f t="shared" ref="J24:J87" si="1">IF(AND($H24&gt;=$C$21,$H24&lt;$C$22),($H24 -$C$21)*($C$27-$C$26)/($C$22-$C$21)+$C$26,0)</f>
        <v>0</v>
      </c>
      <c r="K24">
        <f t="shared" ref="K24:K87" si="2">IF(AND($H24&gt;=$C$22,$H24&lt;$C$23),$C$27,0)</f>
        <v>0</v>
      </c>
      <c r="L24">
        <f t="shared" ref="L24:L87" si="3">IF(AND($H24&gt;=$C$23,$H24&lt;$C$24),($H24 -$C$23)*($C$28-$C$27)/($C$24-$C$23)+$C$27,0)</f>
        <v>0</v>
      </c>
      <c r="M24">
        <f t="shared" ref="M24:M87" si="4">IF(AND($H24&gt;=$C$24,$H24&lt;$C$25),($H24 -$C$24)*(0-$C$28)/($C$25-$C$24)+$C$28,0)</f>
        <v>0</v>
      </c>
      <c r="N24">
        <v>0</v>
      </c>
      <c r="O24">
        <f t="shared" ref="O24:O87" si="5">SUM(I24:N24)*$C$41</f>
        <v>8.5011185682326608E-3</v>
      </c>
      <c r="P24">
        <f t="shared" ref="P24:P87" si="6">P23+(H24-H23)*(O23+O24)/2</f>
        <v>0.10170022371364654</v>
      </c>
    </row>
    <row r="25" spans="2:16" x14ac:dyDescent="0.25">
      <c r="B25" s="1" t="s">
        <v>5</v>
      </c>
      <c r="C25">
        <v>18</v>
      </c>
      <c r="D25" t="s">
        <v>23</v>
      </c>
      <c r="H25">
        <v>0.3</v>
      </c>
      <c r="I25">
        <f t="shared" si="0"/>
        <v>10</v>
      </c>
      <c r="J25">
        <f t="shared" si="1"/>
        <v>0</v>
      </c>
      <c r="K25">
        <f t="shared" si="2"/>
        <v>0</v>
      </c>
      <c r="L25">
        <f t="shared" si="3"/>
        <v>0</v>
      </c>
      <c r="M25">
        <f t="shared" si="4"/>
        <v>0</v>
      </c>
      <c r="N25">
        <v>0</v>
      </c>
      <c r="O25">
        <f t="shared" si="5"/>
        <v>8.5011185682326608E-3</v>
      </c>
      <c r="P25">
        <f t="shared" si="6"/>
        <v>0.1025503355704698</v>
      </c>
    </row>
    <row r="26" spans="2:16" x14ac:dyDescent="0.25">
      <c r="B26" s="1" t="s">
        <v>6</v>
      </c>
      <c r="C26">
        <v>10</v>
      </c>
      <c r="D26" t="s">
        <v>12</v>
      </c>
      <c r="H26">
        <v>0.4</v>
      </c>
      <c r="I26">
        <f t="shared" si="0"/>
        <v>10</v>
      </c>
      <c r="J26">
        <f t="shared" si="1"/>
        <v>0</v>
      </c>
      <c r="K26">
        <f t="shared" si="2"/>
        <v>0</v>
      </c>
      <c r="L26">
        <f t="shared" si="3"/>
        <v>0</v>
      </c>
      <c r="M26">
        <f t="shared" si="4"/>
        <v>0</v>
      </c>
      <c r="N26">
        <v>0</v>
      </c>
      <c r="O26">
        <f t="shared" si="5"/>
        <v>8.5011185682326608E-3</v>
      </c>
      <c r="P26">
        <f t="shared" si="6"/>
        <v>0.10340044742729307</v>
      </c>
    </row>
    <row r="27" spans="2:16" x14ac:dyDescent="0.25">
      <c r="B27" s="1" t="s">
        <v>7</v>
      </c>
      <c r="C27">
        <v>100</v>
      </c>
      <c r="D27" t="s">
        <v>12</v>
      </c>
      <c r="H27">
        <v>0.5</v>
      </c>
      <c r="I27">
        <f t="shared" si="0"/>
        <v>10</v>
      </c>
      <c r="J27">
        <f t="shared" si="1"/>
        <v>0</v>
      </c>
      <c r="K27">
        <f t="shared" si="2"/>
        <v>0</v>
      </c>
      <c r="L27">
        <f t="shared" si="3"/>
        <v>0</v>
      </c>
      <c r="M27">
        <f t="shared" si="4"/>
        <v>0</v>
      </c>
      <c r="N27">
        <v>0</v>
      </c>
      <c r="O27">
        <f t="shared" si="5"/>
        <v>8.5011185682326608E-3</v>
      </c>
      <c r="P27">
        <f t="shared" si="6"/>
        <v>0.10425055928411633</v>
      </c>
    </row>
    <row r="28" spans="2:16" x14ac:dyDescent="0.25">
      <c r="B28" s="1" t="s">
        <v>8</v>
      </c>
      <c r="C28">
        <v>400</v>
      </c>
      <c r="D28" t="s">
        <v>12</v>
      </c>
      <c r="H28">
        <v>0.6</v>
      </c>
      <c r="I28">
        <f t="shared" si="0"/>
        <v>10</v>
      </c>
      <c r="J28">
        <f t="shared" si="1"/>
        <v>0</v>
      </c>
      <c r="K28">
        <f t="shared" si="2"/>
        <v>0</v>
      </c>
      <c r="L28">
        <f t="shared" si="3"/>
        <v>0</v>
      </c>
      <c r="M28">
        <f t="shared" si="4"/>
        <v>0</v>
      </c>
      <c r="N28">
        <v>0</v>
      </c>
      <c r="O28">
        <f t="shared" si="5"/>
        <v>8.5011185682326608E-3</v>
      </c>
      <c r="P28">
        <f t="shared" si="6"/>
        <v>0.1051006711409396</v>
      </c>
    </row>
    <row r="29" spans="2:16" x14ac:dyDescent="0.25">
      <c r="B29" s="1" t="s">
        <v>10</v>
      </c>
      <c r="C29">
        <v>2</v>
      </c>
      <c r="D29" t="s">
        <v>13</v>
      </c>
      <c r="H29">
        <v>0.7</v>
      </c>
      <c r="I29">
        <f t="shared" si="0"/>
        <v>10</v>
      </c>
      <c r="J29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v>0</v>
      </c>
      <c r="O29">
        <f t="shared" si="5"/>
        <v>8.5011185682326608E-3</v>
      </c>
      <c r="P29">
        <f t="shared" si="6"/>
        <v>0.10595078299776287</v>
      </c>
    </row>
    <row r="30" spans="2:16" x14ac:dyDescent="0.25">
      <c r="B30" s="1" t="s">
        <v>11</v>
      </c>
      <c r="C30">
        <v>0.1</v>
      </c>
      <c r="D30" t="s">
        <v>13</v>
      </c>
      <c r="H30">
        <v>0.8</v>
      </c>
      <c r="I30">
        <f t="shared" si="0"/>
        <v>10</v>
      </c>
      <c r="J30">
        <f t="shared" si="1"/>
        <v>0</v>
      </c>
      <c r="K30">
        <f t="shared" si="2"/>
        <v>0</v>
      </c>
      <c r="L30">
        <f t="shared" si="3"/>
        <v>0</v>
      </c>
      <c r="M30">
        <f t="shared" si="4"/>
        <v>0</v>
      </c>
      <c r="N30">
        <v>0</v>
      </c>
      <c r="O30">
        <f t="shared" si="5"/>
        <v>8.5011185682326608E-3</v>
      </c>
      <c r="P30">
        <f t="shared" si="6"/>
        <v>0.10680089485458613</v>
      </c>
    </row>
    <row r="31" spans="2:16" x14ac:dyDescent="0.25">
      <c r="H31">
        <v>0.9</v>
      </c>
      <c r="I31">
        <f t="shared" si="0"/>
        <v>10</v>
      </c>
      <c r="J31">
        <f t="shared" si="1"/>
        <v>0</v>
      </c>
      <c r="K31">
        <f t="shared" si="2"/>
        <v>0</v>
      </c>
      <c r="L31">
        <f t="shared" si="3"/>
        <v>0</v>
      </c>
      <c r="M31">
        <f t="shared" si="4"/>
        <v>0</v>
      </c>
      <c r="N31">
        <v>0</v>
      </c>
      <c r="O31">
        <f t="shared" si="5"/>
        <v>8.5011185682326608E-3</v>
      </c>
      <c r="P31">
        <f t="shared" si="6"/>
        <v>0.1076510067114094</v>
      </c>
    </row>
    <row r="32" spans="2:16" x14ac:dyDescent="0.25">
      <c r="B32" s="1"/>
      <c r="C32" t="s">
        <v>25</v>
      </c>
      <c r="H32">
        <v>1</v>
      </c>
      <c r="I32">
        <f t="shared" si="0"/>
        <v>10</v>
      </c>
      <c r="J32">
        <f t="shared" si="1"/>
        <v>0</v>
      </c>
      <c r="K32">
        <f t="shared" si="2"/>
        <v>0</v>
      </c>
      <c r="L32">
        <f t="shared" si="3"/>
        <v>0</v>
      </c>
      <c r="M32">
        <f t="shared" si="4"/>
        <v>0</v>
      </c>
      <c r="N32">
        <v>0</v>
      </c>
      <c r="O32">
        <f t="shared" si="5"/>
        <v>8.5011185682326608E-3</v>
      </c>
      <c r="P32">
        <f t="shared" si="6"/>
        <v>0.10850111856823266</v>
      </c>
    </row>
    <row r="33" spans="2:16" x14ac:dyDescent="0.25">
      <c r="B33" s="1" t="s">
        <v>14</v>
      </c>
      <c r="C33">
        <f>C26*C21</f>
        <v>20</v>
      </c>
      <c r="H33">
        <v>1.1000000000000001</v>
      </c>
      <c r="I33">
        <f t="shared" si="0"/>
        <v>10</v>
      </c>
      <c r="J33">
        <f t="shared" si="1"/>
        <v>0</v>
      </c>
      <c r="K33">
        <f t="shared" si="2"/>
        <v>0</v>
      </c>
      <c r="L33">
        <f t="shared" si="3"/>
        <v>0</v>
      </c>
      <c r="M33">
        <f t="shared" si="4"/>
        <v>0</v>
      </c>
      <c r="N33">
        <v>0</v>
      </c>
      <c r="O33">
        <f t="shared" si="5"/>
        <v>8.5011185682326608E-3</v>
      </c>
      <c r="P33">
        <f t="shared" si="6"/>
        <v>0.10935123042505593</v>
      </c>
    </row>
    <row r="34" spans="2:16" x14ac:dyDescent="0.25">
      <c r="B34" s="1" t="s">
        <v>15</v>
      </c>
      <c r="C34">
        <f>(C22-C21)*(C26+C27)/2</f>
        <v>165</v>
      </c>
      <c r="H34">
        <v>1.2</v>
      </c>
      <c r="I34">
        <f t="shared" si="0"/>
        <v>10</v>
      </c>
      <c r="J34">
        <f t="shared" si="1"/>
        <v>0</v>
      </c>
      <c r="K34">
        <f t="shared" si="2"/>
        <v>0</v>
      </c>
      <c r="L34">
        <f t="shared" si="3"/>
        <v>0</v>
      </c>
      <c r="M34">
        <f t="shared" si="4"/>
        <v>0</v>
      </c>
      <c r="N34">
        <v>0</v>
      </c>
      <c r="O34">
        <f t="shared" si="5"/>
        <v>8.5011185682326608E-3</v>
      </c>
      <c r="P34">
        <f t="shared" si="6"/>
        <v>0.11020134228187919</v>
      </c>
    </row>
    <row r="35" spans="2:16" x14ac:dyDescent="0.25">
      <c r="B35" s="1" t="s">
        <v>16</v>
      </c>
      <c r="C35">
        <f>(C23-C22)*C27</f>
        <v>700</v>
      </c>
      <c r="H35">
        <v>1.3</v>
      </c>
      <c r="I35">
        <f t="shared" si="0"/>
        <v>10</v>
      </c>
      <c r="J35">
        <f t="shared" si="1"/>
        <v>0</v>
      </c>
      <c r="K35">
        <f t="shared" si="2"/>
        <v>0</v>
      </c>
      <c r="L35">
        <f t="shared" si="3"/>
        <v>0</v>
      </c>
      <c r="M35">
        <f t="shared" si="4"/>
        <v>0</v>
      </c>
      <c r="N35">
        <v>0</v>
      </c>
      <c r="O35">
        <f t="shared" si="5"/>
        <v>8.5011185682326608E-3</v>
      </c>
      <c r="P35">
        <f t="shared" si="6"/>
        <v>0.11105145413870246</v>
      </c>
    </row>
    <row r="36" spans="2:16" x14ac:dyDescent="0.25">
      <c r="B36" s="1" t="s">
        <v>17</v>
      </c>
      <c r="C36">
        <f>(C24-C23)*(C27+C28)/2</f>
        <v>750</v>
      </c>
      <c r="H36">
        <v>1.4</v>
      </c>
      <c r="I36">
        <f t="shared" si="0"/>
        <v>10</v>
      </c>
      <c r="J36">
        <f t="shared" si="1"/>
        <v>0</v>
      </c>
      <c r="K36">
        <f t="shared" si="2"/>
        <v>0</v>
      </c>
      <c r="L36">
        <f t="shared" si="3"/>
        <v>0</v>
      </c>
      <c r="M36">
        <f t="shared" si="4"/>
        <v>0</v>
      </c>
      <c r="N36">
        <v>0</v>
      </c>
      <c r="O36">
        <f t="shared" si="5"/>
        <v>8.5011185682326608E-3</v>
      </c>
      <c r="P36">
        <f t="shared" si="6"/>
        <v>0.11190156599552573</v>
      </c>
    </row>
    <row r="37" spans="2:16" x14ac:dyDescent="0.25">
      <c r="B37" s="1" t="s">
        <v>18</v>
      </c>
      <c r="C37">
        <f>(C25-C24)*(C28+0)/2</f>
        <v>600</v>
      </c>
      <c r="H37">
        <v>1.5</v>
      </c>
      <c r="I37">
        <f t="shared" si="0"/>
        <v>10</v>
      </c>
      <c r="J37">
        <f t="shared" si="1"/>
        <v>0</v>
      </c>
      <c r="K37">
        <f t="shared" si="2"/>
        <v>0</v>
      </c>
      <c r="L37">
        <f t="shared" si="3"/>
        <v>0</v>
      </c>
      <c r="M37">
        <f t="shared" si="4"/>
        <v>0</v>
      </c>
      <c r="N37">
        <v>0</v>
      </c>
      <c r="O37">
        <f t="shared" si="5"/>
        <v>8.5011185682326608E-3</v>
      </c>
      <c r="P37">
        <f t="shared" si="6"/>
        <v>0.11275167785234899</v>
      </c>
    </row>
    <row r="38" spans="2:16" x14ac:dyDescent="0.25">
      <c r="B38" s="1" t="s">
        <v>19</v>
      </c>
      <c r="C38">
        <f>SUM(C33:C37)</f>
        <v>2235</v>
      </c>
      <c r="D38" t="s">
        <v>26</v>
      </c>
      <c r="H38">
        <v>1.6</v>
      </c>
      <c r="I38">
        <f t="shared" si="0"/>
        <v>10</v>
      </c>
      <c r="J38">
        <f t="shared" si="1"/>
        <v>0</v>
      </c>
      <c r="K38">
        <f t="shared" si="2"/>
        <v>0</v>
      </c>
      <c r="L38">
        <f t="shared" si="3"/>
        <v>0</v>
      </c>
      <c r="M38">
        <f t="shared" si="4"/>
        <v>0</v>
      </c>
      <c r="N38">
        <v>0</v>
      </c>
      <c r="O38">
        <f t="shared" si="5"/>
        <v>8.5011185682326608E-3</v>
      </c>
      <c r="P38">
        <f t="shared" si="6"/>
        <v>0.11360178970917226</v>
      </c>
    </row>
    <row r="39" spans="2:16" x14ac:dyDescent="0.25">
      <c r="H39">
        <v>1.7</v>
      </c>
      <c r="I39">
        <f t="shared" si="0"/>
        <v>10</v>
      </c>
      <c r="J39">
        <f t="shared" si="1"/>
        <v>0</v>
      </c>
      <c r="K39">
        <f t="shared" si="2"/>
        <v>0</v>
      </c>
      <c r="L39">
        <f t="shared" si="3"/>
        <v>0</v>
      </c>
      <c r="M39">
        <f t="shared" si="4"/>
        <v>0</v>
      </c>
      <c r="N39">
        <v>0</v>
      </c>
      <c r="O39">
        <f t="shared" si="5"/>
        <v>8.5011185682326608E-3</v>
      </c>
      <c r="P39">
        <f t="shared" si="6"/>
        <v>0.11445190156599552</v>
      </c>
    </row>
    <row r="40" spans="2:16" x14ac:dyDescent="0.25">
      <c r="B40" s="1" t="s">
        <v>20</v>
      </c>
      <c r="C40">
        <f>C29-C30</f>
        <v>1.9</v>
      </c>
      <c r="D40" t="s">
        <v>22</v>
      </c>
      <c r="H40">
        <v>1.8</v>
      </c>
      <c r="I40">
        <f t="shared" si="0"/>
        <v>10</v>
      </c>
      <c r="J40">
        <f t="shared" si="1"/>
        <v>0</v>
      </c>
      <c r="K40">
        <f t="shared" si="2"/>
        <v>0</v>
      </c>
      <c r="L40">
        <f t="shared" si="3"/>
        <v>0</v>
      </c>
      <c r="M40">
        <f t="shared" si="4"/>
        <v>0</v>
      </c>
      <c r="N40">
        <v>0</v>
      </c>
      <c r="O40">
        <f t="shared" si="5"/>
        <v>8.5011185682326608E-3</v>
      </c>
      <c r="P40">
        <f t="shared" si="6"/>
        <v>0.11530201342281879</v>
      </c>
    </row>
    <row r="41" spans="2:16" x14ac:dyDescent="0.25">
      <c r="B41" s="1" t="s">
        <v>21</v>
      </c>
      <c r="C41">
        <f>C40/C38</f>
        <v>8.5011185682326617E-4</v>
      </c>
      <c r="D41" t="s">
        <v>27</v>
      </c>
      <c r="H41">
        <v>1.9</v>
      </c>
      <c r="I41">
        <f t="shared" si="0"/>
        <v>10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v>0</v>
      </c>
      <c r="O41">
        <f t="shared" si="5"/>
        <v>8.5011185682326608E-3</v>
      </c>
      <c r="P41">
        <f t="shared" si="6"/>
        <v>0.11615212527964205</v>
      </c>
    </row>
    <row r="42" spans="2:16" x14ac:dyDescent="0.25">
      <c r="H42">
        <v>2</v>
      </c>
      <c r="I42">
        <f t="shared" si="0"/>
        <v>0</v>
      </c>
      <c r="J42">
        <f t="shared" si="1"/>
        <v>10</v>
      </c>
      <c r="K42">
        <f t="shared" si="2"/>
        <v>0</v>
      </c>
      <c r="L42">
        <f t="shared" si="3"/>
        <v>0</v>
      </c>
      <c r="M42">
        <f t="shared" si="4"/>
        <v>0</v>
      </c>
      <c r="N42">
        <v>0</v>
      </c>
      <c r="O42">
        <f t="shared" si="5"/>
        <v>8.5011185682326608E-3</v>
      </c>
      <c r="P42">
        <f t="shared" si="6"/>
        <v>0.11700223713646532</v>
      </c>
    </row>
    <row r="43" spans="2:16" x14ac:dyDescent="0.25">
      <c r="H43">
        <v>2.1</v>
      </c>
      <c r="I43">
        <f t="shared" si="0"/>
        <v>0</v>
      </c>
      <c r="J43">
        <f t="shared" si="1"/>
        <v>13.000000000000002</v>
      </c>
      <c r="K43">
        <f t="shared" si="2"/>
        <v>0</v>
      </c>
      <c r="L43">
        <f t="shared" si="3"/>
        <v>0</v>
      </c>
      <c r="M43">
        <f t="shared" si="4"/>
        <v>0</v>
      </c>
      <c r="N43">
        <v>0</v>
      </c>
      <c r="O43">
        <f t="shared" si="5"/>
        <v>1.1051454138702461E-2</v>
      </c>
      <c r="P43">
        <f t="shared" si="6"/>
        <v>0.11797986577181208</v>
      </c>
    </row>
    <row r="44" spans="2:16" x14ac:dyDescent="0.25">
      <c r="H44">
        <v>2.2000000000000002</v>
      </c>
      <c r="I44">
        <f t="shared" si="0"/>
        <v>0</v>
      </c>
      <c r="J44">
        <f t="shared" si="1"/>
        <v>16.000000000000004</v>
      </c>
      <c r="K44">
        <f t="shared" si="2"/>
        <v>0</v>
      </c>
      <c r="L44">
        <f t="shared" si="3"/>
        <v>0</v>
      </c>
      <c r="M44">
        <f t="shared" si="4"/>
        <v>0</v>
      </c>
      <c r="N44">
        <v>0</v>
      </c>
      <c r="O44">
        <f t="shared" si="5"/>
        <v>1.3601789709172262E-2</v>
      </c>
      <c r="P44">
        <f t="shared" si="6"/>
        <v>0.11921252796420581</v>
      </c>
    </row>
    <row r="45" spans="2:16" x14ac:dyDescent="0.25">
      <c r="H45">
        <v>2.2999999999999998</v>
      </c>
      <c r="I45">
        <f t="shared" si="0"/>
        <v>0</v>
      </c>
      <c r="J45">
        <f t="shared" si="1"/>
        <v>18.999999999999993</v>
      </c>
      <c r="K45">
        <f t="shared" si="2"/>
        <v>0</v>
      </c>
      <c r="L45">
        <f t="shared" si="3"/>
        <v>0</v>
      </c>
      <c r="M45">
        <f t="shared" si="4"/>
        <v>0</v>
      </c>
      <c r="N45">
        <v>0</v>
      </c>
      <c r="O45">
        <f t="shared" si="5"/>
        <v>1.6152125279642052E-2</v>
      </c>
      <c r="P45">
        <f t="shared" si="6"/>
        <v>0.12070022371364653</v>
      </c>
    </row>
    <row r="46" spans="2:16" x14ac:dyDescent="0.25">
      <c r="H46">
        <v>2.4</v>
      </c>
      <c r="I46">
        <f t="shared" si="0"/>
        <v>0</v>
      </c>
      <c r="J46">
        <f t="shared" si="1"/>
        <v>22</v>
      </c>
      <c r="K46">
        <f t="shared" si="2"/>
        <v>0</v>
      </c>
      <c r="L46">
        <f t="shared" si="3"/>
        <v>0</v>
      </c>
      <c r="M46">
        <f t="shared" si="4"/>
        <v>0</v>
      </c>
      <c r="N46">
        <v>0</v>
      </c>
      <c r="O46">
        <f t="shared" si="5"/>
        <v>1.8702460850111857E-2</v>
      </c>
      <c r="P46">
        <f t="shared" si="6"/>
        <v>0.12244295302013422</v>
      </c>
    </row>
    <row r="47" spans="2:16" x14ac:dyDescent="0.25">
      <c r="H47">
        <v>2.5</v>
      </c>
      <c r="I47">
        <f t="shared" si="0"/>
        <v>0</v>
      </c>
      <c r="J47">
        <f t="shared" si="1"/>
        <v>25</v>
      </c>
      <c r="K47">
        <f t="shared" si="2"/>
        <v>0</v>
      </c>
      <c r="L47">
        <f t="shared" si="3"/>
        <v>0</v>
      </c>
      <c r="M47">
        <f t="shared" si="4"/>
        <v>0</v>
      </c>
      <c r="N47">
        <v>0</v>
      </c>
      <c r="O47">
        <f t="shared" si="5"/>
        <v>2.1252796420581654E-2</v>
      </c>
      <c r="P47">
        <f t="shared" si="6"/>
        <v>0.1244407158836689</v>
      </c>
    </row>
    <row r="48" spans="2:16" x14ac:dyDescent="0.25">
      <c r="H48">
        <v>2.6</v>
      </c>
      <c r="I48">
        <f t="shared" si="0"/>
        <v>0</v>
      </c>
      <c r="J48">
        <f t="shared" si="1"/>
        <v>28.000000000000004</v>
      </c>
      <c r="K48">
        <f t="shared" si="2"/>
        <v>0</v>
      </c>
      <c r="L48">
        <f t="shared" si="3"/>
        <v>0</v>
      </c>
      <c r="M48">
        <f t="shared" si="4"/>
        <v>0</v>
      </c>
      <c r="N48">
        <v>0</v>
      </c>
      <c r="O48">
        <f t="shared" si="5"/>
        <v>2.3803131991051454E-2</v>
      </c>
      <c r="P48">
        <f t="shared" si="6"/>
        <v>0.12669351230425055</v>
      </c>
    </row>
    <row r="49" spans="8:16" x14ac:dyDescent="0.25">
      <c r="H49">
        <v>2.7</v>
      </c>
      <c r="I49">
        <f t="shared" si="0"/>
        <v>0</v>
      </c>
      <c r="J49">
        <f t="shared" si="1"/>
        <v>31.000000000000004</v>
      </c>
      <c r="K49">
        <f t="shared" si="2"/>
        <v>0</v>
      </c>
      <c r="L49">
        <f t="shared" si="3"/>
        <v>0</v>
      </c>
      <c r="M49">
        <f t="shared" si="4"/>
        <v>0</v>
      </c>
      <c r="N49">
        <v>0</v>
      </c>
      <c r="O49">
        <f t="shared" si="5"/>
        <v>2.6353467561521255E-2</v>
      </c>
      <c r="P49">
        <f t="shared" si="6"/>
        <v>0.12920134228187918</v>
      </c>
    </row>
    <row r="50" spans="8:16" x14ac:dyDescent="0.25">
      <c r="H50">
        <v>2.8</v>
      </c>
      <c r="I50">
        <f t="shared" si="0"/>
        <v>0</v>
      </c>
      <c r="J50">
        <f t="shared" si="1"/>
        <v>34</v>
      </c>
      <c r="K50">
        <f t="shared" si="2"/>
        <v>0</v>
      </c>
      <c r="L50">
        <f t="shared" si="3"/>
        <v>0</v>
      </c>
      <c r="M50">
        <f t="shared" si="4"/>
        <v>0</v>
      </c>
      <c r="N50">
        <v>0</v>
      </c>
      <c r="O50">
        <f t="shared" si="5"/>
        <v>2.8903803131991049E-2</v>
      </c>
      <c r="P50">
        <f t="shared" si="6"/>
        <v>0.1319642058165548</v>
      </c>
    </row>
    <row r="51" spans="8:16" x14ac:dyDescent="0.25">
      <c r="H51">
        <v>2.9</v>
      </c>
      <c r="I51">
        <f t="shared" si="0"/>
        <v>0</v>
      </c>
      <c r="J51">
        <f t="shared" si="1"/>
        <v>37</v>
      </c>
      <c r="K51">
        <f t="shared" si="2"/>
        <v>0</v>
      </c>
      <c r="L51">
        <f t="shared" si="3"/>
        <v>0</v>
      </c>
      <c r="M51">
        <f t="shared" si="4"/>
        <v>0</v>
      </c>
      <c r="N51">
        <v>0</v>
      </c>
      <c r="O51">
        <f t="shared" si="5"/>
        <v>3.1454138702460846E-2</v>
      </c>
      <c r="P51">
        <f t="shared" si="6"/>
        <v>0.13498210290827739</v>
      </c>
    </row>
    <row r="52" spans="8:16" x14ac:dyDescent="0.25">
      <c r="H52">
        <v>3</v>
      </c>
      <c r="I52">
        <f t="shared" si="0"/>
        <v>0</v>
      </c>
      <c r="J52">
        <f t="shared" si="1"/>
        <v>40</v>
      </c>
      <c r="K52">
        <f t="shared" si="2"/>
        <v>0</v>
      </c>
      <c r="L52">
        <f t="shared" si="3"/>
        <v>0</v>
      </c>
      <c r="M52">
        <f t="shared" si="4"/>
        <v>0</v>
      </c>
      <c r="N52">
        <v>0</v>
      </c>
      <c r="O52">
        <f t="shared" si="5"/>
        <v>3.4004474272930643E-2</v>
      </c>
      <c r="P52">
        <f t="shared" si="6"/>
        <v>0.13825503355704696</v>
      </c>
    </row>
    <row r="53" spans="8:16" x14ac:dyDescent="0.25">
      <c r="H53">
        <v>3.1</v>
      </c>
      <c r="I53">
        <f t="shared" si="0"/>
        <v>0</v>
      </c>
      <c r="J53">
        <f t="shared" si="1"/>
        <v>43.000000000000007</v>
      </c>
      <c r="K53">
        <f t="shared" si="2"/>
        <v>0</v>
      </c>
      <c r="L53">
        <f t="shared" si="3"/>
        <v>0</v>
      </c>
      <c r="M53">
        <f t="shared" si="4"/>
        <v>0</v>
      </c>
      <c r="N53">
        <v>0</v>
      </c>
      <c r="O53">
        <f t="shared" si="5"/>
        <v>3.6554809843400454E-2</v>
      </c>
      <c r="P53">
        <f t="shared" si="6"/>
        <v>0.14178299776286352</v>
      </c>
    </row>
    <row r="54" spans="8:16" x14ac:dyDescent="0.25">
      <c r="H54">
        <v>3.2</v>
      </c>
      <c r="I54">
        <f t="shared" si="0"/>
        <v>0</v>
      </c>
      <c r="J54">
        <f t="shared" si="1"/>
        <v>46.000000000000007</v>
      </c>
      <c r="K54">
        <f t="shared" si="2"/>
        <v>0</v>
      </c>
      <c r="L54">
        <f t="shared" si="3"/>
        <v>0</v>
      </c>
      <c r="M54">
        <f t="shared" si="4"/>
        <v>0</v>
      </c>
      <c r="N54">
        <v>0</v>
      </c>
      <c r="O54">
        <f t="shared" si="5"/>
        <v>3.9105145413870251E-2</v>
      </c>
      <c r="P54">
        <f t="shared" si="6"/>
        <v>0.14556599552572705</v>
      </c>
    </row>
    <row r="55" spans="8:16" x14ac:dyDescent="0.25">
      <c r="H55">
        <v>3.3</v>
      </c>
      <c r="I55">
        <f t="shared" si="0"/>
        <v>0</v>
      </c>
      <c r="J55">
        <f t="shared" si="1"/>
        <v>48.999999999999993</v>
      </c>
      <c r="K55">
        <f t="shared" si="2"/>
        <v>0</v>
      </c>
      <c r="L55">
        <f t="shared" si="3"/>
        <v>0</v>
      </c>
      <c r="M55">
        <f t="shared" si="4"/>
        <v>0</v>
      </c>
      <c r="N55">
        <v>0</v>
      </c>
      <c r="O55">
        <f t="shared" si="5"/>
        <v>4.1655480984340035E-2</v>
      </c>
      <c r="P55">
        <f t="shared" si="6"/>
        <v>0.14960402684563756</v>
      </c>
    </row>
    <row r="56" spans="8:16" x14ac:dyDescent="0.25">
      <c r="H56">
        <v>3.4</v>
      </c>
      <c r="I56">
        <f t="shared" si="0"/>
        <v>0</v>
      </c>
      <c r="J56">
        <f t="shared" si="1"/>
        <v>51.999999999999993</v>
      </c>
      <c r="K56">
        <f t="shared" si="2"/>
        <v>0</v>
      </c>
      <c r="L56">
        <f t="shared" si="3"/>
        <v>0</v>
      </c>
      <c r="M56">
        <f t="shared" si="4"/>
        <v>0</v>
      </c>
      <c r="N56">
        <v>0</v>
      </c>
      <c r="O56">
        <f t="shared" si="5"/>
        <v>4.4205816554809832E-2</v>
      </c>
      <c r="P56">
        <f t="shared" si="6"/>
        <v>0.15389709172259505</v>
      </c>
    </row>
    <row r="57" spans="8:16" x14ac:dyDescent="0.25">
      <c r="H57">
        <v>3.5</v>
      </c>
      <c r="I57">
        <f t="shared" si="0"/>
        <v>0</v>
      </c>
      <c r="J57">
        <f t="shared" si="1"/>
        <v>55</v>
      </c>
      <c r="K57">
        <f t="shared" si="2"/>
        <v>0</v>
      </c>
      <c r="L57">
        <f t="shared" si="3"/>
        <v>0</v>
      </c>
      <c r="M57">
        <f t="shared" si="4"/>
        <v>0</v>
      </c>
      <c r="N57">
        <v>0</v>
      </c>
      <c r="O57">
        <f t="shared" si="5"/>
        <v>4.6756152125279636E-2</v>
      </c>
      <c r="P57">
        <f t="shared" si="6"/>
        <v>0.15844519015659952</v>
      </c>
    </row>
    <row r="58" spans="8:16" x14ac:dyDescent="0.25">
      <c r="H58">
        <v>3.6</v>
      </c>
      <c r="I58">
        <f t="shared" si="0"/>
        <v>0</v>
      </c>
      <c r="J58">
        <f t="shared" si="1"/>
        <v>58</v>
      </c>
      <c r="K58">
        <f t="shared" si="2"/>
        <v>0</v>
      </c>
      <c r="L58">
        <f t="shared" si="3"/>
        <v>0</v>
      </c>
      <c r="M58">
        <f t="shared" si="4"/>
        <v>0</v>
      </c>
      <c r="N58">
        <v>0</v>
      </c>
      <c r="O58">
        <f t="shared" si="5"/>
        <v>4.930648769574944E-2</v>
      </c>
      <c r="P58">
        <f t="shared" si="6"/>
        <v>0.16324832214765098</v>
      </c>
    </row>
    <row r="59" spans="8:16" x14ac:dyDescent="0.25">
      <c r="H59">
        <v>3.7</v>
      </c>
      <c r="I59">
        <f t="shared" si="0"/>
        <v>0</v>
      </c>
      <c r="J59">
        <f t="shared" si="1"/>
        <v>61.000000000000007</v>
      </c>
      <c r="K59">
        <f t="shared" si="2"/>
        <v>0</v>
      </c>
      <c r="L59">
        <f t="shared" si="3"/>
        <v>0</v>
      </c>
      <c r="M59">
        <f t="shared" si="4"/>
        <v>0</v>
      </c>
      <c r="N59">
        <v>0</v>
      </c>
      <c r="O59">
        <f t="shared" si="5"/>
        <v>5.1856823266219244E-2</v>
      </c>
      <c r="P59">
        <f t="shared" si="6"/>
        <v>0.16830648769574941</v>
      </c>
    </row>
    <row r="60" spans="8:16" x14ac:dyDescent="0.25">
      <c r="H60">
        <v>3.8</v>
      </c>
      <c r="I60">
        <f t="shared" si="0"/>
        <v>0</v>
      </c>
      <c r="J60">
        <f t="shared" si="1"/>
        <v>63.999999999999993</v>
      </c>
      <c r="K60">
        <f t="shared" si="2"/>
        <v>0</v>
      </c>
      <c r="L60">
        <f t="shared" si="3"/>
        <v>0</v>
      </c>
      <c r="M60">
        <f t="shared" si="4"/>
        <v>0</v>
      </c>
      <c r="N60">
        <v>0</v>
      </c>
      <c r="O60">
        <f t="shared" si="5"/>
        <v>5.4407158836689028E-2</v>
      </c>
      <c r="P60">
        <f t="shared" si="6"/>
        <v>0.17361968680089479</v>
      </c>
    </row>
    <row r="61" spans="8:16" x14ac:dyDescent="0.25">
      <c r="H61">
        <v>3.9</v>
      </c>
      <c r="I61">
        <f t="shared" si="0"/>
        <v>0</v>
      </c>
      <c r="J61">
        <f t="shared" si="1"/>
        <v>67</v>
      </c>
      <c r="K61">
        <f t="shared" si="2"/>
        <v>0</v>
      </c>
      <c r="L61">
        <f t="shared" si="3"/>
        <v>0</v>
      </c>
      <c r="M61">
        <f t="shared" si="4"/>
        <v>0</v>
      </c>
      <c r="N61">
        <v>0</v>
      </c>
      <c r="O61">
        <f t="shared" si="5"/>
        <v>5.6957494407158832E-2</v>
      </c>
      <c r="P61">
        <f t="shared" si="6"/>
        <v>0.17918791946308718</v>
      </c>
    </row>
    <row r="62" spans="8:16" x14ac:dyDescent="0.25">
      <c r="H62">
        <v>4</v>
      </c>
      <c r="I62">
        <f t="shared" si="0"/>
        <v>0</v>
      </c>
      <c r="J62">
        <f t="shared" si="1"/>
        <v>70</v>
      </c>
      <c r="K62">
        <f t="shared" si="2"/>
        <v>0</v>
      </c>
      <c r="L62">
        <f t="shared" si="3"/>
        <v>0</v>
      </c>
      <c r="M62">
        <f t="shared" si="4"/>
        <v>0</v>
      </c>
      <c r="N62">
        <v>0</v>
      </c>
      <c r="O62">
        <f t="shared" si="5"/>
        <v>5.9507829977628629E-2</v>
      </c>
      <c r="P62">
        <f t="shared" si="6"/>
        <v>0.18501118568232655</v>
      </c>
    </row>
    <row r="63" spans="8:16" x14ac:dyDescent="0.25">
      <c r="H63">
        <v>4.0999999999999996</v>
      </c>
      <c r="I63">
        <f t="shared" si="0"/>
        <v>0</v>
      </c>
      <c r="J63">
        <f t="shared" si="1"/>
        <v>73</v>
      </c>
      <c r="K63">
        <f t="shared" si="2"/>
        <v>0</v>
      </c>
      <c r="L63">
        <f t="shared" si="3"/>
        <v>0</v>
      </c>
      <c r="M63">
        <f t="shared" si="4"/>
        <v>0</v>
      </c>
      <c r="N63">
        <v>0</v>
      </c>
      <c r="O63">
        <f t="shared" si="5"/>
        <v>6.2058165548098433E-2</v>
      </c>
      <c r="P63">
        <f t="shared" si="6"/>
        <v>0.19108948545861287</v>
      </c>
    </row>
    <row r="64" spans="8:16" x14ac:dyDescent="0.25">
      <c r="H64">
        <v>4.2</v>
      </c>
      <c r="I64">
        <f t="shared" si="0"/>
        <v>0</v>
      </c>
      <c r="J64">
        <f t="shared" si="1"/>
        <v>76.000000000000014</v>
      </c>
      <c r="K64">
        <f t="shared" si="2"/>
        <v>0</v>
      </c>
      <c r="L64">
        <f t="shared" si="3"/>
        <v>0</v>
      </c>
      <c r="M64">
        <f t="shared" si="4"/>
        <v>0</v>
      </c>
      <c r="N64">
        <v>0</v>
      </c>
      <c r="O64">
        <f t="shared" si="5"/>
        <v>6.4608501118568237E-2</v>
      </c>
      <c r="P64">
        <f t="shared" si="6"/>
        <v>0.19742281879194623</v>
      </c>
    </row>
    <row r="65" spans="8:16" x14ac:dyDescent="0.25">
      <c r="H65">
        <v>4.3</v>
      </c>
      <c r="I65">
        <f t="shared" si="0"/>
        <v>0</v>
      </c>
      <c r="J65">
        <f t="shared" si="1"/>
        <v>78.999999999999986</v>
      </c>
      <c r="K65">
        <f t="shared" si="2"/>
        <v>0</v>
      </c>
      <c r="L65">
        <f t="shared" si="3"/>
        <v>0</v>
      </c>
      <c r="M65">
        <f t="shared" si="4"/>
        <v>0</v>
      </c>
      <c r="N65">
        <v>0</v>
      </c>
      <c r="O65">
        <f t="shared" si="5"/>
        <v>6.7158836689038021E-2</v>
      </c>
      <c r="P65">
        <f t="shared" si="6"/>
        <v>0.20401118568232651</v>
      </c>
    </row>
    <row r="66" spans="8:16" x14ac:dyDescent="0.25">
      <c r="H66">
        <v>4.4000000000000004</v>
      </c>
      <c r="I66">
        <f t="shared" si="0"/>
        <v>0</v>
      </c>
      <c r="J66">
        <f t="shared" si="1"/>
        <v>82.000000000000014</v>
      </c>
      <c r="K66">
        <f t="shared" si="2"/>
        <v>0</v>
      </c>
      <c r="L66">
        <f t="shared" si="3"/>
        <v>0</v>
      </c>
      <c r="M66">
        <f t="shared" si="4"/>
        <v>0</v>
      </c>
      <c r="N66">
        <v>0</v>
      </c>
      <c r="O66">
        <f t="shared" si="5"/>
        <v>6.9709172259507832E-2</v>
      </c>
      <c r="P66">
        <f t="shared" si="6"/>
        <v>0.21085458612975383</v>
      </c>
    </row>
    <row r="67" spans="8:16" x14ac:dyDescent="0.25">
      <c r="H67">
        <v>4.5</v>
      </c>
      <c r="I67">
        <f t="shared" si="0"/>
        <v>0</v>
      </c>
      <c r="J67">
        <f t="shared" si="1"/>
        <v>85</v>
      </c>
      <c r="K67">
        <f t="shared" si="2"/>
        <v>0</v>
      </c>
      <c r="L67">
        <f t="shared" si="3"/>
        <v>0</v>
      </c>
      <c r="M67">
        <f t="shared" si="4"/>
        <v>0</v>
      </c>
      <c r="N67">
        <v>0</v>
      </c>
      <c r="O67">
        <f t="shared" si="5"/>
        <v>7.2259507829977629E-2</v>
      </c>
      <c r="P67">
        <f t="shared" si="6"/>
        <v>0.21795302013422807</v>
      </c>
    </row>
    <row r="68" spans="8:16" x14ac:dyDescent="0.25">
      <c r="H68">
        <v>4.5999999999999996</v>
      </c>
      <c r="I68">
        <f t="shared" si="0"/>
        <v>0</v>
      </c>
      <c r="J68">
        <f t="shared" si="1"/>
        <v>87.999999999999986</v>
      </c>
      <c r="K68">
        <f t="shared" si="2"/>
        <v>0</v>
      </c>
      <c r="L68">
        <f t="shared" si="3"/>
        <v>0</v>
      </c>
      <c r="M68">
        <f t="shared" si="4"/>
        <v>0</v>
      </c>
      <c r="N68">
        <v>0</v>
      </c>
      <c r="O68">
        <f t="shared" si="5"/>
        <v>7.4809843400447412E-2</v>
      </c>
      <c r="P68">
        <f t="shared" si="6"/>
        <v>0.22530648769574929</v>
      </c>
    </row>
    <row r="69" spans="8:16" x14ac:dyDescent="0.25">
      <c r="H69">
        <v>4.7</v>
      </c>
      <c r="I69">
        <f t="shared" si="0"/>
        <v>0</v>
      </c>
      <c r="J69">
        <f t="shared" si="1"/>
        <v>91.000000000000014</v>
      </c>
      <c r="K69">
        <f t="shared" si="2"/>
        <v>0</v>
      </c>
      <c r="L69">
        <f t="shared" si="3"/>
        <v>0</v>
      </c>
      <c r="M69">
        <f t="shared" si="4"/>
        <v>0</v>
      </c>
      <c r="N69">
        <v>0</v>
      </c>
      <c r="O69">
        <f t="shared" si="5"/>
        <v>7.7360178970917237E-2</v>
      </c>
      <c r="P69">
        <f t="shared" si="6"/>
        <v>0.23291498881431758</v>
      </c>
    </row>
    <row r="70" spans="8:16" x14ac:dyDescent="0.25">
      <c r="H70">
        <v>4.8</v>
      </c>
      <c r="I70">
        <f t="shared" si="0"/>
        <v>0</v>
      </c>
      <c r="J70">
        <f t="shared" si="1"/>
        <v>93.999999999999986</v>
      </c>
      <c r="K70">
        <f t="shared" si="2"/>
        <v>0</v>
      </c>
      <c r="L70">
        <f t="shared" si="3"/>
        <v>0</v>
      </c>
      <c r="M70">
        <f t="shared" si="4"/>
        <v>0</v>
      </c>
      <c r="N70">
        <v>0</v>
      </c>
      <c r="O70">
        <f t="shared" si="5"/>
        <v>7.9910514541387007E-2</v>
      </c>
      <c r="P70">
        <f t="shared" si="6"/>
        <v>0.24077852348993276</v>
      </c>
    </row>
    <row r="71" spans="8:16" x14ac:dyDescent="0.25">
      <c r="H71">
        <v>4.9000000000000004</v>
      </c>
      <c r="I71">
        <f t="shared" si="0"/>
        <v>0</v>
      </c>
      <c r="J71">
        <f t="shared" si="1"/>
        <v>97.000000000000014</v>
      </c>
      <c r="K71">
        <f t="shared" si="2"/>
        <v>0</v>
      </c>
      <c r="L71">
        <f t="shared" si="3"/>
        <v>0</v>
      </c>
      <c r="M71">
        <f t="shared" si="4"/>
        <v>0</v>
      </c>
      <c r="N71">
        <v>0</v>
      </c>
      <c r="O71">
        <f t="shared" si="5"/>
        <v>8.2460850111856832E-2</v>
      </c>
      <c r="P71">
        <f t="shared" si="6"/>
        <v>0.248897091722595</v>
      </c>
    </row>
    <row r="72" spans="8:16" x14ac:dyDescent="0.25">
      <c r="H72">
        <v>5</v>
      </c>
      <c r="I72">
        <f t="shared" si="0"/>
        <v>0</v>
      </c>
      <c r="J72">
        <f t="shared" si="1"/>
        <v>0</v>
      </c>
      <c r="K72">
        <f t="shared" si="2"/>
        <v>100</v>
      </c>
      <c r="L72">
        <f t="shared" si="3"/>
        <v>0</v>
      </c>
      <c r="M72">
        <f t="shared" si="4"/>
        <v>0</v>
      </c>
      <c r="N72">
        <v>0</v>
      </c>
      <c r="O72">
        <f t="shared" si="5"/>
        <v>8.5011185682326615E-2</v>
      </c>
      <c r="P72">
        <f t="shared" si="6"/>
        <v>0.25727069351230414</v>
      </c>
    </row>
    <row r="73" spans="8:16" x14ac:dyDescent="0.25">
      <c r="H73">
        <v>5.0999999999999996</v>
      </c>
      <c r="I73">
        <f t="shared" si="0"/>
        <v>0</v>
      </c>
      <c r="J73">
        <f t="shared" si="1"/>
        <v>0</v>
      </c>
      <c r="K73">
        <f t="shared" si="2"/>
        <v>100</v>
      </c>
      <c r="L73">
        <f t="shared" si="3"/>
        <v>0</v>
      </c>
      <c r="M73">
        <f t="shared" si="4"/>
        <v>0</v>
      </c>
      <c r="N73">
        <v>0</v>
      </c>
      <c r="O73">
        <f t="shared" si="5"/>
        <v>8.5011185682326615E-2</v>
      </c>
      <c r="P73">
        <f t="shared" si="6"/>
        <v>0.2657718120805368</v>
      </c>
    </row>
    <row r="74" spans="8:16" x14ac:dyDescent="0.25">
      <c r="H74">
        <v>5.2</v>
      </c>
      <c r="I74">
        <f t="shared" si="0"/>
        <v>0</v>
      </c>
      <c r="J74">
        <f t="shared" si="1"/>
        <v>0</v>
      </c>
      <c r="K74">
        <f t="shared" si="2"/>
        <v>100</v>
      </c>
      <c r="L74">
        <f t="shared" si="3"/>
        <v>0</v>
      </c>
      <c r="M74">
        <f t="shared" si="4"/>
        <v>0</v>
      </c>
      <c r="N74">
        <v>0</v>
      </c>
      <c r="O74">
        <f t="shared" si="5"/>
        <v>8.5011185682326615E-2</v>
      </c>
      <c r="P74">
        <f t="shared" si="6"/>
        <v>0.27427293064876951</v>
      </c>
    </row>
    <row r="75" spans="8:16" x14ac:dyDescent="0.25">
      <c r="H75">
        <v>5.3</v>
      </c>
      <c r="I75">
        <f t="shared" si="0"/>
        <v>0</v>
      </c>
      <c r="J75">
        <f t="shared" si="1"/>
        <v>0</v>
      </c>
      <c r="K75">
        <f t="shared" si="2"/>
        <v>100</v>
      </c>
      <c r="L75">
        <f t="shared" si="3"/>
        <v>0</v>
      </c>
      <c r="M75">
        <f t="shared" si="4"/>
        <v>0</v>
      </c>
      <c r="N75">
        <v>0</v>
      </c>
      <c r="O75">
        <f t="shared" si="5"/>
        <v>8.5011185682326615E-2</v>
      </c>
      <c r="P75">
        <f t="shared" si="6"/>
        <v>0.28277404921700217</v>
      </c>
    </row>
    <row r="76" spans="8:16" x14ac:dyDescent="0.25">
      <c r="H76">
        <v>5.4</v>
      </c>
      <c r="I76">
        <f t="shared" si="0"/>
        <v>0</v>
      </c>
      <c r="J76">
        <f t="shared" si="1"/>
        <v>0</v>
      </c>
      <c r="K76">
        <f t="shared" si="2"/>
        <v>100</v>
      </c>
      <c r="L76">
        <f t="shared" si="3"/>
        <v>0</v>
      </c>
      <c r="M76">
        <f t="shared" si="4"/>
        <v>0</v>
      </c>
      <c r="N76">
        <v>0</v>
      </c>
      <c r="O76">
        <f t="shared" si="5"/>
        <v>8.5011185682326615E-2</v>
      </c>
      <c r="P76">
        <f t="shared" si="6"/>
        <v>0.29127516778523488</v>
      </c>
    </row>
    <row r="77" spans="8:16" x14ac:dyDescent="0.25">
      <c r="H77">
        <v>5.5</v>
      </c>
      <c r="I77">
        <f t="shared" si="0"/>
        <v>0</v>
      </c>
      <c r="J77">
        <f t="shared" si="1"/>
        <v>0</v>
      </c>
      <c r="K77">
        <f t="shared" si="2"/>
        <v>100</v>
      </c>
      <c r="L77">
        <f t="shared" si="3"/>
        <v>0</v>
      </c>
      <c r="M77">
        <f t="shared" si="4"/>
        <v>0</v>
      </c>
      <c r="N77">
        <v>0</v>
      </c>
      <c r="O77">
        <f t="shared" si="5"/>
        <v>8.5011185682326615E-2</v>
      </c>
      <c r="P77">
        <f t="shared" si="6"/>
        <v>0.29977628635346754</v>
      </c>
    </row>
    <row r="78" spans="8:16" x14ac:dyDescent="0.25">
      <c r="H78">
        <v>5.6</v>
      </c>
      <c r="I78">
        <f t="shared" si="0"/>
        <v>0</v>
      </c>
      <c r="J78">
        <f t="shared" si="1"/>
        <v>0</v>
      </c>
      <c r="K78">
        <f t="shared" si="2"/>
        <v>100</v>
      </c>
      <c r="L78">
        <f t="shared" si="3"/>
        <v>0</v>
      </c>
      <c r="M78">
        <f t="shared" si="4"/>
        <v>0</v>
      </c>
      <c r="N78">
        <v>0</v>
      </c>
      <c r="O78">
        <f t="shared" si="5"/>
        <v>8.5011185682326615E-2</v>
      </c>
      <c r="P78">
        <f t="shared" si="6"/>
        <v>0.30827740492170019</v>
      </c>
    </row>
    <row r="79" spans="8:16" x14ac:dyDescent="0.25">
      <c r="H79">
        <v>5.7</v>
      </c>
      <c r="I79">
        <f t="shared" si="0"/>
        <v>0</v>
      </c>
      <c r="J79">
        <f t="shared" si="1"/>
        <v>0</v>
      </c>
      <c r="K79">
        <f t="shared" si="2"/>
        <v>100</v>
      </c>
      <c r="L79">
        <f t="shared" si="3"/>
        <v>0</v>
      </c>
      <c r="M79">
        <f t="shared" si="4"/>
        <v>0</v>
      </c>
      <c r="N79">
        <v>0</v>
      </c>
      <c r="O79">
        <f t="shared" si="5"/>
        <v>8.5011185682326615E-2</v>
      </c>
      <c r="P79">
        <f t="shared" si="6"/>
        <v>0.31677852348993291</v>
      </c>
    </row>
    <row r="80" spans="8:16" x14ac:dyDescent="0.25">
      <c r="H80">
        <v>5.8</v>
      </c>
      <c r="I80">
        <f t="shared" si="0"/>
        <v>0</v>
      </c>
      <c r="J80">
        <f t="shared" si="1"/>
        <v>0</v>
      </c>
      <c r="K80">
        <f t="shared" si="2"/>
        <v>100</v>
      </c>
      <c r="L80">
        <f t="shared" si="3"/>
        <v>0</v>
      </c>
      <c r="M80">
        <f t="shared" si="4"/>
        <v>0</v>
      </c>
      <c r="N80">
        <v>0</v>
      </c>
      <c r="O80">
        <f t="shared" si="5"/>
        <v>8.5011185682326615E-2</v>
      </c>
      <c r="P80">
        <f t="shared" si="6"/>
        <v>0.32527964205816556</v>
      </c>
    </row>
    <row r="81" spans="8:16" x14ac:dyDescent="0.25">
      <c r="H81">
        <v>5.9</v>
      </c>
      <c r="I81">
        <f t="shared" si="0"/>
        <v>0</v>
      </c>
      <c r="J81">
        <f t="shared" si="1"/>
        <v>0</v>
      </c>
      <c r="K81">
        <f t="shared" si="2"/>
        <v>100</v>
      </c>
      <c r="L81">
        <f t="shared" si="3"/>
        <v>0</v>
      </c>
      <c r="M81">
        <f t="shared" si="4"/>
        <v>0</v>
      </c>
      <c r="N81">
        <v>0</v>
      </c>
      <c r="O81">
        <f t="shared" si="5"/>
        <v>8.5011185682326615E-2</v>
      </c>
      <c r="P81">
        <f t="shared" si="6"/>
        <v>0.33378076062639828</v>
      </c>
    </row>
    <row r="82" spans="8:16" x14ac:dyDescent="0.25">
      <c r="H82">
        <v>6</v>
      </c>
      <c r="I82">
        <f t="shared" si="0"/>
        <v>0</v>
      </c>
      <c r="J82">
        <f t="shared" si="1"/>
        <v>0</v>
      </c>
      <c r="K82">
        <f t="shared" si="2"/>
        <v>100</v>
      </c>
      <c r="L82">
        <f t="shared" si="3"/>
        <v>0</v>
      </c>
      <c r="M82">
        <f t="shared" si="4"/>
        <v>0</v>
      </c>
      <c r="N82">
        <v>0</v>
      </c>
      <c r="O82">
        <f t="shared" si="5"/>
        <v>8.5011185682326615E-2</v>
      </c>
      <c r="P82">
        <f t="shared" si="6"/>
        <v>0.34228187919463093</v>
      </c>
    </row>
    <row r="83" spans="8:16" x14ac:dyDescent="0.25">
      <c r="H83">
        <v>6.1</v>
      </c>
      <c r="I83">
        <f t="shared" si="0"/>
        <v>0</v>
      </c>
      <c r="J83">
        <f t="shared" si="1"/>
        <v>0</v>
      </c>
      <c r="K83">
        <f t="shared" si="2"/>
        <v>100</v>
      </c>
      <c r="L83">
        <f t="shared" si="3"/>
        <v>0</v>
      </c>
      <c r="M83">
        <f t="shared" si="4"/>
        <v>0</v>
      </c>
      <c r="N83">
        <v>0</v>
      </c>
      <c r="O83">
        <f t="shared" si="5"/>
        <v>8.5011185682326615E-2</v>
      </c>
      <c r="P83">
        <f t="shared" si="6"/>
        <v>0.35078299776286359</v>
      </c>
    </row>
    <row r="84" spans="8:16" x14ac:dyDescent="0.25">
      <c r="H84">
        <v>6.2</v>
      </c>
      <c r="I84">
        <f t="shared" si="0"/>
        <v>0</v>
      </c>
      <c r="J84">
        <f t="shared" si="1"/>
        <v>0</v>
      </c>
      <c r="K84">
        <f t="shared" si="2"/>
        <v>100</v>
      </c>
      <c r="L84">
        <f t="shared" si="3"/>
        <v>0</v>
      </c>
      <c r="M84">
        <f t="shared" si="4"/>
        <v>0</v>
      </c>
      <c r="N84">
        <v>0</v>
      </c>
      <c r="O84">
        <f t="shared" si="5"/>
        <v>8.5011185682326615E-2</v>
      </c>
      <c r="P84">
        <f t="shared" si="6"/>
        <v>0.3592841163310963</v>
      </c>
    </row>
    <row r="85" spans="8:16" x14ac:dyDescent="0.25">
      <c r="H85">
        <v>6.3</v>
      </c>
      <c r="I85">
        <f t="shared" si="0"/>
        <v>0</v>
      </c>
      <c r="J85">
        <f t="shared" si="1"/>
        <v>0</v>
      </c>
      <c r="K85">
        <f t="shared" si="2"/>
        <v>100</v>
      </c>
      <c r="L85">
        <f t="shared" si="3"/>
        <v>0</v>
      </c>
      <c r="M85">
        <f t="shared" si="4"/>
        <v>0</v>
      </c>
      <c r="N85">
        <v>0</v>
      </c>
      <c r="O85">
        <f t="shared" si="5"/>
        <v>8.5011185682326615E-2</v>
      </c>
      <c r="P85">
        <f t="shared" si="6"/>
        <v>0.36778523489932896</v>
      </c>
    </row>
    <row r="86" spans="8:16" x14ac:dyDescent="0.25">
      <c r="H86">
        <v>6.4</v>
      </c>
      <c r="I86">
        <f t="shared" si="0"/>
        <v>0</v>
      </c>
      <c r="J86">
        <f t="shared" si="1"/>
        <v>0</v>
      </c>
      <c r="K86">
        <f t="shared" si="2"/>
        <v>100</v>
      </c>
      <c r="L86">
        <f t="shared" si="3"/>
        <v>0</v>
      </c>
      <c r="M86">
        <f t="shared" si="4"/>
        <v>0</v>
      </c>
      <c r="N86">
        <v>0</v>
      </c>
      <c r="O86">
        <f t="shared" si="5"/>
        <v>8.5011185682326615E-2</v>
      </c>
      <c r="P86">
        <f t="shared" si="6"/>
        <v>0.37628635346756167</v>
      </c>
    </row>
    <row r="87" spans="8:16" x14ac:dyDescent="0.25">
      <c r="H87">
        <v>6.5</v>
      </c>
      <c r="I87">
        <f t="shared" si="0"/>
        <v>0</v>
      </c>
      <c r="J87">
        <f t="shared" si="1"/>
        <v>0</v>
      </c>
      <c r="K87">
        <f t="shared" si="2"/>
        <v>100</v>
      </c>
      <c r="L87">
        <f t="shared" si="3"/>
        <v>0</v>
      </c>
      <c r="M87">
        <f t="shared" si="4"/>
        <v>0</v>
      </c>
      <c r="N87">
        <v>0</v>
      </c>
      <c r="O87">
        <f t="shared" si="5"/>
        <v>8.5011185682326615E-2</v>
      </c>
      <c r="P87">
        <f t="shared" si="6"/>
        <v>0.38478747203579433</v>
      </c>
    </row>
    <row r="88" spans="8:16" x14ac:dyDescent="0.25">
      <c r="H88">
        <v>6.6</v>
      </c>
      <c r="I88">
        <f t="shared" ref="I88:I151" si="7">IF(AND($H88&gt;=0,$H88&lt;$C$21),$C$26,0)</f>
        <v>0</v>
      </c>
      <c r="J88">
        <f t="shared" ref="J88:J151" si="8">IF(AND($H88&gt;=$C$21,$H88&lt;$C$22),($H88 -$C$21)*($C$27-$C$26)/($C$22-$C$21)+$C$26,0)</f>
        <v>0</v>
      </c>
      <c r="K88">
        <f t="shared" ref="K88:K151" si="9">IF(AND($H88&gt;=$C$22,$H88&lt;$C$23),$C$27,0)</f>
        <v>100</v>
      </c>
      <c r="L88">
        <f t="shared" ref="L88:L151" si="10">IF(AND($H88&gt;=$C$23,$H88&lt;$C$24),($H88 -$C$23)*($C$28-$C$27)/($C$24-$C$23)+$C$27,0)</f>
        <v>0</v>
      </c>
      <c r="M88">
        <f t="shared" ref="M88:M151" si="11">IF(AND($H88&gt;=$C$24,$H88&lt;$C$25),($H88 -$C$24)*(0-$C$28)/($C$25-$C$24)+$C$28,0)</f>
        <v>0</v>
      </c>
      <c r="N88">
        <v>0</v>
      </c>
      <c r="O88">
        <f t="shared" ref="O88:O151" si="12">SUM(I88:N88)*$C$41</f>
        <v>8.5011185682326615E-2</v>
      </c>
      <c r="P88">
        <f t="shared" ref="P88:P151" si="13">P87+(H88-H87)*(O87+O88)/2</f>
        <v>0.39328859060402699</v>
      </c>
    </row>
    <row r="89" spans="8:16" x14ac:dyDescent="0.25">
      <c r="H89">
        <v>6.7</v>
      </c>
      <c r="I89">
        <f t="shared" si="7"/>
        <v>0</v>
      </c>
      <c r="J89">
        <f t="shared" si="8"/>
        <v>0</v>
      </c>
      <c r="K89">
        <f t="shared" si="9"/>
        <v>100</v>
      </c>
      <c r="L89">
        <f t="shared" si="10"/>
        <v>0</v>
      </c>
      <c r="M89">
        <f t="shared" si="11"/>
        <v>0</v>
      </c>
      <c r="N89">
        <v>0</v>
      </c>
      <c r="O89">
        <f t="shared" si="12"/>
        <v>8.5011185682326615E-2</v>
      </c>
      <c r="P89">
        <f t="shared" si="13"/>
        <v>0.4017897091722597</v>
      </c>
    </row>
    <row r="90" spans="8:16" x14ac:dyDescent="0.25">
      <c r="H90">
        <v>6.8</v>
      </c>
      <c r="I90">
        <f t="shared" si="7"/>
        <v>0</v>
      </c>
      <c r="J90">
        <f t="shared" si="8"/>
        <v>0</v>
      </c>
      <c r="K90">
        <f t="shared" si="9"/>
        <v>100</v>
      </c>
      <c r="L90">
        <f t="shared" si="10"/>
        <v>0</v>
      </c>
      <c r="M90">
        <f t="shared" si="11"/>
        <v>0</v>
      </c>
      <c r="N90">
        <v>0</v>
      </c>
      <c r="O90">
        <f t="shared" si="12"/>
        <v>8.5011185682326615E-2</v>
      </c>
      <c r="P90">
        <f t="shared" si="13"/>
        <v>0.41029082774049236</v>
      </c>
    </row>
    <row r="91" spans="8:16" x14ac:dyDescent="0.25">
      <c r="H91">
        <v>6.9</v>
      </c>
      <c r="I91">
        <f t="shared" si="7"/>
        <v>0</v>
      </c>
      <c r="J91">
        <f t="shared" si="8"/>
        <v>0</v>
      </c>
      <c r="K91">
        <f t="shared" si="9"/>
        <v>100</v>
      </c>
      <c r="L91">
        <f t="shared" si="10"/>
        <v>0</v>
      </c>
      <c r="M91">
        <f t="shared" si="11"/>
        <v>0</v>
      </c>
      <c r="N91">
        <v>0</v>
      </c>
      <c r="O91">
        <f t="shared" si="12"/>
        <v>8.5011185682326615E-2</v>
      </c>
      <c r="P91">
        <f t="shared" si="13"/>
        <v>0.41879194630872507</v>
      </c>
    </row>
    <row r="92" spans="8:16" x14ac:dyDescent="0.25">
      <c r="H92">
        <v>7</v>
      </c>
      <c r="I92">
        <f t="shared" si="7"/>
        <v>0</v>
      </c>
      <c r="J92">
        <f t="shared" si="8"/>
        <v>0</v>
      </c>
      <c r="K92">
        <f t="shared" si="9"/>
        <v>100</v>
      </c>
      <c r="L92">
        <f t="shared" si="10"/>
        <v>0</v>
      </c>
      <c r="M92">
        <f t="shared" si="11"/>
        <v>0</v>
      </c>
      <c r="N92">
        <v>0</v>
      </c>
      <c r="O92">
        <f t="shared" si="12"/>
        <v>8.5011185682326615E-2</v>
      </c>
      <c r="P92">
        <f t="shared" si="13"/>
        <v>0.42729306487695773</v>
      </c>
    </row>
    <row r="93" spans="8:16" x14ac:dyDescent="0.25">
      <c r="H93">
        <v>7.1</v>
      </c>
      <c r="I93">
        <f t="shared" si="7"/>
        <v>0</v>
      </c>
      <c r="J93">
        <f t="shared" si="8"/>
        <v>0</v>
      </c>
      <c r="K93">
        <f t="shared" si="9"/>
        <v>100</v>
      </c>
      <c r="L93">
        <f t="shared" si="10"/>
        <v>0</v>
      </c>
      <c r="M93">
        <f t="shared" si="11"/>
        <v>0</v>
      </c>
      <c r="N93">
        <v>0</v>
      </c>
      <c r="O93">
        <f t="shared" si="12"/>
        <v>8.5011185682326615E-2</v>
      </c>
      <c r="P93">
        <f t="shared" si="13"/>
        <v>0.43579418344519039</v>
      </c>
    </row>
    <row r="94" spans="8:16" x14ac:dyDescent="0.25">
      <c r="H94">
        <v>7.2</v>
      </c>
      <c r="I94">
        <f t="shared" si="7"/>
        <v>0</v>
      </c>
      <c r="J94">
        <f t="shared" si="8"/>
        <v>0</v>
      </c>
      <c r="K94">
        <f t="shared" si="9"/>
        <v>100</v>
      </c>
      <c r="L94">
        <f t="shared" si="10"/>
        <v>0</v>
      </c>
      <c r="M94">
        <f t="shared" si="11"/>
        <v>0</v>
      </c>
      <c r="N94">
        <v>0</v>
      </c>
      <c r="O94">
        <f t="shared" si="12"/>
        <v>8.5011185682326615E-2</v>
      </c>
      <c r="P94">
        <f t="shared" si="13"/>
        <v>0.4442953020134231</v>
      </c>
    </row>
    <row r="95" spans="8:16" x14ac:dyDescent="0.25">
      <c r="H95">
        <v>7.3</v>
      </c>
      <c r="I95">
        <f t="shared" si="7"/>
        <v>0</v>
      </c>
      <c r="J95">
        <f t="shared" si="8"/>
        <v>0</v>
      </c>
      <c r="K95">
        <f t="shared" si="9"/>
        <v>100</v>
      </c>
      <c r="L95">
        <f t="shared" si="10"/>
        <v>0</v>
      </c>
      <c r="M95">
        <f t="shared" si="11"/>
        <v>0</v>
      </c>
      <c r="N95">
        <v>0</v>
      </c>
      <c r="O95">
        <f t="shared" si="12"/>
        <v>8.5011185682326615E-2</v>
      </c>
      <c r="P95">
        <f t="shared" si="13"/>
        <v>0.45279642058165576</v>
      </c>
    </row>
    <row r="96" spans="8:16" x14ac:dyDescent="0.25">
      <c r="H96">
        <v>7.4</v>
      </c>
      <c r="I96">
        <f t="shared" si="7"/>
        <v>0</v>
      </c>
      <c r="J96">
        <f t="shared" si="8"/>
        <v>0</v>
      </c>
      <c r="K96">
        <f t="shared" si="9"/>
        <v>100</v>
      </c>
      <c r="L96">
        <f t="shared" si="10"/>
        <v>0</v>
      </c>
      <c r="M96">
        <f t="shared" si="11"/>
        <v>0</v>
      </c>
      <c r="N96">
        <v>0</v>
      </c>
      <c r="O96">
        <f t="shared" si="12"/>
        <v>8.5011185682326615E-2</v>
      </c>
      <c r="P96">
        <f t="shared" si="13"/>
        <v>0.46129753914988847</v>
      </c>
    </row>
    <row r="97" spans="8:16" x14ac:dyDescent="0.25">
      <c r="H97">
        <v>7.5</v>
      </c>
      <c r="I97">
        <f t="shared" si="7"/>
        <v>0</v>
      </c>
      <c r="J97">
        <f t="shared" si="8"/>
        <v>0</v>
      </c>
      <c r="K97">
        <f t="shared" si="9"/>
        <v>100</v>
      </c>
      <c r="L97">
        <f t="shared" si="10"/>
        <v>0</v>
      </c>
      <c r="M97">
        <f t="shared" si="11"/>
        <v>0</v>
      </c>
      <c r="N97">
        <v>0</v>
      </c>
      <c r="O97">
        <f t="shared" si="12"/>
        <v>8.5011185682326615E-2</v>
      </c>
      <c r="P97">
        <f t="shared" si="13"/>
        <v>0.46979865771812113</v>
      </c>
    </row>
    <row r="98" spans="8:16" x14ac:dyDescent="0.25">
      <c r="H98">
        <v>7.6</v>
      </c>
      <c r="I98">
        <f t="shared" si="7"/>
        <v>0</v>
      </c>
      <c r="J98">
        <f t="shared" si="8"/>
        <v>0</v>
      </c>
      <c r="K98">
        <f t="shared" si="9"/>
        <v>100</v>
      </c>
      <c r="L98">
        <f t="shared" si="10"/>
        <v>0</v>
      </c>
      <c r="M98">
        <f t="shared" si="11"/>
        <v>0</v>
      </c>
      <c r="N98">
        <v>0</v>
      </c>
      <c r="O98">
        <f t="shared" si="12"/>
        <v>8.5011185682326615E-2</v>
      </c>
      <c r="P98">
        <f t="shared" si="13"/>
        <v>0.47829977628635378</v>
      </c>
    </row>
    <row r="99" spans="8:16" x14ac:dyDescent="0.25">
      <c r="H99">
        <v>7.7</v>
      </c>
      <c r="I99">
        <f t="shared" si="7"/>
        <v>0</v>
      </c>
      <c r="J99">
        <f t="shared" si="8"/>
        <v>0</v>
      </c>
      <c r="K99">
        <f t="shared" si="9"/>
        <v>100</v>
      </c>
      <c r="L99">
        <f t="shared" si="10"/>
        <v>0</v>
      </c>
      <c r="M99">
        <f t="shared" si="11"/>
        <v>0</v>
      </c>
      <c r="N99">
        <v>0</v>
      </c>
      <c r="O99">
        <f t="shared" si="12"/>
        <v>8.5011185682326615E-2</v>
      </c>
      <c r="P99">
        <f t="shared" si="13"/>
        <v>0.4868008948545865</v>
      </c>
    </row>
    <row r="100" spans="8:16" x14ac:dyDescent="0.25">
      <c r="H100">
        <v>7.8</v>
      </c>
      <c r="I100">
        <f t="shared" si="7"/>
        <v>0</v>
      </c>
      <c r="J100">
        <f t="shared" si="8"/>
        <v>0</v>
      </c>
      <c r="K100">
        <f t="shared" si="9"/>
        <v>100</v>
      </c>
      <c r="L100">
        <f t="shared" si="10"/>
        <v>0</v>
      </c>
      <c r="M100">
        <f t="shared" si="11"/>
        <v>0</v>
      </c>
      <c r="N100">
        <v>0</v>
      </c>
      <c r="O100">
        <f t="shared" si="12"/>
        <v>8.5011185682326615E-2</v>
      </c>
      <c r="P100">
        <f t="shared" si="13"/>
        <v>0.49530201342281915</v>
      </c>
    </row>
    <row r="101" spans="8:16" x14ac:dyDescent="0.25">
      <c r="H101">
        <v>7.9</v>
      </c>
      <c r="I101">
        <f t="shared" si="7"/>
        <v>0</v>
      </c>
      <c r="J101">
        <f t="shared" si="8"/>
        <v>0</v>
      </c>
      <c r="K101">
        <f t="shared" si="9"/>
        <v>100</v>
      </c>
      <c r="L101">
        <f t="shared" si="10"/>
        <v>0</v>
      </c>
      <c r="M101">
        <f t="shared" si="11"/>
        <v>0</v>
      </c>
      <c r="N101">
        <v>0</v>
      </c>
      <c r="O101">
        <f t="shared" si="12"/>
        <v>8.5011185682326615E-2</v>
      </c>
      <c r="P101">
        <f t="shared" si="13"/>
        <v>0.50380313199105187</v>
      </c>
    </row>
    <row r="102" spans="8:16" x14ac:dyDescent="0.25">
      <c r="H102">
        <v>8</v>
      </c>
      <c r="I102">
        <f t="shared" si="7"/>
        <v>0</v>
      </c>
      <c r="J102">
        <f t="shared" si="8"/>
        <v>0</v>
      </c>
      <c r="K102">
        <f t="shared" si="9"/>
        <v>100</v>
      </c>
      <c r="L102">
        <f t="shared" si="10"/>
        <v>0</v>
      </c>
      <c r="M102">
        <f t="shared" si="11"/>
        <v>0</v>
      </c>
      <c r="N102">
        <v>0</v>
      </c>
      <c r="O102">
        <f t="shared" si="12"/>
        <v>8.5011185682326615E-2</v>
      </c>
      <c r="P102">
        <f t="shared" si="13"/>
        <v>0.51230425055928452</v>
      </c>
    </row>
    <row r="103" spans="8:16" x14ac:dyDescent="0.25">
      <c r="H103">
        <v>8.1</v>
      </c>
      <c r="I103">
        <f t="shared" si="7"/>
        <v>0</v>
      </c>
      <c r="J103">
        <f t="shared" si="8"/>
        <v>0</v>
      </c>
      <c r="K103">
        <f t="shared" si="9"/>
        <v>100</v>
      </c>
      <c r="L103">
        <f t="shared" si="10"/>
        <v>0</v>
      </c>
      <c r="M103">
        <f t="shared" si="11"/>
        <v>0</v>
      </c>
      <c r="N103">
        <v>0</v>
      </c>
      <c r="O103">
        <f t="shared" si="12"/>
        <v>8.5011185682326615E-2</v>
      </c>
      <c r="P103">
        <f t="shared" si="13"/>
        <v>0.52080536912751718</v>
      </c>
    </row>
    <row r="104" spans="8:16" x14ac:dyDescent="0.25">
      <c r="H104">
        <v>8.1999999999999993</v>
      </c>
      <c r="I104">
        <f t="shared" si="7"/>
        <v>0</v>
      </c>
      <c r="J104">
        <f t="shared" si="8"/>
        <v>0</v>
      </c>
      <c r="K104">
        <f t="shared" si="9"/>
        <v>100</v>
      </c>
      <c r="L104">
        <f t="shared" si="10"/>
        <v>0</v>
      </c>
      <c r="M104">
        <f t="shared" si="11"/>
        <v>0</v>
      </c>
      <c r="N104">
        <v>0</v>
      </c>
      <c r="O104">
        <f t="shared" si="12"/>
        <v>8.5011185682326615E-2</v>
      </c>
      <c r="P104">
        <f t="shared" si="13"/>
        <v>0.52930648769574984</v>
      </c>
    </row>
    <row r="105" spans="8:16" x14ac:dyDescent="0.25">
      <c r="H105">
        <v>8.3000000000000007</v>
      </c>
      <c r="I105">
        <f t="shared" si="7"/>
        <v>0</v>
      </c>
      <c r="J105">
        <f t="shared" si="8"/>
        <v>0</v>
      </c>
      <c r="K105">
        <f t="shared" si="9"/>
        <v>100</v>
      </c>
      <c r="L105">
        <f t="shared" si="10"/>
        <v>0</v>
      </c>
      <c r="M105">
        <f t="shared" si="11"/>
        <v>0</v>
      </c>
      <c r="N105">
        <v>0</v>
      </c>
      <c r="O105">
        <f t="shared" si="12"/>
        <v>8.5011185682326615E-2</v>
      </c>
      <c r="P105">
        <f t="shared" si="13"/>
        <v>0.53780760626398261</v>
      </c>
    </row>
    <row r="106" spans="8:16" x14ac:dyDescent="0.25">
      <c r="H106">
        <v>8.4</v>
      </c>
      <c r="I106">
        <f t="shared" si="7"/>
        <v>0</v>
      </c>
      <c r="J106">
        <f t="shared" si="8"/>
        <v>0</v>
      </c>
      <c r="K106">
        <f t="shared" si="9"/>
        <v>100</v>
      </c>
      <c r="L106">
        <f t="shared" si="10"/>
        <v>0</v>
      </c>
      <c r="M106">
        <f t="shared" si="11"/>
        <v>0</v>
      </c>
      <c r="N106">
        <v>0</v>
      </c>
      <c r="O106">
        <f t="shared" si="12"/>
        <v>8.5011185682326615E-2</v>
      </c>
      <c r="P106">
        <f t="shared" si="13"/>
        <v>0.54630872483221526</v>
      </c>
    </row>
    <row r="107" spans="8:16" x14ac:dyDescent="0.25">
      <c r="H107">
        <v>8.5</v>
      </c>
      <c r="I107">
        <f t="shared" si="7"/>
        <v>0</v>
      </c>
      <c r="J107">
        <f t="shared" si="8"/>
        <v>0</v>
      </c>
      <c r="K107">
        <f t="shared" si="9"/>
        <v>100</v>
      </c>
      <c r="L107">
        <f t="shared" si="10"/>
        <v>0</v>
      </c>
      <c r="M107">
        <f t="shared" si="11"/>
        <v>0</v>
      </c>
      <c r="N107">
        <v>0</v>
      </c>
      <c r="O107">
        <f t="shared" si="12"/>
        <v>8.5011185682326615E-2</v>
      </c>
      <c r="P107">
        <f t="shared" si="13"/>
        <v>0.55480984340044792</v>
      </c>
    </row>
    <row r="108" spans="8:16" x14ac:dyDescent="0.25">
      <c r="H108">
        <v>8.6</v>
      </c>
      <c r="I108">
        <f t="shared" si="7"/>
        <v>0</v>
      </c>
      <c r="J108">
        <f t="shared" si="8"/>
        <v>0</v>
      </c>
      <c r="K108">
        <f t="shared" si="9"/>
        <v>100</v>
      </c>
      <c r="L108">
        <f t="shared" si="10"/>
        <v>0</v>
      </c>
      <c r="M108">
        <f t="shared" si="11"/>
        <v>0</v>
      </c>
      <c r="N108">
        <v>0</v>
      </c>
      <c r="O108">
        <f t="shared" si="12"/>
        <v>8.5011185682326615E-2</v>
      </c>
      <c r="P108">
        <f t="shared" si="13"/>
        <v>0.56331096196868058</v>
      </c>
    </row>
    <row r="109" spans="8:16" x14ac:dyDescent="0.25">
      <c r="H109">
        <v>8.6999999999999993</v>
      </c>
      <c r="I109">
        <f t="shared" si="7"/>
        <v>0</v>
      </c>
      <c r="J109">
        <f t="shared" si="8"/>
        <v>0</v>
      </c>
      <c r="K109">
        <f t="shared" si="9"/>
        <v>100</v>
      </c>
      <c r="L109">
        <f t="shared" si="10"/>
        <v>0</v>
      </c>
      <c r="M109">
        <f t="shared" si="11"/>
        <v>0</v>
      </c>
      <c r="N109">
        <v>0</v>
      </c>
      <c r="O109">
        <f t="shared" si="12"/>
        <v>8.5011185682326615E-2</v>
      </c>
      <c r="P109">
        <f t="shared" si="13"/>
        <v>0.57181208053691324</v>
      </c>
    </row>
    <row r="110" spans="8:16" x14ac:dyDescent="0.25">
      <c r="H110">
        <v>8.8000000000000007</v>
      </c>
      <c r="I110">
        <f t="shared" si="7"/>
        <v>0</v>
      </c>
      <c r="J110">
        <f t="shared" si="8"/>
        <v>0</v>
      </c>
      <c r="K110">
        <f t="shared" si="9"/>
        <v>100</v>
      </c>
      <c r="L110">
        <f t="shared" si="10"/>
        <v>0</v>
      </c>
      <c r="M110">
        <f t="shared" si="11"/>
        <v>0</v>
      </c>
      <c r="N110">
        <v>0</v>
      </c>
      <c r="O110">
        <f t="shared" si="12"/>
        <v>8.5011185682326615E-2</v>
      </c>
      <c r="P110">
        <f t="shared" si="13"/>
        <v>0.580313199105146</v>
      </c>
    </row>
    <row r="111" spans="8:16" x14ac:dyDescent="0.25">
      <c r="H111">
        <v>8.9</v>
      </c>
      <c r="I111">
        <f t="shared" si="7"/>
        <v>0</v>
      </c>
      <c r="J111">
        <f t="shared" si="8"/>
        <v>0</v>
      </c>
      <c r="K111">
        <f t="shared" si="9"/>
        <v>100</v>
      </c>
      <c r="L111">
        <f t="shared" si="10"/>
        <v>0</v>
      </c>
      <c r="M111">
        <f t="shared" si="11"/>
        <v>0</v>
      </c>
      <c r="N111">
        <v>0</v>
      </c>
      <c r="O111">
        <f t="shared" si="12"/>
        <v>8.5011185682326615E-2</v>
      </c>
      <c r="P111">
        <f t="shared" si="13"/>
        <v>0.58881431767337866</v>
      </c>
    </row>
    <row r="112" spans="8:16" x14ac:dyDescent="0.25">
      <c r="H112">
        <v>9</v>
      </c>
      <c r="I112">
        <f t="shared" si="7"/>
        <v>0</v>
      </c>
      <c r="J112">
        <f t="shared" si="8"/>
        <v>0</v>
      </c>
      <c r="K112">
        <f t="shared" si="9"/>
        <v>100</v>
      </c>
      <c r="L112">
        <f t="shared" si="10"/>
        <v>0</v>
      </c>
      <c r="M112">
        <f t="shared" si="11"/>
        <v>0</v>
      </c>
      <c r="N112">
        <v>0</v>
      </c>
      <c r="O112">
        <f t="shared" si="12"/>
        <v>8.5011185682326615E-2</v>
      </c>
      <c r="P112">
        <f t="shared" si="13"/>
        <v>0.59731543624161132</v>
      </c>
    </row>
    <row r="113" spans="8:16" x14ac:dyDescent="0.25">
      <c r="H113">
        <v>9.1</v>
      </c>
      <c r="I113">
        <f t="shared" si="7"/>
        <v>0</v>
      </c>
      <c r="J113">
        <f t="shared" si="8"/>
        <v>0</v>
      </c>
      <c r="K113">
        <f t="shared" si="9"/>
        <v>100</v>
      </c>
      <c r="L113">
        <f t="shared" si="10"/>
        <v>0</v>
      </c>
      <c r="M113">
        <f t="shared" si="11"/>
        <v>0</v>
      </c>
      <c r="N113">
        <v>0</v>
      </c>
      <c r="O113">
        <f t="shared" si="12"/>
        <v>8.5011185682326615E-2</v>
      </c>
      <c r="P113">
        <f t="shared" si="13"/>
        <v>0.60581655480984398</v>
      </c>
    </row>
    <row r="114" spans="8:16" x14ac:dyDescent="0.25">
      <c r="H114">
        <v>9.1999999999999993</v>
      </c>
      <c r="I114">
        <f t="shared" si="7"/>
        <v>0</v>
      </c>
      <c r="J114">
        <f t="shared" si="8"/>
        <v>0</v>
      </c>
      <c r="K114">
        <f t="shared" si="9"/>
        <v>100</v>
      </c>
      <c r="L114">
        <f t="shared" si="10"/>
        <v>0</v>
      </c>
      <c r="M114">
        <f t="shared" si="11"/>
        <v>0</v>
      </c>
      <c r="N114">
        <v>0</v>
      </c>
      <c r="O114">
        <f t="shared" si="12"/>
        <v>8.5011185682326615E-2</v>
      </c>
      <c r="P114">
        <f t="shared" si="13"/>
        <v>0.61431767337807663</v>
      </c>
    </row>
    <row r="115" spans="8:16" x14ac:dyDescent="0.25">
      <c r="H115">
        <v>9.3000000000000007</v>
      </c>
      <c r="I115">
        <f t="shared" si="7"/>
        <v>0</v>
      </c>
      <c r="J115">
        <f t="shared" si="8"/>
        <v>0</v>
      </c>
      <c r="K115">
        <f t="shared" si="9"/>
        <v>100</v>
      </c>
      <c r="L115">
        <f t="shared" si="10"/>
        <v>0</v>
      </c>
      <c r="M115">
        <f t="shared" si="11"/>
        <v>0</v>
      </c>
      <c r="N115">
        <v>0</v>
      </c>
      <c r="O115">
        <f t="shared" si="12"/>
        <v>8.5011185682326615E-2</v>
      </c>
      <c r="P115">
        <f t="shared" si="13"/>
        <v>0.6228187919463094</v>
      </c>
    </row>
    <row r="116" spans="8:16" x14ac:dyDescent="0.25">
      <c r="H116">
        <v>9.4</v>
      </c>
      <c r="I116">
        <f t="shared" si="7"/>
        <v>0</v>
      </c>
      <c r="J116">
        <f t="shared" si="8"/>
        <v>0</v>
      </c>
      <c r="K116">
        <f t="shared" si="9"/>
        <v>100</v>
      </c>
      <c r="L116">
        <f t="shared" si="10"/>
        <v>0</v>
      </c>
      <c r="M116">
        <f t="shared" si="11"/>
        <v>0</v>
      </c>
      <c r="N116">
        <v>0</v>
      </c>
      <c r="O116">
        <f t="shared" si="12"/>
        <v>8.5011185682326615E-2</v>
      </c>
      <c r="P116">
        <f t="shared" si="13"/>
        <v>0.63131991051454206</v>
      </c>
    </row>
    <row r="117" spans="8:16" x14ac:dyDescent="0.25">
      <c r="H117">
        <v>9.5</v>
      </c>
      <c r="I117">
        <f t="shared" si="7"/>
        <v>0</v>
      </c>
      <c r="J117">
        <f t="shared" si="8"/>
        <v>0</v>
      </c>
      <c r="K117">
        <f t="shared" si="9"/>
        <v>100</v>
      </c>
      <c r="L117">
        <f t="shared" si="10"/>
        <v>0</v>
      </c>
      <c r="M117">
        <f t="shared" si="11"/>
        <v>0</v>
      </c>
      <c r="N117">
        <v>0</v>
      </c>
      <c r="O117">
        <f t="shared" si="12"/>
        <v>8.5011185682326615E-2</v>
      </c>
      <c r="P117">
        <f t="shared" si="13"/>
        <v>0.63982102908277472</v>
      </c>
    </row>
    <row r="118" spans="8:16" x14ac:dyDescent="0.25">
      <c r="H118">
        <v>9.6</v>
      </c>
      <c r="I118">
        <f t="shared" si="7"/>
        <v>0</v>
      </c>
      <c r="J118">
        <f t="shared" si="8"/>
        <v>0</v>
      </c>
      <c r="K118">
        <f t="shared" si="9"/>
        <v>100</v>
      </c>
      <c r="L118">
        <f t="shared" si="10"/>
        <v>0</v>
      </c>
      <c r="M118">
        <f t="shared" si="11"/>
        <v>0</v>
      </c>
      <c r="N118">
        <v>0</v>
      </c>
      <c r="O118">
        <f t="shared" si="12"/>
        <v>8.5011185682326615E-2</v>
      </c>
      <c r="P118">
        <f t="shared" si="13"/>
        <v>0.64832214765100737</v>
      </c>
    </row>
    <row r="119" spans="8:16" x14ac:dyDescent="0.25">
      <c r="H119">
        <v>9.6999999999999993</v>
      </c>
      <c r="I119">
        <f t="shared" si="7"/>
        <v>0</v>
      </c>
      <c r="J119">
        <f t="shared" si="8"/>
        <v>0</v>
      </c>
      <c r="K119">
        <f t="shared" si="9"/>
        <v>100</v>
      </c>
      <c r="L119">
        <f t="shared" si="10"/>
        <v>0</v>
      </c>
      <c r="M119">
        <f t="shared" si="11"/>
        <v>0</v>
      </c>
      <c r="N119">
        <v>0</v>
      </c>
      <c r="O119">
        <f t="shared" si="12"/>
        <v>8.5011185682326615E-2</v>
      </c>
      <c r="P119">
        <f t="shared" si="13"/>
        <v>0.65682326621924003</v>
      </c>
    </row>
    <row r="120" spans="8:16" x14ac:dyDescent="0.25">
      <c r="H120">
        <v>9.8000000000000007</v>
      </c>
      <c r="I120">
        <f t="shared" si="7"/>
        <v>0</v>
      </c>
      <c r="J120">
        <f t="shared" si="8"/>
        <v>0</v>
      </c>
      <c r="K120">
        <f t="shared" si="9"/>
        <v>100</v>
      </c>
      <c r="L120">
        <f t="shared" si="10"/>
        <v>0</v>
      </c>
      <c r="M120">
        <f t="shared" si="11"/>
        <v>0</v>
      </c>
      <c r="N120">
        <v>0</v>
      </c>
      <c r="O120">
        <f t="shared" si="12"/>
        <v>8.5011185682326615E-2</v>
      </c>
      <c r="P120">
        <f t="shared" si="13"/>
        <v>0.6653243847874728</v>
      </c>
    </row>
    <row r="121" spans="8:16" x14ac:dyDescent="0.25">
      <c r="H121">
        <v>9.9</v>
      </c>
      <c r="I121">
        <f t="shared" si="7"/>
        <v>0</v>
      </c>
      <c r="J121">
        <f t="shared" si="8"/>
        <v>0</v>
      </c>
      <c r="K121">
        <f t="shared" si="9"/>
        <v>100</v>
      </c>
      <c r="L121">
        <f t="shared" si="10"/>
        <v>0</v>
      </c>
      <c r="M121">
        <f t="shared" si="11"/>
        <v>0</v>
      </c>
      <c r="N121">
        <v>0</v>
      </c>
      <c r="O121">
        <f t="shared" si="12"/>
        <v>8.5011185682326615E-2</v>
      </c>
      <c r="P121">
        <f t="shared" si="13"/>
        <v>0.67382550335570546</v>
      </c>
    </row>
    <row r="122" spans="8:16" x14ac:dyDescent="0.25">
      <c r="H122">
        <v>10</v>
      </c>
      <c r="I122">
        <f t="shared" si="7"/>
        <v>0</v>
      </c>
      <c r="J122">
        <f t="shared" si="8"/>
        <v>0</v>
      </c>
      <c r="K122">
        <f t="shared" si="9"/>
        <v>100</v>
      </c>
      <c r="L122">
        <f t="shared" si="10"/>
        <v>0</v>
      </c>
      <c r="M122">
        <f t="shared" si="11"/>
        <v>0</v>
      </c>
      <c r="N122">
        <v>0</v>
      </c>
      <c r="O122">
        <f t="shared" si="12"/>
        <v>8.5011185682326615E-2</v>
      </c>
      <c r="P122">
        <f t="shared" si="13"/>
        <v>0.68232662192393811</v>
      </c>
    </row>
    <row r="123" spans="8:16" x14ac:dyDescent="0.25">
      <c r="H123">
        <v>10.1</v>
      </c>
      <c r="I123">
        <f t="shared" si="7"/>
        <v>0</v>
      </c>
      <c r="J123">
        <f t="shared" si="8"/>
        <v>0</v>
      </c>
      <c r="K123">
        <f t="shared" si="9"/>
        <v>100</v>
      </c>
      <c r="L123">
        <f t="shared" si="10"/>
        <v>0</v>
      </c>
      <c r="M123">
        <f t="shared" si="11"/>
        <v>0</v>
      </c>
      <c r="N123">
        <v>0</v>
      </c>
      <c r="O123">
        <f t="shared" si="12"/>
        <v>8.5011185682326615E-2</v>
      </c>
      <c r="P123">
        <f t="shared" si="13"/>
        <v>0.69082774049217077</v>
      </c>
    </row>
    <row r="124" spans="8:16" x14ac:dyDescent="0.25">
      <c r="H124">
        <v>10.199999999999999</v>
      </c>
      <c r="I124">
        <f t="shared" si="7"/>
        <v>0</v>
      </c>
      <c r="J124">
        <f t="shared" si="8"/>
        <v>0</v>
      </c>
      <c r="K124">
        <f t="shared" si="9"/>
        <v>100</v>
      </c>
      <c r="L124">
        <f t="shared" si="10"/>
        <v>0</v>
      </c>
      <c r="M124">
        <f t="shared" si="11"/>
        <v>0</v>
      </c>
      <c r="N124">
        <v>0</v>
      </c>
      <c r="O124">
        <f t="shared" si="12"/>
        <v>8.5011185682326615E-2</v>
      </c>
      <c r="P124">
        <f t="shared" si="13"/>
        <v>0.69932885906040343</v>
      </c>
    </row>
    <row r="125" spans="8:16" x14ac:dyDescent="0.25">
      <c r="H125">
        <v>10.3</v>
      </c>
      <c r="I125">
        <f t="shared" si="7"/>
        <v>0</v>
      </c>
      <c r="J125">
        <f t="shared" si="8"/>
        <v>0</v>
      </c>
      <c r="K125">
        <f t="shared" si="9"/>
        <v>100</v>
      </c>
      <c r="L125">
        <f t="shared" si="10"/>
        <v>0</v>
      </c>
      <c r="M125">
        <f t="shared" si="11"/>
        <v>0</v>
      </c>
      <c r="N125">
        <v>0</v>
      </c>
      <c r="O125">
        <f t="shared" si="12"/>
        <v>8.5011185682326615E-2</v>
      </c>
      <c r="P125">
        <f t="shared" si="13"/>
        <v>0.7078299776286362</v>
      </c>
    </row>
    <row r="126" spans="8:16" x14ac:dyDescent="0.25">
      <c r="H126">
        <v>10.4</v>
      </c>
      <c r="I126">
        <f t="shared" si="7"/>
        <v>0</v>
      </c>
      <c r="J126">
        <f t="shared" si="8"/>
        <v>0</v>
      </c>
      <c r="K126">
        <f t="shared" si="9"/>
        <v>100</v>
      </c>
      <c r="L126">
        <f t="shared" si="10"/>
        <v>0</v>
      </c>
      <c r="M126">
        <f t="shared" si="11"/>
        <v>0</v>
      </c>
      <c r="N126">
        <v>0</v>
      </c>
      <c r="O126">
        <f t="shared" si="12"/>
        <v>8.5011185682326615E-2</v>
      </c>
      <c r="P126">
        <f t="shared" si="13"/>
        <v>0.71633109619686886</v>
      </c>
    </row>
    <row r="127" spans="8:16" x14ac:dyDescent="0.25">
      <c r="H127">
        <v>10.5</v>
      </c>
      <c r="I127">
        <f t="shared" si="7"/>
        <v>0</v>
      </c>
      <c r="J127">
        <f t="shared" si="8"/>
        <v>0</v>
      </c>
      <c r="K127">
        <f t="shared" si="9"/>
        <v>100</v>
      </c>
      <c r="L127">
        <f t="shared" si="10"/>
        <v>0</v>
      </c>
      <c r="M127">
        <f t="shared" si="11"/>
        <v>0</v>
      </c>
      <c r="N127">
        <v>0</v>
      </c>
      <c r="O127">
        <f t="shared" si="12"/>
        <v>8.5011185682326615E-2</v>
      </c>
      <c r="P127">
        <f t="shared" si="13"/>
        <v>0.72483221476510151</v>
      </c>
    </row>
    <row r="128" spans="8:16" x14ac:dyDescent="0.25">
      <c r="H128">
        <v>10.6</v>
      </c>
      <c r="I128">
        <f t="shared" si="7"/>
        <v>0</v>
      </c>
      <c r="J128">
        <f t="shared" si="8"/>
        <v>0</v>
      </c>
      <c r="K128">
        <f t="shared" si="9"/>
        <v>100</v>
      </c>
      <c r="L128">
        <f t="shared" si="10"/>
        <v>0</v>
      </c>
      <c r="M128">
        <f t="shared" si="11"/>
        <v>0</v>
      </c>
      <c r="N128">
        <v>0</v>
      </c>
      <c r="O128">
        <f t="shared" si="12"/>
        <v>8.5011185682326615E-2</v>
      </c>
      <c r="P128">
        <f t="shared" si="13"/>
        <v>0.73333333333333417</v>
      </c>
    </row>
    <row r="129" spans="8:16" x14ac:dyDescent="0.25">
      <c r="H129">
        <v>10.7</v>
      </c>
      <c r="I129">
        <f t="shared" si="7"/>
        <v>0</v>
      </c>
      <c r="J129">
        <f t="shared" si="8"/>
        <v>0</v>
      </c>
      <c r="K129">
        <f t="shared" si="9"/>
        <v>100</v>
      </c>
      <c r="L129">
        <f t="shared" si="10"/>
        <v>0</v>
      </c>
      <c r="M129">
        <f t="shared" si="11"/>
        <v>0</v>
      </c>
      <c r="N129">
        <v>0</v>
      </c>
      <c r="O129">
        <f t="shared" si="12"/>
        <v>8.5011185682326615E-2</v>
      </c>
      <c r="P129">
        <f t="shared" si="13"/>
        <v>0.74183445190156683</v>
      </c>
    </row>
    <row r="130" spans="8:16" x14ac:dyDescent="0.25">
      <c r="H130">
        <v>10.8</v>
      </c>
      <c r="I130">
        <f t="shared" si="7"/>
        <v>0</v>
      </c>
      <c r="J130">
        <f t="shared" si="8"/>
        <v>0</v>
      </c>
      <c r="K130">
        <f t="shared" si="9"/>
        <v>100</v>
      </c>
      <c r="L130">
        <f t="shared" si="10"/>
        <v>0</v>
      </c>
      <c r="M130">
        <f t="shared" si="11"/>
        <v>0</v>
      </c>
      <c r="N130">
        <v>0</v>
      </c>
      <c r="O130">
        <f t="shared" si="12"/>
        <v>8.5011185682326615E-2</v>
      </c>
      <c r="P130">
        <f t="shared" si="13"/>
        <v>0.7503355704697996</v>
      </c>
    </row>
    <row r="131" spans="8:16" x14ac:dyDescent="0.25">
      <c r="H131">
        <v>10.9</v>
      </c>
      <c r="I131">
        <f t="shared" si="7"/>
        <v>0</v>
      </c>
      <c r="J131">
        <f t="shared" si="8"/>
        <v>0</v>
      </c>
      <c r="K131">
        <f t="shared" si="9"/>
        <v>100</v>
      </c>
      <c r="L131">
        <f t="shared" si="10"/>
        <v>0</v>
      </c>
      <c r="M131">
        <f t="shared" si="11"/>
        <v>0</v>
      </c>
      <c r="N131">
        <v>0</v>
      </c>
      <c r="O131">
        <f t="shared" si="12"/>
        <v>8.5011185682326615E-2</v>
      </c>
      <c r="P131">
        <f t="shared" si="13"/>
        <v>0.75883668903803225</v>
      </c>
    </row>
    <row r="132" spans="8:16" x14ac:dyDescent="0.25">
      <c r="H132">
        <v>11</v>
      </c>
      <c r="I132">
        <f t="shared" si="7"/>
        <v>0</v>
      </c>
      <c r="J132">
        <f t="shared" si="8"/>
        <v>0</v>
      </c>
      <c r="K132">
        <f t="shared" si="9"/>
        <v>100</v>
      </c>
      <c r="L132">
        <f t="shared" si="10"/>
        <v>0</v>
      </c>
      <c r="M132">
        <f t="shared" si="11"/>
        <v>0</v>
      </c>
      <c r="N132">
        <v>0</v>
      </c>
      <c r="O132">
        <f t="shared" si="12"/>
        <v>8.5011185682326615E-2</v>
      </c>
      <c r="P132">
        <f t="shared" si="13"/>
        <v>0.76733780760626491</v>
      </c>
    </row>
    <row r="133" spans="8:16" x14ac:dyDescent="0.25">
      <c r="H133">
        <v>11.1</v>
      </c>
      <c r="I133">
        <f t="shared" si="7"/>
        <v>0</v>
      </c>
      <c r="J133">
        <f t="shared" si="8"/>
        <v>0</v>
      </c>
      <c r="K133">
        <f t="shared" si="9"/>
        <v>100</v>
      </c>
      <c r="L133">
        <f t="shared" si="10"/>
        <v>0</v>
      </c>
      <c r="M133">
        <f t="shared" si="11"/>
        <v>0</v>
      </c>
      <c r="N133">
        <v>0</v>
      </c>
      <c r="O133">
        <f t="shared" si="12"/>
        <v>8.5011185682326615E-2</v>
      </c>
      <c r="P133">
        <f t="shared" si="13"/>
        <v>0.77583892617449757</v>
      </c>
    </row>
    <row r="134" spans="8:16" x14ac:dyDescent="0.25">
      <c r="H134">
        <v>11.2</v>
      </c>
      <c r="I134">
        <f t="shared" si="7"/>
        <v>0</v>
      </c>
      <c r="J134">
        <f t="shared" si="8"/>
        <v>0</v>
      </c>
      <c r="K134">
        <f t="shared" si="9"/>
        <v>100</v>
      </c>
      <c r="L134">
        <f t="shared" si="10"/>
        <v>0</v>
      </c>
      <c r="M134">
        <f t="shared" si="11"/>
        <v>0</v>
      </c>
      <c r="N134">
        <v>0</v>
      </c>
      <c r="O134">
        <f t="shared" si="12"/>
        <v>8.5011185682326615E-2</v>
      </c>
      <c r="P134">
        <f t="shared" si="13"/>
        <v>0.78434004474273022</v>
      </c>
    </row>
    <row r="135" spans="8:16" x14ac:dyDescent="0.25">
      <c r="H135">
        <v>11.3</v>
      </c>
      <c r="I135">
        <f t="shared" si="7"/>
        <v>0</v>
      </c>
      <c r="J135">
        <f t="shared" si="8"/>
        <v>0</v>
      </c>
      <c r="K135">
        <f t="shared" si="9"/>
        <v>100</v>
      </c>
      <c r="L135">
        <f t="shared" si="10"/>
        <v>0</v>
      </c>
      <c r="M135">
        <f t="shared" si="11"/>
        <v>0</v>
      </c>
      <c r="N135">
        <v>0</v>
      </c>
      <c r="O135">
        <f t="shared" si="12"/>
        <v>8.5011185682326615E-2</v>
      </c>
      <c r="P135">
        <f t="shared" si="13"/>
        <v>0.79284116331096299</v>
      </c>
    </row>
    <row r="136" spans="8:16" x14ac:dyDescent="0.25">
      <c r="H136">
        <v>11.4</v>
      </c>
      <c r="I136">
        <f t="shared" si="7"/>
        <v>0</v>
      </c>
      <c r="J136">
        <f t="shared" si="8"/>
        <v>0</v>
      </c>
      <c r="K136">
        <f t="shared" si="9"/>
        <v>100</v>
      </c>
      <c r="L136">
        <f t="shared" si="10"/>
        <v>0</v>
      </c>
      <c r="M136">
        <f t="shared" si="11"/>
        <v>0</v>
      </c>
      <c r="N136">
        <v>0</v>
      </c>
      <c r="O136">
        <f t="shared" si="12"/>
        <v>8.5011185682326615E-2</v>
      </c>
      <c r="P136">
        <f t="shared" si="13"/>
        <v>0.80134228187919565</v>
      </c>
    </row>
    <row r="137" spans="8:16" x14ac:dyDescent="0.25">
      <c r="H137">
        <v>11.5</v>
      </c>
      <c r="I137">
        <f t="shared" si="7"/>
        <v>0</v>
      </c>
      <c r="J137">
        <f t="shared" si="8"/>
        <v>0</v>
      </c>
      <c r="K137">
        <f t="shared" si="9"/>
        <v>100</v>
      </c>
      <c r="L137">
        <f t="shared" si="10"/>
        <v>0</v>
      </c>
      <c r="M137">
        <f t="shared" si="11"/>
        <v>0</v>
      </c>
      <c r="N137">
        <v>0</v>
      </c>
      <c r="O137">
        <f t="shared" si="12"/>
        <v>8.5011185682326615E-2</v>
      </c>
      <c r="P137">
        <f t="shared" si="13"/>
        <v>0.80984340044742831</v>
      </c>
    </row>
    <row r="138" spans="8:16" x14ac:dyDescent="0.25">
      <c r="H138">
        <v>11.6</v>
      </c>
      <c r="I138">
        <f t="shared" si="7"/>
        <v>0</v>
      </c>
      <c r="J138">
        <f t="shared" si="8"/>
        <v>0</v>
      </c>
      <c r="K138">
        <f t="shared" si="9"/>
        <v>100</v>
      </c>
      <c r="L138">
        <f t="shared" si="10"/>
        <v>0</v>
      </c>
      <c r="M138">
        <f t="shared" si="11"/>
        <v>0</v>
      </c>
      <c r="N138">
        <v>0</v>
      </c>
      <c r="O138">
        <f t="shared" si="12"/>
        <v>8.5011185682326615E-2</v>
      </c>
      <c r="P138">
        <f t="shared" si="13"/>
        <v>0.81834451901566096</v>
      </c>
    </row>
    <row r="139" spans="8:16" x14ac:dyDescent="0.25">
      <c r="H139">
        <v>11.7</v>
      </c>
      <c r="I139">
        <f t="shared" si="7"/>
        <v>0</v>
      </c>
      <c r="J139">
        <f t="shared" si="8"/>
        <v>0</v>
      </c>
      <c r="K139">
        <f t="shared" si="9"/>
        <v>100</v>
      </c>
      <c r="L139">
        <f t="shared" si="10"/>
        <v>0</v>
      </c>
      <c r="M139">
        <f t="shared" si="11"/>
        <v>0</v>
      </c>
      <c r="N139">
        <v>0</v>
      </c>
      <c r="O139">
        <f t="shared" si="12"/>
        <v>8.5011185682326615E-2</v>
      </c>
      <c r="P139">
        <f t="shared" si="13"/>
        <v>0.82684563758389362</v>
      </c>
    </row>
    <row r="140" spans="8:16" x14ac:dyDescent="0.25">
      <c r="H140">
        <v>11.8</v>
      </c>
      <c r="I140">
        <f t="shared" si="7"/>
        <v>0</v>
      </c>
      <c r="J140">
        <f t="shared" si="8"/>
        <v>0</v>
      </c>
      <c r="K140">
        <f t="shared" si="9"/>
        <v>100</v>
      </c>
      <c r="L140">
        <f t="shared" si="10"/>
        <v>0</v>
      </c>
      <c r="M140">
        <f t="shared" si="11"/>
        <v>0</v>
      </c>
      <c r="N140">
        <v>0</v>
      </c>
      <c r="O140">
        <f t="shared" si="12"/>
        <v>8.5011185682326615E-2</v>
      </c>
      <c r="P140">
        <f t="shared" si="13"/>
        <v>0.83534675615212639</v>
      </c>
    </row>
    <row r="141" spans="8:16" x14ac:dyDescent="0.25">
      <c r="H141">
        <v>11.9</v>
      </c>
      <c r="I141">
        <f t="shared" si="7"/>
        <v>0</v>
      </c>
      <c r="J141">
        <f t="shared" si="8"/>
        <v>0</v>
      </c>
      <c r="K141">
        <f t="shared" si="9"/>
        <v>100</v>
      </c>
      <c r="L141">
        <f t="shared" si="10"/>
        <v>0</v>
      </c>
      <c r="M141">
        <f t="shared" si="11"/>
        <v>0</v>
      </c>
      <c r="N141">
        <v>0</v>
      </c>
      <c r="O141">
        <f t="shared" si="12"/>
        <v>8.5011185682326615E-2</v>
      </c>
      <c r="P141">
        <f t="shared" si="13"/>
        <v>0.84384787472035905</v>
      </c>
    </row>
    <row r="142" spans="8:16" x14ac:dyDescent="0.25">
      <c r="H142">
        <v>12</v>
      </c>
      <c r="I142">
        <f t="shared" si="7"/>
        <v>0</v>
      </c>
      <c r="J142">
        <f t="shared" si="8"/>
        <v>0</v>
      </c>
      <c r="K142">
        <f t="shared" si="9"/>
        <v>0</v>
      </c>
      <c r="L142">
        <f t="shared" si="10"/>
        <v>100</v>
      </c>
      <c r="M142">
        <f t="shared" si="11"/>
        <v>0</v>
      </c>
      <c r="N142">
        <v>0</v>
      </c>
      <c r="O142">
        <f t="shared" si="12"/>
        <v>8.5011185682326615E-2</v>
      </c>
      <c r="P142">
        <f t="shared" si="13"/>
        <v>0.85234899328859171</v>
      </c>
    </row>
    <row r="143" spans="8:16" x14ac:dyDescent="0.25">
      <c r="H143">
        <v>12.1</v>
      </c>
      <c r="I143">
        <f t="shared" si="7"/>
        <v>0</v>
      </c>
      <c r="J143">
        <f t="shared" si="8"/>
        <v>0</v>
      </c>
      <c r="K143">
        <f t="shared" si="9"/>
        <v>0</v>
      </c>
      <c r="L143">
        <f t="shared" si="10"/>
        <v>109.99999999999997</v>
      </c>
      <c r="M143">
        <f t="shared" si="11"/>
        <v>0</v>
      </c>
      <c r="N143">
        <v>0</v>
      </c>
      <c r="O143">
        <f t="shared" si="12"/>
        <v>9.3512304250559258E-2</v>
      </c>
      <c r="P143">
        <f t="shared" si="13"/>
        <v>0.86127516778523594</v>
      </c>
    </row>
    <row r="144" spans="8:16" x14ac:dyDescent="0.25">
      <c r="H144">
        <v>12.2</v>
      </c>
      <c r="I144">
        <f t="shared" si="7"/>
        <v>0</v>
      </c>
      <c r="J144">
        <f t="shared" si="8"/>
        <v>0</v>
      </c>
      <c r="K144">
        <f t="shared" si="9"/>
        <v>0</v>
      </c>
      <c r="L144">
        <f t="shared" si="10"/>
        <v>119.99999999999993</v>
      </c>
      <c r="M144">
        <f t="shared" si="11"/>
        <v>0</v>
      </c>
      <c r="N144">
        <v>0</v>
      </c>
      <c r="O144">
        <f t="shared" si="12"/>
        <v>0.10201342281879187</v>
      </c>
      <c r="P144">
        <f t="shared" si="13"/>
        <v>0.87105145413870344</v>
      </c>
    </row>
    <row r="145" spans="8:16" x14ac:dyDescent="0.25">
      <c r="H145">
        <v>12.3</v>
      </c>
      <c r="I145">
        <f t="shared" si="7"/>
        <v>0</v>
      </c>
      <c r="J145">
        <f t="shared" si="8"/>
        <v>0</v>
      </c>
      <c r="K145">
        <f t="shared" si="9"/>
        <v>0</v>
      </c>
      <c r="L145">
        <f t="shared" si="10"/>
        <v>130.00000000000006</v>
      </c>
      <c r="M145">
        <f t="shared" si="11"/>
        <v>0</v>
      </c>
      <c r="N145">
        <v>0</v>
      </c>
      <c r="O145">
        <f t="shared" si="12"/>
        <v>0.11051454138702466</v>
      </c>
      <c r="P145">
        <f t="shared" si="13"/>
        <v>0.88167785234899443</v>
      </c>
    </row>
    <row r="146" spans="8:16" x14ac:dyDescent="0.25">
      <c r="H146">
        <v>12.4</v>
      </c>
      <c r="I146">
        <f t="shared" si="7"/>
        <v>0</v>
      </c>
      <c r="J146">
        <f t="shared" si="8"/>
        <v>0</v>
      </c>
      <c r="K146">
        <f t="shared" si="9"/>
        <v>0</v>
      </c>
      <c r="L146">
        <f t="shared" si="10"/>
        <v>140.00000000000003</v>
      </c>
      <c r="M146">
        <f t="shared" si="11"/>
        <v>0</v>
      </c>
      <c r="N146">
        <v>0</v>
      </c>
      <c r="O146">
        <f t="shared" si="12"/>
        <v>0.11901565995525729</v>
      </c>
      <c r="P146">
        <f t="shared" si="13"/>
        <v>0.89315436241610846</v>
      </c>
    </row>
    <row r="147" spans="8:16" x14ac:dyDescent="0.25">
      <c r="H147">
        <v>12.5</v>
      </c>
      <c r="I147">
        <f t="shared" si="7"/>
        <v>0</v>
      </c>
      <c r="J147">
        <f t="shared" si="8"/>
        <v>0</v>
      </c>
      <c r="K147">
        <f t="shared" si="9"/>
        <v>0</v>
      </c>
      <c r="L147">
        <f t="shared" si="10"/>
        <v>150</v>
      </c>
      <c r="M147">
        <f t="shared" si="11"/>
        <v>0</v>
      </c>
      <c r="N147">
        <v>0</v>
      </c>
      <c r="O147">
        <f t="shared" si="12"/>
        <v>0.12751677852348992</v>
      </c>
      <c r="P147">
        <f t="shared" si="13"/>
        <v>0.90548098434004576</v>
      </c>
    </row>
    <row r="148" spans="8:16" x14ac:dyDescent="0.25">
      <c r="H148">
        <v>12.6</v>
      </c>
      <c r="I148">
        <f t="shared" si="7"/>
        <v>0</v>
      </c>
      <c r="J148">
        <f t="shared" si="8"/>
        <v>0</v>
      </c>
      <c r="K148">
        <f t="shared" si="9"/>
        <v>0</v>
      </c>
      <c r="L148">
        <f t="shared" si="10"/>
        <v>159.99999999999997</v>
      </c>
      <c r="M148">
        <f t="shared" si="11"/>
        <v>0</v>
      </c>
      <c r="N148">
        <v>0</v>
      </c>
      <c r="O148">
        <f t="shared" si="12"/>
        <v>0.13601789709172257</v>
      </c>
      <c r="P148">
        <f t="shared" si="13"/>
        <v>0.91865771812080632</v>
      </c>
    </row>
    <row r="149" spans="8:16" x14ac:dyDescent="0.25">
      <c r="H149">
        <v>12.7</v>
      </c>
      <c r="I149">
        <f t="shared" si="7"/>
        <v>0</v>
      </c>
      <c r="J149">
        <f t="shared" si="8"/>
        <v>0</v>
      </c>
      <c r="K149">
        <f t="shared" si="9"/>
        <v>0</v>
      </c>
      <c r="L149">
        <f t="shared" si="10"/>
        <v>169.99999999999994</v>
      </c>
      <c r="M149">
        <f t="shared" si="11"/>
        <v>0</v>
      </c>
      <c r="N149">
        <v>0</v>
      </c>
      <c r="O149">
        <f t="shared" si="12"/>
        <v>0.1445190156599552</v>
      </c>
      <c r="P149">
        <f t="shared" si="13"/>
        <v>0.93268456375839015</v>
      </c>
    </row>
    <row r="150" spans="8:16" x14ac:dyDescent="0.25">
      <c r="H150">
        <v>12.8</v>
      </c>
      <c r="I150">
        <f t="shared" si="7"/>
        <v>0</v>
      </c>
      <c r="J150">
        <f t="shared" si="8"/>
        <v>0</v>
      </c>
      <c r="K150">
        <f t="shared" si="9"/>
        <v>0</v>
      </c>
      <c r="L150">
        <f t="shared" si="10"/>
        <v>180.00000000000006</v>
      </c>
      <c r="M150">
        <f t="shared" si="11"/>
        <v>0</v>
      </c>
      <c r="N150">
        <v>0</v>
      </c>
      <c r="O150">
        <f t="shared" si="12"/>
        <v>0.15302013422818797</v>
      </c>
      <c r="P150">
        <f t="shared" si="13"/>
        <v>0.94756152125279747</v>
      </c>
    </row>
    <row r="151" spans="8:16" x14ac:dyDescent="0.25">
      <c r="H151">
        <v>12.9</v>
      </c>
      <c r="I151">
        <f t="shared" si="7"/>
        <v>0</v>
      </c>
      <c r="J151">
        <f t="shared" si="8"/>
        <v>0</v>
      </c>
      <c r="K151">
        <f t="shared" si="9"/>
        <v>0</v>
      </c>
      <c r="L151">
        <f t="shared" si="10"/>
        <v>190.00000000000006</v>
      </c>
      <c r="M151">
        <f t="shared" si="11"/>
        <v>0</v>
      </c>
      <c r="N151">
        <v>0</v>
      </c>
      <c r="O151">
        <f t="shared" si="12"/>
        <v>0.16152125279642063</v>
      </c>
      <c r="P151">
        <f t="shared" si="13"/>
        <v>0.96328859060402783</v>
      </c>
    </row>
    <row r="152" spans="8:16" x14ac:dyDescent="0.25">
      <c r="H152">
        <v>13</v>
      </c>
      <c r="I152">
        <f t="shared" ref="I152:I215" si="14">IF(AND($H152&gt;=0,$H152&lt;$C$21),$C$26,0)</f>
        <v>0</v>
      </c>
      <c r="J152">
        <f t="shared" ref="J152:J215" si="15">IF(AND($H152&gt;=$C$21,$H152&lt;$C$22),($H152 -$C$21)*($C$27-$C$26)/($C$22-$C$21)+$C$26,0)</f>
        <v>0</v>
      </c>
      <c r="K152">
        <f t="shared" ref="K152:K215" si="16">IF(AND($H152&gt;=$C$22,$H152&lt;$C$23),$C$27,0)</f>
        <v>0</v>
      </c>
      <c r="L152">
        <f t="shared" ref="L152:L215" si="17">IF(AND($H152&gt;=$C$23,$H152&lt;$C$24),($H152 -$C$23)*($C$28-$C$27)/($C$24-$C$23)+$C$27,0)</f>
        <v>200</v>
      </c>
      <c r="M152">
        <f t="shared" ref="M152:M215" si="18">IF(AND($H152&gt;=$C$24,$H152&lt;$C$25),($H152 -$C$24)*(0-$C$28)/($C$25-$C$24)+$C$28,0)</f>
        <v>0</v>
      </c>
      <c r="N152">
        <v>0</v>
      </c>
      <c r="O152">
        <f t="shared" ref="O152:O215" si="19">SUM(I152:N152)*$C$41</f>
        <v>0.17002237136465323</v>
      </c>
      <c r="P152">
        <f t="shared" ref="P152:P215" si="20">P151+(H152-H151)*(O151+O152)/2</f>
        <v>0.97986577181208145</v>
      </c>
    </row>
    <row r="153" spans="8:16" x14ac:dyDescent="0.25">
      <c r="H153">
        <v>13.1</v>
      </c>
      <c r="I153">
        <f t="shared" si="14"/>
        <v>0</v>
      </c>
      <c r="J153">
        <f t="shared" si="15"/>
        <v>0</v>
      </c>
      <c r="K153">
        <f t="shared" si="16"/>
        <v>0</v>
      </c>
      <c r="L153">
        <f t="shared" si="17"/>
        <v>209.99999999999994</v>
      </c>
      <c r="M153">
        <f t="shared" si="18"/>
        <v>0</v>
      </c>
      <c r="N153">
        <v>0</v>
      </c>
      <c r="O153">
        <f t="shared" si="19"/>
        <v>0.17852348993288586</v>
      </c>
      <c r="P153">
        <f t="shared" si="20"/>
        <v>0.99729306487695835</v>
      </c>
    </row>
    <row r="154" spans="8:16" x14ac:dyDescent="0.25">
      <c r="H154">
        <v>13.2</v>
      </c>
      <c r="I154">
        <f t="shared" si="14"/>
        <v>0</v>
      </c>
      <c r="J154">
        <f t="shared" si="15"/>
        <v>0</v>
      </c>
      <c r="K154">
        <f t="shared" si="16"/>
        <v>0</v>
      </c>
      <c r="L154">
        <f t="shared" si="17"/>
        <v>219.99999999999994</v>
      </c>
      <c r="M154">
        <f t="shared" si="18"/>
        <v>0</v>
      </c>
      <c r="N154">
        <v>0</v>
      </c>
      <c r="O154">
        <f t="shared" si="19"/>
        <v>0.18702460850111852</v>
      </c>
      <c r="P154">
        <f t="shared" si="20"/>
        <v>1.0155704697986585</v>
      </c>
    </row>
    <row r="155" spans="8:16" x14ac:dyDescent="0.25">
      <c r="H155">
        <v>13.3</v>
      </c>
      <c r="I155">
        <f t="shared" si="14"/>
        <v>0</v>
      </c>
      <c r="J155">
        <f t="shared" si="15"/>
        <v>0</v>
      </c>
      <c r="K155">
        <f t="shared" si="16"/>
        <v>0</v>
      </c>
      <c r="L155">
        <f t="shared" si="17"/>
        <v>230.00000000000009</v>
      </c>
      <c r="M155">
        <f t="shared" si="18"/>
        <v>0</v>
      </c>
      <c r="N155">
        <v>0</v>
      </c>
      <c r="O155">
        <f t="shared" si="19"/>
        <v>0.19552572706935128</v>
      </c>
      <c r="P155">
        <f t="shared" si="20"/>
        <v>1.0346979865771824</v>
      </c>
    </row>
    <row r="156" spans="8:16" x14ac:dyDescent="0.25">
      <c r="H156">
        <v>13.4</v>
      </c>
      <c r="I156">
        <f t="shared" si="14"/>
        <v>0</v>
      </c>
      <c r="J156">
        <f t="shared" si="15"/>
        <v>0</v>
      </c>
      <c r="K156">
        <f t="shared" si="16"/>
        <v>0</v>
      </c>
      <c r="L156">
        <f t="shared" si="17"/>
        <v>240.00000000000003</v>
      </c>
      <c r="M156">
        <f t="shared" si="18"/>
        <v>0</v>
      </c>
      <c r="N156">
        <v>0</v>
      </c>
      <c r="O156">
        <f t="shared" si="19"/>
        <v>0.20402684563758391</v>
      </c>
      <c r="P156">
        <f t="shared" si="20"/>
        <v>1.0546756152125289</v>
      </c>
    </row>
    <row r="157" spans="8:16" x14ac:dyDescent="0.25">
      <c r="H157">
        <v>13.5</v>
      </c>
      <c r="I157">
        <f t="shared" si="14"/>
        <v>0</v>
      </c>
      <c r="J157">
        <f t="shared" si="15"/>
        <v>0</v>
      </c>
      <c r="K157">
        <f t="shared" si="16"/>
        <v>0</v>
      </c>
      <c r="L157">
        <f t="shared" si="17"/>
        <v>250</v>
      </c>
      <c r="M157">
        <f t="shared" si="18"/>
        <v>0</v>
      </c>
      <c r="N157">
        <v>0</v>
      </c>
      <c r="O157">
        <f t="shared" si="19"/>
        <v>0.21252796420581654</v>
      </c>
      <c r="P157">
        <f t="shared" si="20"/>
        <v>1.0755033557046989</v>
      </c>
    </row>
    <row r="158" spans="8:16" x14ac:dyDescent="0.25">
      <c r="H158">
        <v>13.6</v>
      </c>
      <c r="I158">
        <f t="shared" si="14"/>
        <v>0</v>
      </c>
      <c r="J158">
        <f t="shared" si="15"/>
        <v>0</v>
      </c>
      <c r="K158">
        <f t="shared" si="16"/>
        <v>0</v>
      </c>
      <c r="L158">
        <f t="shared" si="17"/>
        <v>260</v>
      </c>
      <c r="M158">
        <f t="shared" si="18"/>
        <v>0</v>
      </c>
      <c r="N158">
        <v>0</v>
      </c>
      <c r="O158">
        <f t="shared" si="19"/>
        <v>0.2210290827740492</v>
      </c>
      <c r="P158">
        <f t="shared" si="20"/>
        <v>1.097181208053692</v>
      </c>
    </row>
    <row r="159" spans="8:16" x14ac:dyDescent="0.25">
      <c r="H159">
        <v>13.7</v>
      </c>
      <c r="I159">
        <f t="shared" si="14"/>
        <v>0</v>
      </c>
      <c r="J159">
        <f t="shared" si="15"/>
        <v>0</v>
      </c>
      <c r="K159">
        <f t="shared" si="16"/>
        <v>0</v>
      </c>
      <c r="L159">
        <f t="shared" si="17"/>
        <v>269.99999999999989</v>
      </c>
      <c r="M159">
        <f t="shared" si="18"/>
        <v>0</v>
      </c>
      <c r="N159">
        <v>0</v>
      </c>
      <c r="O159">
        <f t="shared" si="19"/>
        <v>0.22953020134228178</v>
      </c>
      <c r="P159">
        <f t="shared" si="20"/>
        <v>1.1197091722595085</v>
      </c>
    </row>
    <row r="160" spans="8:16" x14ac:dyDescent="0.25">
      <c r="H160">
        <v>13.8</v>
      </c>
      <c r="I160">
        <f t="shared" si="14"/>
        <v>0</v>
      </c>
      <c r="J160">
        <f t="shared" si="15"/>
        <v>0</v>
      </c>
      <c r="K160">
        <f t="shared" si="16"/>
        <v>0</v>
      </c>
      <c r="L160">
        <f t="shared" si="17"/>
        <v>280.00000000000011</v>
      </c>
      <c r="M160">
        <f t="shared" si="18"/>
        <v>0</v>
      </c>
      <c r="N160">
        <v>0</v>
      </c>
      <c r="O160">
        <f t="shared" si="19"/>
        <v>0.23803131991051463</v>
      </c>
      <c r="P160">
        <f t="shared" si="20"/>
        <v>1.1430872483221486</v>
      </c>
    </row>
    <row r="161" spans="8:16" x14ac:dyDescent="0.25">
      <c r="H161">
        <v>13.9</v>
      </c>
      <c r="I161">
        <f t="shared" si="14"/>
        <v>0</v>
      </c>
      <c r="J161">
        <f t="shared" si="15"/>
        <v>0</v>
      </c>
      <c r="K161">
        <f t="shared" si="16"/>
        <v>0</v>
      </c>
      <c r="L161">
        <f t="shared" si="17"/>
        <v>290</v>
      </c>
      <c r="M161">
        <f t="shared" si="18"/>
        <v>0</v>
      </c>
      <c r="N161">
        <v>0</v>
      </c>
      <c r="O161">
        <f t="shared" si="19"/>
        <v>0.2465324384787472</v>
      </c>
      <c r="P161">
        <f t="shared" si="20"/>
        <v>1.1673154362416116</v>
      </c>
    </row>
    <row r="162" spans="8:16" x14ac:dyDescent="0.25">
      <c r="H162">
        <v>14</v>
      </c>
      <c r="I162">
        <f t="shared" si="14"/>
        <v>0</v>
      </c>
      <c r="J162">
        <f t="shared" si="15"/>
        <v>0</v>
      </c>
      <c r="K162">
        <f t="shared" si="16"/>
        <v>0</v>
      </c>
      <c r="L162">
        <f t="shared" si="17"/>
        <v>300</v>
      </c>
      <c r="M162">
        <f t="shared" si="18"/>
        <v>0</v>
      </c>
      <c r="N162">
        <v>0</v>
      </c>
      <c r="O162">
        <f t="shared" si="19"/>
        <v>0.25503355704697983</v>
      </c>
      <c r="P162">
        <f t="shared" si="20"/>
        <v>1.1923937360178978</v>
      </c>
    </row>
    <row r="163" spans="8:16" x14ac:dyDescent="0.25">
      <c r="H163">
        <v>14.1</v>
      </c>
      <c r="I163">
        <f t="shared" si="14"/>
        <v>0</v>
      </c>
      <c r="J163">
        <f t="shared" si="15"/>
        <v>0</v>
      </c>
      <c r="K163">
        <f t="shared" si="16"/>
        <v>0</v>
      </c>
      <c r="L163">
        <f t="shared" si="17"/>
        <v>310</v>
      </c>
      <c r="M163">
        <f t="shared" si="18"/>
        <v>0</v>
      </c>
      <c r="N163">
        <v>0</v>
      </c>
      <c r="O163">
        <f t="shared" si="19"/>
        <v>0.26353467561521249</v>
      </c>
      <c r="P163">
        <f t="shared" si="20"/>
        <v>1.2183221476510073</v>
      </c>
    </row>
    <row r="164" spans="8:16" x14ac:dyDescent="0.25">
      <c r="H164">
        <v>14.2</v>
      </c>
      <c r="I164">
        <f t="shared" si="14"/>
        <v>0</v>
      </c>
      <c r="J164">
        <f t="shared" si="15"/>
        <v>0</v>
      </c>
      <c r="K164">
        <f t="shared" si="16"/>
        <v>0</v>
      </c>
      <c r="L164">
        <f t="shared" si="17"/>
        <v>319.99999999999989</v>
      </c>
      <c r="M164">
        <f t="shared" si="18"/>
        <v>0</v>
      </c>
      <c r="N164">
        <v>0</v>
      </c>
      <c r="O164">
        <f t="shared" si="19"/>
        <v>0.27203579418344509</v>
      </c>
      <c r="P164">
        <f t="shared" si="20"/>
        <v>1.24510067114094</v>
      </c>
    </row>
    <row r="165" spans="8:16" x14ac:dyDescent="0.25">
      <c r="H165">
        <v>14.3</v>
      </c>
      <c r="I165">
        <f t="shared" si="14"/>
        <v>0</v>
      </c>
      <c r="J165">
        <f t="shared" si="15"/>
        <v>0</v>
      </c>
      <c r="K165">
        <f t="shared" si="16"/>
        <v>0</v>
      </c>
      <c r="L165">
        <f t="shared" si="17"/>
        <v>330.00000000000011</v>
      </c>
      <c r="M165">
        <f t="shared" si="18"/>
        <v>0</v>
      </c>
      <c r="N165">
        <v>0</v>
      </c>
      <c r="O165">
        <f t="shared" si="19"/>
        <v>0.28053691275167791</v>
      </c>
      <c r="P165">
        <f t="shared" si="20"/>
        <v>1.2727293064876966</v>
      </c>
    </row>
    <row r="166" spans="8:16" x14ac:dyDescent="0.25">
      <c r="H166">
        <v>14.4</v>
      </c>
      <c r="I166">
        <f t="shared" si="14"/>
        <v>0</v>
      </c>
      <c r="J166">
        <f t="shared" si="15"/>
        <v>0</v>
      </c>
      <c r="K166">
        <f t="shared" si="16"/>
        <v>0</v>
      </c>
      <c r="L166">
        <f t="shared" si="17"/>
        <v>340</v>
      </c>
      <c r="M166">
        <f t="shared" si="18"/>
        <v>0</v>
      </c>
      <c r="N166">
        <v>0</v>
      </c>
      <c r="O166">
        <f t="shared" si="19"/>
        <v>0.28903803131991052</v>
      </c>
      <c r="P166">
        <f t="shared" si="20"/>
        <v>1.3012080536912758</v>
      </c>
    </row>
    <row r="167" spans="8:16" x14ac:dyDescent="0.25">
      <c r="H167">
        <v>14.5</v>
      </c>
      <c r="I167">
        <f t="shared" si="14"/>
        <v>0</v>
      </c>
      <c r="J167">
        <f t="shared" si="15"/>
        <v>0</v>
      </c>
      <c r="K167">
        <f t="shared" si="16"/>
        <v>0</v>
      </c>
      <c r="L167">
        <f t="shared" si="17"/>
        <v>350</v>
      </c>
      <c r="M167">
        <f t="shared" si="18"/>
        <v>0</v>
      </c>
      <c r="N167">
        <v>0</v>
      </c>
      <c r="O167">
        <f t="shared" si="19"/>
        <v>0.29753914988814317</v>
      </c>
      <c r="P167">
        <f t="shared" si="20"/>
        <v>1.3305369127516784</v>
      </c>
    </row>
    <row r="168" spans="8:16" x14ac:dyDescent="0.25">
      <c r="H168">
        <v>14.6</v>
      </c>
      <c r="I168">
        <f t="shared" si="14"/>
        <v>0</v>
      </c>
      <c r="J168">
        <f t="shared" si="15"/>
        <v>0</v>
      </c>
      <c r="K168">
        <f t="shared" si="16"/>
        <v>0</v>
      </c>
      <c r="L168">
        <f t="shared" si="17"/>
        <v>359.99999999999994</v>
      </c>
      <c r="M168">
        <f t="shared" si="18"/>
        <v>0</v>
      </c>
      <c r="N168">
        <v>0</v>
      </c>
      <c r="O168">
        <f t="shared" si="19"/>
        <v>0.30604026845637577</v>
      </c>
      <c r="P168">
        <f t="shared" si="20"/>
        <v>1.3607158836689042</v>
      </c>
    </row>
    <row r="169" spans="8:16" x14ac:dyDescent="0.25">
      <c r="H169">
        <v>14.7</v>
      </c>
      <c r="I169">
        <f t="shared" si="14"/>
        <v>0</v>
      </c>
      <c r="J169">
        <f t="shared" si="15"/>
        <v>0</v>
      </c>
      <c r="K169">
        <f t="shared" si="16"/>
        <v>0</v>
      </c>
      <c r="L169">
        <f t="shared" si="17"/>
        <v>369.99999999999994</v>
      </c>
      <c r="M169">
        <f t="shared" si="18"/>
        <v>0</v>
      </c>
      <c r="N169">
        <v>0</v>
      </c>
      <c r="O169">
        <f t="shared" si="19"/>
        <v>0.31454138702460843</v>
      </c>
      <c r="P169">
        <f t="shared" si="20"/>
        <v>1.3917449664429533</v>
      </c>
    </row>
    <row r="170" spans="8:16" x14ac:dyDescent="0.25">
      <c r="H170">
        <v>14.8</v>
      </c>
      <c r="I170">
        <f t="shared" si="14"/>
        <v>0</v>
      </c>
      <c r="J170">
        <f t="shared" si="15"/>
        <v>0</v>
      </c>
      <c r="K170">
        <f t="shared" si="16"/>
        <v>0</v>
      </c>
      <c r="L170">
        <f t="shared" si="17"/>
        <v>380.00000000000006</v>
      </c>
      <c r="M170">
        <f t="shared" si="18"/>
        <v>0</v>
      </c>
      <c r="N170">
        <v>0</v>
      </c>
      <c r="O170">
        <f t="shared" si="19"/>
        <v>0.3230425055928412</v>
      </c>
      <c r="P170">
        <f t="shared" si="20"/>
        <v>1.4236241610738263</v>
      </c>
    </row>
    <row r="171" spans="8:16" x14ac:dyDescent="0.25">
      <c r="H171">
        <v>14.9</v>
      </c>
      <c r="I171">
        <f t="shared" si="14"/>
        <v>0</v>
      </c>
      <c r="J171">
        <f t="shared" si="15"/>
        <v>0</v>
      </c>
      <c r="K171">
        <f t="shared" si="16"/>
        <v>0</v>
      </c>
      <c r="L171">
        <f t="shared" si="17"/>
        <v>390.00000000000006</v>
      </c>
      <c r="M171">
        <f t="shared" si="18"/>
        <v>0</v>
      </c>
      <c r="N171">
        <v>0</v>
      </c>
      <c r="O171">
        <f t="shared" si="19"/>
        <v>0.33154362416107386</v>
      </c>
      <c r="P171">
        <f t="shared" si="20"/>
        <v>1.456353467561522</v>
      </c>
    </row>
    <row r="172" spans="8:16" x14ac:dyDescent="0.25">
      <c r="H172">
        <v>15</v>
      </c>
      <c r="I172">
        <f t="shared" si="14"/>
        <v>0</v>
      </c>
      <c r="J172">
        <f t="shared" si="15"/>
        <v>0</v>
      </c>
      <c r="K172">
        <f t="shared" si="16"/>
        <v>0</v>
      </c>
      <c r="L172">
        <f t="shared" si="17"/>
        <v>0</v>
      </c>
      <c r="M172">
        <f t="shared" si="18"/>
        <v>400</v>
      </c>
      <c r="N172">
        <v>0</v>
      </c>
      <c r="O172">
        <f t="shared" si="19"/>
        <v>0.34004474272930646</v>
      </c>
      <c r="P172">
        <f t="shared" si="20"/>
        <v>1.4899328859060408</v>
      </c>
    </row>
    <row r="173" spans="8:16" x14ac:dyDescent="0.25">
      <c r="H173">
        <v>15.1</v>
      </c>
      <c r="I173">
        <f t="shared" si="14"/>
        <v>0</v>
      </c>
      <c r="J173">
        <f t="shared" si="15"/>
        <v>0</v>
      </c>
      <c r="K173">
        <f t="shared" si="16"/>
        <v>0</v>
      </c>
      <c r="L173">
        <f t="shared" si="17"/>
        <v>0</v>
      </c>
      <c r="M173">
        <f t="shared" si="18"/>
        <v>386.66666666666674</v>
      </c>
      <c r="N173">
        <v>0</v>
      </c>
      <c r="O173">
        <f t="shared" si="19"/>
        <v>0.32870991797166299</v>
      </c>
      <c r="P173">
        <f t="shared" si="20"/>
        <v>1.5233706189410892</v>
      </c>
    </row>
    <row r="174" spans="8:16" x14ac:dyDescent="0.25">
      <c r="H174">
        <v>15.2</v>
      </c>
      <c r="I174">
        <f t="shared" si="14"/>
        <v>0</v>
      </c>
      <c r="J174">
        <f t="shared" si="15"/>
        <v>0</v>
      </c>
      <c r="K174">
        <f t="shared" si="16"/>
        <v>0</v>
      </c>
      <c r="L174">
        <f t="shared" si="17"/>
        <v>0</v>
      </c>
      <c r="M174">
        <f t="shared" si="18"/>
        <v>373.33333333333343</v>
      </c>
      <c r="N174">
        <v>0</v>
      </c>
      <c r="O174">
        <f t="shared" si="19"/>
        <v>0.31737509321401947</v>
      </c>
      <c r="P174">
        <f t="shared" si="20"/>
        <v>1.5556748695003733</v>
      </c>
    </row>
    <row r="175" spans="8:16" x14ac:dyDescent="0.25">
      <c r="H175">
        <v>15.3</v>
      </c>
      <c r="I175">
        <f t="shared" si="14"/>
        <v>0</v>
      </c>
      <c r="J175">
        <f t="shared" si="15"/>
        <v>0</v>
      </c>
      <c r="K175">
        <f t="shared" si="16"/>
        <v>0</v>
      </c>
      <c r="L175">
        <f t="shared" si="17"/>
        <v>0</v>
      </c>
      <c r="M175">
        <f t="shared" si="18"/>
        <v>359.99999999999989</v>
      </c>
      <c r="N175">
        <v>0</v>
      </c>
      <c r="O175">
        <f t="shared" si="19"/>
        <v>0.30604026845637572</v>
      </c>
      <c r="P175">
        <f t="shared" si="20"/>
        <v>1.5868456375838935</v>
      </c>
    </row>
    <row r="176" spans="8:16" x14ac:dyDescent="0.25">
      <c r="H176">
        <v>15.4</v>
      </c>
      <c r="I176">
        <f t="shared" si="14"/>
        <v>0</v>
      </c>
      <c r="J176">
        <f t="shared" si="15"/>
        <v>0</v>
      </c>
      <c r="K176">
        <f t="shared" si="16"/>
        <v>0</v>
      </c>
      <c r="L176">
        <f t="shared" si="17"/>
        <v>0</v>
      </c>
      <c r="M176">
        <f t="shared" si="18"/>
        <v>346.66666666666663</v>
      </c>
      <c r="N176">
        <v>0</v>
      </c>
      <c r="O176">
        <f t="shared" si="19"/>
        <v>0.29470544369873225</v>
      </c>
      <c r="P176">
        <f t="shared" si="20"/>
        <v>1.6168829231916488</v>
      </c>
    </row>
    <row r="177" spans="8:16" x14ac:dyDescent="0.25">
      <c r="H177">
        <v>15.5</v>
      </c>
      <c r="I177">
        <f t="shared" si="14"/>
        <v>0</v>
      </c>
      <c r="J177">
        <f t="shared" si="15"/>
        <v>0</v>
      </c>
      <c r="K177">
        <f t="shared" si="16"/>
        <v>0</v>
      </c>
      <c r="L177">
        <f t="shared" si="17"/>
        <v>0</v>
      </c>
      <c r="M177">
        <f t="shared" si="18"/>
        <v>333.33333333333331</v>
      </c>
      <c r="N177">
        <v>0</v>
      </c>
      <c r="O177">
        <f t="shared" si="19"/>
        <v>0.28337061894108873</v>
      </c>
      <c r="P177">
        <f t="shared" si="20"/>
        <v>1.6457867263236399</v>
      </c>
    </row>
    <row r="178" spans="8:16" x14ac:dyDescent="0.25">
      <c r="H178">
        <v>15.6</v>
      </c>
      <c r="I178">
        <f t="shared" si="14"/>
        <v>0</v>
      </c>
      <c r="J178">
        <f t="shared" si="15"/>
        <v>0</v>
      </c>
      <c r="K178">
        <f t="shared" si="16"/>
        <v>0</v>
      </c>
      <c r="L178">
        <f t="shared" si="17"/>
        <v>0</v>
      </c>
      <c r="M178">
        <f t="shared" si="18"/>
        <v>320.00000000000006</v>
      </c>
      <c r="N178">
        <v>0</v>
      </c>
      <c r="O178">
        <f t="shared" si="19"/>
        <v>0.2720357941834452</v>
      </c>
      <c r="P178">
        <f t="shared" si="20"/>
        <v>1.6735570469798664</v>
      </c>
    </row>
    <row r="179" spans="8:16" x14ac:dyDescent="0.25">
      <c r="H179">
        <v>15.7</v>
      </c>
      <c r="I179">
        <f t="shared" si="14"/>
        <v>0</v>
      </c>
      <c r="J179">
        <f t="shared" si="15"/>
        <v>0</v>
      </c>
      <c r="K179">
        <f t="shared" si="16"/>
        <v>0</v>
      </c>
      <c r="L179">
        <f t="shared" si="17"/>
        <v>0</v>
      </c>
      <c r="M179">
        <f t="shared" si="18"/>
        <v>306.66666666666674</v>
      </c>
      <c r="N179">
        <v>0</v>
      </c>
      <c r="O179">
        <f t="shared" si="19"/>
        <v>0.26070096942580168</v>
      </c>
      <c r="P179">
        <f t="shared" si="20"/>
        <v>1.7001938851603287</v>
      </c>
    </row>
    <row r="180" spans="8:16" x14ac:dyDescent="0.25">
      <c r="H180">
        <v>15.8</v>
      </c>
      <c r="I180">
        <f t="shared" si="14"/>
        <v>0</v>
      </c>
      <c r="J180">
        <f t="shared" si="15"/>
        <v>0</v>
      </c>
      <c r="K180">
        <f t="shared" si="16"/>
        <v>0</v>
      </c>
      <c r="L180">
        <f t="shared" si="17"/>
        <v>0</v>
      </c>
      <c r="M180">
        <f t="shared" si="18"/>
        <v>293.33333333333326</v>
      </c>
      <c r="N180">
        <v>0</v>
      </c>
      <c r="O180">
        <f t="shared" si="19"/>
        <v>0.24936614466815801</v>
      </c>
      <c r="P180">
        <f t="shared" si="20"/>
        <v>1.7256972408650271</v>
      </c>
    </row>
    <row r="181" spans="8:16" x14ac:dyDescent="0.25">
      <c r="H181">
        <v>15.9</v>
      </c>
      <c r="I181">
        <f t="shared" si="14"/>
        <v>0</v>
      </c>
      <c r="J181">
        <f t="shared" si="15"/>
        <v>0</v>
      </c>
      <c r="K181">
        <f t="shared" si="16"/>
        <v>0</v>
      </c>
      <c r="L181">
        <f t="shared" si="17"/>
        <v>0</v>
      </c>
      <c r="M181">
        <f t="shared" si="18"/>
        <v>279.99999999999994</v>
      </c>
      <c r="N181">
        <v>0</v>
      </c>
      <c r="O181">
        <f t="shared" si="19"/>
        <v>0.23803131991051449</v>
      </c>
      <c r="P181">
        <f t="shared" si="20"/>
        <v>1.7500671140939605</v>
      </c>
    </row>
    <row r="182" spans="8:16" x14ac:dyDescent="0.25">
      <c r="H182">
        <v>16</v>
      </c>
      <c r="I182">
        <f t="shared" si="14"/>
        <v>0</v>
      </c>
      <c r="J182">
        <f t="shared" si="15"/>
        <v>0</v>
      </c>
      <c r="K182">
        <f t="shared" si="16"/>
        <v>0</v>
      </c>
      <c r="L182">
        <f t="shared" si="17"/>
        <v>0</v>
      </c>
      <c r="M182">
        <f t="shared" si="18"/>
        <v>266.66666666666663</v>
      </c>
      <c r="N182">
        <v>0</v>
      </c>
      <c r="O182">
        <f t="shared" si="19"/>
        <v>0.22669649515287094</v>
      </c>
      <c r="P182">
        <f t="shared" si="20"/>
        <v>1.7733035048471297</v>
      </c>
    </row>
    <row r="183" spans="8:16" x14ac:dyDescent="0.25">
      <c r="H183">
        <v>16.100000000000001</v>
      </c>
      <c r="I183">
        <f t="shared" si="14"/>
        <v>0</v>
      </c>
      <c r="J183">
        <f t="shared" si="15"/>
        <v>0</v>
      </c>
      <c r="K183">
        <f t="shared" si="16"/>
        <v>0</v>
      </c>
      <c r="L183">
        <f t="shared" si="17"/>
        <v>0</v>
      </c>
      <c r="M183">
        <f t="shared" si="18"/>
        <v>253.33333333333314</v>
      </c>
      <c r="N183">
        <v>0</v>
      </c>
      <c r="O183">
        <f t="shared" si="19"/>
        <v>0.21536167039522727</v>
      </c>
      <c r="P183">
        <f t="shared" si="20"/>
        <v>1.7954064131245349</v>
      </c>
    </row>
    <row r="184" spans="8:16" x14ac:dyDescent="0.25">
      <c r="H184">
        <v>16.2</v>
      </c>
      <c r="I184">
        <f t="shared" si="14"/>
        <v>0</v>
      </c>
      <c r="J184">
        <f t="shared" si="15"/>
        <v>0</v>
      </c>
      <c r="K184">
        <f t="shared" si="16"/>
        <v>0</v>
      </c>
      <c r="L184">
        <f t="shared" si="17"/>
        <v>0</v>
      </c>
      <c r="M184">
        <f t="shared" si="18"/>
        <v>240.00000000000009</v>
      </c>
      <c r="N184">
        <v>0</v>
      </c>
      <c r="O184">
        <f t="shared" si="19"/>
        <v>0.20402684563758394</v>
      </c>
      <c r="P184">
        <f t="shared" si="20"/>
        <v>1.816375838926175</v>
      </c>
    </row>
    <row r="185" spans="8:16" x14ac:dyDescent="0.25">
      <c r="H185">
        <v>16.3</v>
      </c>
      <c r="I185">
        <f t="shared" si="14"/>
        <v>0</v>
      </c>
      <c r="J185">
        <f t="shared" si="15"/>
        <v>0</v>
      </c>
      <c r="K185">
        <f t="shared" si="16"/>
        <v>0</v>
      </c>
      <c r="L185">
        <f t="shared" si="17"/>
        <v>0</v>
      </c>
      <c r="M185">
        <f t="shared" si="18"/>
        <v>226.6666666666666</v>
      </c>
      <c r="N185">
        <v>0</v>
      </c>
      <c r="O185">
        <f t="shared" si="19"/>
        <v>0.19269202087994028</v>
      </c>
      <c r="P185">
        <f t="shared" si="20"/>
        <v>1.8362117822520516</v>
      </c>
    </row>
    <row r="186" spans="8:16" x14ac:dyDescent="0.25">
      <c r="H186">
        <v>16.399999999999999</v>
      </c>
      <c r="I186">
        <f t="shared" si="14"/>
        <v>0</v>
      </c>
      <c r="J186">
        <f t="shared" si="15"/>
        <v>0</v>
      </c>
      <c r="K186">
        <f t="shared" si="16"/>
        <v>0</v>
      </c>
      <c r="L186">
        <f t="shared" si="17"/>
        <v>0</v>
      </c>
      <c r="M186">
        <f t="shared" si="18"/>
        <v>213.33333333333351</v>
      </c>
      <c r="N186">
        <v>0</v>
      </c>
      <c r="O186">
        <f t="shared" si="19"/>
        <v>0.18135719612229695</v>
      </c>
      <c r="P186">
        <f t="shared" si="20"/>
        <v>1.854914243102163</v>
      </c>
    </row>
    <row r="187" spans="8:16" x14ac:dyDescent="0.25">
      <c r="H187">
        <v>16.5</v>
      </c>
      <c r="I187">
        <f t="shared" si="14"/>
        <v>0</v>
      </c>
      <c r="J187">
        <f t="shared" si="15"/>
        <v>0</v>
      </c>
      <c r="K187">
        <f t="shared" si="16"/>
        <v>0</v>
      </c>
      <c r="L187">
        <f t="shared" si="17"/>
        <v>0</v>
      </c>
      <c r="M187">
        <f t="shared" si="18"/>
        <v>200</v>
      </c>
      <c r="N187">
        <v>0</v>
      </c>
      <c r="O187">
        <f t="shared" si="19"/>
        <v>0.17002237136465323</v>
      </c>
      <c r="P187">
        <f t="shared" si="20"/>
        <v>1.8724832214765108</v>
      </c>
    </row>
    <row r="188" spans="8:16" x14ac:dyDescent="0.25">
      <c r="H188">
        <v>16.600000000000001</v>
      </c>
      <c r="I188">
        <f t="shared" si="14"/>
        <v>0</v>
      </c>
      <c r="J188">
        <f t="shared" si="15"/>
        <v>0</v>
      </c>
      <c r="K188">
        <f t="shared" si="16"/>
        <v>0</v>
      </c>
      <c r="L188">
        <f t="shared" si="17"/>
        <v>0</v>
      </c>
      <c r="M188">
        <f t="shared" si="18"/>
        <v>186.66666666666649</v>
      </c>
      <c r="N188">
        <v>0</v>
      </c>
      <c r="O188">
        <f t="shared" si="19"/>
        <v>0.15868754660700954</v>
      </c>
      <c r="P188">
        <f t="shared" si="20"/>
        <v>1.8889187173750941</v>
      </c>
    </row>
    <row r="189" spans="8:16" x14ac:dyDescent="0.25">
      <c r="H189">
        <v>16.7</v>
      </c>
      <c r="I189">
        <f t="shared" si="14"/>
        <v>0</v>
      </c>
      <c r="J189">
        <f t="shared" si="15"/>
        <v>0</v>
      </c>
      <c r="K189">
        <f t="shared" si="16"/>
        <v>0</v>
      </c>
      <c r="L189">
        <f t="shared" si="17"/>
        <v>0</v>
      </c>
      <c r="M189">
        <f t="shared" si="18"/>
        <v>173.3333333333334</v>
      </c>
      <c r="N189">
        <v>0</v>
      </c>
      <c r="O189">
        <f t="shared" si="19"/>
        <v>0.14735272184936618</v>
      </c>
      <c r="P189">
        <f t="shared" si="20"/>
        <v>1.9042207307979127</v>
      </c>
    </row>
    <row r="190" spans="8:16" x14ac:dyDescent="0.25">
      <c r="H190">
        <v>16.8</v>
      </c>
      <c r="I190">
        <f t="shared" si="14"/>
        <v>0</v>
      </c>
      <c r="J190">
        <f t="shared" si="15"/>
        <v>0</v>
      </c>
      <c r="K190">
        <f t="shared" si="16"/>
        <v>0</v>
      </c>
      <c r="L190">
        <f t="shared" si="17"/>
        <v>0</v>
      </c>
      <c r="M190">
        <f t="shared" si="18"/>
        <v>159.99999999999991</v>
      </c>
      <c r="N190">
        <v>0</v>
      </c>
      <c r="O190">
        <f t="shared" si="19"/>
        <v>0.13601789709172252</v>
      </c>
      <c r="P190">
        <f t="shared" si="20"/>
        <v>1.9183892617449674</v>
      </c>
    </row>
    <row r="191" spans="8:16" x14ac:dyDescent="0.25">
      <c r="H191">
        <v>16.899999999999999</v>
      </c>
      <c r="I191">
        <f t="shared" si="14"/>
        <v>0</v>
      </c>
      <c r="J191">
        <f t="shared" si="15"/>
        <v>0</v>
      </c>
      <c r="K191">
        <f t="shared" si="16"/>
        <v>0</v>
      </c>
      <c r="L191">
        <f t="shared" si="17"/>
        <v>0</v>
      </c>
      <c r="M191">
        <f t="shared" si="18"/>
        <v>146.66666666666686</v>
      </c>
      <c r="N191">
        <v>0</v>
      </c>
      <c r="O191">
        <f t="shared" si="19"/>
        <v>0.1246830723340792</v>
      </c>
      <c r="P191">
        <f t="shared" si="20"/>
        <v>1.9314243102162572</v>
      </c>
    </row>
    <row r="192" spans="8:16" x14ac:dyDescent="0.25">
      <c r="H192">
        <v>17</v>
      </c>
      <c r="I192">
        <f t="shared" si="14"/>
        <v>0</v>
      </c>
      <c r="J192">
        <f t="shared" si="15"/>
        <v>0</v>
      </c>
      <c r="K192">
        <f t="shared" si="16"/>
        <v>0</v>
      </c>
      <c r="L192">
        <f t="shared" si="17"/>
        <v>0</v>
      </c>
      <c r="M192">
        <f t="shared" si="18"/>
        <v>133.33333333333331</v>
      </c>
      <c r="N192">
        <v>0</v>
      </c>
      <c r="O192">
        <f t="shared" si="19"/>
        <v>0.11334824757643547</v>
      </c>
      <c r="P192">
        <f t="shared" si="20"/>
        <v>1.9433258762117831</v>
      </c>
    </row>
    <row r="193" spans="8:16" x14ac:dyDescent="0.25">
      <c r="H193">
        <v>17.100000000000001</v>
      </c>
      <c r="I193">
        <f t="shared" si="14"/>
        <v>0</v>
      </c>
      <c r="J193">
        <f t="shared" si="15"/>
        <v>0</v>
      </c>
      <c r="K193">
        <f t="shared" si="16"/>
        <v>0</v>
      </c>
      <c r="L193">
        <f t="shared" si="17"/>
        <v>0</v>
      </c>
      <c r="M193">
        <f t="shared" si="18"/>
        <v>119.99999999999983</v>
      </c>
      <c r="N193">
        <v>0</v>
      </c>
      <c r="O193">
        <f t="shared" si="19"/>
        <v>0.10201342281879179</v>
      </c>
      <c r="P193">
        <f t="shared" si="20"/>
        <v>1.9540939597315445</v>
      </c>
    </row>
    <row r="194" spans="8:16" x14ac:dyDescent="0.25">
      <c r="H194">
        <v>17.2</v>
      </c>
      <c r="I194">
        <f t="shared" si="14"/>
        <v>0</v>
      </c>
      <c r="J194">
        <f t="shared" si="15"/>
        <v>0</v>
      </c>
      <c r="K194">
        <f t="shared" si="16"/>
        <v>0</v>
      </c>
      <c r="L194">
        <f t="shared" si="17"/>
        <v>0</v>
      </c>
      <c r="M194">
        <f t="shared" si="18"/>
        <v>106.66666666666674</v>
      </c>
      <c r="N194">
        <v>0</v>
      </c>
      <c r="O194">
        <f t="shared" si="19"/>
        <v>9.067859806114846E-2</v>
      </c>
      <c r="P194">
        <f t="shared" si="20"/>
        <v>1.9637285607755413</v>
      </c>
    </row>
    <row r="195" spans="8:16" x14ac:dyDescent="0.25">
      <c r="H195">
        <v>17.3</v>
      </c>
      <c r="I195">
        <f t="shared" si="14"/>
        <v>0</v>
      </c>
      <c r="J195">
        <f t="shared" si="15"/>
        <v>0</v>
      </c>
      <c r="K195">
        <f t="shared" si="16"/>
        <v>0</v>
      </c>
      <c r="L195">
        <f t="shared" si="17"/>
        <v>0</v>
      </c>
      <c r="M195">
        <f t="shared" si="18"/>
        <v>93.333333333333258</v>
      </c>
      <c r="N195">
        <v>0</v>
      </c>
      <c r="O195">
        <f t="shared" si="19"/>
        <v>7.9343773303504783E-2</v>
      </c>
      <c r="P195">
        <f t="shared" si="20"/>
        <v>1.9722296793437741</v>
      </c>
    </row>
    <row r="196" spans="8:16" x14ac:dyDescent="0.25">
      <c r="H196">
        <v>17.399999999999999</v>
      </c>
      <c r="I196">
        <f t="shared" si="14"/>
        <v>0</v>
      </c>
      <c r="J196">
        <f t="shared" si="15"/>
        <v>0</v>
      </c>
      <c r="K196">
        <f t="shared" si="16"/>
        <v>0</v>
      </c>
      <c r="L196">
        <f t="shared" si="17"/>
        <v>0</v>
      </c>
      <c r="M196">
        <f t="shared" si="18"/>
        <v>80.000000000000171</v>
      </c>
      <c r="N196">
        <v>0</v>
      </c>
      <c r="O196">
        <f t="shared" si="19"/>
        <v>6.8008948545861439E-2</v>
      </c>
      <c r="P196">
        <f t="shared" si="20"/>
        <v>1.9795973154362423</v>
      </c>
    </row>
    <row r="197" spans="8:16" x14ac:dyDescent="0.25">
      <c r="H197">
        <v>17.5</v>
      </c>
      <c r="I197">
        <f t="shared" si="14"/>
        <v>0</v>
      </c>
      <c r="J197">
        <f t="shared" si="15"/>
        <v>0</v>
      </c>
      <c r="K197">
        <f t="shared" si="16"/>
        <v>0</v>
      </c>
      <c r="L197">
        <f t="shared" si="17"/>
        <v>0</v>
      </c>
      <c r="M197">
        <f t="shared" si="18"/>
        <v>66.666666666666686</v>
      </c>
      <c r="N197">
        <v>0</v>
      </c>
      <c r="O197">
        <f t="shared" si="19"/>
        <v>5.6674123788217762E-2</v>
      </c>
      <c r="P197">
        <f t="shared" si="20"/>
        <v>1.9858314690529464</v>
      </c>
    </row>
    <row r="198" spans="8:16" x14ac:dyDescent="0.25">
      <c r="H198">
        <v>17.600000000000001</v>
      </c>
      <c r="I198">
        <f t="shared" si="14"/>
        <v>0</v>
      </c>
      <c r="J198">
        <f t="shared" si="15"/>
        <v>0</v>
      </c>
      <c r="K198">
        <f t="shared" si="16"/>
        <v>0</v>
      </c>
      <c r="L198">
        <f t="shared" si="17"/>
        <v>0</v>
      </c>
      <c r="M198">
        <f t="shared" si="18"/>
        <v>53.333333333333201</v>
      </c>
      <c r="N198">
        <v>0</v>
      </c>
      <c r="O198">
        <f t="shared" si="19"/>
        <v>4.5339299030574085E-2</v>
      </c>
      <c r="P198">
        <f t="shared" si="20"/>
        <v>1.990932140193886</v>
      </c>
    </row>
    <row r="199" spans="8:16" x14ac:dyDescent="0.25">
      <c r="H199">
        <v>17.7</v>
      </c>
      <c r="I199">
        <f t="shared" si="14"/>
        <v>0</v>
      </c>
      <c r="J199">
        <f t="shared" si="15"/>
        <v>0</v>
      </c>
      <c r="K199">
        <f t="shared" si="16"/>
        <v>0</v>
      </c>
      <c r="L199">
        <f t="shared" si="17"/>
        <v>0</v>
      </c>
      <c r="M199">
        <f t="shared" si="18"/>
        <v>40.000000000000057</v>
      </c>
      <c r="N199">
        <v>0</v>
      </c>
      <c r="O199">
        <f t="shared" si="19"/>
        <v>3.4004474272930692E-2</v>
      </c>
      <c r="P199">
        <f t="shared" si="20"/>
        <v>1.9948993288590611</v>
      </c>
    </row>
    <row r="200" spans="8:16" x14ac:dyDescent="0.25">
      <c r="H200">
        <v>17.8</v>
      </c>
      <c r="I200">
        <f t="shared" si="14"/>
        <v>0</v>
      </c>
      <c r="J200">
        <f t="shared" si="15"/>
        <v>0</v>
      </c>
      <c r="K200">
        <f t="shared" si="16"/>
        <v>0</v>
      </c>
      <c r="L200">
        <f t="shared" si="17"/>
        <v>0</v>
      </c>
      <c r="M200">
        <f t="shared" si="18"/>
        <v>26.666666666666572</v>
      </c>
      <c r="N200">
        <v>0</v>
      </c>
      <c r="O200">
        <f t="shared" si="19"/>
        <v>2.2669649515287018E-2</v>
      </c>
      <c r="P200">
        <f t="shared" si="20"/>
        <v>1.9977330350484721</v>
      </c>
    </row>
    <row r="201" spans="8:16" x14ac:dyDescent="0.25">
      <c r="H201">
        <v>17.899999999999999</v>
      </c>
      <c r="I201">
        <f t="shared" si="14"/>
        <v>0</v>
      </c>
      <c r="J201">
        <f t="shared" si="15"/>
        <v>0</v>
      </c>
      <c r="K201">
        <f t="shared" si="16"/>
        <v>0</v>
      </c>
      <c r="L201">
        <f t="shared" si="17"/>
        <v>0</v>
      </c>
      <c r="M201">
        <f t="shared" si="18"/>
        <v>13.333333333333485</v>
      </c>
      <c r="N201">
        <v>0</v>
      </c>
      <c r="O201">
        <f t="shared" si="19"/>
        <v>1.1334824757643677E-2</v>
      </c>
      <c r="P201">
        <f t="shared" si="20"/>
        <v>1.9994332587621186</v>
      </c>
    </row>
    <row r="202" spans="8:16" x14ac:dyDescent="0.25">
      <c r="H202">
        <v>18</v>
      </c>
      <c r="I202">
        <f t="shared" si="14"/>
        <v>0</v>
      </c>
      <c r="J202">
        <f t="shared" si="15"/>
        <v>0</v>
      </c>
      <c r="K202">
        <f t="shared" si="16"/>
        <v>0</v>
      </c>
      <c r="L202">
        <f t="shared" si="17"/>
        <v>0</v>
      </c>
      <c r="M202">
        <f t="shared" si="18"/>
        <v>0</v>
      </c>
      <c r="N202">
        <v>0</v>
      </c>
      <c r="O202">
        <f t="shared" si="19"/>
        <v>0</v>
      </c>
      <c r="P202">
        <f t="shared" si="20"/>
        <v>2.0000000000000009</v>
      </c>
    </row>
    <row r="203" spans="8:16" x14ac:dyDescent="0.25">
      <c r="H203">
        <v>18.100000000000001</v>
      </c>
      <c r="I203">
        <f t="shared" si="14"/>
        <v>0</v>
      </c>
      <c r="J203">
        <f t="shared" si="15"/>
        <v>0</v>
      </c>
      <c r="K203">
        <f t="shared" si="16"/>
        <v>0</v>
      </c>
      <c r="L203">
        <f t="shared" si="17"/>
        <v>0</v>
      </c>
      <c r="M203">
        <f t="shared" si="18"/>
        <v>0</v>
      </c>
      <c r="N203">
        <v>0</v>
      </c>
      <c r="O203">
        <f t="shared" si="19"/>
        <v>0</v>
      </c>
      <c r="P203">
        <f t="shared" si="20"/>
        <v>2.0000000000000009</v>
      </c>
    </row>
    <row r="204" spans="8:16" x14ac:dyDescent="0.25">
      <c r="H204">
        <v>18.2</v>
      </c>
      <c r="I204">
        <f t="shared" si="14"/>
        <v>0</v>
      </c>
      <c r="J204">
        <f t="shared" si="15"/>
        <v>0</v>
      </c>
      <c r="K204">
        <f t="shared" si="16"/>
        <v>0</v>
      </c>
      <c r="L204">
        <f t="shared" si="17"/>
        <v>0</v>
      </c>
      <c r="M204">
        <f t="shared" si="18"/>
        <v>0</v>
      </c>
      <c r="N204">
        <v>0</v>
      </c>
      <c r="O204">
        <f t="shared" si="19"/>
        <v>0</v>
      </c>
      <c r="P204">
        <f t="shared" si="20"/>
        <v>2.0000000000000009</v>
      </c>
    </row>
    <row r="205" spans="8:16" x14ac:dyDescent="0.25">
      <c r="H205">
        <v>18.3</v>
      </c>
      <c r="I205">
        <f t="shared" si="14"/>
        <v>0</v>
      </c>
      <c r="J205">
        <f t="shared" si="15"/>
        <v>0</v>
      </c>
      <c r="K205">
        <f t="shared" si="16"/>
        <v>0</v>
      </c>
      <c r="L205">
        <f t="shared" si="17"/>
        <v>0</v>
      </c>
      <c r="M205">
        <f t="shared" si="18"/>
        <v>0</v>
      </c>
      <c r="N205">
        <v>0</v>
      </c>
      <c r="O205">
        <f t="shared" si="19"/>
        <v>0</v>
      </c>
      <c r="P205">
        <f t="shared" si="20"/>
        <v>2.0000000000000009</v>
      </c>
    </row>
    <row r="206" spans="8:16" x14ac:dyDescent="0.25">
      <c r="H206">
        <v>18.399999999999999</v>
      </c>
      <c r="I206">
        <f t="shared" si="14"/>
        <v>0</v>
      </c>
      <c r="J206">
        <f t="shared" si="15"/>
        <v>0</v>
      </c>
      <c r="K206">
        <f t="shared" si="16"/>
        <v>0</v>
      </c>
      <c r="L206">
        <f t="shared" si="17"/>
        <v>0</v>
      </c>
      <c r="M206">
        <f t="shared" si="18"/>
        <v>0</v>
      </c>
      <c r="N206">
        <v>0</v>
      </c>
      <c r="O206">
        <f t="shared" si="19"/>
        <v>0</v>
      </c>
      <c r="P206">
        <f t="shared" si="20"/>
        <v>2.0000000000000009</v>
      </c>
    </row>
    <row r="207" spans="8:16" x14ac:dyDescent="0.25">
      <c r="H207">
        <v>18.5</v>
      </c>
      <c r="I207">
        <f t="shared" si="14"/>
        <v>0</v>
      </c>
      <c r="J207">
        <f t="shared" si="15"/>
        <v>0</v>
      </c>
      <c r="K207">
        <f t="shared" si="16"/>
        <v>0</v>
      </c>
      <c r="L207">
        <f t="shared" si="17"/>
        <v>0</v>
      </c>
      <c r="M207">
        <f t="shared" si="18"/>
        <v>0</v>
      </c>
      <c r="N207">
        <v>0</v>
      </c>
      <c r="O207">
        <f t="shared" si="19"/>
        <v>0</v>
      </c>
      <c r="P207">
        <f t="shared" si="20"/>
        <v>2.0000000000000009</v>
      </c>
    </row>
    <row r="208" spans="8:16" x14ac:dyDescent="0.25">
      <c r="H208">
        <v>18.600000000000001</v>
      </c>
      <c r="I208">
        <f t="shared" si="14"/>
        <v>0</v>
      </c>
      <c r="J208">
        <f t="shared" si="15"/>
        <v>0</v>
      </c>
      <c r="K208">
        <f t="shared" si="16"/>
        <v>0</v>
      </c>
      <c r="L208">
        <f t="shared" si="17"/>
        <v>0</v>
      </c>
      <c r="M208">
        <f t="shared" si="18"/>
        <v>0</v>
      </c>
      <c r="N208">
        <v>0</v>
      </c>
      <c r="O208">
        <f t="shared" si="19"/>
        <v>0</v>
      </c>
      <c r="P208">
        <f t="shared" si="20"/>
        <v>2.0000000000000009</v>
      </c>
    </row>
    <row r="209" spans="8:16" x14ac:dyDescent="0.25">
      <c r="H209">
        <v>18.7</v>
      </c>
      <c r="I209">
        <f t="shared" si="14"/>
        <v>0</v>
      </c>
      <c r="J209">
        <f t="shared" si="15"/>
        <v>0</v>
      </c>
      <c r="K209">
        <f t="shared" si="16"/>
        <v>0</v>
      </c>
      <c r="L209">
        <f t="shared" si="17"/>
        <v>0</v>
      </c>
      <c r="M209">
        <f t="shared" si="18"/>
        <v>0</v>
      </c>
      <c r="N209">
        <v>0</v>
      </c>
      <c r="O209">
        <f t="shared" si="19"/>
        <v>0</v>
      </c>
      <c r="P209">
        <f t="shared" si="20"/>
        <v>2.0000000000000009</v>
      </c>
    </row>
    <row r="210" spans="8:16" x14ac:dyDescent="0.25">
      <c r="H210">
        <v>18.8</v>
      </c>
      <c r="I210">
        <f t="shared" si="14"/>
        <v>0</v>
      </c>
      <c r="J210">
        <f t="shared" si="15"/>
        <v>0</v>
      </c>
      <c r="K210">
        <f t="shared" si="16"/>
        <v>0</v>
      </c>
      <c r="L210">
        <f t="shared" si="17"/>
        <v>0</v>
      </c>
      <c r="M210">
        <f t="shared" si="18"/>
        <v>0</v>
      </c>
      <c r="N210">
        <v>0</v>
      </c>
      <c r="O210">
        <f t="shared" si="19"/>
        <v>0</v>
      </c>
      <c r="P210">
        <f t="shared" si="20"/>
        <v>2.0000000000000009</v>
      </c>
    </row>
    <row r="211" spans="8:16" x14ac:dyDescent="0.25">
      <c r="H211">
        <v>18.899999999999999</v>
      </c>
      <c r="I211">
        <f t="shared" si="14"/>
        <v>0</v>
      </c>
      <c r="J211">
        <f t="shared" si="15"/>
        <v>0</v>
      </c>
      <c r="K211">
        <f t="shared" si="16"/>
        <v>0</v>
      </c>
      <c r="L211">
        <f t="shared" si="17"/>
        <v>0</v>
      </c>
      <c r="M211">
        <f t="shared" si="18"/>
        <v>0</v>
      </c>
      <c r="N211">
        <v>0</v>
      </c>
      <c r="O211">
        <f t="shared" si="19"/>
        <v>0</v>
      </c>
      <c r="P211">
        <f t="shared" si="20"/>
        <v>2.0000000000000009</v>
      </c>
    </row>
    <row r="212" spans="8:16" x14ac:dyDescent="0.25">
      <c r="H212">
        <v>19</v>
      </c>
      <c r="I212">
        <f t="shared" si="14"/>
        <v>0</v>
      </c>
      <c r="J212">
        <f t="shared" si="15"/>
        <v>0</v>
      </c>
      <c r="K212">
        <f t="shared" si="16"/>
        <v>0</v>
      </c>
      <c r="L212">
        <f t="shared" si="17"/>
        <v>0</v>
      </c>
      <c r="M212">
        <f t="shared" si="18"/>
        <v>0</v>
      </c>
      <c r="N212">
        <v>0</v>
      </c>
      <c r="O212">
        <f t="shared" si="19"/>
        <v>0</v>
      </c>
      <c r="P212">
        <f t="shared" si="20"/>
        <v>2.0000000000000009</v>
      </c>
    </row>
    <row r="213" spans="8:16" x14ac:dyDescent="0.25">
      <c r="H213">
        <v>19.100000000000001</v>
      </c>
      <c r="I213">
        <f t="shared" si="14"/>
        <v>0</v>
      </c>
      <c r="J213">
        <f t="shared" si="15"/>
        <v>0</v>
      </c>
      <c r="K213">
        <f t="shared" si="16"/>
        <v>0</v>
      </c>
      <c r="L213">
        <f t="shared" si="17"/>
        <v>0</v>
      </c>
      <c r="M213">
        <f t="shared" si="18"/>
        <v>0</v>
      </c>
      <c r="N213">
        <v>0</v>
      </c>
      <c r="O213">
        <f t="shared" si="19"/>
        <v>0</v>
      </c>
      <c r="P213">
        <f t="shared" si="20"/>
        <v>2.0000000000000009</v>
      </c>
    </row>
    <row r="214" spans="8:16" x14ac:dyDescent="0.25">
      <c r="H214">
        <v>19.2</v>
      </c>
      <c r="I214">
        <f t="shared" si="14"/>
        <v>0</v>
      </c>
      <c r="J214">
        <f t="shared" si="15"/>
        <v>0</v>
      </c>
      <c r="K214">
        <f t="shared" si="16"/>
        <v>0</v>
      </c>
      <c r="L214">
        <f t="shared" si="17"/>
        <v>0</v>
      </c>
      <c r="M214">
        <f t="shared" si="18"/>
        <v>0</v>
      </c>
      <c r="N214">
        <v>0</v>
      </c>
      <c r="O214">
        <f t="shared" si="19"/>
        <v>0</v>
      </c>
      <c r="P214">
        <f t="shared" si="20"/>
        <v>2.0000000000000009</v>
      </c>
    </row>
    <row r="215" spans="8:16" x14ac:dyDescent="0.25">
      <c r="H215">
        <v>19.3</v>
      </c>
      <c r="I215">
        <f t="shared" si="14"/>
        <v>0</v>
      </c>
      <c r="J215">
        <f t="shared" si="15"/>
        <v>0</v>
      </c>
      <c r="K215">
        <f t="shared" si="16"/>
        <v>0</v>
      </c>
      <c r="L215">
        <f t="shared" si="17"/>
        <v>0</v>
      </c>
      <c r="M215">
        <f t="shared" si="18"/>
        <v>0</v>
      </c>
      <c r="N215">
        <v>0</v>
      </c>
      <c r="O215">
        <f t="shared" si="19"/>
        <v>0</v>
      </c>
      <c r="P215">
        <f t="shared" si="20"/>
        <v>2.0000000000000009</v>
      </c>
    </row>
    <row r="216" spans="8:16" x14ac:dyDescent="0.25">
      <c r="H216">
        <v>19.399999999999999</v>
      </c>
      <c r="I216">
        <f t="shared" ref="I216:I222" si="21">IF(AND($H216&gt;=0,$H216&lt;$C$21),$C$26,0)</f>
        <v>0</v>
      </c>
      <c r="J216">
        <f t="shared" ref="J216:J222" si="22">IF(AND($H216&gt;=$C$21,$H216&lt;$C$22),($H216 -$C$21)*($C$27-$C$26)/($C$22-$C$21)+$C$26,0)</f>
        <v>0</v>
      </c>
      <c r="K216">
        <f t="shared" ref="K216:K222" si="23">IF(AND($H216&gt;=$C$22,$H216&lt;$C$23),$C$27,0)</f>
        <v>0</v>
      </c>
      <c r="L216">
        <f t="shared" ref="L216:L222" si="24">IF(AND($H216&gt;=$C$23,$H216&lt;$C$24),($H216 -$C$23)*($C$28-$C$27)/($C$24-$C$23)+$C$27,0)</f>
        <v>0</v>
      </c>
      <c r="M216">
        <f t="shared" ref="M216:M222" si="25">IF(AND($H216&gt;=$C$24,$H216&lt;$C$25),($H216 -$C$24)*(0-$C$28)/($C$25-$C$24)+$C$28,0)</f>
        <v>0</v>
      </c>
      <c r="N216">
        <v>0</v>
      </c>
      <c r="O216">
        <f t="shared" ref="O216:O222" si="26">SUM(I216:N216)*$C$41</f>
        <v>0</v>
      </c>
      <c r="P216">
        <f t="shared" ref="P216:P222" si="27">P215+(H216-H215)*(O215+O216)/2</f>
        <v>2.0000000000000009</v>
      </c>
    </row>
    <row r="217" spans="8:16" x14ac:dyDescent="0.25">
      <c r="H217">
        <v>19.5</v>
      </c>
      <c r="I217">
        <f t="shared" si="21"/>
        <v>0</v>
      </c>
      <c r="J217">
        <f t="shared" si="22"/>
        <v>0</v>
      </c>
      <c r="K217">
        <f t="shared" si="23"/>
        <v>0</v>
      </c>
      <c r="L217">
        <f t="shared" si="24"/>
        <v>0</v>
      </c>
      <c r="M217">
        <f t="shared" si="25"/>
        <v>0</v>
      </c>
      <c r="N217">
        <v>0</v>
      </c>
      <c r="O217">
        <f t="shared" si="26"/>
        <v>0</v>
      </c>
      <c r="P217">
        <f t="shared" si="27"/>
        <v>2.0000000000000009</v>
      </c>
    </row>
    <row r="218" spans="8:16" x14ac:dyDescent="0.25">
      <c r="H218">
        <v>19.600000000000001</v>
      </c>
      <c r="I218">
        <f t="shared" si="21"/>
        <v>0</v>
      </c>
      <c r="J218">
        <f t="shared" si="22"/>
        <v>0</v>
      </c>
      <c r="K218">
        <f t="shared" si="23"/>
        <v>0</v>
      </c>
      <c r="L218">
        <f t="shared" si="24"/>
        <v>0</v>
      </c>
      <c r="M218">
        <f t="shared" si="25"/>
        <v>0</v>
      </c>
      <c r="N218">
        <v>0</v>
      </c>
      <c r="O218">
        <f t="shared" si="26"/>
        <v>0</v>
      </c>
      <c r="P218">
        <f t="shared" si="27"/>
        <v>2.0000000000000009</v>
      </c>
    </row>
    <row r="219" spans="8:16" x14ac:dyDescent="0.25">
      <c r="H219">
        <v>19.7</v>
      </c>
      <c r="I219">
        <f t="shared" si="21"/>
        <v>0</v>
      </c>
      <c r="J219">
        <f t="shared" si="22"/>
        <v>0</v>
      </c>
      <c r="K219">
        <f t="shared" si="23"/>
        <v>0</v>
      </c>
      <c r="L219">
        <f t="shared" si="24"/>
        <v>0</v>
      </c>
      <c r="M219">
        <f t="shared" si="25"/>
        <v>0</v>
      </c>
      <c r="N219">
        <v>0</v>
      </c>
      <c r="O219">
        <f t="shared" si="26"/>
        <v>0</v>
      </c>
      <c r="P219">
        <f t="shared" si="27"/>
        <v>2.0000000000000009</v>
      </c>
    </row>
    <row r="220" spans="8:16" x14ac:dyDescent="0.25">
      <c r="H220">
        <v>19.8</v>
      </c>
      <c r="I220">
        <f t="shared" si="21"/>
        <v>0</v>
      </c>
      <c r="J220">
        <f t="shared" si="22"/>
        <v>0</v>
      </c>
      <c r="K220">
        <f t="shared" si="23"/>
        <v>0</v>
      </c>
      <c r="L220">
        <f t="shared" si="24"/>
        <v>0</v>
      </c>
      <c r="M220">
        <f t="shared" si="25"/>
        <v>0</v>
      </c>
      <c r="N220">
        <v>0</v>
      </c>
      <c r="O220">
        <f t="shared" si="26"/>
        <v>0</v>
      </c>
      <c r="P220">
        <f t="shared" si="27"/>
        <v>2.0000000000000009</v>
      </c>
    </row>
    <row r="221" spans="8:16" x14ac:dyDescent="0.25">
      <c r="H221">
        <v>19.899999999999999</v>
      </c>
      <c r="I221">
        <f t="shared" si="21"/>
        <v>0</v>
      </c>
      <c r="J221">
        <f t="shared" si="22"/>
        <v>0</v>
      </c>
      <c r="K221">
        <f t="shared" si="23"/>
        <v>0</v>
      </c>
      <c r="L221">
        <f t="shared" si="24"/>
        <v>0</v>
      </c>
      <c r="M221">
        <f t="shared" si="25"/>
        <v>0</v>
      </c>
      <c r="N221">
        <v>0</v>
      </c>
      <c r="O221">
        <f t="shared" si="26"/>
        <v>0</v>
      </c>
      <c r="P221">
        <f t="shared" si="27"/>
        <v>2.0000000000000009</v>
      </c>
    </row>
    <row r="222" spans="8:16" x14ac:dyDescent="0.25">
      <c r="H222">
        <v>20</v>
      </c>
      <c r="I222">
        <f t="shared" si="21"/>
        <v>0</v>
      </c>
      <c r="J222">
        <f t="shared" si="22"/>
        <v>0</v>
      </c>
      <c r="K222">
        <f t="shared" si="23"/>
        <v>0</v>
      </c>
      <c r="L222">
        <f t="shared" si="24"/>
        <v>0</v>
      </c>
      <c r="M222">
        <f t="shared" si="25"/>
        <v>0</v>
      </c>
      <c r="N222">
        <v>0</v>
      </c>
      <c r="O222">
        <f t="shared" si="26"/>
        <v>0</v>
      </c>
      <c r="P222">
        <f t="shared" si="27"/>
        <v>2.0000000000000009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2019-08-04T05:19:30Z</dcterms:created>
  <dcterms:modified xsi:type="dcterms:W3CDTF">2019-08-04T07:39:19Z</dcterms:modified>
</cp:coreProperties>
</file>