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H23" i="1"/>
  <c r="G23" i="1"/>
  <c r="F23" i="1"/>
  <c r="E23" i="1"/>
  <c r="D23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S25" i="1" l="1"/>
  <c r="D27" i="1"/>
  <c r="D28" i="1" l="1"/>
  <c r="R71" i="1" s="1"/>
  <c r="R35" i="1" l="1"/>
  <c r="R89" i="1"/>
  <c r="R111" i="1"/>
  <c r="R79" i="1"/>
  <c r="R145" i="1"/>
  <c r="R135" i="1"/>
  <c r="R136" i="1"/>
  <c r="R31" i="1"/>
  <c r="R70" i="1"/>
  <c r="R121" i="1"/>
  <c r="R146" i="1"/>
  <c r="R213" i="1"/>
  <c r="R211" i="1"/>
  <c r="R199" i="1"/>
  <c r="R210" i="1"/>
  <c r="R201" i="1"/>
  <c r="R189" i="1"/>
  <c r="R34" i="1"/>
  <c r="R82" i="1"/>
  <c r="R80" i="1"/>
  <c r="R101" i="1"/>
  <c r="R196" i="1"/>
  <c r="R72" i="1"/>
  <c r="R164" i="1"/>
  <c r="R220" i="1"/>
  <c r="R96" i="1"/>
  <c r="R162" i="1"/>
  <c r="R42" i="1"/>
  <c r="R97" i="1"/>
  <c r="R150" i="1"/>
  <c r="R185" i="1"/>
  <c r="R193" i="1"/>
  <c r="R62" i="1"/>
  <c r="R154" i="1"/>
  <c r="R217" i="1"/>
  <c r="R86" i="1"/>
  <c r="R152" i="1"/>
  <c r="R32" i="1"/>
  <c r="R87" i="1"/>
  <c r="R114" i="1"/>
  <c r="R131" i="1"/>
  <c r="R43" i="1"/>
  <c r="R170" i="1"/>
  <c r="R36" i="1"/>
  <c r="R138" i="1"/>
  <c r="R194" i="1"/>
  <c r="R63" i="1"/>
  <c r="R129" i="1"/>
  <c r="R195" i="1"/>
  <c r="R64" i="1"/>
  <c r="R81" i="1"/>
  <c r="R119" i="1"/>
  <c r="R39" i="1"/>
  <c r="R124" i="1"/>
  <c r="R223" i="1"/>
  <c r="R92" i="1"/>
  <c r="R148" i="1"/>
  <c r="R214" i="1"/>
  <c r="R90" i="1"/>
  <c r="R156" i="1"/>
  <c r="R202" i="1"/>
  <c r="R173" i="1"/>
  <c r="R107" i="1"/>
  <c r="R38" i="1"/>
  <c r="R206" i="1"/>
  <c r="R160" i="1"/>
  <c r="R108" i="1"/>
  <c r="R26" i="1"/>
  <c r="R200" i="1"/>
  <c r="R128" i="1"/>
  <c r="R69" i="1"/>
  <c r="R184" i="1"/>
  <c r="R132" i="1"/>
  <c r="R60" i="1"/>
  <c r="R198" i="1"/>
  <c r="R126" i="1"/>
  <c r="R67" i="1"/>
  <c r="R192" i="1"/>
  <c r="R133" i="1"/>
  <c r="R61" i="1"/>
  <c r="R186" i="1"/>
  <c r="R58" i="1"/>
  <c r="R65" i="1"/>
  <c r="R113" i="1"/>
  <c r="R33" i="1"/>
  <c r="R218" i="1"/>
  <c r="R157" i="1"/>
  <c r="R85" i="1"/>
  <c r="R56" i="1"/>
  <c r="R177" i="1"/>
  <c r="R118" i="1"/>
  <c r="R40" i="1"/>
  <c r="R181" i="1"/>
  <c r="R109" i="1"/>
  <c r="R50" i="1"/>
  <c r="R175" i="1"/>
  <c r="R116" i="1"/>
  <c r="R104" i="1"/>
  <c r="R182" i="1"/>
  <c r="R110" i="1"/>
  <c r="R51" i="1"/>
  <c r="R163" i="1"/>
  <c r="R209" i="1"/>
  <c r="R203" i="1"/>
  <c r="R47" i="1"/>
  <c r="R28" i="1"/>
  <c r="R216" i="1"/>
  <c r="R147" i="1"/>
  <c r="R75" i="1"/>
  <c r="R37" i="1"/>
  <c r="R174" i="1"/>
  <c r="R115" i="1"/>
  <c r="R27" i="1"/>
  <c r="R171" i="1"/>
  <c r="R99" i="1"/>
  <c r="R127" i="1"/>
  <c r="R165" i="1"/>
  <c r="R106" i="1"/>
  <c r="R68" i="1"/>
  <c r="R172" i="1"/>
  <c r="R100" i="1"/>
  <c r="R48" i="1"/>
  <c r="R153" i="1"/>
  <c r="R197" i="1"/>
  <c r="R191" i="1"/>
  <c r="R41" i="1"/>
  <c r="R140" i="1"/>
  <c r="R55" i="1"/>
  <c r="R161" i="1"/>
  <c r="R53" i="1"/>
  <c r="R167" i="1"/>
  <c r="R95" i="1"/>
  <c r="R143" i="1"/>
  <c r="R212" i="1"/>
  <c r="R224" i="1"/>
  <c r="R183" i="1"/>
  <c r="R144" i="1"/>
  <c r="R98" i="1"/>
  <c r="R52" i="1"/>
  <c r="R94" i="1"/>
  <c r="R190" i="1"/>
  <c r="R151" i="1"/>
  <c r="R105" i="1"/>
  <c r="R66" i="1"/>
  <c r="R207" i="1"/>
  <c r="R168" i="1"/>
  <c r="R122" i="1"/>
  <c r="R76" i="1"/>
  <c r="R91" i="1"/>
  <c r="R188" i="1"/>
  <c r="R142" i="1"/>
  <c r="R103" i="1"/>
  <c r="R57" i="1"/>
  <c r="R208" i="1"/>
  <c r="R169" i="1"/>
  <c r="R123" i="1"/>
  <c r="R84" i="1"/>
  <c r="R225" i="1"/>
  <c r="R176" i="1"/>
  <c r="R130" i="1"/>
  <c r="R77" i="1"/>
  <c r="R137" i="1"/>
  <c r="R29" i="1"/>
  <c r="R155" i="1"/>
  <c r="R83" i="1"/>
  <c r="R179" i="1"/>
  <c r="R46" i="1"/>
  <c r="R44" i="1"/>
  <c r="R219" i="1"/>
  <c r="R180" i="1"/>
  <c r="R134" i="1"/>
  <c r="R88" i="1"/>
  <c r="R49" i="1"/>
  <c r="R78" i="1"/>
  <c r="R187" i="1"/>
  <c r="R141" i="1"/>
  <c r="R102" i="1"/>
  <c r="R30" i="1"/>
  <c r="R204" i="1"/>
  <c r="R158" i="1"/>
  <c r="R112" i="1"/>
  <c r="R73" i="1"/>
  <c r="R45" i="1"/>
  <c r="R178" i="1"/>
  <c r="R139" i="1"/>
  <c r="R93" i="1"/>
  <c r="R54" i="1"/>
  <c r="R205" i="1"/>
  <c r="R159" i="1"/>
  <c r="R120" i="1"/>
  <c r="R74" i="1"/>
  <c r="R222" i="1"/>
  <c r="R166" i="1"/>
  <c r="R117" i="1"/>
  <c r="R25" i="1"/>
  <c r="R125" i="1"/>
  <c r="R221" i="1"/>
  <c r="R149" i="1"/>
  <c r="R59" i="1"/>
  <c r="R215" i="1"/>
  <c r="S26" i="1" l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</calcChain>
</file>

<file path=xl/sharedStrings.xml><?xml version="1.0" encoding="utf-8"?>
<sst xmlns="http://schemas.openxmlformats.org/spreadsheetml/2006/main" count="32" uniqueCount="30">
  <si>
    <t>Age (Minecraft days = 20 minutes)</t>
  </si>
  <si>
    <t>Age(days)</t>
  </si>
  <si>
    <t>AdultSize:</t>
  </si>
  <si>
    <t>HatchlingSize:</t>
  </si>
  <si>
    <t>%</t>
  </si>
  <si>
    <t>m (top of back)</t>
  </si>
  <si>
    <t>Hatchling</t>
  </si>
  <si>
    <t>Infant</t>
  </si>
  <si>
    <t>Child</t>
  </si>
  <si>
    <t>EarlyTeen</t>
  </si>
  <si>
    <t>LateTeen</t>
  </si>
  <si>
    <t>TOTAL</t>
  </si>
  <si>
    <t>Net size increase:</t>
  </si>
  <si>
    <t>ScalingFactor:</t>
  </si>
  <si>
    <t>m</t>
  </si>
  <si>
    <t>days</t>
  </si>
  <si>
    <t>GrowthRate (m/day)</t>
  </si>
  <si>
    <t>%.day</t>
  </si>
  <si>
    <t>m/%.day</t>
  </si>
  <si>
    <t>HatchlingRate</t>
  </si>
  <si>
    <t>InfantRate</t>
  </si>
  <si>
    <t>ChildRate</t>
  </si>
  <si>
    <t>EarlyTeenRate</t>
  </si>
  <si>
    <t>LateTeenRate</t>
  </si>
  <si>
    <t>AdultRate</t>
  </si>
  <si>
    <t>Size(m)</t>
  </si>
  <si>
    <t>Age</t>
  </si>
  <si>
    <t>GrowthRate</t>
  </si>
  <si>
    <t>Adult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</si>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</sst>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Sheet1!$Q$24</c:f>
              <c:strCache>
                <c:ptCount val="1"/>
                <c:pt idx="0">
                  <c:v>AdultRate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Sheet1!$K$25:$K$225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Sheet1!$Q$25:$Q$225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Sheet1!$R$24</c:f>
              <c:strCache>
                <c:ptCount val="1"/>
                <c:pt idx="0">
                  <c:v>GrowthRate (m/day)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Sheet1!$K$25:$K$225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Sheet1!$R$25:$R$225</c:f>
              <c:numCache>
                <c:formatCode>General</c:formatCode>
                <c:ptCount val="201"/>
                <c:pt idx="0">
                  <c:v>8.5011185682326608E-3</c:v>
                </c:pt>
                <c:pt idx="1">
                  <c:v>8.5011185682326608E-3</c:v>
                </c:pt>
                <c:pt idx="2">
                  <c:v>8.5011185682326608E-3</c:v>
                </c:pt>
                <c:pt idx="3">
                  <c:v>8.5011185682326608E-3</c:v>
                </c:pt>
                <c:pt idx="4">
                  <c:v>8.5011185682326608E-3</c:v>
                </c:pt>
                <c:pt idx="5">
                  <c:v>8.5011185682326608E-3</c:v>
                </c:pt>
                <c:pt idx="6">
                  <c:v>8.5011185682326608E-3</c:v>
                </c:pt>
                <c:pt idx="7">
                  <c:v>8.5011185682326608E-3</c:v>
                </c:pt>
                <c:pt idx="8">
                  <c:v>8.5011185682326608E-3</c:v>
                </c:pt>
                <c:pt idx="9">
                  <c:v>8.5011185682326608E-3</c:v>
                </c:pt>
                <c:pt idx="10">
                  <c:v>8.5011185682326608E-3</c:v>
                </c:pt>
                <c:pt idx="11">
                  <c:v>8.5011185682326608E-3</c:v>
                </c:pt>
                <c:pt idx="12">
                  <c:v>8.5011185682326608E-3</c:v>
                </c:pt>
                <c:pt idx="13">
                  <c:v>8.5011185682326608E-3</c:v>
                </c:pt>
                <c:pt idx="14">
                  <c:v>8.5011185682326608E-3</c:v>
                </c:pt>
                <c:pt idx="15">
                  <c:v>8.5011185682326608E-3</c:v>
                </c:pt>
                <c:pt idx="16">
                  <c:v>8.5011185682326608E-3</c:v>
                </c:pt>
                <c:pt idx="17">
                  <c:v>8.5011185682326608E-3</c:v>
                </c:pt>
                <c:pt idx="18">
                  <c:v>8.5011185682326608E-3</c:v>
                </c:pt>
                <c:pt idx="19">
                  <c:v>8.5011185682326608E-3</c:v>
                </c:pt>
                <c:pt idx="20">
                  <c:v>8.5011185682326608E-3</c:v>
                </c:pt>
                <c:pt idx="21">
                  <c:v>1.1051454138702463E-2</c:v>
                </c:pt>
                <c:pt idx="22">
                  <c:v>1.3601789709172264E-2</c:v>
                </c:pt>
                <c:pt idx="23">
                  <c:v>1.6152125279642052E-2</c:v>
                </c:pt>
                <c:pt idx="24">
                  <c:v>1.8702460850111853E-2</c:v>
                </c:pt>
                <c:pt idx="25">
                  <c:v>2.1252796420581654E-2</c:v>
                </c:pt>
                <c:pt idx="26">
                  <c:v>2.3803131991051454E-2</c:v>
                </c:pt>
                <c:pt idx="27">
                  <c:v>2.6353467561521259E-2</c:v>
                </c:pt>
                <c:pt idx="28">
                  <c:v>2.8903803131991045E-2</c:v>
                </c:pt>
                <c:pt idx="29">
                  <c:v>3.1454138702460846E-2</c:v>
                </c:pt>
                <c:pt idx="30">
                  <c:v>3.4004474272930643E-2</c:v>
                </c:pt>
                <c:pt idx="31">
                  <c:v>3.6554809843400447E-2</c:v>
                </c:pt>
                <c:pt idx="32">
                  <c:v>3.9105145413870251E-2</c:v>
                </c:pt>
                <c:pt idx="33">
                  <c:v>4.1655480984340035E-2</c:v>
                </c:pt>
                <c:pt idx="34">
                  <c:v>4.4205816554809832E-2</c:v>
                </c:pt>
                <c:pt idx="35">
                  <c:v>4.6756152125279636E-2</c:v>
                </c:pt>
                <c:pt idx="36">
                  <c:v>4.930648769574944E-2</c:v>
                </c:pt>
                <c:pt idx="37">
                  <c:v>5.1856823266219244E-2</c:v>
                </c:pt>
                <c:pt idx="38">
                  <c:v>5.4407158836689035E-2</c:v>
                </c:pt>
                <c:pt idx="39">
                  <c:v>5.6957494407158832E-2</c:v>
                </c:pt>
                <c:pt idx="40">
                  <c:v>5.9507829977628629E-2</c:v>
                </c:pt>
                <c:pt idx="41">
                  <c:v>6.2058165548098419E-2</c:v>
                </c:pt>
                <c:pt idx="42">
                  <c:v>6.4608501118568223E-2</c:v>
                </c:pt>
                <c:pt idx="43">
                  <c:v>6.7158836689038021E-2</c:v>
                </c:pt>
                <c:pt idx="44">
                  <c:v>6.9709172259507832E-2</c:v>
                </c:pt>
                <c:pt idx="45">
                  <c:v>7.2259507829977629E-2</c:v>
                </c:pt>
                <c:pt idx="46">
                  <c:v>7.4809843400447412E-2</c:v>
                </c:pt>
                <c:pt idx="47">
                  <c:v>7.7360178970917223E-2</c:v>
                </c:pt>
                <c:pt idx="48">
                  <c:v>7.9910514541387007E-2</c:v>
                </c:pt>
                <c:pt idx="49">
                  <c:v>8.2460850111856832E-2</c:v>
                </c:pt>
                <c:pt idx="50">
                  <c:v>8.5011185682326615E-2</c:v>
                </c:pt>
                <c:pt idx="51">
                  <c:v>8.5011185682326615E-2</c:v>
                </c:pt>
                <c:pt idx="52">
                  <c:v>8.5011185682326615E-2</c:v>
                </c:pt>
                <c:pt idx="53">
                  <c:v>8.5011185682326615E-2</c:v>
                </c:pt>
                <c:pt idx="54">
                  <c:v>8.5011185682326615E-2</c:v>
                </c:pt>
                <c:pt idx="55">
                  <c:v>8.5011185682326615E-2</c:v>
                </c:pt>
                <c:pt idx="56">
                  <c:v>8.5011185682326615E-2</c:v>
                </c:pt>
                <c:pt idx="57">
                  <c:v>8.5011185682326615E-2</c:v>
                </c:pt>
                <c:pt idx="58">
                  <c:v>8.5011185682326615E-2</c:v>
                </c:pt>
                <c:pt idx="59">
                  <c:v>8.5011185682326615E-2</c:v>
                </c:pt>
                <c:pt idx="60">
                  <c:v>8.5011185682326615E-2</c:v>
                </c:pt>
                <c:pt idx="61">
                  <c:v>8.5011185682326615E-2</c:v>
                </c:pt>
                <c:pt idx="62">
                  <c:v>8.5011185682326615E-2</c:v>
                </c:pt>
                <c:pt idx="63">
                  <c:v>8.5011185682326615E-2</c:v>
                </c:pt>
                <c:pt idx="64">
                  <c:v>8.5011185682326615E-2</c:v>
                </c:pt>
                <c:pt idx="65">
                  <c:v>8.5011185682326615E-2</c:v>
                </c:pt>
                <c:pt idx="66">
                  <c:v>8.5011185682326615E-2</c:v>
                </c:pt>
                <c:pt idx="67">
                  <c:v>8.5011185682326615E-2</c:v>
                </c:pt>
                <c:pt idx="68">
                  <c:v>8.5011185682326615E-2</c:v>
                </c:pt>
                <c:pt idx="69">
                  <c:v>8.5011185682326615E-2</c:v>
                </c:pt>
                <c:pt idx="70">
                  <c:v>8.5011185682326615E-2</c:v>
                </c:pt>
                <c:pt idx="71">
                  <c:v>8.5011185682326615E-2</c:v>
                </c:pt>
                <c:pt idx="72">
                  <c:v>8.5011185682326615E-2</c:v>
                </c:pt>
                <c:pt idx="73">
                  <c:v>8.5011185682326615E-2</c:v>
                </c:pt>
                <c:pt idx="74">
                  <c:v>8.5011185682326615E-2</c:v>
                </c:pt>
                <c:pt idx="75">
                  <c:v>8.5011185682326615E-2</c:v>
                </c:pt>
                <c:pt idx="76">
                  <c:v>8.5011185682326615E-2</c:v>
                </c:pt>
                <c:pt idx="77">
                  <c:v>8.5011185682326615E-2</c:v>
                </c:pt>
                <c:pt idx="78">
                  <c:v>8.5011185682326615E-2</c:v>
                </c:pt>
                <c:pt idx="79">
                  <c:v>8.5011185682326615E-2</c:v>
                </c:pt>
                <c:pt idx="80">
                  <c:v>8.5011185682326615E-2</c:v>
                </c:pt>
                <c:pt idx="81">
                  <c:v>8.5011185682326615E-2</c:v>
                </c:pt>
                <c:pt idx="82">
                  <c:v>8.5011185682326615E-2</c:v>
                </c:pt>
                <c:pt idx="83">
                  <c:v>8.5011185682326615E-2</c:v>
                </c:pt>
                <c:pt idx="84">
                  <c:v>8.5011185682326615E-2</c:v>
                </c:pt>
                <c:pt idx="85">
                  <c:v>8.5011185682326615E-2</c:v>
                </c:pt>
                <c:pt idx="86">
                  <c:v>8.5011185682326615E-2</c:v>
                </c:pt>
                <c:pt idx="87">
                  <c:v>8.5011185682326615E-2</c:v>
                </c:pt>
                <c:pt idx="88">
                  <c:v>8.5011185682326615E-2</c:v>
                </c:pt>
                <c:pt idx="89">
                  <c:v>8.5011185682326615E-2</c:v>
                </c:pt>
                <c:pt idx="90">
                  <c:v>8.5011185682326615E-2</c:v>
                </c:pt>
                <c:pt idx="91">
                  <c:v>8.5011185682326615E-2</c:v>
                </c:pt>
                <c:pt idx="92">
                  <c:v>8.5011185682326615E-2</c:v>
                </c:pt>
                <c:pt idx="93">
                  <c:v>8.5011185682326615E-2</c:v>
                </c:pt>
                <c:pt idx="94">
                  <c:v>8.5011185682326615E-2</c:v>
                </c:pt>
                <c:pt idx="95">
                  <c:v>8.5011185682326615E-2</c:v>
                </c:pt>
                <c:pt idx="96">
                  <c:v>8.5011185682326615E-2</c:v>
                </c:pt>
                <c:pt idx="97">
                  <c:v>8.5011185682326615E-2</c:v>
                </c:pt>
                <c:pt idx="98">
                  <c:v>8.5011185682326615E-2</c:v>
                </c:pt>
                <c:pt idx="99">
                  <c:v>8.5011185682326615E-2</c:v>
                </c:pt>
                <c:pt idx="100">
                  <c:v>8.5011185682326615E-2</c:v>
                </c:pt>
                <c:pt idx="101">
                  <c:v>8.5011185682326615E-2</c:v>
                </c:pt>
                <c:pt idx="102">
                  <c:v>8.5011185682326615E-2</c:v>
                </c:pt>
                <c:pt idx="103">
                  <c:v>8.5011185682326615E-2</c:v>
                </c:pt>
                <c:pt idx="104">
                  <c:v>8.5011185682326615E-2</c:v>
                </c:pt>
                <c:pt idx="105">
                  <c:v>8.5011185682326615E-2</c:v>
                </c:pt>
                <c:pt idx="106">
                  <c:v>8.5011185682326615E-2</c:v>
                </c:pt>
                <c:pt idx="107">
                  <c:v>8.5011185682326615E-2</c:v>
                </c:pt>
                <c:pt idx="108">
                  <c:v>8.5011185682326615E-2</c:v>
                </c:pt>
                <c:pt idx="109">
                  <c:v>8.5011185682326615E-2</c:v>
                </c:pt>
                <c:pt idx="110">
                  <c:v>8.5011185682326615E-2</c:v>
                </c:pt>
                <c:pt idx="111">
                  <c:v>8.5011185682326615E-2</c:v>
                </c:pt>
                <c:pt idx="112">
                  <c:v>8.5011185682326615E-2</c:v>
                </c:pt>
                <c:pt idx="113">
                  <c:v>8.5011185682326615E-2</c:v>
                </c:pt>
                <c:pt idx="114">
                  <c:v>8.5011185682326615E-2</c:v>
                </c:pt>
                <c:pt idx="115">
                  <c:v>8.5011185682326615E-2</c:v>
                </c:pt>
                <c:pt idx="116">
                  <c:v>8.5011185682326615E-2</c:v>
                </c:pt>
                <c:pt idx="117">
                  <c:v>8.5011185682326615E-2</c:v>
                </c:pt>
                <c:pt idx="118">
                  <c:v>8.5011185682326615E-2</c:v>
                </c:pt>
                <c:pt idx="119">
                  <c:v>8.5011185682326615E-2</c:v>
                </c:pt>
                <c:pt idx="120">
                  <c:v>8.5011185682326615E-2</c:v>
                </c:pt>
                <c:pt idx="121">
                  <c:v>9.3512304250559258E-2</c:v>
                </c:pt>
                <c:pt idx="122">
                  <c:v>0.10201342281879187</c:v>
                </c:pt>
                <c:pt idx="123">
                  <c:v>0.11051454138702466</c:v>
                </c:pt>
                <c:pt idx="124">
                  <c:v>0.11901565995525729</c:v>
                </c:pt>
                <c:pt idx="125">
                  <c:v>0.12751677852348992</c:v>
                </c:pt>
                <c:pt idx="126">
                  <c:v>0.13601789709172257</c:v>
                </c:pt>
                <c:pt idx="127">
                  <c:v>0.1445190156599552</c:v>
                </c:pt>
                <c:pt idx="128">
                  <c:v>0.15302013422818797</c:v>
                </c:pt>
                <c:pt idx="129">
                  <c:v>0.1615212527964206</c:v>
                </c:pt>
                <c:pt idx="130">
                  <c:v>0.17002237136465323</c:v>
                </c:pt>
                <c:pt idx="131">
                  <c:v>0.17852348993288586</c:v>
                </c:pt>
                <c:pt idx="132">
                  <c:v>0.18702460850111852</c:v>
                </c:pt>
                <c:pt idx="133">
                  <c:v>0.19552572706935126</c:v>
                </c:pt>
                <c:pt idx="134">
                  <c:v>0.20402684563758391</c:v>
                </c:pt>
                <c:pt idx="135">
                  <c:v>0.21252796420581654</c:v>
                </c:pt>
                <c:pt idx="136">
                  <c:v>0.2210290827740492</c:v>
                </c:pt>
                <c:pt idx="137">
                  <c:v>0.2295302013422818</c:v>
                </c:pt>
                <c:pt idx="138">
                  <c:v>0.23803131991051457</c:v>
                </c:pt>
                <c:pt idx="139">
                  <c:v>0.2465324384787472</c:v>
                </c:pt>
                <c:pt idx="140">
                  <c:v>0.25503355704697983</c:v>
                </c:pt>
                <c:pt idx="141">
                  <c:v>0.26353467561521249</c:v>
                </c:pt>
                <c:pt idx="142">
                  <c:v>0.27203579418344509</c:v>
                </c:pt>
                <c:pt idx="143">
                  <c:v>0.28053691275167791</c:v>
                </c:pt>
                <c:pt idx="144">
                  <c:v>0.28903803131991057</c:v>
                </c:pt>
                <c:pt idx="145">
                  <c:v>0.29753914988814317</c:v>
                </c:pt>
                <c:pt idx="146">
                  <c:v>0.30604026845637583</c:v>
                </c:pt>
                <c:pt idx="147">
                  <c:v>0.31454138702460843</c:v>
                </c:pt>
                <c:pt idx="148">
                  <c:v>0.3230425055928412</c:v>
                </c:pt>
                <c:pt idx="149">
                  <c:v>0.33154362416107386</c:v>
                </c:pt>
                <c:pt idx="150">
                  <c:v>0.34004474272930646</c:v>
                </c:pt>
                <c:pt idx="151">
                  <c:v>0.32870991797166299</c:v>
                </c:pt>
                <c:pt idx="152">
                  <c:v>0.31737509321401947</c:v>
                </c:pt>
                <c:pt idx="153">
                  <c:v>0.30604026845637572</c:v>
                </c:pt>
                <c:pt idx="154">
                  <c:v>0.29470544369873225</c:v>
                </c:pt>
                <c:pt idx="155">
                  <c:v>0.28337061894108878</c:v>
                </c:pt>
                <c:pt idx="156">
                  <c:v>0.2720357941834452</c:v>
                </c:pt>
                <c:pt idx="157">
                  <c:v>0.26070096942580168</c:v>
                </c:pt>
                <c:pt idx="158">
                  <c:v>0.24936614466815801</c:v>
                </c:pt>
                <c:pt idx="159">
                  <c:v>0.23803131991051449</c:v>
                </c:pt>
                <c:pt idx="160">
                  <c:v>0.22669649515287099</c:v>
                </c:pt>
                <c:pt idx="161">
                  <c:v>0.21536167039522727</c:v>
                </c:pt>
                <c:pt idx="162">
                  <c:v>0.20402684563758397</c:v>
                </c:pt>
                <c:pt idx="163">
                  <c:v>0.19269202087994025</c:v>
                </c:pt>
                <c:pt idx="164">
                  <c:v>0.18135719612229695</c:v>
                </c:pt>
                <c:pt idx="165">
                  <c:v>0.17002237136465323</c:v>
                </c:pt>
                <c:pt idx="166">
                  <c:v>0.15868754660700954</c:v>
                </c:pt>
                <c:pt idx="167">
                  <c:v>0.14735272184936621</c:v>
                </c:pt>
                <c:pt idx="168">
                  <c:v>0.13601789709172252</c:v>
                </c:pt>
                <c:pt idx="169">
                  <c:v>0.1246830723340792</c:v>
                </c:pt>
                <c:pt idx="170">
                  <c:v>0.11334824757643552</c:v>
                </c:pt>
                <c:pt idx="171">
                  <c:v>0.10201342281879175</c:v>
                </c:pt>
                <c:pt idx="172">
                  <c:v>9.0678598061148502E-2</c:v>
                </c:pt>
                <c:pt idx="173">
                  <c:v>7.9343773303504728E-2</c:v>
                </c:pt>
                <c:pt idx="174">
                  <c:v>6.8008948545861481E-2</c:v>
                </c:pt>
                <c:pt idx="175">
                  <c:v>5.6674123788217713E-2</c:v>
                </c:pt>
                <c:pt idx="176">
                  <c:v>4.5339299030574036E-2</c:v>
                </c:pt>
                <c:pt idx="177">
                  <c:v>3.4004474272930692E-2</c:v>
                </c:pt>
                <c:pt idx="178">
                  <c:v>2.2669649515287018E-2</c:v>
                </c:pt>
                <c:pt idx="179">
                  <c:v>1.1334824757643677E-2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794304"/>
        <c:axId val="-1808787776"/>
      </c:scatterChart>
      <c:scatterChart>
        <c:scatterStyle val="lineMarker"/>
        <c:varyColors val="0"/>
        <c:ser>
          <c:idx val="7"/>
          <c:order val="2"/>
          <c:tx>
            <c:strRef>
              <c:f>Sheet1!$S$24</c:f>
              <c:strCache>
                <c:ptCount val="1"/>
                <c:pt idx="0">
                  <c:v>Size(m)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Sheet1!$K$25:$K$225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Sheet1!$S$25:$S$225</c:f>
              <c:numCache>
                <c:formatCode>General</c:formatCode>
                <c:ptCount val="201"/>
                <c:pt idx="0">
                  <c:v>0.1</c:v>
                </c:pt>
                <c:pt idx="1">
                  <c:v>0.10085011185682327</c:v>
                </c:pt>
                <c:pt idx="2">
                  <c:v>0.10170022371364654</c:v>
                </c:pt>
                <c:pt idx="3">
                  <c:v>0.1025503355704698</c:v>
                </c:pt>
                <c:pt idx="4">
                  <c:v>0.10340044742729307</c:v>
                </c:pt>
                <c:pt idx="5">
                  <c:v>0.10425055928411633</c:v>
                </c:pt>
                <c:pt idx="6">
                  <c:v>0.1051006711409396</c:v>
                </c:pt>
                <c:pt idx="7">
                  <c:v>0.10595078299776287</c:v>
                </c:pt>
                <c:pt idx="8">
                  <c:v>0.10680089485458613</c:v>
                </c:pt>
                <c:pt idx="9">
                  <c:v>0.1076510067114094</c:v>
                </c:pt>
                <c:pt idx="10">
                  <c:v>0.10850111856823266</c:v>
                </c:pt>
                <c:pt idx="11">
                  <c:v>0.10935123042505593</c:v>
                </c:pt>
                <c:pt idx="12">
                  <c:v>0.11020134228187919</c:v>
                </c:pt>
                <c:pt idx="13">
                  <c:v>0.11105145413870246</c:v>
                </c:pt>
                <c:pt idx="14">
                  <c:v>0.11190156599552573</c:v>
                </c:pt>
                <c:pt idx="15">
                  <c:v>0.11275167785234899</c:v>
                </c:pt>
                <c:pt idx="16">
                  <c:v>0.11360178970917226</c:v>
                </c:pt>
                <c:pt idx="17">
                  <c:v>0.11445190156599552</c:v>
                </c:pt>
                <c:pt idx="18">
                  <c:v>0.11530201342281879</c:v>
                </c:pt>
                <c:pt idx="19">
                  <c:v>0.11615212527964205</c:v>
                </c:pt>
                <c:pt idx="20">
                  <c:v>0.11700223713646532</c:v>
                </c:pt>
                <c:pt idx="21">
                  <c:v>0.11797986577181208</c:v>
                </c:pt>
                <c:pt idx="22">
                  <c:v>0.11921252796420581</c:v>
                </c:pt>
                <c:pt idx="23">
                  <c:v>0.12070022371364653</c:v>
                </c:pt>
                <c:pt idx="24">
                  <c:v>0.12244295302013422</c:v>
                </c:pt>
                <c:pt idx="25">
                  <c:v>0.1244407158836689</c:v>
                </c:pt>
                <c:pt idx="26">
                  <c:v>0.12669351230425055</c:v>
                </c:pt>
                <c:pt idx="27">
                  <c:v>0.12920134228187918</c:v>
                </c:pt>
                <c:pt idx="28">
                  <c:v>0.1319642058165548</c:v>
                </c:pt>
                <c:pt idx="29">
                  <c:v>0.13498210290827739</c:v>
                </c:pt>
                <c:pt idx="30">
                  <c:v>0.13825503355704696</c:v>
                </c:pt>
                <c:pt idx="31">
                  <c:v>0.14178299776286352</c:v>
                </c:pt>
                <c:pt idx="32">
                  <c:v>0.14556599552572705</c:v>
                </c:pt>
                <c:pt idx="33">
                  <c:v>0.14960402684563756</c:v>
                </c:pt>
                <c:pt idx="34">
                  <c:v>0.15389709172259505</c:v>
                </c:pt>
                <c:pt idx="35">
                  <c:v>0.15844519015659952</c:v>
                </c:pt>
                <c:pt idx="36">
                  <c:v>0.16324832214765098</c:v>
                </c:pt>
                <c:pt idx="37">
                  <c:v>0.16830648769574941</c:v>
                </c:pt>
                <c:pt idx="38">
                  <c:v>0.17361968680089479</c:v>
                </c:pt>
                <c:pt idx="39">
                  <c:v>0.17918791946308718</c:v>
                </c:pt>
                <c:pt idx="40">
                  <c:v>0.18501118568232655</c:v>
                </c:pt>
                <c:pt idx="41">
                  <c:v>0.19108948545861287</c:v>
                </c:pt>
                <c:pt idx="42">
                  <c:v>0.19742281879194623</c:v>
                </c:pt>
                <c:pt idx="43">
                  <c:v>0.20401118568232651</c:v>
                </c:pt>
                <c:pt idx="44">
                  <c:v>0.21085458612975383</c:v>
                </c:pt>
                <c:pt idx="45">
                  <c:v>0.21795302013422807</c:v>
                </c:pt>
                <c:pt idx="46">
                  <c:v>0.22530648769574929</c:v>
                </c:pt>
                <c:pt idx="47">
                  <c:v>0.23291498881431758</c:v>
                </c:pt>
                <c:pt idx="48">
                  <c:v>0.24077852348993276</c:v>
                </c:pt>
                <c:pt idx="49">
                  <c:v>0.248897091722595</c:v>
                </c:pt>
                <c:pt idx="50">
                  <c:v>0.25727069351230414</c:v>
                </c:pt>
                <c:pt idx="51">
                  <c:v>0.2657718120805368</c:v>
                </c:pt>
                <c:pt idx="52">
                  <c:v>0.27427293064876951</c:v>
                </c:pt>
                <c:pt idx="53">
                  <c:v>0.28277404921700217</c:v>
                </c:pt>
                <c:pt idx="54">
                  <c:v>0.29127516778523488</c:v>
                </c:pt>
                <c:pt idx="55">
                  <c:v>0.29977628635346754</c:v>
                </c:pt>
                <c:pt idx="56">
                  <c:v>0.30827740492170019</c:v>
                </c:pt>
                <c:pt idx="57">
                  <c:v>0.31677852348993291</c:v>
                </c:pt>
                <c:pt idx="58">
                  <c:v>0.32527964205816556</c:v>
                </c:pt>
                <c:pt idx="59">
                  <c:v>0.33378076062639828</c:v>
                </c:pt>
                <c:pt idx="60">
                  <c:v>0.34228187919463093</c:v>
                </c:pt>
                <c:pt idx="61">
                  <c:v>0.35078299776286359</c:v>
                </c:pt>
                <c:pt idx="62">
                  <c:v>0.3592841163310963</c:v>
                </c:pt>
                <c:pt idx="63">
                  <c:v>0.36778523489932896</c:v>
                </c:pt>
                <c:pt idx="64">
                  <c:v>0.37628635346756167</c:v>
                </c:pt>
                <c:pt idx="65">
                  <c:v>0.38478747203579433</c:v>
                </c:pt>
                <c:pt idx="66">
                  <c:v>0.39328859060402699</c:v>
                </c:pt>
                <c:pt idx="67">
                  <c:v>0.4017897091722597</c:v>
                </c:pt>
                <c:pt idx="68">
                  <c:v>0.41029082774049236</c:v>
                </c:pt>
                <c:pt idx="69">
                  <c:v>0.41879194630872507</c:v>
                </c:pt>
                <c:pt idx="70">
                  <c:v>0.42729306487695773</c:v>
                </c:pt>
                <c:pt idx="71">
                  <c:v>0.43579418344519039</c:v>
                </c:pt>
                <c:pt idx="72">
                  <c:v>0.4442953020134231</c:v>
                </c:pt>
                <c:pt idx="73">
                  <c:v>0.45279642058165576</c:v>
                </c:pt>
                <c:pt idx="74">
                  <c:v>0.46129753914988847</c:v>
                </c:pt>
                <c:pt idx="75">
                  <c:v>0.46979865771812113</c:v>
                </c:pt>
                <c:pt idx="76">
                  <c:v>0.47829977628635378</c:v>
                </c:pt>
                <c:pt idx="77">
                  <c:v>0.4868008948545865</c:v>
                </c:pt>
                <c:pt idx="78">
                  <c:v>0.49530201342281915</c:v>
                </c:pt>
                <c:pt idx="79">
                  <c:v>0.50380313199105187</c:v>
                </c:pt>
                <c:pt idx="80">
                  <c:v>0.51230425055928452</c:v>
                </c:pt>
                <c:pt idx="81">
                  <c:v>0.52080536912751718</c:v>
                </c:pt>
                <c:pt idx="82">
                  <c:v>0.52930648769574984</c:v>
                </c:pt>
                <c:pt idx="83">
                  <c:v>0.53780760626398261</c:v>
                </c:pt>
                <c:pt idx="84">
                  <c:v>0.54630872483221526</c:v>
                </c:pt>
                <c:pt idx="85">
                  <c:v>0.55480984340044792</c:v>
                </c:pt>
                <c:pt idx="86">
                  <c:v>0.56331096196868058</c:v>
                </c:pt>
                <c:pt idx="87">
                  <c:v>0.57181208053691324</c:v>
                </c:pt>
                <c:pt idx="88">
                  <c:v>0.580313199105146</c:v>
                </c:pt>
                <c:pt idx="89">
                  <c:v>0.58881431767337866</c:v>
                </c:pt>
                <c:pt idx="90">
                  <c:v>0.59731543624161132</c:v>
                </c:pt>
                <c:pt idx="91">
                  <c:v>0.60581655480984398</c:v>
                </c:pt>
                <c:pt idx="92">
                  <c:v>0.61431767337807663</c:v>
                </c:pt>
                <c:pt idx="93">
                  <c:v>0.6228187919463094</c:v>
                </c:pt>
                <c:pt idx="94">
                  <c:v>0.63131991051454206</c:v>
                </c:pt>
                <c:pt idx="95">
                  <c:v>0.63982102908277472</c:v>
                </c:pt>
                <c:pt idx="96">
                  <c:v>0.64832214765100737</c:v>
                </c:pt>
                <c:pt idx="97">
                  <c:v>0.65682326621924003</c:v>
                </c:pt>
                <c:pt idx="98">
                  <c:v>0.6653243847874728</c:v>
                </c:pt>
                <c:pt idx="99">
                  <c:v>0.67382550335570546</c:v>
                </c:pt>
                <c:pt idx="100">
                  <c:v>0.68232662192393811</c:v>
                </c:pt>
                <c:pt idx="101">
                  <c:v>0.69082774049217077</c:v>
                </c:pt>
                <c:pt idx="102">
                  <c:v>0.69932885906040343</c:v>
                </c:pt>
                <c:pt idx="103">
                  <c:v>0.7078299776286362</c:v>
                </c:pt>
                <c:pt idx="104">
                  <c:v>0.71633109619686886</c:v>
                </c:pt>
                <c:pt idx="105">
                  <c:v>0.72483221476510151</c:v>
                </c:pt>
                <c:pt idx="106">
                  <c:v>0.73333333333333417</c:v>
                </c:pt>
                <c:pt idx="107">
                  <c:v>0.74183445190156683</c:v>
                </c:pt>
                <c:pt idx="108">
                  <c:v>0.7503355704697996</c:v>
                </c:pt>
                <c:pt idx="109">
                  <c:v>0.75883668903803225</c:v>
                </c:pt>
                <c:pt idx="110">
                  <c:v>0.76733780760626491</c:v>
                </c:pt>
                <c:pt idx="111">
                  <c:v>0.77583892617449757</c:v>
                </c:pt>
                <c:pt idx="112">
                  <c:v>0.78434004474273022</c:v>
                </c:pt>
                <c:pt idx="113">
                  <c:v>0.79284116331096299</c:v>
                </c:pt>
                <c:pt idx="114">
                  <c:v>0.80134228187919565</c:v>
                </c:pt>
                <c:pt idx="115">
                  <c:v>0.80984340044742831</c:v>
                </c:pt>
                <c:pt idx="116">
                  <c:v>0.81834451901566096</c:v>
                </c:pt>
                <c:pt idx="117">
                  <c:v>0.82684563758389362</c:v>
                </c:pt>
                <c:pt idx="118">
                  <c:v>0.83534675615212639</c:v>
                </c:pt>
                <c:pt idx="119">
                  <c:v>0.84384787472035905</c:v>
                </c:pt>
                <c:pt idx="120">
                  <c:v>0.85234899328859171</c:v>
                </c:pt>
                <c:pt idx="121">
                  <c:v>0.86127516778523594</c:v>
                </c:pt>
                <c:pt idx="122">
                  <c:v>0.87105145413870344</c:v>
                </c:pt>
                <c:pt idx="123">
                  <c:v>0.88167785234899443</c:v>
                </c:pt>
                <c:pt idx="124">
                  <c:v>0.89315436241610846</c:v>
                </c:pt>
                <c:pt idx="125">
                  <c:v>0.90548098434004576</c:v>
                </c:pt>
                <c:pt idx="126">
                  <c:v>0.91865771812080632</c:v>
                </c:pt>
                <c:pt idx="127">
                  <c:v>0.93268456375839015</c:v>
                </c:pt>
                <c:pt idx="128">
                  <c:v>0.94756152125279747</c:v>
                </c:pt>
                <c:pt idx="129">
                  <c:v>0.96328859060402783</c:v>
                </c:pt>
                <c:pt idx="130">
                  <c:v>0.97986577181208145</c:v>
                </c:pt>
                <c:pt idx="131">
                  <c:v>0.99729306487695835</c:v>
                </c:pt>
                <c:pt idx="132">
                  <c:v>1.0155704697986585</c:v>
                </c:pt>
                <c:pt idx="133">
                  <c:v>1.0346979865771824</c:v>
                </c:pt>
                <c:pt idx="134">
                  <c:v>1.0546756152125289</c:v>
                </c:pt>
                <c:pt idx="135">
                  <c:v>1.0755033557046989</c:v>
                </c:pt>
                <c:pt idx="136">
                  <c:v>1.097181208053692</c:v>
                </c:pt>
                <c:pt idx="137">
                  <c:v>1.1197091722595085</c:v>
                </c:pt>
                <c:pt idx="138">
                  <c:v>1.1430872483221486</c:v>
                </c:pt>
                <c:pt idx="139">
                  <c:v>1.1673154362416116</c:v>
                </c:pt>
                <c:pt idx="140">
                  <c:v>1.1923937360178978</c:v>
                </c:pt>
                <c:pt idx="141">
                  <c:v>1.2183221476510073</c:v>
                </c:pt>
                <c:pt idx="142">
                  <c:v>1.24510067114094</c:v>
                </c:pt>
                <c:pt idx="143">
                  <c:v>1.2727293064876966</c:v>
                </c:pt>
                <c:pt idx="144">
                  <c:v>1.3012080536912758</c:v>
                </c:pt>
                <c:pt idx="145">
                  <c:v>1.3305369127516784</c:v>
                </c:pt>
                <c:pt idx="146">
                  <c:v>1.3607158836689042</c:v>
                </c:pt>
                <c:pt idx="147">
                  <c:v>1.3917449664429533</c:v>
                </c:pt>
                <c:pt idx="148">
                  <c:v>1.4236241610738263</c:v>
                </c:pt>
                <c:pt idx="149">
                  <c:v>1.456353467561522</c:v>
                </c:pt>
                <c:pt idx="150">
                  <c:v>1.4899328859060408</c:v>
                </c:pt>
                <c:pt idx="151">
                  <c:v>1.5233706189410892</c:v>
                </c:pt>
                <c:pt idx="152">
                  <c:v>1.5556748695003733</c:v>
                </c:pt>
                <c:pt idx="153">
                  <c:v>1.5868456375838935</c:v>
                </c:pt>
                <c:pt idx="154">
                  <c:v>1.6168829231916488</c:v>
                </c:pt>
                <c:pt idx="155">
                  <c:v>1.6457867263236399</c:v>
                </c:pt>
                <c:pt idx="156">
                  <c:v>1.6735570469798664</c:v>
                </c:pt>
                <c:pt idx="157">
                  <c:v>1.7001938851603287</c:v>
                </c:pt>
                <c:pt idx="158">
                  <c:v>1.7256972408650271</c:v>
                </c:pt>
                <c:pt idx="159">
                  <c:v>1.7500671140939605</c:v>
                </c:pt>
                <c:pt idx="160">
                  <c:v>1.7733035048471297</c:v>
                </c:pt>
                <c:pt idx="161">
                  <c:v>1.7954064131245349</c:v>
                </c:pt>
                <c:pt idx="162">
                  <c:v>1.816375838926175</c:v>
                </c:pt>
                <c:pt idx="163">
                  <c:v>1.8362117822520516</c:v>
                </c:pt>
                <c:pt idx="164">
                  <c:v>1.854914243102163</c:v>
                </c:pt>
                <c:pt idx="165">
                  <c:v>1.8724832214765108</c:v>
                </c:pt>
                <c:pt idx="166">
                  <c:v>1.8889187173750941</c:v>
                </c:pt>
                <c:pt idx="167">
                  <c:v>1.9042207307979127</c:v>
                </c:pt>
                <c:pt idx="168">
                  <c:v>1.9183892617449674</c:v>
                </c:pt>
                <c:pt idx="169">
                  <c:v>1.9314243102162572</c:v>
                </c:pt>
                <c:pt idx="170">
                  <c:v>1.9433258762117831</c:v>
                </c:pt>
                <c:pt idx="171">
                  <c:v>1.9540939597315445</c:v>
                </c:pt>
                <c:pt idx="172">
                  <c:v>1.9637285607755413</c:v>
                </c:pt>
                <c:pt idx="173">
                  <c:v>1.9722296793437741</c:v>
                </c:pt>
                <c:pt idx="174">
                  <c:v>1.9795973154362423</c:v>
                </c:pt>
                <c:pt idx="175">
                  <c:v>1.9858314690529464</c:v>
                </c:pt>
                <c:pt idx="176">
                  <c:v>1.990932140193886</c:v>
                </c:pt>
                <c:pt idx="177">
                  <c:v>1.9948993288590611</c:v>
                </c:pt>
                <c:pt idx="178">
                  <c:v>1.9977330350484721</c:v>
                </c:pt>
                <c:pt idx="179">
                  <c:v>1.9994332587621186</c:v>
                </c:pt>
                <c:pt idx="180">
                  <c:v>2.0000000000000009</c:v>
                </c:pt>
                <c:pt idx="181">
                  <c:v>2.0000000000000009</c:v>
                </c:pt>
                <c:pt idx="182">
                  <c:v>2.0000000000000009</c:v>
                </c:pt>
                <c:pt idx="183">
                  <c:v>2.0000000000000009</c:v>
                </c:pt>
                <c:pt idx="184">
                  <c:v>2.0000000000000009</c:v>
                </c:pt>
                <c:pt idx="185">
                  <c:v>2.0000000000000009</c:v>
                </c:pt>
                <c:pt idx="186">
                  <c:v>2.0000000000000009</c:v>
                </c:pt>
                <c:pt idx="187">
                  <c:v>2.0000000000000009</c:v>
                </c:pt>
                <c:pt idx="188">
                  <c:v>2.0000000000000009</c:v>
                </c:pt>
                <c:pt idx="189">
                  <c:v>2.0000000000000009</c:v>
                </c:pt>
                <c:pt idx="190">
                  <c:v>2.0000000000000009</c:v>
                </c:pt>
                <c:pt idx="191">
                  <c:v>2.0000000000000009</c:v>
                </c:pt>
                <c:pt idx="192">
                  <c:v>2.0000000000000009</c:v>
                </c:pt>
                <c:pt idx="193">
                  <c:v>2.0000000000000009</c:v>
                </c:pt>
                <c:pt idx="194">
                  <c:v>2.0000000000000009</c:v>
                </c:pt>
                <c:pt idx="195">
                  <c:v>2.0000000000000009</c:v>
                </c:pt>
                <c:pt idx="196">
                  <c:v>2.0000000000000009</c:v>
                </c:pt>
                <c:pt idx="197">
                  <c:v>2.0000000000000009</c:v>
                </c:pt>
                <c:pt idx="198">
                  <c:v>2.0000000000000009</c:v>
                </c:pt>
                <c:pt idx="199">
                  <c:v>2.0000000000000009</c:v>
                </c:pt>
                <c:pt idx="200">
                  <c:v>2.0000000000000009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785056"/>
        <c:axId val="-1808787232"/>
      </c:scatterChart>
      <c:valAx>
        <c:axId val="-18087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787776"/>
        <c:crosses val="autoZero"/>
        <c:crossBetween val="midCat"/>
      </c:valAx>
      <c:valAx>
        <c:axId val="-18087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(metres per 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794304"/>
        <c:crosses val="autoZero"/>
        <c:crossBetween val="midCat"/>
      </c:valAx>
      <c:valAx>
        <c:axId val="-18087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(metres)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785056"/>
        <c:crosses val="max"/>
        <c:crossBetween val="midCat"/>
      </c:valAx>
      <c:valAx>
        <c:axId val="-18087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87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10</xdr:col>
      <xdr:colOff>12361</xdr:colOff>
      <xdr:row>17</xdr:row>
      <xdr:rowOff>177064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346486" cy="322506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10</xdr:col>
      <xdr:colOff>361950</xdr:colOff>
      <xdr:row>0</xdr:row>
      <xdr:rowOff>0</xdr:rowOff>
    </xdr:from>
    <xdr:to>
      <xdr:col>19</xdr:col>
      <xdr:colOff>381000</xdr:colOff>
      <xdr:row>19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S225"/>
  <sheetViews>
    <sheetView tabSelected="1" workbookViewId="0">
      <selection activeCell="G27" sqref="G27"/>
    </sheetView>
  </sheetViews>
  <sheetFormatPr defaultRowHeight="15" x14ac:dyDescent="0.25"/>
  <cols>
    <col min="3" max="3" width="20.7109375" bestFit="1" customWidth="1"/>
    <col min="10" max="10" width="19.42578125" bestFit="1" customWidth="1"/>
    <col min="16" max="16" width="19.42578125" bestFit="1" customWidth="1"/>
  </cols>
  <sheetData>
    <row r="20" spans="3:19" x14ac:dyDescent="0.25"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28</v>
      </c>
    </row>
    <row r="21" spans="3:19" x14ac:dyDescent="0.25">
      <c r="C21" s="1" t="s">
        <v>26</v>
      </c>
      <c r="D21">
        <v>0</v>
      </c>
      <c r="E21">
        <v>2</v>
      </c>
      <c r="F21">
        <v>5</v>
      </c>
      <c r="G21">
        <v>12</v>
      </c>
      <c r="H21">
        <v>15</v>
      </c>
      <c r="I21">
        <v>18</v>
      </c>
      <c r="J21" t="s">
        <v>15</v>
      </c>
    </row>
    <row r="22" spans="3:19" x14ac:dyDescent="0.25">
      <c r="C22" s="1" t="s">
        <v>27</v>
      </c>
      <c r="D22">
        <v>10</v>
      </c>
      <c r="E22">
        <v>10</v>
      </c>
      <c r="F22">
        <v>100</v>
      </c>
      <c r="G22">
        <v>100</v>
      </c>
      <c r="H22">
        <v>400</v>
      </c>
      <c r="I22">
        <v>0</v>
      </c>
      <c r="J22" t="s">
        <v>4</v>
      </c>
    </row>
    <row r="23" spans="3:19" x14ac:dyDescent="0.25">
      <c r="C23" s="1" t="s">
        <v>29</v>
      </c>
      <c r="D23">
        <f>(E21-D21)*(D22+E22)/2</f>
        <v>20</v>
      </c>
      <c r="E23">
        <f>(F21-E21)*(E22+F22)/2</f>
        <v>165</v>
      </c>
      <c r="F23">
        <f>(G21-F21)*(F22+G22)/2</f>
        <v>700</v>
      </c>
      <c r="G23">
        <f>(H21-G21)*(G22+H22)/2</f>
        <v>750</v>
      </c>
      <c r="H23">
        <f>(I21-H21)*(H22+I22)/2</f>
        <v>600</v>
      </c>
      <c r="J23" t="s">
        <v>17</v>
      </c>
      <c r="K23" t="s">
        <v>0</v>
      </c>
    </row>
    <row r="24" spans="3:19" x14ac:dyDescent="0.25">
      <c r="C24" s="1" t="s">
        <v>11</v>
      </c>
      <c r="D24">
        <f>SUM(D23:H23)</f>
        <v>2235</v>
      </c>
      <c r="E24" t="s">
        <v>17</v>
      </c>
      <c r="K24" t="s">
        <v>1</v>
      </c>
      <c r="L24" t="s">
        <v>19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16</v>
      </c>
      <c r="S24" t="s">
        <v>25</v>
      </c>
    </row>
    <row r="25" spans="3:19" x14ac:dyDescent="0.25">
      <c r="C25" s="1" t="s">
        <v>2</v>
      </c>
      <c r="D25">
        <v>2</v>
      </c>
      <c r="E25" t="s">
        <v>5</v>
      </c>
      <c r="K25">
        <v>0</v>
      </c>
      <c r="L25">
        <f>IF(AND($K25&gt;=D$21,$K25&lt;E$21),D$22+($K25-D$21)/(E$21-D$21)*(E$22-D$22),0)</f>
        <v>10</v>
      </c>
      <c r="M25">
        <f t="shared" ref="M25:M88" si="0">IF(AND($K25&gt;=E$21,$K25&lt;F$21),E$22+($K25-E$21)/(F$21-E$21)*(F$22-E$22),0)</f>
        <v>0</v>
      </c>
      <c r="N25">
        <f t="shared" ref="N25:N88" si="1">IF(AND($K25&gt;=F$21,$K25&lt;G$21),F$22+($K25-F$21)/(G$21-F$21)*(G$22-F$22),0)</f>
        <v>0</v>
      </c>
      <c r="O25">
        <f t="shared" ref="O25:O88" si="2">IF(AND($K25&gt;=G$21,$K25&lt;H$21),G$22+($K25-G$21)/(H$21-G$21)*(H$22-G$22),0)</f>
        <v>0</v>
      </c>
      <c r="P25">
        <f t="shared" ref="P25:P88" si="3">IF(AND($K25&gt;=H$21,$K25&lt;I$21),H$22+($K25-H$21)/(I$21-H$21)*(I$22-H$22),0)</f>
        <v>0</v>
      </c>
      <c r="Q25">
        <v>0</v>
      </c>
      <c r="R25">
        <f>SUM(L25:Q25)*$D$28</f>
        <v>8.5011185682326608E-3</v>
      </c>
      <c r="S25">
        <f>$D$26</f>
        <v>0.1</v>
      </c>
    </row>
    <row r="26" spans="3:19" x14ac:dyDescent="0.25">
      <c r="C26" s="1" t="s">
        <v>3</v>
      </c>
      <c r="D26">
        <v>0.1</v>
      </c>
      <c r="E26" t="s">
        <v>5</v>
      </c>
      <c r="K26">
        <v>0.1</v>
      </c>
      <c r="L26">
        <f t="shared" ref="L26:L89" si="4">IF(AND($K26&gt;=D$21,$K26&lt;E$21),D$22+($K26-D$21)/(E$21-D$21)*(E$22-D$22),0)</f>
        <v>10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v>0</v>
      </c>
      <c r="R26">
        <f>SUM(L26:Q26)*$D$28</f>
        <v>8.5011185682326608E-3</v>
      </c>
      <c r="S26">
        <f>S25+(K26-K25)*(R25+R26)/2</f>
        <v>0.10085011185682327</v>
      </c>
    </row>
    <row r="27" spans="3:19" x14ac:dyDescent="0.25">
      <c r="C27" s="1" t="s">
        <v>12</v>
      </c>
      <c r="D27">
        <f>D25-D26</f>
        <v>1.9</v>
      </c>
      <c r="E27" t="s">
        <v>14</v>
      </c>
      <c r="K27">
        <v>0.2</v>
      </c>
      <c r="L27">
        <f t="shared" si="4"/>
        <v>10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v>0</v>
      </c>
      <c r="R27">
        <f>SUM(L27:Q27)*$D$28</f>
        <v>8.5011185682326608E-3</v>
      </c>
      <c r="S27">
        <f t="shared" ref="S27:S90" si="5">S26+(K27-K26)*(R26+R27)/2</f>
        <v>0.10170022371364654</v>
      </c>
    </row>
    <row r="28" spans="3:19" x14ac:dyDescent="0.25">
      <c r="C28" s="1" t="s">
        <v>13</v>
      </c>
      <c r="D28">
        <f>D27/D24</f>
        <v>8.5011185682326617E-4</v>
      </c>
      <c r="E28" t="s">
        <v>18</v>
      </c>
      <c r="K28">
        <v>0.3</v>
      </c>
      <c r="L28">
        <f t="shared" si="4"/>
        <v>10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v>0</v>
      </c>
      <c r="R28">
        <f>SUM(L28:Q28)*$D$28</f>
        <v>8.5011185682326608E-3</v>
      </c>
      <c r="S28">
        <f t="shared" si="5"/>
        <v>0.1025503355704698</v>
      </c>
    </row>
    <row r="29" spans="3:19" x14ac:dyDescent="0.25">
      <c r="C29" s="1"/>
      <c r="K29">
        <v>0.4</v>
      </c>
      <c r="L29">
        <f t="shared" si="4"/>
        <v>10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v>0</v>
      </c>
      <c r="R29">
        <f>SUM(L29:Q29)*$D$28</f>
        <v>8.5011185682326608E-3</v>
      </c>
      <c r="S29">
        <f t="shared" si="5"/>
        <v>0.10340044742729307</v>
      </c>
    </row>
    <row r="30" spans="3:19" x14ac:dyDescent="0.25">
      <c r="C30" s="1"/>
      <c r="K30">
        <v>0.5</v>
      </c>
      <c r="L30">
        <f t="shared" si="4"/>
        <v>10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v>0</v>
      </c>
      <c r="R30">
        <f>SUM(L30:Q30)*$D$28</f>
        <v>8.5011185682326608E-3</v>
      </c>
      <c r="S30">
        <f t="shared" si="5"/>
        <v>0.10425055928411633</v>
      </c>
    </row>
    <row r="31" spans="3:19" x14ac:dyDescent="0.25">
      <c r="C31" s="1"/>
      <c r="K31">
        <v>0.6</v>
      </c>
      <c r="L31">
        <f t="shared" si="4"/>
        <v>10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v>0</v>
      </c>
      <c r="R31">
        <f>SUM(L31:Q31)*$D$28</f>
        <v>8.5011185682326608E-3</v>
      </c>
      <c r="S31">
        <f t="shared" si="5"/>
        <v>0.1051006711409396</v>
      </c>
    </row>
    <row r="32" spans="3:19" x14ac:dyDescent="0.25">
      <c r="C32" s="1"/>
      <c r="K32">
        <v>0.7</v>
      </c>
      <c r="L32">
        <f t="shared" si="4"/>
        <v>10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v>0</v>
      </c>
      <c r="R32">
        <f>SUM(L32:Q32)*$D$28</f>
        <v>8.5011185682326608E-3</v>
      </c>
      <c r="S32">
        <f t="shared" si="5"/>
        <v>0.10595078299776287</v>
      </c>
    </row>
    <row r="33" spans="11:19" x14ac:dyDescent="0.25">
      <c r="K33">
        <v>0.8</v>
      </c>
      <c r="L33">
        <f t="shared" si="4"/>
        <v>10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v>0</v>
      </c>
      <c r="R33">
        <f>SUM(L33:Q33)*$D$28</f>
        <v>8.5011185682326608E-3</v>
      </c>
      <c r="S33">
        <f t="shared" si="5"/>
        <v>0.10680089485458613</v>
      </c>
    </row>
    <row r="34" spans="11:19" x14ac:dyDescent="0.25">
      <c r="K34">
        <v>0.9</v>
      </c>
      <c r="L34">
        <f t="shared" si="4"/>
        <v>10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v>0</v>
      </c>
      <c r="R34">
        <f>SUM(L34:Q34)*$D$28</f>
        <v>8.5011185682326608E-3</v>
      </c>
      <c r="S34">
        <f t="shared" si="5"/>
        <v>0.1076510067114094</v>
      </c>
    </row>
    <row r="35" spans="11:19" x14ac:dyDescent="0.25">
      <c r="K35">
        <v>1</v>
      </c>
      <c r="L35">
        <f t="shared" si="4"/>
        <v>10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v>0</v>
      </c>
      <c r="R35">
        <f>SUM(L35:Q35)*$D$28</f>
        <v>8.5011185682326608E-3</v>
      </c>
      <c r="S35">
        <f t="shared" si="5"/>
        <v>0.10850111856823266</v>
      </c>
    </row>
    <row r="36" spans="11:19" x14ac:dyDescent="0.25">
      <c r="K36">
        <v>1.1000000000000001</v>
      </c>
      <c r="L36">
        <f t="shared" si="4"/>
        <v>10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v>0</v>
      </c>
      <c r="R36">
        <f>SUM(L36:Q36)*$D$28</f>
        <v>8.5011185682326608E-3</v>
      </c>
      <c r="S36">
        <f t="shared" si="5"/>
        <v>0.10935123042505593</v>
      </c>
    </row>
    <row r="37" spans="11:19" x14ac:dyDescent="0.25">
      <c r="K37">
        <v>1.2</v>
      </c>
      <c r="L37">
        <f t="shared" si="4"/>
        <v>10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v>0</v>
      </c>
      <c r="R37">
        <f>SUM(L37:Q37)*$D$28</f>
        <v>8.5011185682326608E-3</v>
      </c>
      <c r="S37">
        <f t="shared" si="5"/>
        <v>0.11020134228187919</v>
      </c>
    </row>
    <row r="38" spans="11:19" x14ac:dyDescent="0.25">
      <c r="K38">
        <v>1.3</v>
      </c>
      <c r="L38">
        <f t="shared" si="4"/>
        <v>10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v>0</v>
      </c>
      <c r="R38">
        <f>SUM(L38:Q38)*$D$28</f>
        <v>8.5011185682326608E-3</v>
      </c>
      <c r="S38">
        <f t="shared" si="5"/>
        <v>0.11105145413870246</v>
      </c>
    </row>
    <row r="39" spans="11:19" x14ac:dyDescent="0.25">
      <c r="K39">
        <v>1.4</v>
      </c>
      <c r="L39">
        <f t="shared" si="4"/>
        <v>10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v>0</v>
      </c>
      <c r="R39">
        <f>SUM(L39:Q39)*$D$28</f>
        <v>8.5011185682326608E-3</v>
      </c>
      <c r="S39">
        <f t="shared" si="5"/>
        <v>0.11190156599552573</v>
      </c>
    </row>
    <row r="40" spans="11:19" x14ac:dyDescent="0.25">
      <c r="K40">
        <v>1.5</v>
      </c>
      <c r="L40">
        <f t="shared" si="4"/>
        <v>10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v>0</v>
      </c>
      <c r="R40">
        <f>SUM(L40:Q40)*$D$28</f>
        <v>8.5011185682326608E-3</v>
      </c>
      <c r="S40">
        <f t="shared" si="5"/>
        <v>0.11275167785234899</v>
      </c>
    </row>
    <row r="41" spans="11:19" x14ac:dyDescent="0.25">
      <c r="K41">
        <v>1.6</v>
      </c>
      <c r="L41">
        <f t="shared" si="4"/>
        <v>10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v>0</v>
      </c>
      <c r="R41">
        <f>SUM(L41:Q41)*$D$28</f>
        <v>8.5011185682326608E-3</v>
      </c>
      <c r="S41">
        <f t="shared" si="5"/>
        <v>0.11360178970917226</v>
      </c>
    </row>
    <row r="42" spans="11:19" x14ac:dyDescent="0.25">
      <c r="K42">
        <v>1.7</v>
      </c>
      <c r="L42">
        <f t="shared" si="4"/>
        <v>10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v>0</v>
      </c>
      <c r="R42">
        <f>SUM(L42:Q42)*$D$28</f>
        <v>8.5011185682326608E-3</v>
      </c>
      <c r="S42">
        <f t="shared" si="5"/>
        <v>0.11445190156599552</v>
      </c>
    </row>
    <row r="43" spans="11:19" x14ac:dyDescent="0.25">
      <c r="K43">
        <v>1.8</v>
      </c>
      <c r="L43">
        <f t="shared" si="4"/>
        <v>10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v>0</v>
      </c>
      <c r="R43">
        <f>SUM(L43:Q43)*$D$28</f>
        <v>8.5011185682326608E-3</v>
      </c>
      <c r="S43">
        <f t="shared" si="5"/>
        <v>0.11530201342281879</v>
      </c>
    </row>
    <row r="44" spans="11:19" x14ac:dyDescent="0.25">
      <c r="K44">
        <v>1.9</v>
      </c>
      <c r="L44">
        <f t="shared" si="4"/>
        <v>10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v>0</v>
      </c>
      <c r="R44">
        <f>SUM(L44:Q44)*$D$28</f>
        <v>8.5011185682326608E-3</v>
      </c>
      <c r="S44">
        <f t="shared" si="5"/>
        <v>0.11615212527964205</v>
      </c>
    </row>
    <row r="45" spans="11:19" x14ac:dyDescent="0.25">
      <c r="K45">
        <v>2</v>
      </c>
      <c r="L45">
        <f t="shared" si="4"/>
        <v>0</v>
      </c>
      <c r="M45">
        <f t="shared" si="0"/>
        <v>10</v>
      </c>
      <c r="N45">
        <f t="shared" si="1"/>
        <v>0</v>
      </c>
      <c r="O45">
        <f t="shared" si="2"/>
        <v>0</v>
      </c>
      <c r="P45">
        <f t="shared" si="3"/>
        <v>0</v>
      </c>
      <c r="Q45">
        <v>0</v>
      </c>
      <c r="R45">
        <f>SUM(L45:Q45)*$D$28</f>
        <v>8.5011185682326608E-3</v>
      </c>
      <c r="S45">
        <f t="shared" si="5"/>
        <v>0.11700223713646532</v>
      </c>
    </row>
    <row r="46" spans="11:19" x14ac:dyDescent="0.25">
      <c r="K46">
        <v>2.1</v>
      </c>
      <c r="L46">
        <f t="shared" si="4"/>
        <v>0</v>
      </c>
      <c r="M46">
        <f t="shared" si="0"/>
        <v>13.000000000000004</v>
      </c>
      <c r="N46">
        <f t="shared" si="1"/>
        <v>0</v>
      </c>
      <c r="O46">
        <f t="shared" si="2"/>
        <v>0</v>
      </c>
      <c r="P46">
        <f t="shared" si="3"/>
        <v>0</v>
      </c>
      <c r="Q46">
        <v>0</v>
      </c>
      <c r="R46">
        <f>SUM(L46:Q46)*$D$28</f>
        <v>1.1051454138702463E-2</v>
      </c>
      <c r="S46">
        <f t="shared" si="5"/>
        <v>0.11797986577181208</v>
      </c>
    </row>
    <row r="47" spans="11:19" x14ac:dyDescent="0.25">
      <c r="K47">
        <v>2.2000000000000002</v>
      </c>
      <c r="L47">
        <f t="shared" si="4"/>
        <v>0</v>
      </c>
      <c r="M47">
        <f t="shared" si="0"/>
        <v>16.000000000000007</v>
      </c>
      <c r="N47">
        <f t="shared" si="1"/>
        <v>0</v>
      </c>
      <c r="O47">
        <f t="shared" si="2"/>
        <v>0</v>
      </c>
      <c r="P47">
        <f t="shared" si="3"/>
        <v>0</v>
      </c>
      <c r="Q47">
        <v>0</v>
      </c>
      <c r="R47">
        <f>SUM(L47:Q47)*$D$28</f>
        <v>1.3601789709172264E-2</v>
      </c>
      <c r="S47">
        <f t="shared" si="5"/>
        <v>0.11921252796420581</v>
      </c>
    </row>
    <row r="48" spans="11:19" x14ac:dyDescent="0.25">
      <c r="K48">
        <v>2.2999999999999998</v>
      </c>
      <c r="L48">
        <f t="shared" si="4"/>
        <v>0</v>
      </c>
      <c r="M48">
        <f t="shared" si="0"/>
        <v>18.999999999999993</v>
      </c>
      <c r="N48">
        <f t="shared" si="1"/>
        <v>0</v>
      </c>
      <c r="O48">
        <f t="shared" si="2"/>
        <v>0</v>
      </c>
      <c r="P48">
        <f t="shared" si="3"/>
        <v>0</v>
      </c>
      <c r="Q48">
        <v>0</v>
      </c>
      <c r="R48">
        <f>SUM(L48:Q48)*$D$28</f>
        <v>1.6152125279642052E-2</v>
      </c>
      <c r="S48">
        <f t="shared" si="5"/>
        <v>0.12070022371364653</v>
      </c>
    </row>
    <row r="49" spans="11:19" x14ac:dyDescent="0.25">
      <c r="K49">
        <v>2.4</v>
      </c>
      <c r="L49">
        <f t="shared" si="4"/>
        <v>0</v>
      </c>
      <c r="M49">
        <f t="shared" si="0"/>
        <v>21.999999999999996</v>
      </c>
      <c r="N49">
        <f t="shared" si="1"/>
        <v>0</v>
      </c>
      <c r="O49">
        <f t="shared" si="2"/>
        <v>0</v>
      </c>
      <c r="P49">
        <f t="shared" si="3"/>
        <v>0</v>
      </c>
      <c r="Q49">
        <v>0</v>
      </c>
      <c r="R49">
        <f>SUM(L49:Q49)*$D$28</f>
        <v>1.8702460850111853E-2</v>
      </c>
      <c r="S49">
        <f t="shared" si="5"/>
        <v>0.12244295302013422</v>
      </c>
    </row>
    <row r="50" spans="11:19" x14ac:dyDescent="0.25">
      <c r="K50">
        <v>2.5</v>
      </c>
      <c r="L50">
        <f t="shared" si="4"/>
        <v>0</v>
      </c>
      <c r="M50">
        <f t="shared" si="0"/>
        <v>25</v>
      </c>
      <c r="N50">
        <f t="shared" si="1"/>
        <v>0</v>
      </c>
      <c r="O50">
        <f t="shared" si="2"/>
        <v>0</v>
      </c>
      <c r="P50">
        <f t="shared" si="3"/>
        <v>0</v>
      </c>
      <c r="Q50">
        <v>0</v>
      </c>
      <c r="R50">
        <f>SUM(L50:Q50)*$D$28</f>
        <v>2.1252796420581654E-2</v>
      </c>
      <c r="S50">
        <f t="shared" si="5"/>
        <v>0.1244407158836689</v>
      </c>
    </row>
    <row r="51" spans="11:19" x14ac:dyDescent="0.25">
      <c r="K51">
        <v>2.6</v>
      </c>
      <c r="L51">
        <f t="shared" si="4"/>
        <v>0</v>
      </c>
      <c r="M51">
        <f t="shared" si="0"/>
        <v>28.000000000000004</v>
      </c>
      <c r="N51">
        <f t="shared" si="1"/>
        <v>0</v>
      </c>
      <c r="O51">
        <f t="shared" si="2"/>
        <v>0</v>
      </c>
      <c r="P51">
        <f t="shared" si="3"/>
        <v>0</v>
      </c>
      <c r="Q51">
        <v>0</v>
      </c>
      <c r="R51">
        <f>SUM(L51:Q51)*$D$28</f>
        <v>2.3803131991051454E-2</v>
      </c>
      <c r="S51">
        <f t="shared" si="5"/>
        <v>0.12669351230425055</v>
      </c>
    </row>
    <row r="52" spans="11:19" x14ac:dyDescent="0.25">
      <c r="K52">
        <v>2.7</v>
      </c>
      <c r="L52">
        <f t="shared" si="4"/>
        <v>0</v>
      </c>
      <c r="M52">
        <f t="shared" si="0"/>
        <v>31.000000000000007</v>
      </c>
      <c r="N52">
        <f t="shared" si="1"/>
        <v>0</v>
      </c>
      <c r="O52">
        <f t="shared" si="2"/>
        <v>0</v>
      </c>
      <c r="P52">
        <f t="shared" si="3"/>
        <v>0</v>
      </c>
      <c r="Q52">
        <v>0</v>
      </c>
      <c r="R52">
        <f>SUM(L52:Q52)*$D$28</f>
        <v>2.6353467561521259E-2</v>
      </c>
      <c r="S52">
        <f t="shared" si="5"/>
        <v>0.12920134228187918</v>
      </c>
    </row>
    <row r="53" spans="11:19" x14ac:dyDescent="0.25">
      <c r="K53">
        <v>2.8</v>
      </c>
      <c r="L53">
        <f t="shared" si="4"/>
        <v>0</v>
      </c>
      <c r="M53">
        <f t="shared" si="0"/>
        <v>33.999999999999993</v>
      </c>
      <c r="N53">
        <f t="shared" si="1"/>
        <v>0</v>
      </c>
      <c r="O53">
        <f t="shared" si="2"/>
        <v>0</v>
      </c>
      <c r="P53">
        <f t="shared" si="3"/>
        <v>0</v>
      </c>
      <c r="Q53">
        <v>0</v>
      </c>
      <c r="R53">
        <f>SUM(L53:Q53)*$D$28</f>
        <v>2.8903803131991045E-2</v>
      </c>
      <c r="S53">
        <f t="shared" si="5"/>
        <v>0.1319642058165548</v>
      </c>
    </row>
    <row r="54" spans="11:19" x14ac:dyDescent="0.25">
      <c r="K54">
        <v>2.9</v>
      </c>
      <c r="L54">
        <f t="shared" si="4"/>
        <v>0</v>
      </c>
      <c r="M54">
        <f t="shared" si="0"/>
        <v>37</v>
      </c>
      <c r="N54">
        <f t="shared" si="1"/>
        <v>0</v>
      </c>
      <c r="O54">
        <f t="shared" si="2"/>
        <v>0</v>
      </c>
      <c r="P54">
        <f t="shared" si="3"/>
        <v>0</v>
      </c>
      <c r="Q54">
        <v>0</v>
      </c>
      <c r="R54">
        <f>SUM(L54:Q54)*$D$28</f>
        <v>3.1454138702460846E-2</v>
      </c>
      <c r="S54">
        <f t="shared" si="5"/>
        <v>0.13498210290827739</v>
      </c>
    </row>
    <row r="55" spans="11:19" x14ac:dyDescent="0.25">
      <c r="K55">
        <v>3</v>
      </c>
      <c r="L55">
        <f t="shared" si="4"/>
        <v>0</v>
      </c>
      <c r="M55">
        <f t="shared" si="0"/>
        <v>40</v>
      </c>
      <c r="N55">
        <f t="shared" si="1"/>
        <v>0</v>
      </c>
      <c r="O55">
        <f t="shared" si="2"/>
        <v>0</v>
      </c>
      <c r="P55">
        <f t="shared" si="3"/>
        <v>0</v>
      </c>
      <c r="Q55">
        <v>0</v>
      </c>
      <c r="R55">
        <f>SUM(L55:Q55)*$D$28</f>
        <v>3.4004474272930643E-2</v>
      </c>
      <c r="S55">
        <f t="shared" si="5"/>
        <v>0.13825503355704696</v>
      </c>
    </row>
    <row r="56" spans="11:19" x14ac:dyDescent="0.25">
      <c r="K56">
        <v>3.1</v>
      </c>
      <c r="L56">
        <f t="shared" si="4"/>
        <v>0</v>
      </c>
      <c r="M56">
        <f t="shared" si="0"/>
        <v>43</v>
      </c>
      <c r="N56">
        <f t="shared" si="1"/>
        <v>0</v>
      </c>
      <c r="O56">
        <f t="shared" si="2"/>
        <v>0</v>
      </c>
      <c r="P56">
        <f t="shared" si="3"/>
        <v>0</v>
      </c>
      <c r="Q56">
        <v>0</v>
      </c>
      <c r="R56">
        <f>SUM(L56:Q56)*$D$28</f>
        <v>3.6554809843400447E-2</v>
      </c>
      <c r="S56">
        <f t="shared" si="5"/>
        <v>0.14178299776286352</v>
      </c>
    </row>
    <row r="57" spans="11:19" x14ac:dyDescent="0.25">
      <c r="K57">
        <v>3.2</v>
      </c>
      <c r="L57">
        <f t="shared" si="4"/>
        <v>0</v>
      </c>
      <c r="M57">
        <f t="shared" si="0"/>
        <v>46.000000000000007</v>
      </c>
      <c r="N57">
        <f t="shared" si="1"/>
        <v>0</v>
      </c>
      <c r="O57">
        <f t="shared" si="2"/>
        <v>0</v>
      </c>
      <c r="P57">
        <f t="shared" si="3"/>
        <v>0</v>
      </c>
      <c r="Q57">
        <v>0</v>
      </c>
      <c r="R57">
        <f>SUM(L57:Q57)*$D$28</f>
        <v>3.9105145413870251E-2</v>
      </c>
      <c r="S57">
        <f t="shared" si="5"/>
        <v>0.14556599552572705</v>
      </c>
    </row>
    <row r="58" spans="11:19" x14ac:dyDescent="0.25">
      <c r="K58">
        <v>3.3</v>
      </c>
      <c r="L58">
        <f t="shared" si="4"/>
        <v>0</v>
      </c>
      <c r="M58">
        <f t="shared" si="0"/>
        <v>48.999999999999993</v>
      </c>
      <c r="N58">
        <f t="shared" si="1"/>
        <v>0</v>
      </c>
      <c r="O58">
        <f t="shared" si="2"/>
        <v>0</v>
      </c>
      <c r="P58">
        <f t="shared" si="3"/>
        <v>0</v>
      </c>
      <c r="Q58">
        <v>0</v>
      </c>
      <c r="R58">
        <f>SUM(L58:Q58)*$D$28</f>
        <v>4.1655480984340035E-2</v>
      </c>
      <c r="S58">
        <f t="shared" si="5"/>
        <v>0.14960402684563756</v>
      </c>
    </row>
    <row r="59" spans="11:19" x14ac:dyDescent="0.25">
      <c r="K59">
        <v>3.4</v>
      </c>
      <c r="L59">
        <f t="shared" si="4"/>
        <v>0</v>
      </c>
      <c r="M59">
        <f t="shared" si="0"/>
        <v>51.999999999999993</v>
      </c>
      <c r="N59">
        <f t="shared" si="1"/>
        <v>0</v>
      </c>
      <c r="O59">
        <f t="shared" si="2"/>
        <v>0</v>
      </c>
      <c r="P59">
        <f t="shared" si="3"/>
        <v>0</v>
      </c>
      <c r="Q59">
        <v>0</v>
      </c>
      <c r="R59">
        <f>SUM(L59:Q59)*$D$28</f>
        <v>4.4205816554809832E-2</v>
      </c>
      <c r="S59">
        <f t="shared" si="5"/>
        <v>0.15389709172259505</v>
      </c>
    </row>
    <row r="60" spans="11:19" x14ac:dyDescent="0.25">
      <c r="K60">
        <v>3.5</v>
      </c>
      <c r="L60">
        <f t="shared" si="4"/>
        <v>0</v>
      </c>
      <c r="M60">
        <f t="shared" si="0"/>
        <v>55</v>
      </c>
      <c r="N60">
        <f t="shared" si="1"/>
        <v>0</v>
      </c>
      <c r="O60">
        <f t="shared" si="2"/>
        <v>0</v>
      </c>
      <c r="P60">
        <f t="shared" si="3"/>
        <v>0</v>
      </c>
      <c r="Q60">
        <v>0</v>
      </c>
      <c r="R60">
        <f>SUM(L60:Q60)*$D$28</f>
        <v>4.6756152125279636E-2</v>
      </c>
      <c r="S60">
        <f t="shared" si="5"/>
        <v>0.15844519015659952</v>
      </c>
    </row>
    <row r="61" spans="11:19" x14ac:dyDescent="0.25">
      <c r="K61">
        <v>3.6</v>
      </c>
      <c r="L61">
        <f t="shared" si="4"/>
        <v>0</v>
      </c>
      <c r="M61">
        <f t="shared" si="0"/>
        <v>58</v>
      </c>
      <c r="N61">
        <f t="shared" si="1"/>
        <v>0</v>
      </c>
      <c r="O61">
        <f t="shared" si="2"/>
        <v>0</v>
      </c>
      <c r="P61">
        <f t="shared" si="3"/>
        <v>0</v>
      </c>
      <c r="Q61">
        <v>0</v>
      </c>
      <c r="R61">
        <f>SUM(L61:Q61)*$D$28</f>
        <v>4.930648769574944E-2</v>
      </c>
      <c r="S61">
        <f t="shared" si="5"/>
        <v>0.16324832214765098</v>
      </c>
    </row>
    <row r="62" spans="11:19" x14ac:dyDescent="0.25">
      <c r="K62">
        <v>3.7</v>
      </c>
      <c r="L62">
        <f t="shared" si="4"/>
        <v>0</v>
      </c>
      <c r="M62">
        <f t="shared" si="0"/>
        <v>61.000000000000007</v>
      </c>
      <c r="N62">
        <f t="shared" si="1"/>
        <v>0</v>
      </c>
      <c r="O62">
        <f t="shared" si="2"/>
        <v>0</v>
      </c>
      <c r="P62">
        <f t="shared" si="3"/>
        <v>0</v>
      </c>
      <c r="Q62">
        <v>0</v>
      </c>
      <c r="R62">
        <f>SUM(L62:Q62)*$D$28</f>
        <v>5.1856823266219244E-2</v>
      </c>
      <c r="S62">
        <f t="shared" si="5"/>
        <v>0.16830648769574941</v>
      </c>
    </row>
    <row r="63" spans="11:19" x14ac:dyDescent="0.25">
      <c r="K63">
        <v>3.8</v>
      </c>
      <c r="L63">
        <f t="shared" si="4"/>
        <v>0</v>
      </c>
      <c r="M63">
        <f t="shared" si="0"/>
        <v>64</v>
      </c>
      <c r="N63">
        <f t="shared" si="1"/>
        <v>0</v>
      </c>
      <c r="O63">
        <f t="shared" si="2"/>
        <v>0</v>
      </c>
      <c r="P63">
        <f t="shared" si="3"/>
        <v>0</v>
      </c>
      <c r="Q63">
        <v>0</v>
      </c>
      <c r="R63">
        <f>SUM(L63:Q63)*$D$28</f>
        <v>5.4407158836689035E-2</v>
      </c>
      <c r="S63">
        <f t="shared" si="5"/>
        <v>0.17361968680089479</v>
      </c>
    </row>
    <row r="64" spans="11:19" x14ac:dyDescent="0.25">
      <c r="K64">
        <v>3.9</v>
      </c>
      <c r="L64">
        <f t="shared" si="4"/>
        <v>0</v>
      </c>
      <c r="M64">
        <f t="shared" si="0"/>
        <v>67</v>
      </c>
      <c r="N64">
        <f t="shared" si="1"/>
        <v>0</v>
      </c>
      <c r="O64">
        <f t="shared" si="2"/>
        <v>0</v>
      </c>
      <c r="P64">
        <f t="shared" si="3"/>
        <v>0</v>
      </c>
      <c r="Q64">
        <v>0</v>
      </c>
      <c r="R64">
        <f>SUM(L64:Q64)*$D$28</f>
        <v>5.6957494407158832E-2</v>
      </c>
      <c r="S64">
        <f t="shared" si="5"/>
        <v>0.17918791946308718</v>
      </c>
    </row>
    <row r="65" spans="11:19" x14ac:dyDescent="0.25">
      <c r="K65">
        <v>4</v>
      </c>
      <c r="L65">
        <f t="shared" si="4"/>
        <v>0</v>
      </c>
      <c r="M65">
        <f t="shared" si="0"/>
        <v>70</v>
      </c>
      <c r="N65">
        <f t="shared" si="1"/>
        <v>0</v>
      </c>
      <c r="O65">
        <f t="shared" si="2"/>
        <v>0</v>
      </c>
      <c r="P65">
        <f t="shared" si="3"/>
        <v>0</v>
      </c>
      <c r="Q65">
        <v>0</v>
      </c>
      <c r="R65">
        <f>SUM(L65:Q65)*$D$28</f>
        <v>5.9507829977628629E-2</v>
      </c>
      <c r="S65">
        <f t="shared" si="5"/>
        <v>0.18501118568232655</v>
      </c>
    </row>
    <row r="66" spans="11:19" x14ac:dyDescent="0.25">
      <c r="K66">
        <v>4.0999999999999996</v>
      </c>
      <c r="L66">
        <f t="shared" si="4"/>
        <v>0</v>
      </c>
      <c r="M66">
        <f t="shared" si="0"/>
        <v>72.999999999999986</v>
      </c>
      <c r="N66">
        <f t="shared" si="1"/>
        <v>0</v>
      </c>
      <c r="O66">
        <f t="shared" si="2"/>
        <v>0</v>
      </c>
      <c r="P66">
        <f t="shared" si="3"/>
        <v>0</v>
      </c>
      <c r="Q66">
        <v>0</v>
      </c>
      <c r="R66">
        <f>SUM(L66:Q66)*$D$28</f>
        <v>6.2058165548098419E-2</v>
      </c>
      <c r="S66">
        <f t="shared" si="5"/>
        <v>0.19108948545861287</v>
      </c>
    </row>
    <row r="67" spans="11:19" x14ac:dyDescent="0.25">
      <c r="K67">
        <v>4.2</v>
      </c>
      <c r="L67">
        <f t="shared" si="4"/>
        <v>0</v>
      </c>
      <c r="M67">
        <f t="shared" si="0"/>
        <v>76</v>
      </c>
      <c r="N67">
        <f t="shared" si="1"/>
        <v>0</v>
      </c>
      <c r="O67">
        <f t="shared" si="2"/>
        <v>0</v>
      </c>
      <c r="P67">
        <f t="shared" si="3"/>
        <v>0</v>
      </c>
      <c r="Q67">
        <v>0</v>
      </c>
      <c r="R67">
        <f>SUM(L67:Q67)*$D$28</f>
        <v>6.4608501118568223E-2</v>
      </c>
      <c r="S67">
        <f t="shared" si="5"/>
        <v>0.19742281879194623</v>
      </c>
    </row>
    <row r="68" spans="11:19" x14ac:dyDescent="0.25">
      <c r="K68">
        <v>4.3</v>
      </c>
      <c r="L68">
        <f t="shared" si="4"/>
        <v>0</v>
      </c>
      <c r="M68">
        <f t="shared" si="0"/>
        <v>79</v>
      </c>
      <c r="N68">
        <f t="shared" si="1"/>
        <v>0</v>
      </c>
      <c r="O68">
        <f t="shared" si="2"/>
        <v>0</v>
      </c>
      <c r="P68">
        <f t="shared" si="3"/>
        <v>0</v>
      </c>
      <c r="Q68">
        <v>0</v>
      </c>
      <c r="R68">
        <f>SUM(L68:Q68)*$D$28</f>
        <v>6.7158836689038021E-2</v>
      </c>
      <c r="S68">
        <f t="shared" si="5"/>
        <v>0.20401118568232651</v>
      </c>
    </row>
    <row r="69" spans="11:19" x14ac:dyDescent="0.25">
      <c r="K69">
        <v>4.4000000000000004</v>
      </c>
      <c r="L69">
        <f t="shared" si="4"/>
        <v>0</v>
      </c>
      <c r="M69">
        <f t="shared" si="0"/>
        <v>82.000000000000014</v>
      </c>
      <c r="N69">
        <f t="shared" si="1"/>
        <v>0</v>
      </c>
      <c r="O69">
        <f t="shared" si="2"/>
        <v>0</v>
      </c>
      <c r="P69">
        <f t="shared" si="3"/>
        <v>0</v>
      </c>
      <c r="Q69">
        <v>0</v>
      </c>
      <c r="R69">
        <f>SUM(L69:Q69)*$D$28</f>
        <v>6.9709172259507832E-2</v>
      </c>
      <c r="S69">
        <f t="shared" si="5"/>
        <v>0.21085458612975383</v>
      </c>
    </row>
    <row r="70" spans="11:19" x14ac:dyDescent="0.25">
      <c r="K70">
        <v>4.5</v>
      </c>
      <c r="L70">
        <f t="shared" si="4"/>
        <v>0</v>
      </c>
      <c r="M70">
        <f t="shared" si="0"/>
        <v>85</v>
      </c>
      <c r="N70">
        <f t="shared" si="1"/>
        <v>0</v>
      </c>
      <c r="O70">
        <f t="shared" si="2"/>
        <v>0</v>
      </c>
      <c r="P70">
        <f t="shared" si="3"/>
        <v>0</v>
      </c>
      <c r="Q70">
        <v>0</v>
      </c>
      <c r="R70">
        <f>SUM(L70:Q70)*$D$28</f>
        <v>7.2259507829977629E-2</v>
      </c>
      <c r="S70">
        <f t="shared" si="5"/>
        <v>0.21795302013422807</v>
      </c>
    </row>
    <row r="71" spans="11:19" x14ac:dyDescent="0.25">
      <c r="K71">
        <v>4.5999999999999996</v>
      </c>
      <c r="L71">
        <f t="shared" si="4"/>
        <v>0</v>
      </c>
      <c r="M71">
        <f t="shared" si="0"/>
        <v>87.999999999999986</v>
      </c>
      <c r="N71">
        <f t="shared" si="1"/>
        <v>0</v>
      </c>
      <c r="O71">
        <f t="shared" si="2"/>
        <v>0</v>
      </c>
      <c r="P71">
        <f t="shared" si="3"/>
        <v>0</v>
      </c>
      <c r="Q71">
        <v>0</v>
      </c>
      <c r="R71">
        <f>SUM(L71:Q71)*$D$28</f>
        <v>7.4809843400447412E-2</v>
      </c>
      <c r="S71">
        <f t="shared" si="5"/>
        <v>0.22530648769574929</v>
      </c>
    </row>
    <row r="72" spans="11:19" x14ac:dyDescent="0.25">
      <c r="K72">
        <v>4.7</v>
      </c>
      <c r="L72">
        <f t="shared" si="4"/>
        <v>0</v>
      </c>
      <c r="M72">
        <f t="shared" si="0"/>
        <v>91</v>
      </c>
      <c r="N72">
        <f t="shared" si="1"/>
        <v>0</v>
      </c>
      <c r="O72">
        <f t="shared" si="2"/>
        <v>0</v>
      </c>
      <c r="P72">
        <f t="shared" si="3"/>
        <v>0</v>
      </c>
      <c r="Q72">
        <v>0</v>
      </c>
      <c r="R72">
        <f>SUM(L72:Q72)*$D$28</f>
        <v>7.7360178970917223E-2</v>
      </c>
      <c r="S72">
        <f t="shared" si="5"/>
        <v>0.23291498881431758</v>
      </c>
    </row>
    <row r="73" spans="11:19" x14ac:dyDescent="0.25">
      <c r="K73">
        <v>4.8</v>
      </c>
      <c r="L73">
        <f t="shared" si="4"/>
        <v>0</v>
      </c>
      <c r="M73">
        <f t="shared" si="0"/>
        <v>93.999999999999986</v>
      </c>
      <c r="N73">
        <f t="shared" si="1"/>
        <v>0</v>
      </c>
      <c r="O73">
        <f t="shared" si="2"/>
        <v>0</v>
      </c>
      <c r="P73">
        <f t="shared" si="3"/>
        <v>0</v>
      </c>
      <c r="Q73">
        <v>0</v>
      </c>
      <c r="R73">
        <f>SUM(L73:Q73)*$D$28</f>
        <v>7.9910514541387007E-2</v>
      </c>
      <c r="S73">
        <f t="shared" si="5"/>
        <v>0.24077852348993276</v>
      </c>
    </row>
    <row r="74" spans="11:19" x14ac:dyDescent="0.25">
      <c r="K74">
        <v>4.9000000000000004</v>
      </c>
      <c r="L74">
        <f t="shared" si="4"/>
        <v>0</v>
      </c>
      <c r="M74">
        <f t="shared" si="0"/>
        <v>97.000000000000014</v>
      </c>
      <c r="N74">
        <f t="shared" si="1"/>
        <v>0</v>
      </c>
      <c r="O74">
        <f t="shared" si="2"/>
        <v>0</v>
      </c>
      <c r="P74">
        <f t="shared" si="3"/>
        <v>0</v>
      </c>
      <c r="Q74">
        <v>0</v>
      </c>
      <c r="R74">
        <f>SUM(L74:Q74)*$D$28</f>
        <v>8.2460850111856832E-2</v>
      </c>
      <c r="S74">
        <f t="shared" si="5"/>
        <v>0.248897091722595</v>
      </c>
    </row>
    <row r="75" spans="11:19" x14ac:dyDescent="0.25">
      <c r="K75">
        <v>5</v>
      </c>
      <c r="L75">
        <f t="shared" si="4"/>
        <v>0</v>
      </c>
      <c r="M75">
        <f t="shared" si="0"/>
        <v>0</v>
      </c>
      <c r="N75">
        <f t="shared" si="1"/>
        <v>100</v>
      </c>
      <c r="O75">
        <f t="shared" si="2"/>
        <v>0</v>
      </c>
      <c r="P75">
        <f t="shared" si="3"/>
        <v>0</v>
      </c>
      <c r="Q75">
        <v>0</v>
      </c>
      <c r="R75">
        <f>SUM(L75:Q75)*$D$28</f>
        <v>8.5011185682326615E-2</v>
      </c>
      <c r="S75">
        <f t="shared" si="5"/>
        <v>0.25727069351230414</v>
      </c>
    </row>
    <row r="76" spans="11:19" x14ac:dyDescent="0.25">
      <c r="K76">
        <v>5.0999999999999996</v>
      </c>
      <c r="L76">
        <f t="shared" si="4"/>
        <v>0</v>
      </c>
      <c r="M76">
        <f t="shared" si="0"/>
        <v>0</v>
      </c>
      <c r="N76">
        <f t="shared" si="1"/>
        <v>100</v>
      </c>
      <c r="O76">
        <f t="shared" si="2"/>
        <v>0</v>
      </c>
      <c r="P76">
        <f t="shared" si="3"/>
        <v>0</v>
      </c>
      <c r="Q76">
        <v>0</v>
      </c>
      <c r="R76">
        <f>SUM(L76:Q76)*$D$28</f>
        <v>8.5011185682326615E-2</v>
      </c>
      <c r="S76">
        <f t="shared" si="5"/>
        <v>0.2657718120805368</v>
      </c>
    </row>
    <row r="77" spans="11:19" x14ac:dyDescent="0.25">
      <c r="K77">
        <v>5.2</v>
      </c>
      <c r="L77">
        <f t="shared" si="4"/>
        <v>0</v>
      </c>
      <c r="M77">
        <f t="shared" si="0"/>
        <v>0</v>
      </c>
      <c r="N77">
        <f t="shared" si="1"/>
        <v>100</v>
      </c>
      <c r="O77">
        <f t="shared" si="2"/>
        <v>0</v>
      </c>
      <c r="P77">
        <f t="shared" si="3"/>
        <v>0</v>
      </c>
      <c r="Q77">
        <v>0</v>
      </c>
      <c r="R77">
        <f>SUM(L77:Q77)*$D$28</f>
        <v>8.5011185682326615E-2</v>
      </c>
      <c r="S77">
        <f t="shared" si="5"/>
        <v>0.27427293064876951</v>
      </c>
    </row>
    <row r="78" spans="11:19" x14ac:dyDescent="0.25">
      <c r="K78">
        <v>5.3</v>
      </c>
      <c r="L78">
        <f t="shared" si="4"/>
        <v>0</v>
      </c>
      <c r="M78">
        <f t="shared" si="0"/>
        <v>0</v>
      </c>
      <c r="N78">
        <f t="shared" si="1"/>
        <v>100</v>
      </c>
      <c r="O78">
        <f t="shared" si="2"/>
        <v>0</v>
      </c>
      <c r="P78">
        <f t="shared" si="3"/>
        <v>0</v>
      </c>
      <c r="Q78">
        <v>0</v>
      </c>
      <c r="R78">
        <f>SUM(L78:Q78)*$D$28</f>
        <v>8.5011185682326615E-2</v>
      </c>
      <c r="S78">
        <f t="shared" si="5"/>
        <v>0.28277404921700217</v>
      </c>
    </row>
    <row r="79" spans="11:19" x14ac:dyDescent="0.25">
      <c r="K79">
        <v>5.4</v>
      </c>
      <c r="L79">
        <f t="shared" si="4"/>
        <v>0</v>
      </c>
      <c r="M79">
        <f t="shared" si="0"/>
        <v>0</v>
      </c>
      <c r="N79">
        <f t="shared" si="1"/>
        <v>100</v>
      </c>
      <c r="O79">
        <f t="shared" si="2"/>
        <v>0</v>
      </c>
      <c r="P79">
        <f t="shared" si="3"/>
        <v>0</v>
      </c>
      <c r="Q79">
        <v>0</v>
      </c>
      <c r="R79">
        <f>SUM(L79:Q79)*$D$28</f>
        <v>8.5011185682326615E-2</v>
      </c>
      <c r="S79">
        <f t="shared" si="5"/>
        <v>0.29127516778523488</v>
      </c>
    </row>
    <row r="80" spans="11:19" x14ac:dyDescent="0.25">
      <c r="K80">
        <v>5.5</v>
      </c>
      <c r="L80">
        <f t="shared" si="4"/>
        <v>0</v>
      </c>
      <c r="M80">
        <f t="shared" si="0"/>
        <v>0</v>
      </c>
      <c r="N80">
        <f t="shared" si="1"/>
        <v>100</v>
      </c>
      <c r="O80">
        <f t="shared" si="2"/>
        <v>0</v>
      </c>
      <c r="P80">
        <f t="shared" si="3"/>
        <v>0</v>
      </c>
      <c r="Q80">
        <v>0</v>
      </c>
      <c r="R80">
        <f>SUM(L80:Q80)*$D$28</f>
        <v>8.5011185682326615E-2</v>
      </c>
      <c r="S80">
        <f t="shared" si="5"/>
        <v>0.29977628635346754</v>
      </c>
    </row>
    <row r="81" spans="11:19" x14ac:dyDescent="0.25">
      <c r="K81">
        <v>5.6</v>
      </c>
      <c r="L81">
        <f t="shared" si="4"/>
        <v>0</v>
      </c>
      <c r="M81">
        <f t="shared" si="0"/>
        <v>0</v>
      </c>
      <c r="N81">
        <f t="shared" si="1"/>
        <v>100</v>
      </c>
      <c r="O81">
        <f t="shared" si="2"/>
        <v>0</v>
      </c>
      <c r="P81">
        <f t="shared" si="3"/>
        <v>0</v>
      </c>
      <c r="Q81">
        <v>0</v>
      </c>
      <c r="R81">
        <f>SUM(L81:Q81)*$D$28</f>
        <v>8.5011185682326615E-2</v>
      </c>
      <c r="S81">
        <f t="shared" si="5"/>
        <v>0.30827740492170019</v>
      </c>
    </row>
    <row r="82" spans="11:19" x14ac:dyDescent="0.25">
      <c r="K82">
        <v>5.7</v>
      </c>
      <c r="L82">
        <f t="shared" si="4"/>
        <v>0</v>
      </c>
      <c r="M82">
        <f t="shared" si="0"/>
        <v>0</v>
      </c>
      <c r="N82">
        <f t="shared" si="1"/>
        <v>100</v>
      </c>
      <c r="O82">
        <f t="shared" si="2"/>
        <v>0</v>
      </c>
      <c r="P82">
        <f t="shared" si="3"/>
        <v>0</v>
      </c>
      <c r="Q82">
        <v>0</v>
      </c>
      <c r="R82">
        <f>SUM(L82:Q82)*$D$28</f>
        <v>8.5011185682326615E-2</v>
      </c>
      <c r="S82">
        <f t="shared" si="5"/>
        <v>0.31677852348993291</v>
      </c>
    </row>
    <row r="83" spans="11:19" x14ac:dyDescent="0.25">
      <c r="K83">
        <v>5.8</v>
      </c>
      <c r="L83">
        <f t="shared" si="4"/>
        <v>0</v>
      </c>
      <c r="M83">
        <f t="shared" si="0"/>
        <v>0</v>
      </c>
      <c r="N83">
        <f t="shared" si="1"/>
        <v>100</v>
      </c>
      <c r="O83">
        <f t="shared" si="2"/>
        <v>0</v>
      </c>
      <c r="P83">
        <f t="shared" si="3"/>
        <v>0</v>
      </c>
      <c r="Q83">
        <v>0</v>
      </c>
      <c r="R83">
        <f>SUM(L83:Q83)*$D$28</f>
        <v>8.5011185682326615E-2</v>
      </c>
      <c r="S83">
        <f t="shared" si="5"/>
        <v>0.32527964205816556</v>
      </c>
    </row>
    <row r="84" spans="11:19" x14ac:dyDescent="0.25">
      <c r="K84">
        <v>5.9</v>
      </c>
      <c r="L84">
        <f t="shared" si="4"/>
        <v>0</v>
      </c>
      <c r="M84">
        <f t="shared" si="0"/>
        <v>0</v>
      </c>
      <c r="N84">
        <f t="shared" si="1"/>
        <v>100</v>
      </c>
      <c r="O84">
        <f t="shared" si="2"/>
        <v>0</v>
      </c>
      <c r="P84">
        <f t="shared" si="3"/>
        <v>0</v>
      </c>
      <c r="Q84">
        <v>0</v>
      </c>
      <c r="R84">
        <f>SUM(L84:Q84)*$D$28</f>
        <v>8.5011185682326615E-2</v>
      </c>
      <c r="S84">
        <f t="shared" si="5"/>
        <v>0.33378076062639828</v>
      </c>
    </row>
    <row r="85" spans="11:19" x14ac:dyDescent="0.25">
      <c r="K85">
        <v>6</v>
      </c>
      <c r="L85">
        <f t="shared" si="4"/>
        <v>0</v>
      </c>
      <c r="M85">
        <f t="shared" si="0"/>
        <v>0</v>
      </c>
      <c r="N85">
        <f t="shared" si="1"/>
        <v>100</v>
      </c>
      <c r="O85">
        <f t="shared" si="2"/>
        <v>0</v>
      </c>
      <c r="P85">
        <f t="shared" si="3"/>
        <v>0</v>
      </c>
      <c r="Q85">
        <v>0</v>
      </c>
      <c r="R85">
        <f>SUM(L85:Q85)*$D$28</f>
        <v>8.5011185682326615E-2</v>
      </c>
      <c r="S85">
        <f t="shared" si="5"/>
        <v>0.34228187919463093</v>
      </c>
    </row>
    <row r="86" spans="11:19" x14ac:dyDescent="0.25">
      <c r="K86">
        <v>6.1</v>
      </c>
      <c r="L86">
        <f t="shared" si="4"/>
        <v>0</v>
      </c>
      <c r="M86">
        <f t="shared" si="0"/>
        <v>0</v>
      </c>
      <c r="N86">
        <f t="shared" si="1"/>
        <v>100</v>
      </c>
      <c r="O86">
        <f t="shared" si="2"/>
        <v>0</v>
      </c>
      <c r="P86">
        <f t="shared" si="3"/>
        <v>0</v>
      </c>
      <c r="Q86">
        <v>0</v>
      </c>
      <c r="R86">
        <f>SUM(L86:Q86)*$D$28</f>
        <v>8.5011185682326615E-2</v>
      </c>
      <c r="S86">
        <f t="shared" si="5"/>
        <v>0.35078299776286359</v>
      </c>
    </row>
    <row r="87" spans="11:19" x14ac:dyDescent="0.25">
      <c r="K87">
        <v>6.2</v>
      </c>
      <c r="L87">
        <f t="shared" si="4"/>
        <v>0</v>
      </c>
      <c r="M87">
        <f t="shared" si="0"/>
        <v>0</v>
      </c>
      <c r="N87">
        <f t="shared" si="1"/>
        <v>100</v>
      </c>
      <c r="O87">
        <f t="shared" si="2"/>
        <v>0</v>
      </c>
      <c r="P87">
        <f t="shared" si="3"/>
        <v>0</v>
      </c>
      <c r="Q87">
        <v>0</v>
      </c>
      <c r="R87">
        <f>SUM(L87:Q87)*$D$28</f>
        <v>8.5011185682326615E-2</v>
      </c>
      <c r="S87">
        <f t="shared" si="5"/>
        <v>0.3592841163310963</v>
      </c>
    </row>
    <row r="88" spans="11:19" x14ac:dyDescent="0.25">
      <c r="K88">
        <v>6.3</v>
      </c>
      <c r="L88">
        <f t="shared" si="4"/>
        <v>0</v>
      </c>
      <c r="M88">
        <f t="shared" si="0"/>
        <v>0</v>
      </c>
      <c r="N88">
        <f t="shared" si="1"/>
        <v>100</v>
      </c>
      <c r="O88">
        <f t="shared" si="2"/>
        <v>0</v>
      </c>
      <c r="P88">
        <f t="shared" si="3"/>
        <v>0</v>
      </c>
      <c r="Q88">
        <v>0</v>
      </c>
      <c r="R88">
        <f>SUM(L88:Q88)*$D$28</f>
        <v>8.5011185682326615E-2</v>
      </c>
      <c r="S88">
        <f t="shared" si="5"/>
        <v>0.36778523489932896</v>
      </c>
    </row>
    <row r="89" spans="11:19" x14ac:dyDescent="0.25">
      <c r="K89">
        <v>6.4</v>
      </c>
      <c r="L89">
        <f t="shared" si="4"/>
        <v>0</v>
      </c>
      <c r="M89">
        <f t="shared" ref="M89:M152" si="6">IF(AND($K89&gt;=E$21,$K89&lt;F$21),E$22+($K89-E$21)/(F$21-E$21)*(F$22-E$22),0)</f>
        <v>0</v>
      </c>
      <c r="N89">
        <f t="shared" ref="N89:N152" si="7">IF(AND($K89&gt;=F$21,$K89&lt;G$21),F$22+($K89-F$21)/(G$21-F$21)*(G$22-F$22),0)</f>
        <v>100</v>
      </c>
      <c r="O89">
        <f t="shared" ref="O89:O152" si="8">IF(AND($K89&gt;=G$21,$K89&lt;H$21),G$22+($K89-G$21)/(H$21-G$21)*(H$22-G$22),0)</f>
        <v>0</v>
      </c>
      <c r="P89">
        <f t="shared" ref="P89:P152" si="9">IF(AND($K89&gt;=H$21,$K89&lt;I$21),H$22+($K89-H$21)/(I$21-H$21)*(I$22-H$22),0)</f>
        <v>0</v>
      </c>
      <c r="Q89">
        <v>0</v>
      </c>
      <c r="R89">
        <f>SUM(L89:Q89)*$D$28</f>
        <v>8.5011185682326615E-2</v>
      </c>
      <c r="S89">
        <f t="shared" si="5"/>
        <v>0.37628635346756167</v>
      </c>
    </row>
    <row r="90" spans="11:19" x14ac:dyDescent="0.25">
      <c r="K90">
        <v>6.5</v>
      </c>
      <c r="L90">
        <f t="shared" ref="L90:L153" si="10">IF(AND($K90&gt;=D$21,$K90&lt;E$21),D$22+($K90-D$21)/(E$21-D$21)*(E$22-D$22),0)</f>
        <v>0</v>
      </c>
      <c r="M90">
        <f t="shared" si="6"/>
        <v>0</v>
      </c>
      <c r="N90">
        <f t="shared" si="7"/>
        <v>100</v>
      </c>
      <c r="O90">
        <f t="shared" si="8"/>
        <v>0</v>
      </c>
      <c r="P90">
        <f t="shared" si="9"/>
        <v>0</v>
      </c>
      <c r="Q90">
        <v>0</v>
      </c>
      <c r="R90">
        <f>SUM(L90:Q90)*$D$28</f>
        <v>8.5011185682326615E-2</v>
      </c>
      <c r="S90">
        <f t="shared" si="5"/>
        <v>0.38478747203579433</v>
      </c>
    </row>
    <row r="91" spans="11:19" x14ac:dyDescent="0.25">
      <c r="K91">
        <v>6.6</v>
      </c>
      <c r="L91">
        <f t="shared" si="10"/>
        <v>0</v>
      </c>
      <c r="M91">
        <f t="shared" si="6"/>
        <v>0</v>
      </c>
      <c r="N91">
        <f t="shared" si="7"/>
        <v>100</v>
      </c>
      <c r="O91">
        <f t="shared" si="8"/>
        <v>0</v>
      </c>
      <c r="P91">
        <f t="shared" si="9"/>
        <v>0</v>
      </c>
      <c r="Q91">
        <v>0</v>
      </c>
      <c r="R91">
        <f>SUM(L91:Q91)*$D$28</f>
        <v>8.5011185682326615E-2</v>
      </c>
      <c r="S91">
        <f t="shared" ref="S91:S154" si="11">S90+(K91-K90)*(R90+R91)/2</f>
        <v>0.39328859060402699</v>
      </c>
    </row>
    <row r="92" spans="11:19" x14ac:dyDescent="0.25">
      <c r="K92">
        <v>6.7</v>
      </c>
      <c r="L92">
        <f t="shared" si="10"/>
        <v>0</v>
      </c>
      <c r="M92">
        <f t="shared" si="6"/>
        <v>0</v>
      </c>
      <c r="N92">
        <f t="shared" si="7"/>
        <v>100</v>
      </c>
      <c r="O92">
        <f t="shared" si="8"/>
        <v>0</v>
      </c>
      <c r="P92">
        <f t="shared" si="9"/>
        <v>0</v>
      </c>
      <c r="Q92">
        <v>0</v>
      </c>
      <c r="R92">
        <f>SUM(L92:Q92)*$D$28</f>
        <v>8.5011185682326615E-2</v>
      </c>
      <c r="S92">
        <f t="shared" si="11"/>
        <v>0.4017897091722597</v>
      </c>
    </row>
    <row r="93" spans="11:19" x14ac:dyDescent="0.25">
      <c r="K93">
        <v>6.8</v>
      </c>
      <c r="L93">
        <f t="shared" si="10"/>
        <v>0</v>
      </c>
      <c r="M93">
        <f t="shared" si="6"/>
        <v>0</v>
      </c>
      <c r="N93">
        <f t="shared" si="7"/>
        <v>100</v>
      </c>
      <c r="O93">
        <f t="shared" si="8"/>
        <v>0</v>
      </c>
      <c r="P93">
        <f t="shared" si="9"/>
        <v>0</v>
      </c>
      <c r="Q93">
        <v>0</v>
      </c>
      <c r="R93">
        <f>SUM(L93:Q93)*$D$28</f>
        <v>8.5011185682326615E-2</v>
      </c>
      <c r="S93">
        <f t="shared" si="11"/>
        <v>0.41029082774049236</v>
      </c>
    </row>
    <row r="94" spans="11:19" x14ac:dyDescent="0.25">
      <c r="K94">
        <v>6.9</v>
      </c>
      <c r="L94">
        <f t="shared" si="10"/>
        <v>0</v>
      </c>
      <c r="M94">
        <f t="shared" si="6"/>
        <v>0</v>
      </c>
      <c r="N94">
        <f t="shared" si="7"/>
        <v>100</v>
      </c>
      <c r="O94">
        <f t="shared" si="8"/>
        <v>0</v>
      </c>
      <c r="P94">
        <f t="shared" si="9"/>
        <v>0</v>
      </c>
      <c r="Q94">
        <v>0</v>
      </c>
      <c r="R94">
        <f>SUM(L94:Q94)*$D$28</f>
        <v>8.5011185682326615E-2</v>
      </c>
      <c r="S94">
        <f t="shared" si="11"/>
        <v>0.41879194630872507</v>
      </c>
    </row>
    <row r="95" spans="11:19" x14ac:dyDescent="0.25">
      <c r="K95">
        <v>7</v>
      </c>
      <c r="L95">
        <f t="shared" si="10"/>
        <v>0</v>
      </c>
      <c r="M95">
        <f t="shared" si="6"/>
        <v>0</v>
      </c>
      <c r="N95">
        <f t="shared" si="7"/>
        <v>100</v>
      </c>
      <c r="O95">
        <f t="shared" si="8"/>
        <v>0</v>
      </c>
      <c r="P95">
        <f t="shared" si="9"/>
        <v>0</v>
      </c>
      <c r="Q95">
        <v>0</v>
      </c>
      <c r="R95">
        <f>SUM(L95:Q95)*$D$28</f>
        <v>8.5011185682326615E-2</v>
      </c>
      <c r="S95">
        <f t="shared" si="11"/>
        <v>0.42729306487695773</v>
      </c>
    </row>
    <row r="96" spans="11:19" x14ac:dyDescent="0.25">
      <c r="K96">
        <v>7.1</v>
      </c>
      <c r="L96">
        <f t="shared" si="10"/>
        <v>0</v>
      </c>
      <c r="M96">
        <f t="shared" si="6"/>
        <v>0</v>
      </c>
      <c r="N96">
        <f t="shared" si="7"/>
        <v>100</v>
      </c>
      <c r="O96">
        <f t="shared" si="8"/>
        <v>0</v>
      </c>
      <c r="P96">
        <f t="shared" si="9"/>
        <v>0</v>
      </c>
      <c r="Q96">
        <v>0</v>
      </c>
      <c r="R96">
        <f>SUM(L96:Q96)*$D$28</f>
        <v>8.5011185682326615E-2</v>
      </c>
      <c r="S96">
        <f t="shared" si="11"/>
        <v>0.43579418344519039</v>
      </c>
    </row>
    <row r="97" spans="11:19" x14ac:dyDescent="0.25">
      <c r="K97">
        <v>7.2</v>
      </c>
      <c r="L97">
        <f t="shared" si="10"/>
        <v>0</v>
      </c>
      <c r="M97">
        <f t="shared" si="6"/>
        <v>0</v>
      </c>
      <c r="N97">
        <f t="shared" si="7"/>
        <v>100</v>
      </c>
      <c r="O97">
        <f t="shared" si="8"/>
        <v>0</v>
      </c>
      <c r="P97">
        <f t="shared" si="9"/>
        <v>0</v>
      </c>
      <c r="Q97">
        <v>0</v>
      </c>
      <c r="R97">
        <f>SUM(L97:Q97)*$D$28</f>
        <v>8.5011185682326615E-2</v>
      </c>
      <c r="S97">
        <f t="shared" si="11"/>
        <v>0.4442953020134231</v>
      </c>
    </row>
    <row r="98" spans="11:19" x14ac:dyDescent="0.25">
      <c r="K98">
        <v>7.3</v>
      </c>
      <c r="L98">
        <f t="shared" si="10"/>
        <v>0</v>
      </c>
      <c r="M98">
        <f t="shared" si="6"/>
        <v>0</v>
      </c>
      <c r="N98">
        <f t="shared" si="7"/>
        <v>100</v>
      </c>
      <c r="O98">
        <f t="shared" si="8"/>
        <v>0</v>
      </c>
      <c r="P98">
        <f t="shared" si="9"/>
        <v>0</v>
      </c>
      <c r="Q98">
        <v>0</v>
      </c>
      <c r="R98">
        <f>SUM(L98:Q98)*$D$28</f>
        <v>8.5011185682326615E-2</v>
      </c>
      <c r="S98">
        <f t="shared" si="11"/>
        <v>0.45279642058165576</v>
      </c>
    </row>
    <row r="99" spans="11:19" x14ac:dyDescent="0.25">
      <c r="K99">
        <v>7.4</v>
      </c>
      <c r="L99">
        <f t="shared" si="10"/>
        <v>0</v>
      </c>
      <c r="M99">
        <f t="shared" si="6"/>
        <v>0</v>
      </c>
      <c r="N99">
        <f t="shared" si="7"/>
        <v>100</v>
      </c>
      <c r="O99">
        <f t="shared" si="8"/>
        <v>0</v>
      </c>
      <c r="P99">
        <f t="shared" si="9"/>
        <v>0</v>
      </c>
      <c r="Q99">
        <v>0</v>
      </c>
      <c r="R99">
        <f>SUM(L99:Q99)*$D$28</f>
        <v>8.5011185682326615E-2</v>
      </c>
      <c r="S99">
        <f t="shared" si="11"/>
        <v>0.46129753914988847</v>
      </c>
    </row>
    <row r="100" spans="11:19" x14ac:dyDescent="0.25">
      <c r="K100">
        <v>7.5</v>
      </c>
      <c r="L100">
        <f t="shared" si="10"/>
        <v>0</v>
      </c>
      <c r="M100">
        <f t="shared" si="6"/>
        <v>0</v>
      </c>
      <c r="N100">
        <f t="shared" si="7"/>
        <v>100</v>
      </c>
      <c r="O100">
        <f t="shared" si="8"/>
        <v>0</v>
      </c>
      <c r="P100">
        <f t="shared" si="9"/>
        <v>0</v>
      </c>
      <c r="Q100">
        <v>0</v>
      </c>
      <c r="R100">
        <f>SUM(L100:Q100)*$D$28</f>
        <v>8.5011185682326615E-2</v>
      </c>
      <c r="S100">
        <f t="shared" si="11"/>
        <v>0.46979865771812113</v>
      </c>
    </row>
    <row r="101" spans="11:19" x14ac:dyDescent="0.25">
      <c r="K101">
        <v>7.6</v>
      </c>
      <c r="L101">
        <f t="shared" si="10"/>
        <v>0</v>
      </c>
      <c r="M101">
        <f t="shared" si="6"/>
        <v>0</v>
      </c>
      <c r="N101">
        <f t="shared" si="7"/>
        <v>100</v>
      </c>
      <c r="O101">
        <f t="shared" si="8"/>
        <v>0</v>
      </c>
      <c r="P101">
        <f t="shared" si="9"/>
        <v>0</v>
      </c>
      <c r="Q101">
        <v>0</v>
      </c>
      <c r="R101">
        <f>SUM(L101:Q101)*$D$28</f>
        <v>8.5011185682326615E-2</v>
      </c>
      <c r="S101">
        <f t="shared" si="11"/>
        <v>0.47829977628635378</v>
      </c>
    </row>
    <row r="102" spans="11:19" x14ac:dyDescent="0.25">
      <c r="K102">
        <v>7.7</v>
      </c>
      <c r="L102">
        <f t="shared" si="10"/>
        <v>0</v>
      </c>
      <c r="M102">
        <f t="shared" si="6"/>
        <v>0</v>
      </c>
      <c r="N102">
        <f t="shared" si="7"/>
        <v>100</v>
      </c>
      <c r="O102">
        <f t="shared" si="8"/>
        <v>0</v>
      </c>
      <c r="P102">
        <f t="shared" si="9"/>
        <v>0</v>
      </c>
      <c r="Q102">
        <v>0</v>
      </c>
      <c r="R102">
        <f>SUM(L102:Q102)*$D$28</f>
        <v>8.5011185682326615E-2</v>
      </c>
      <c r="S102">
        <f t="shared" si="11"/>
        <v>0.4868008948545865</v>
      </c>
    </row>
    <row r="103" spans="11:19" x14ac:dyDescent="0.25">
      <c r="K103">
        <v>7.8</v>
      </c>
      <c r="L103">
        <f t="shared" si="10"/>
        <v>0</v>
      </c>
      <c r="M103">
        <f t="shared" si="6"/>
        <v>0</v>
      </c>
      <c r="N103">
        <f t="shared" si="7"/>
        <v>100</v>
      </c>
      <c r="O103">
        <f t="shared" si="8"/>
        <v>0</v>
      </c>
      <c r="P103">
        <f t="shared" si="9"/>
        <v>0</v>
      </c>
      <c r="Q103">
        <v>0</v>
      </c>
      <c r="R103">
        <f>SUM(L103:Q103)*$D$28</f>
        <v>8.5011185682326615E-2</v>
      </c>
      <c r="S103">
        <f t="shared" si="11"/>
        <v>0.49530201342281915</v>
      </c>
    </row>
    <row r="104" spans="11:19" x14ac:dyDescent="0.25">
      <c r="K104">
        <v>7.9</v>
      </c>
      <c r="L104">
        <f t="shared" si="10"/>
        <v>0</v>
      </c>
      <c r="M104">
        <f t="shared" si="6"/>
        <v>0</v>
      </c>
      <c r="N104">
        <f t="shared" si="7"/>
        <v>100</v>
      </c>
      <c r="O104">
        <f t="shared" si="8"/>
        <v>0</v>
      </c>
      <c r="P104">
        <f t="shared" si="9"/>
        <v>0</v>
      </c>
      <c r="Q104">
        <v>0</v>
      </c>
      <c r="R104">
        <f>SUM(L104:Q104)*$D$28</f>
        <v>8.5011185682326615E-2</v>
      </c>
      <c r="S104">
        <f t="shared" si="11"/>
        <v>0.50380313199105187</v>
      </c>
    </row>
    <row r="105" spans="11:19" x14ac:dyDescent="0.25">
      <c r="K105">
        <v>8</v>
      </c>
      <c r="L105">
        <f t="shared" si="10"/>
        <v>0</v>
      </c>
      <c r="M105">
        <f t="shared" si="6"/>
        <v>0</v>
      </c>
      <c r="N105">
        <f t="shared" si="7"/>
        <v>100</v>
      </c>
      <c r="O105">
        <f t="shared" si="8"/>
        <v>0</v>
      </c>
      <c r="P105">
        <f t="shared" si="9"/>
        <v>0</v>
      </c>
      <c r="Q105">
        <v>0</v>
      </c>
      <c r="R105">
        <f>SUM(L105:Q105)*$D$28</f>
        <v>8.5011185682326615E-2</v>
      </c>
      <c r="S105">
        <f t="shared" si="11"/>
        <v>0.51230425055928452</v>
      </c>
    </row>
    <row r="106" spans="11:19" x14ac:dyDescent="0.25">
      <c r="K106">
        <v>8.1</v>
      </c>
      <c r="L106">
        <f t="shared" si="10"/>
        <v>0</v>
      </c>
      <c r="M106">
        <f t="shared" si="6"/>
        <v>0</v>
      </c>
      <c r="N106">
        <f t="shared" si="7"/>
        <v>100</v>
      </c>
      <c r="O106">
        <f t="shared" si="8"/>
        <v>0</v>
      </c>
      <c r="P106">
        <f t="shared" si="9"/>
        <v>0</v>
      </c>
      <c r="Q106">
        <v>0</v>
      </c>
      <c r="R106">
        <f>SUM(L106:Q106)*$D$28</f>
        <v>8.5011185682326615E-2</v>
      </c>
      <c r="S106">
        <f t="shared" si="11"/>
        <v>0.52080536912751718</v>
      </c>
    </row>
    <row r="107" spans="11:19" x14ac:dyDescent="0.25">
      <c r="K107">
        <v>8.1999999999999993</v>
      </c>
      <c r="L107">
        <f t="shared" si="10"/>
        <v>0</v>
      </c>
      <c r="M107">
        <f t="shared" si="6"/>
        <v>0</v>
      </c>
      <c r="N107">
        <f t="shared" si="7"/>
        <v>100</v>
      </c>
      <c r="O107">
        <f t="shared" si="8"/>
        <v>0</v>
      </c>
      <c r="P107">
        <f t="shared" si="9"/>
        <v>0</v>
      </c>
      <c r="Q107">
        <v>0</v>
      </c>
      <c r="R107">
        <f>SUM(L107:Q107)*$D$28</f>
        <v>8.5011185682326615E-2</v>
      </c>
      <c r="S107">
        <f t="shared" si="11"/>
        <v>0.52930648769574984</v>
      </c>
    </row>
    <row r="108" spans="11:19" x14ac:dyDescent="0.25">
      <c r="K108">
        <v>8.3000000000000007</v>
      </c>
      <c r="L108">
        <f t="shared" si="10"/>
        <v>0</v>
      </c>
      <c r="M108">
        <f t="shared" si="6"/>
        <v>0</v>
      </c>
      <c r="N108">
        <f t="shared" si="7"/>
        <v>100</v>
      </c>
      <c r="O108">
        <f t="shared" si="8"/>
        <v>0</v>
      </c>
      <c r="P108">
        <f t="shared" si="9"/>
        <v>0</v>
      </c>
      <c r="Q108">
        <v>0</v>
      </c>
      <c r="R108">
        <f>SUM(L108:Q108)*$D$28</f>
        <v>8.5011185682326615E-2</v>
      </c>
      <c r="S108">
        <f t="shared" si="11"/>
        <v>0.53780760626398261</v>
      </c>
    </row>
    <row r="109" spans="11:19" x14ac:dyDescent="0.25">
      <c r="K109">
        <v>8.4</v>
      </c>
      <c r="L109">
        <f t="shared" si="10"/>
        <v>0</v>
      </c>
      <c r="M109">
        <f t="shared" si="6"/>
        <v>0</v>
      </c>
      <c r="N109">
        <f t="shared" si="7"/>
        <v>100</v>
      </c>
      <c r="O109">
        <f t="shared" si="8"/>
        <v>0</v>
      </c>
      <c r="P109">
        <f t="shared" si="9"/>
        <v>0</v>
      </c>
      <c r="Q109">
        <v>0</v>
      </c>
      <c r="R109">
        <f>SUM(L109:Q109)*$D$28</f>
        <v>8.5011185682326615E-2</v>
      </c>
      <c r="S109">
        <f t="shared" si="11"/>
        <v>0.54630872483221526</v>
      </c>
    </row>
    <row r="110" spans="11:19" x14ac:dyDescent="0.25">
      <c r="K110">
        <v>8.5</v>
      </c>
      <c r="L110">
        <f t="shared" si="10"/>
        <v>0</v>
      </c>
      <c r="M110">
        <f t="shared" si="6"/>
        <v>0</v>
      </c>
      <c r="N110">
        <f t="shared" si="7"/>
        <v>100</v>
      </c>
      <c r="O110">
        <f t="shared" si="8"/>
        <v>0</v>
      </c>
      <c r="P110">
        <f t="shared" si="9"/>
        <v>0</v>
      </c>
      <c r="Q110">
        <v>0</v>
      </c>
      <c r="R110">
        <f>SUM(L110:Q110)*$D$28</f>
        <v>8.5011185682326615E-2</v>
      </c>
      <c r="S110">
        <f t="shared" si="11"/>
        <v>0.55480984340044792</v>
      </c>
    </row>
    <row r="111" spans="11:19" x14ac:dyDescent="0.25">
      <c r="K111">
        <v>8.6</v>
      </c>
      <c r="L111">
        <f t="shared" si="10"/>
        <v>0</v>
      </c>
      <c r="M111">
        <f t="shared" si="6"/>
        <v>0</v>
      </c>
      <c r="N111">
        <f t="shared" si="7"/>
        <v>100</v>
      </c>
      <c r="O111">
        <f t="shared" si="8"/>
        <v>0</v>
      </c>
      <c r="P111">
        <f t="shared" si="9"/>
        <v>0</v>
      </c>
      <c r="Q111">
        <v>0</v>
      </c>
      <c r="R111">
        <f>SUM(L111:Q111)*$D$28</f>
        <v>8.5011185682326615E-2</v>
      </c>
      <c r="S111">
        <f t="shared" si="11"/>
        <v>0.56331096196868058</v>
      </c>
    </row>
    <row r="112" spans="11:19" x14ac:dyDescent="0.25">
      <c r="K112">
        <v>8.6999999999999993</v>
      </c>
      <c r="L112">
        <f t="shared" si="10"/>
        <v>0</v>
      </c>
      <c r="M112">
        <f t="shared" si="6"/>
        <v>0</v>
      </c>
      <c r="N112">
        <f t="shared" si="7"/>
        <v>100</v>
      </c>
      <c r="O112">
        <f t="shared" si="8"/>
        <v>0</v>
      </c>
      <c r="P112">
        <f t="shared" si="9"/>
        <v>0</v>
      </c>
      <c r="Q112">
        <v>0</v>
      </c>
      <c r="R112">
        <f>SUM(L112:Q112)*$D$28</f>
        <v>8.5011185682326615E-2</v>
      </c>
      <c r="S112">
        <f t="shared" si="11"/>
        <v>0.57181208053691324</v>
      </c>
    </row>
    <row r="113" spans="11:19" x14ac:dyDescent="0.25">
      <c r="K113">
        <v>8.8000000000000007</v>
      </c>
      <c r="L113">
        <f t="shared" si="10"/>
        <v>0</v>
      </c>
      <c r="M113">
        <f t="shared" si="6"/>
        <v>0</v>
      </c>
      <c r="N113">
        <f t="shared" si="7"/>
        <v>100</v>
      </c>
      <c r="O113">
        <f t="shared" si="8"/>
        <v>0</v>
      </c>
      <c r="P113">
        <f t="shared" si="9"/>
        <v>0</v>
      </c>
      <c r="Q113">
        <v>0</v>
      </c>
      <c r="R113">
        <f>SUM(L113:Q113)*$D$28</f>
        <v>8.5011185682326615E-2</v>
      </c>
      <c r="S113">
        <f t="shared" si="11"/>
        <v>0.580313199105146</v>
      </c>
    </row>
    <row r="114" spans="11:19" x14ac:dyDescent="0.25">
      <c r="K114">
        <v>8.9</v>
      </c>
      <c r="L114">
        <f t="shared" si="10"/>
        <v>0</v>
      </c>
      <c r="M114">
        <f t="shared" si="6"/>
        <v>0</v>
      </c>
      <c r="N114">
        <f t="shared" si="7"/>
        <v>100</v>
      </c>
      <c r="O114">
        <f t="shared" si="8"/>
        <v>0</v>
      </c>
      <c r="P114">
        <f t="shared" si="9"/>
        <v>0</v>
      </c>
      <c r="Q114">
        <v>0</v>
      </c>
      <c r="R114">
        <f>SUM(L114:Q114)*$D$28</f>
        <v>8.5011185682326615E-2</v>
      </c>
      <c r="S114">
        <f t="shared" si="11"/>
        <v>0.58881431767337866</v>
      </c>
    </row>
    <row r="115" spans="11:19" x14ac:dyDescent="0.25">
      <c r="K115">
        <v>9</v>
      </c>
      <c r="L115">
        <f t="shared" si="10"/>
        <v>0</v>
      </c>
      <c r="M115">
        <f t="shared" si="6"/>
        <v>0</v>
      </c>
      <c r="N115">
        <f t="shared" si="7"/>
        <v>100</v>
      </c>
      <c r="O115">
        <f t="shared" si="8"/>
        <v>0</v>
      </c>
      <c r="P115">
        <f t="shared" si="9"/>
        <v>0</v>
      </c>
      <c r="Q115">
        <v>0</v>
      </c>
      <c r="R115">
        <f>SUM(L115:Q115)*$D$28</f>
        <v>8.5011185682326615E-2</v>
      </c>
      <c r="S115">
        <f t="shared" si="11"/>
        <v>0.59731543624161132</v>
      </c>
    </row>
    <row r="116" spans="11:19" x14ac:dyDescent="0.25">
      <c r="K116">
        <v>9.1</v>
      </c>
      <c r="L116">
        <f t="shared" si="10"/>
        <v>0</v>
      </c>
      <c r="M116">
        <f t="shared" si="6"/>
        <v>0</v>
      </c>
      <c r="N116">
        <f t="shared" si="7"/>
        <v>100</v>
      </c>
      <c r="O116">
        <f t="shared" si="8"/>
        <v>0</v>
      </c>
      <c r="P116">
        <f t="shared" si="9"/>
        <v>0</v>
      </c>
      <c r="Q116">
        <v>0</v>
      </c>
      <c r="R116">
        <f>SUM(L116:Q116)*$D$28</f>
        <v>8.5011185682326615E-2</v>
      </c>
      <c r="S116">
        <f t="shared" si="11"/>
        <v>0.60581655480984398</v>
      </c>
    </row>
    <row r="117" spans="11:19" x14ac:dyDescent="0.25">
      <c r="K117">
        <v>9.1999999999999993</v>
      </c>
      <c r="L117">
        <f t="shared" si="10"/>
        <v>0</v>
      </c>
      <c r="M117">
        <f t="shared" si="6"/>
        <v>0</v>
      </c>
      <c r="N117">
        <f t="shared" si="7"/>
        <v>100</v>
      </c>
      <c r="O117">
        <f t="shared" si="8"/>
        <v>0</v>
      </c>
      <c r="P117">
        <f t="shared" si="9"/>
        <v>0</v>
      </c>
      <c r="Q117">
        <v>0</v>
      </c>
      <c r="R117">
        <f>SUM(L117:Q117)*$D$28</f>
        <v>8.5011185682326615E-2</v>
      </c>
      <c r="S117">
        <f t="shared" si="11"/>
        <v>0.61431767337807663</v>
      </c>
    </row>
    <row r="118" spans="11:19" x14ac:dyDescent="0.25">
      <c r="K118">
        <v>9.3000000000000007</v>
      </c>
      <c r="L118">
        <f t="shared" si="10"/>
        <v>0</v>
      </c>
      <c r="M118">
        <f t="shared" si="6"/>
        <v>0</v>
      </c>
      <c r="N118">
        <f t="shared" si="7"/>
        <v>100</v>
      </c>
      <c r="O118">
        <f t="shared" si="8"/>
        <v>0</v>
      </c>
      <c r="P118">
        <f t="shared" si="9"/>
        <v>0</v>
      </c>
      <c r="Q118">
        <v>0</v>
      </c>
      <c r="R118">
        <f>SUM(L118:Q118)*$D$28</f>
        <v>8.5011185682326615E-2</v>
      </c>
      <c r="S118">
        <f t="shared" si="11"/>
        <v>0.6228187919463094</v>
      </c>
    </row>
    <row r="119" spans="11:19" x14ac:dyDescent="0.25">
      <c r="K119">
        <v>9.4</v>
      </c>
      <c r="L119">
        <f t="shared" si="10"/>
        <v>0</v>
      </c>
      <c r="M119">
        <f t="shared" si="6"/>
        <v>0</v>
      </c>
      <c r="N119">
        <f t="shared" si="7"/>
        <v>100</v>
      </c>
      <c r="O119">
        <f t="shared" si="8"/>
        <v>0</v>
      </c>
      <c r="P119">
        <f t="shared" si="9"/>
        <v>0</v>
      </c>
      <c r="Q119">
        <v>0</v>
      </c>
      <c r="R119">
        <f>SUM(L119:Q119)*$D$28</f>
        <v>8.5011185682326615E-2</v>
      </c>
      <c r="S119">
        <f t="shared" si="11"/>
        <v>0.63131991051454206</v>
      </c>
    </row>
    <row r="120" spans="11:19" x14ac:dyDescent="0.25">
      <c r="K120">
        <v>9.5</v>
      </c>
      <c r="L120">
        <f t="shared" si="10"/>
        <v>0</v>
      </c>
      <c r="M120">
        <f t="shared" si="6"/>
        <v>0</v>
      </c>
      <c r="N120">
        <f t="shared" si="7"/>
        <v>100</v>
      </c>
      <c r="O120">
        <f t="shared" si="8"/>
        <v>0</v>
      </c>
      <c r="P120">
        <f t="shared" si="9"/>
        <v>0</v>
      </c>
      <c r="Q120">
        <v>0</v>
      </c>
      <c r="R120">
        <f>SUM(L120:Q120)*$D$28</f>
        <v>8.5011185682326615E-2</v>
      </c>
      <c r="S120">
        <f t="shared" si="11"/>
        <v>0.63982102908277472</v>
      </c>
    </row>
    <row r="121" spans="11:19" x14ac:dyDescent="0.25">
      <c r="K121">
        <v>9.6</v>
      </c>
      <c r="L121">
        <f t="shared" si="10"/>
        <v>0</v>
      </c>
      <c r="M121">
        <f t="shared" si="6"/>
        <v>0</v>
      </c>
      <c r="N121">
        <f t="shared" si="7"/>
        <v>100</v>
      </c>
      <c r="O121">
        <f t="shared" si="8"/>
        <v>0</v>
      </c>
      <c r="P121">
        <f t="shared" si="9"/>
        <v>0</v>
      </c>
      <c r="Q121">
        <v>0</v>
      </c>
      <c r="R121">
        <f>SUM(L121:Q121)*$D$28</f>
        <v>8.5011185682326615E-2</v>
      </c>
      <c r="S121">
        <f t="shared" si="11"/>
        <v>0.64832214765100737</v>
      </c>
    </row>
    <row r="122" spans="11:19" x14ac:dyDescent="0.25">
      <c r="K122">
        <v>9.6999999999999993</v>
      </c>
      <c r="L122">
        <f t="shared" si="10"/>
        <v>0</v>
      </c>
      <c r="M122">
        <f t="shared" si="6"/>
        <v>0</v>
      </c>
      <c r="N122">
        <f t="shared" si="7"/>
        <v>100</v>
      </c>
      <c r="O122">
        <f t="shared" si="8"/>
        <v>0</v>
      </c>
      <c r="P122">
        <f t="shared" si="9"/>
        <v>0</v>
      </c>
      <c r="Q122">
        <v>0</v>
      </c>
      <c r="R122">
        <f>SUM(L122:Q122)*$D$28</f>
        <v>8.5011185682326615E-2</v>
      </c>
      <c r="S122">
        <f t="shared" si="11"/>
        <v>0.65682326621924003</v>
      </c>
    </row>
    <row r="123" spans="11:19" x14ac:dyDescent="0.25">
      <c r="K123">
        <v>9.8000000000000007</v>
      </c>
      <c r="L123">
        <f t="shared" si="10"/>
        <v>0</v>
      </c>
      <c r="M123">
        <f t="shared" si="6"/>
        <v>0</v>
      </c>
      <c r="N123">
        <f t="shared" si="7"/>
        <v>100</v>
      </c>
      <c r="O123">
        <f t="shared" si="8"/>
        <v>0</v>
      </c>
      <c r="P123">
        <f t="shared" si="9"/>
        <v>0</v>
      </c>
      <c r="Q123">
        <v>0</v>
      </c>
      <c r="R123">
        <f>SUM(L123:Q123)*$D$28</f>
        <v>8.5011185682326615E-2</v>
      </c>
      <c r="S123">
        <f t="shared" si="11"/>
        <v>0.6653243847874728</v>
      </c>
    </row>
    <row r="124" spans="11:19" x14ac:dyDescent="0.25">
      <c r="K124">
        <v>9.9</v>
      </c>
      <c r="L124">
        <f t="shared" si="10"/>
        <v>0</v>
      </c>
      <c r="M124">
        <f t="shared" si="6"/>
        <v>0</v>
      </c>
      <c r="N124">
        <f t="shared" si="7"/>
        <v>100</v>
      </c>
      <c r="O124">
        <f t="shared" si="8"/>
        <v>0</v>
      </c>
      <c r="P124">
        <f t="shared" si="9"/>
        <v>0</v>
      </c>
      <c r="Q124">
        <v>0</v>
      </c>
      <c r="R124">
        <f>SUM(L124:Q124)*$D$28</f>
        <v>8.5011185682326615E-2</v>
      </c>
      <c r="S124">
        <f t="shared" si="11"/>
        <v>0.67382550335570546</v>
      </c>
    </row>
    <row r="125" spans="11:19" x14ac:dyDescent="0.25">
      <c r="K125">
        <v>10</v>
      </c>
      <c r="L125">
        <f t="shared" si="10"/>
        <v>0</v>
      </c>
      <c r="M125">
        <f t="shared" si="6"/>
        <v>0</v>
      </c>
      <c r="N125">
        <f t="shared" si="7"/>
        <v>100</v>
      </c>
      <c r="O125">
        <f t="shared" si="8"/>
        <v>0</v>
      </c>
      <c r="P125">
        <f t="shared" si="9"/>
        <v>0</v>
      </c>
      <c r="Q125">
        <v>0</v>
      </c>
      <c r="R125">
        <f>SUM(L125:Q125)*$D$28</f>
        <v>8.5011185682326615E-2</v>
      </c>
      <c r="S125">
        <f t="shared" si="11"/>
        <v>0.68232662192393811</v>
      </c>
    </row>
    <row r="126" spans="11:19" x14ac:dyDescent="0.25">
      <c r="K126">
        <v>10.1</v>
      </c>
      <c r="L126">
        <f t="shared" si="10"/>
        <v>0</v>
      </c>
      <c r="M126">
        <f t="shared" si="6"/>
        <v>0</v>
      </c>
      <c r="N126">
        <f t="shared" si="7"/>
        <v>100</v>
      </c>
      <c r="O126">
        <f t="shared" si="8"/>
        <v>0</v>
      </c>
      <c r="P126">
        <f t="shared" si="9"/>
        <v>0</v>
      </c>
      <c r="Q126">
        <v>0</v>
      </c>
      <c r="R126">
        <f>SUM(L126:Q126)*$D$28</f>
        <v>8.5011185682326615E-2</v>
      </c>
      <c r="S126">
        <f t="shared" si="11"/>
        <v>0.69082774049217077</v>
      </c>
    </row>
    <row r="127" spans="11:19" x14ac:dyDescent="0.25">
      <c r="K127">
        <v>10.199999999999999</v>
      </c>
      <c r="L127">
        <f t="shared" si="10"/>
        <v>0</v>
      </c>
      <c r="M127">
        <f t="shared" si="6"/>
        <v>0</v>
      </c>
      <c r="N127">
        <f t="shared" si="7"/>
        <v>100</v>
      </c>
      <c r="O127">
        <f t="shared" si="8"/>
        <v>0</v>
      </c>
      <c r="P127">
        <f t="shared" si="9"/>
        <v>0</v>
      </c>
      <c r="Q127">
        <v>0</v>
      </c>
      <c r="R127">
        <f>SUM(L127:Q127)*$D$28</f>
        <v>8.5011185682326615E-2</v>
      </c>
      <c r="S127">
        <f t="shared" si="11"/>
        <v>0.69932885906040343</v>
      </c>
    </row>
    <row r="128" spans="11:19" x14ac:dyDescent="0.25">
      <c r="K128">
        <v>10.3</v>
      </c>
      <c r="L128">
        <f t="shared" si="10"/>
        <v>0</v>
      </c>
      <c r="M128">
        <f t="shared" si="6"/>
        <v>0</v>
      </c>
      <c r="N128">
        <f t="shared" si="7"/>
        <v>100</v>
      </c>
      <c r="O128">
        <f t="shared" si="8"/>
        <v>0</v>
      </c>
      <c r="P128">
        <f t="shared" si="9"/>
        <v>0</v>
      </c>
      <c r="Q128">
        <v>0</v>
      </c>
      <c r="R128">
        <f>SUM(L128:Q128)*$D$28</f>
        <v>8.5011185682326615E-2</v>
      </c>
      <c r="S128">
        <f t="shared" si="11"/>
        <v>0.7078299776286362</v>
      </c>
    </row>
    <row r="129" spans="11:19" x14ac:dyDescent="0.25">
      <c r="K129">
        <v>10.4</v>
      </c>
      <c r="L129">
        <f t="shared" si="10"/>
        <v>0</v>
      </c>
      <c r="M129">
        <f t="shared" si="6"/>
        <v>0</v>
      </c>
      <c r="N129">
        <f t="shared" si="7"/>
        <v>100</v>
      </c>
      <c r="O129">
        <f t="shared" si="8"/>
        <v>0</v>
      </c>
      <c r="P129">
        <f t="shared" si="9"/>
        <v>0</v>
      </c>
      <c r="Q129">
        <v>0</v>
      </c>
      <c r="R129">
        <f>SUM(L129:Q129)*$D$28</f>
        <v>8.5011185682326615E-2</v>
      </c>
      <c r="S129">
        <f t="shared" si="11"/>
        <v>0.71633109619686886</v>
      </c>
    </row>
    <row r="130" spans="11:19" x14ac:dyDescent="0.25">
      <c r="K130">
        <v>10.5</v>
      </c>
      <c r="L130">
        <f t="shared" si="10"/>
        <v>0</v>
      </c>
      <c r="M130">
        <f t="shared" si="6"/>
        <v>0</v>
      </c>
      <c r="N130">
        <f t="shared" si="7"/>
        <v>100</v>
      </c>
      <c r="O130">
        <f t="shared" si="8"/>
        <v>0</v>
      </c>
      <c r="P130">
        <f t="shared" si="9"/>
        <v>0</v>
      </c>
      <c r="Q130">
        <v>0</v>
      </c>
      <c r="R130">
        <f>SUM(L130:Q130)*$D$28</f>
        <v>8.5011185682326615E-2</v>
      </c>
      <c r="S130">
        <f t="shared" si="11"/>
        <v>0.72483221476510151</v>
      </c>
    </row>
    <row r="131" spans="11:19" x14ac:dyDescent="0.25">
      <c r="K131">
        <v>10.6</v>
      </c>
      <c r="L131">
        <f t="shared" si="10"/>
        <v>0</v>
      </c>
      <c r="M131">
        <f t="shared" si="6"/>
        <v>0</v>
      </c>
      <c r="N131">
        <f t="shared" si="7"/>
        <v>100</v>
      </c>
      <c r="O131">
        <f t="shared" si="8"/>
        <v>0</v>
      </c>
      <c r="P131">
        <f t="shared" si="9"/>
        <v>0</v>
      </c>
      <c r="Q131">
        <v>0</v>
      </c>
      <c r="R131">
        <f>SUM(L131:Q131)*$D$28</f>
        <v>8.5011185682326615E-2</v>
      </c>
      <c r="S131">
        <f t="shared" si="11"/>
        <v>0.73333333333333417</v>
      </c>
    </row>
    <row r="132" spans="11:19" x14ac:dyDescent="0.25">
      <c r="K132">
        <v>10.7</v>
      </c>
      <c r="L132">
        <f t="shared" si="10"/>
        <v>0</v>
      </c>
      <c r="M132">
        <f t="shared" si="6"/>
        <v>0</v>
      </c>
      <c r="N132">
        <f t="shared" si="7"/>
        <v>100</v>
      </c>
      <c r="O132">
        <f t="shared" si="8"/>
        <v>0</v>
      </c>
      <c r="P132">
        <f t="shared" si="9"/>
        <v>0</v>
      </c>
      <c r="Q132">
        <v>0</v>
      </c>
      <c r="R132">
        <f>SUM(L132:Q132)*$D$28</f>
        <v>8.5011185682326615E-2</v>
      </c>
      <c r="S132">
        <f t="shared" si="11"/>
        <v>0.74183445190156683</v>
      </c>
    </row>
    <row r="133" spans="11:19" x14ac:dyDescent="0.25">
      <c r="K133">
        <v>10.8</v>
      </c>
      <c r="L133">
        <f t="shared" si="10"/>
        <v>0</v>
      </c>
      <c r="M133">
        <f t="shared" si="6"/>
        <v>0</v>
      </c>
      <c r="N133">
        <f t="shared" si="7"/>
        <v>100</v>
      </c>
      <c r="O133">
        <f t="shared" si="8"/>
        <v>0</v>
      </c>
      <c r="P133">
        <f t="shared" si="9"/>
        <v>0</v>
      </c>
      <c r="Q133">
        <v>0</v>
      </c>
      <c r="R133">
        <f>SUM(L133:Q133)*$D$28</f>
        <v>8.5011185682326615E-2</v>
      </c>
      <c r="S133">
        <f t="shared" si="11"/>
        <v>0.7503355704697996</v>
      </c>
    </row>
    <row r="134" spans="11:19" x14ac:dyDescent="0.25">
      <c r="K134">
        <v>10.9</v>
      </c>
      <c r="L134">
        <f t="shared" si="10"/>
        <v>0</v>
      </c>
      <c r="M134">
        <f t="shared" si="6"/>
        <v>0</v>
      </c>
      <c r="N134">
        <f t="shared" si="7"/>
        <v>100</v>
      </c>
      <c r="O134">
        <f t="shared" si="8"/>
        <v>0</v>
      </c>
      <c r="P134">
        <f t="shared" si="9"/>
        <v>0</v>
      </c>
      <c r="Q134">
        <v>0</v>
      </c>
      <c r="R134">
        <f>SUM(L134:Q134)*$D$28</f>
        <v>8.5011185682326615E-2</v>
      </c>
      <c r="S134">
        <f t="shared" si="11"/>
        <v>0.75883668903803225</v>
      </c>
    </row>
    <row r="135" spans="11:19" x14ac:dyDescent="0.25">
      <c r="K135">
        <v>11</v>
      </c>
      <c r="L135">
        <f t="shared" si="10"/>
        <v>0</v>
      </c>
      <c r="M135">
        <f t="shared" si="6"/>
        <v>0</v>
      </c>
      <c r="N135">
        <f t="shared" si="7"/>
        <v>100</v>
      </c>
      <c r="O135">
        <f t="shared" si="8"/>
        <v>0</v>
      </c>
      <c r="P135">
        <f t="shared" si="9"/>
        <v>0</v>
      </c>
      <c r="Q135">
        <v>0</v>
      </c>
      <c r="R135">
        <f>SUM(L135:Q135)*$D$28</f>
        <v>8.5011185682326615E-2</v>
      </c>
      <c r="S135">
        <f t="shared" si="11"/>
        <v>0.76733780760626491</v>
      </c>
    </row>
    <row r="136" spans="11:19" x14ac:dyDescent="0.25">
      <c r="K136">
        <v>11.1</v>
      </c>
      <c r="L136">
        <f t="shared" si="10"/>
        <v>0</v>
      </c>
      <c r="M136">
        <f t="shared" si="6"/>
        <v>0</v>
      </c>
      <c r="N136">
        <f t="shared" si="7"/>
        <v>100</v>
      </c>
      <c r="O136">
        <f t="shared" si="8"/>
        <v>0</v>
      </c>
      <c r="P136">
        <f t="shared" si="9"/>
        <v>0</v>
      </c>
      <c r="Q136">
        <v>0</v>
      </c>
      <c r="R136">
        <f>SUM(L136:Q136)*$D$28</f>
        <v>8.5011185682326615E-2</v>
      </c>
      <c r="S136">
        <f t="shared" si="11"/>
        <v>0.77583892617449757</v>
      </c>
    </row>
    <row r="137" spans="11:19" x14ac:dyDescent="0.25">
      <c r="K137">
        <v>11.2</v>
      </c>
      <c r="L137">
        <f t="shared" si="10"/>
        <v>0</v>
      </c>
      <c r="M137">
        <f t="shared" si="6"/>
        <v>0</v>
      </c>
      <c r="N137">
        <f t="shared" si="7"/>
        <v>100</v>
      </c>
      <c r="O137">
        <f t="shared" si="8"/>
        <v>0</v>
      </c>
      <c r="P137">
        <f t="shared" si="9"/>
        <v>0</v>
      </c>
      <c r="Q137">
        <v>0</v>
      </c>
      <c r="R137">
        <f>SUM(L137:Q137)*$D$28</f>
        <v>8.5011185682326615E-2</v>
      </c>
      <c r="S137">
        <f t="shared" si="11"/>
        <v>0.78434004474273022</v>
      </c>
    </row>
    <row r="138" spans="11:19" x14ac:dyDescent="0.25">
      <c r="K138">
        <v>11.3</v>
      </c>
      <c r="L138">
        <f t="shared" si="10"/>
        <v>0</v>
      </c>
      <c r="M138">
        <f t="shared" si="6"/>
        <v>0</v>
      </c>
      <c r="N138">
        <f t="shared" si="7"/>
        <v>100</v>
      </c>
      <c r="O138">
        <f t="shared" si="8"/>
        <v>0</v>
      </c>
      <c r="P138">
        <f t="shared" si="9"/>
        <v>0</v>
      </c>
      <c r="Q138">
        <v>0</v>
      </c>
      <c r="R138">
        <f>SUM(L138:Q138)*$D$28</f>
        <v>8.5011185682326615E-2</v>
      </c>
      <c r="S138">
        <f t="shared" si="11"/>
        <v>0.79284116331096299</v>
      </c>
    </row>
    <row r="139" spans="11:19" x14ac:dyDescent="0.25">
      <c r="K139">
        <v>11.4</v>
      </c>
      <c r="L139">
        <f t="shared" si="10"/>
        <v>0</v>
      </c>
      <c r="M139">
        <f t="shared" si="6"/>
        <v>0</v>
      </c>
      <c r="N139">
        <f t="shared" si="7"/>
        <v>100</v>
      </c>
      <c r="O139">
        <f t="shared" si="8"/>
        <v>0</v>
      </c>
      <c r="P139">
        <f t="shared" si="9"/>
        <v>0</v>
      </c>
      <c r="Q139">
        <v>0</v>
      </c>
      <c r="R139">
        <f>SUM(L139:Q139)*$D$28</f>
        <v>8.5011185682326615E-2</v>
      </c>
      <c r="S139">
        <f t="shared" si="11"/>
        <v>0.80134228187919565</v>
      </c>
    </row>
    <row r="140" spans="11:19" x14ac:dyDescent="0.25">
      <c r="K140">
        <v>11.5</v>
      </c>
      <c r="L140">
        <f t="shared" si="10"/>
        <v>0</v>
      </c>
      <c r="M140">
        <f t="shared" si="6"/>
        <v>0</v>
      </c>
      <c r="N140">
        <f t="shared" si="7"/>
        <v>100</v>
      </c>
      <c r="O140">
        <f t="shared" si="8"/>
        <v>0</v>
      </c>
      <c r="P140">
        <f t="shared" si="9"/>
        <v>0</v>
      </c>
      <c r="Q140">
        <v>0</v>
      </c>
      <c r="R140">
        <f>SUM(L140:Q140)*$D$28</f>
        <v>8.5011185682326615E-2</v>
      </c>
      <c r="S140">
        <f t="shared" si="11"/>
        <v>0.80984340044742831</v>
      </c>
    </row>
    <row r="141" spans="11:19" x14ac:dyDescent="0.25">
      <c r="K141">
        <v>11.6</v>
      </c>
      <c r="L141">
        <f t="shared" si="10"/>
        <v>0</v>
      </c>
      <c r="M141">
        <f t="shared" si="6"/>
        <v>0</v>
      </c>
      <c r="N141">
        <f t="shared" si="7"/>
        <v>100</v>
      </c>
      <c r="O141">
        <f t="shared" si="8"/>
        <v>0</v>
      </c>
      <c r="P141">
        <f t="shared" si="9"/>
        <v>0</v>
      </c>
      <c r="Q141">
        <v>0</v>
      </c>
      <c r="R141">
        <f>SUM(L141:Q141)*$D$28</f>
        <v>8.5011185682326615E-2</v>
      </c>
      <c r="S141">
        <f t="shared" si="11"/>
        <v>0.81834451901566096</v>
      </c>
    </row>
    <row r="142" spans="11:19" x14ac:dyDescent="0.25">
      <c r="K142">
        <v>11.7</v>
      </c>
      <c r="L142">
        <f t="shared" si="10"/>
        <v>0</v>
      </c>
      <c r="M142">
        <f t="shared" si="6"/>
        <v>0</v>
      </c>
      <c r="N142">
        <f t="shared" si="7"/>
        <v>100</v>
      </c>
      <c r="O142">
        <f t="shared" si="8"/>
        <v>0</v>
      </c>
      <c r="P142">
        <f t="shared" si="9"/>
        <v>0</v>
      </c>
      <c r="Q142">
        <v>0</v>
      </c>
      <c r="R142">
        <f>SUM(L142:Q142)*$D$28</f>
        <v>8.5011185682326615E-2</v>
      </c>
      <c r="S142">
        <f t="shared" si="11"/>
        <v>0.82684563758389362</v>
      </c>
    </row>
    <row r="143" spans="11:19" x14ac:dyDescent="0.25">
      <c r="K143">
        <v>11.8</v>
      </c>
      <c r="L143">
        <f t="shared" si="10"/>
        <v>0</v>
      </c>
      <c r="M143">
        <f t="shared" si="6"/>
        <v>0</v>
      </c>
      <c r="N143">
        <f t="shared" si="7"/>
        <v>100</v>
      </c>
      <c r="O143">
        <f t="shared" si="8"/>
        <v>0</v>
      </c>
      <c r="P143">
        <f t="shared" si="9"/>
        <v>0</v>
      </c>
      <c r="Q143">
        <v>0</v>
      </c>
      <c r="R143">
        <f>SUM(L143:Q143)*$D$28</f>
        <v>8.5011185682326615E-2</v>
      </c>
      <c r="S143">
        <f t="shared" si="11"/>
        <v>0.83534675615212639</v>
      </c>
    </row>
    <row r="144" spans="11:19" x14ac:dyDescent="0.25">
      <c r="K144">
        <v>11.9</v>
      </c>
      <c r="L144">
        <f t="shared" si="10"/>
        <v>0</v>
      </c>
      <c r="M144">
        <f t="shared" si="6"/>
        <v>0</v>
      </c>
      <c r="N144">
        <f t="shared" si="7"/>
        <v>100</v>
      </c>
      <c r="O144">
        <f t="shared" si="8"/>
        <v>0</v>
      </c>
      <c r="P144">
        <f t="shared" si="9"/>
        <v>0</v>
      </c>
      <c r="Q144">
        <v>0</v>
      </c>
      <c r="R144">
        <f>SUM(L144:Q144)*$D$28</f>
        <v>8.5011185682326615E-2</v>
      </c>
      <c r="S144">
        <f t="shared" si="11"/>
        <v>0.84384787472035905</v>
      </c>
    </row>
    <row r="145" spans="11:19" x14ac:dyDescent="0.25">
      <c r="K145">
        <v>12</v>
      </c>
      <c r="L145">
        <f t="shared" si="10"/>
        <v>0</v>
      </c>
      <c r="M145">
        <f t="shared" si="6"/>
        <v>0</v>
      </c>
      <c r="N145">
        <f t="shared" si="7"/>
        <v>0</v>
      </c>
      <c r="O145">
        <f t="shared" si="8"/>
        <v>100</v>
      </c>
      <c r="P145">
        <f t="shared" si="9"/>
        <v>0</v>
      </c>
      <c r="Q145">
        <v>0</v>
      </c>
      <c r="R145">
        <f>SUM(L145:Q145)*$D$28</f>
        <v>8.5011185682326615E-2</v>
      </c>
      <c r="S145">
        <f t="shared" si="11"/>
        <v>0.85234899328859171</v>
      </c>
    </row>
    <row r="146" spans="11:19" x14ac:dyDescent="0.25">
      <c r="K146">
        <v>12.1</v>
      </c>
      <c r="L146">
        <f t="shared" si="10"/>
        <v>0</v>
      </c>
      <c r="M146">
        <f t="shared" si="6"/>
        <v>0</v>
      </c>
      <c r="N146">
        <f t="shared" si="7"/>
        <v>0</v>
      </c>
      <c r="O146">
        <f t="shared" si="8"/>
        <v>109.99999999999997</v>
      </c>
      <c r="P146">
        <f t="shared" si="9"/>
        <v>0</v>
      </c>
      <c r="Q146">
        <v>0</v>
      </c>
      <c r="R146">
        <f>SUM(L146:Q146)*$D$28</f>
        <v>9.3512304250559258E-2</v>
      </c>
      <c r="S146">
        <f t="shared" si="11"/>
        <v>0.86127516778523594</v>
      </c>
    </row>
    <row r="147" spans="11:19" x14ac:dyDescent="0.25">
      <c r="K147">
        <v>12.2</v>
      </c>
      <c r="L147">
        <f t="shared" si="10"/>
        <v>0</v>
      </c>
      <c r="M147">
        <f t="shared" si="6"/>
        <v>0</v>
      </c>
      <c r="N147">
        <f t="shared" si="7"/>
        <v>0</v>
      </c>
      <c r="O147">
        <f t="shared" si="8"/>
        <v>119.99999999999993</v>
      </c>
      <c r="P147">
        <f t="shared" si="9"/>
        <v>0</v>
      </c>
      <c r="Q147">
        <v>0</v>
      </c>
      <c r="R147">
        <f>SUM(L147:Q147)*$D$28</f>
        <v>0.10201342281879187</v>
      </c>
      <c r="S147">
        <f t="shared" si="11"/>
        <v>0.87105145413870344</v>
      </c>
    </row>
    <row r="148" spans="11:19" x14ac:dyDescent="0.25">
      <c r="K148">
        <v>12.3</v>
      </c>
      <c r="L148">
        <f t="shared" si="10"/>
        <v>0</v>
      </c>
      <c r="M148">
        <f t="shared" si="6"/>
        <v>0</v>
      </c>
      <c r="N148">
        <f t="shared" si="7"/>
        <v>0</v>
      </c>
      <c r="O148">
        <f t="shared" si="8"/>
        <v>130.00000000000006</v>
      </c>
      <c r="P148">
        <f t="shared" si="9"/>
        <v>0</v>
      </c>
      <c r="Q148">
        <v>0</v>
      </c>
      <c r="R148">
        <f>SUM(L148:Q148)*$D$28</f>
        <v>0.11051454138702466</v>
      </c>
      <c r="S148">
        <f t="shared" si="11"/>
        <v>0.88167785234899443</v>
      </c>
    </row>
    <row r="149" spans="11:19" x14ac:dyDescent="0.25">
      <c r="K149">
        <v>12.4</v>
      </c>
      <c r="L149">
        <f t="shared" si="10"/>
        <v>0</v>
      </c>
      <c r="M149">
        <f t="shared" si="6"/>
        <v>0</v>
      </c>
      <c r="N149">
        <f t="shared" si="7"/>
        <v>0</v>
      </c>
      <c r="O149">
        <f t="shared" si="8"/>
        <v>140.00000000000003</v>
      </c>
      <c r="P149">
        <f t="shared" si="9"/>
        <v>0</v>
      </c>
      <c r="Q149">
        <v>0</v>
      </c>
      <c r="R149">
        <f>SUM(L149:Q149)*$D$28</f>
        <v>0.11901565995525729</v>
      </c>
      <c r="S149">
        <f t="shared" si="11"/>
        <v>0.89315436241610846</v>
      </c>
    </row>
    <row r="150" spans="11:19" x14ac:dyDescent="0.25">
      <c r="K150">
        <v>12.5</v>
      </c>
      <c r="L150">
        <f t="shared" si="10"/>
        <v>0</v>
      </c>
      <c r="M150">
        <f t="shared" si="6"/>
        <v>0</v>
      </c>
      <c r="N150">
        <f t="shared" si="7"/>
        <v>0</v>
      </c>
      <c r="O150">
        <f t="shared" si="8"/>
        <v>150</v>
      </c>
      <c r="P150">
        <f t="shared" si="9"/>
        <v>0</v>
      </c>
      <c r="Q150">
        <v>0</v>
      </c>
      <c r="R150">
        <f>SUM(L150:Q150)*$D$28</f>
        <v>0.12751677852348992</v>
      </c>
      <c r="S150">
        <f t="shared" si="11"/>
        <v>0.90548098434004576</v>
      </c>
    </row>
    <row r="151" spans="11:19" x14ac:dyDescent="0.25">
      <c r="K151">
        <v>12.6</v>
      </c>
      <c r="L151">
        <f t="shared" si="10"/>
        <v>0</v>
      </c>
      <c r="M151">
        <f t="shared" si="6"/>
        <v>0</v>
      </c>
      <c r="N151">
        <f t="shared" si="7"/>
        <v>0</v>
      </c>
      <c r="O151">
        <f t="shared" si="8"/>
        <v>159.99999999999997</v>
      </c>
      <c r="P151">
        <f t="shared" si="9"/>
        <v>0</v>
      </c>
      <c r="Q151">
        <v>0</v>
      </c>
      <c r="R151">
        <f>SUM(L151:Q151)*$D$28</f>
        <v>0.13601789709172257</v>
      </c>
      <c r="S151">
        <f t="shared" si="11"/>
        <v>0.91865771812080632</v>
      </c>
    </row>
    <row r="152" spans="11:19" x14ac:dyDescent="0.25">
      <c r="K152">
        <v>12.7</v>
      </c>
      <c r="L152">
        <f t="shared" si="10"/>
        <v>0</v>
      </c>
      <c r="M152">
        <f t="shared" si="6"/>
        <v>0</v>
      </c>
      <c r="N152">
        <f t="shared" si="7"/>
        <v>0</v>
      </c>
      <c r="O152">
        <f t="shared" si="8"/>
        <v>169.99999999999994</v>
      </c>
      <c r="P152">
        <f t="shared" si="9"/>
        <v>0</v>
      </c>
      <c r="Q152">
        <v>0</v>
      </c>
      <c r="R152">
        <f>SUM(L152:Q152)*$D$28</f>
        <v>0.1445190156599552</v>
      </c>
      <c r="S152">
        <f t="shared" si="11"/>
        <v>0.93268456375839015</v>
      </c>
    </row>
    <row r="153" spans="11:19" x14ac:dyDescent="0.25">
      <c r="K153">
        <v>12.8</v>
      </c>
      <c r="L153">
        <f t="shared" si="10"/>
        <v>0</v>
      </c>
      <c r="M153">
        <f t="shared" ref="M153:M216" si="12">IF(AND($K153&gt;=E$21,$K153&lt;F$21),E$22+($K153-E$21)/(F$21-E$21)*(F$22-E$22),0)</f>
        <v>0</v>
      </c>
      <c r="N153">
        <f t="shared" ref="N153:N216" si="13">IF(AND($K153&gt;=F$21,$K153&lt;G$21),F$22+($K153-F$21)/(G$21-F$21)*(G$22-F$22),0)</f>
        <v>0</v>
      </c>
      <c r="O153">
        <f t="shared" ref="O153:O216" si="14">IF(AND($K153&gt;=G$21,$K153&lt;H$21),G$22+($K153-G$21)/(H$21-G$21)*(H$22-G$22),0)</f>
        <v>180.00000000000006</v>
      </c>
      <c r="P153">
        <f t="shared" ref="P153:P216" si="15">IF(AND($K153&gt;=H$21,$K153&lt;I$21),H$22+($K153-H$21)/(I$21-H$21)*(I$22-H$22),0)</f>
        <v>0</v>
      </c>
      <c r="Q153">
        <v>0</v>
      </c>
      <c r="R153">
        <f>SUM(L153:Q153)*$D$28</f>
        <v>0.15302013422818797</v>
      </c>
      <c r="S153">
        <f t="shared" si="11"/>
        <v>0.94756152125279747</v>
      </c>
    </row>
    <row r="154" spans="11:19" x14ac:dyDescent="0.25">
      <c r="K154">
        <v>12.9</v>
      </c>
      <c r="L154">
        <f t="shared" ref="L154:L217" si="16">IF(AND($K154&gt;=D$21,$K154&lt;E$21),D$22+($K154-D$21)/(E$21-D$21)*(E$22-D$22),0)</f>
        <v>0</v>
      </c>
      <c r="M154">
        <f t="shared" si="12"/>
        <v>0</v>
      </c>
      <c r="N154">
        <f t="shared" si="13"/>
        <v>0</v>
      </c>
      <c r="O154">
        <f t="shared" si="14"/>
        <v>190.00000000000003</v>
      </c>
      <c r="P154">
        <f t="shared" si="15"/>
        <v>0</v>
      </c>
      <c r="Q154">
        <v>0</v>
      </c>
      <c r="R154">
        <f>SUM(L154:Q154)*$D$28</f>
        <v>0.1615212527964206</v>
      </c>
      <c r="S154">
        <f t="shared" si="11"/>
        <v>0.96328859060402783</v>
      </c>
    </row>
    <row r="155" spans="11:19" x14ac:dyDescent="0.25">
      <c r="K155">
        <v>13</v>
      </c>
      <c r="L155">
        <f t="shared" si="16"/>
        <v>0</v>
      </c>
      <c r="M155">
        <f t="shared" si="12"/>
        <v>0</v>
      </c>
      <c r="N155">
        <f t="shared" si="13"/>
        <v>0</v>
      </c>
      <c r="O155">
        <f t="shared" si="14"/>
        <v>200</v>
      </c>
      <c r="P155">
        <f t="shared" si="15"/>
        <v>0</v>
      </c>
      <c r="Q155">
        <v>0</v>
      </c>
      <c r="R155">
        <f>SUM(L155:Q155)*$D$28</f>
        <v>0.17002237136465323</v>
      </c>
      <c r="S155">
        <f t="shared" ref="S155:S218" si="17">S154+(K155-K154)*(R154+R155)/2</f>
        <v>0.97986577181208145</v>
      </c>
    </row>
    <row r="156" spans="11:19" x14ac:dyDescent="0.25">
      <c r="K156">
        <v>13.1</v>
      </c>
      <c r="L156">
        <f t="shared" si="16"/>
        <v>0</v>
      </c>
      <c r="M156">
        <f t="shared" si="12"/>
        <v>0</v>
      </c>
      <c r="N156">
        <f t="shared" si="13"/>
        <v>0</v>
      </c>
      <c r="O156">
        <f t="shared" si="14"/>
        <v>209.99999999999994</v>
      </c>
      <c r="P156">
        <f t="shared" si="15"/>
        <v>0</v>
      </c>
      <c r="Q156">
        <v>0</v>
      </c>
      <c r="R156">
        <f>SUM(L156:Q156)*$D$28</f>
        <v>0.17852348993288586</v>
      </c>
      <c r="S156">
        <f t="shared" si="17"/>
        <v>0.99729306487695835</v>
      </c>
    </row>
    <row r="157" spans="11:19" x14ac:dyDescent="0.25">
      <c r="K157">
        <v>13.2</v>
      </c>
      <c r="L157">
        <f t="shared" si="16"/>
        <v>0</v>
      </c>
      <c r="M157">
        <f t="shared" si="12"/>
        <v>0</v>
      </c>
      <c r="N157">
        <f t="shared" si="13"/>
        <v>0</v>
      </c>
      <c r="O157">
        <f t="shared" si="14"/>
        <v>219.99999999999994</v>
      </c>
      <c r="P157">
        <f t="shared" si="15"/>
        <v>0</v>
      </c>
      <c r="Q157">
        <v>0</v>
      </c>
      <c r="R157">
        <f>SUM(L157:Q157)*$D$28</f>
        <v>0.18702460850111852</v>
      </c>
      <c r="S157">
        <f t="shared" si="17"/>
        <v>1.0155704697986585</v>
      </c>
    </row>
    <row r="158" spans="11:19" x14ac:dyDescent="0.25">
      <c r="K158">
        <v>13.3</v>
      </c>
      <c r="L158">
        <f t="shared" si="16"/>
        <v>0</v>
      </c>
      <c r="M158">
        <f t="shared" si="12"/>
        <v>0</v>
      </c>
      <c r="N158">
        <f t="shared" si="13"/>
        <v>0</v>
      </c>
      <c r="O158">
        <f t="shared" si="14"/>
        <v>230.00000000000006</v>
      </c>
      <c r="P158">
        <f t="shared" si="15"/>
        <v>0</v>
      </c>
      <c r="Q158">
        <v>0</v>
      </c>
      <c r="R158">
        <f>SUM(L158:Q158)*$D$28</f>
        <v>0.19552572706935126</v>
      </c>
      <c r="S158">
        <f t="shared" si="17"/>
        <v>1.0346979865771824</v>
      </c>
    </row>
    <row r="159" spans="11:19" x14ac:dyDescent="0.25">
      <c r="K159">
        <v>13.4</v>
      </c>
      <c r="L159">
        <f t="shared" si="16"/>
        <v>0</v>
      </c>
      <c r="M159">
        <f t="shared" si="12"/>
        <v>0</v>
      </c>
      <c r="N159">
        <f t="shared" si="13"/>
        <v>0</v>
      </c>
      <c r="O159">
        <f t="shared" si="14"/>
        <v>240.00000000000003</v>
      </c>
      <c r="P159">
        <f t="shared" si="15"/>
        <v>0</v>
      </c>
      <c r="Q159">
        <v>0</v>
      </c>
      <c r="R159">
        <f>SUM(L159:Q159)*$D$28</f>
        <v>0.20402684563758391</v>
      </c>
      <c r="S159">
        <f t="shared" si="17"/>
        <v>1.0546756152125289</v>
      </c>
    </row>
    <row r="160" spans="11:19" x14ac:dyDescent="0.25">
      <c r="K160">
        <v>13.5</v>
      </c>
      <c r="L160">
        <f t="shared" si="16"/>
        <v>0</v>
      </c>
      <c r="M160">
        <f t="shared" si="12"/>
        <v>0</v>
      </c>
      <c r="N160">
        <f t="shared" si="13"/>
        <v>0</v>
      </c>
      <c r="O160">
        <f t="shared" si="14"/>
        <v>250</v>
      </c>
      <c r="P160">
        <f t="shared" si="15"/>
        <v>0</v>
      </c>
      <c r="Q160">
        <v>0</v>
      </c>
      <c r="R160">
        <f>SUM(L160:Q160)*$D$28</f>
        <v>0.21252796420581654</v>
      </c>
      <c r="S160">
        <f t="shared" si="17"/>
        <v>1.0755033557046989</v>
      </c>
    </row>
    <row r="161" spans="11:19" x14ac:dyDescent="0.25">
      <c r="K161">
        <v>13.6</v>
      </c>
      <c r="L161">
        <f t="shared" si="16"/>
        <v>0</v>
      </c>
      <c r="M161">
        <f t="shared" si="12"/>
        <v>0</v>
      </c>
      <c r="N161">
        <f t="shared" si="13"/>
        <v>0</v>
      </c>
      <c r="O161">
        <f t="shared" si="14"/>
        <v>260</v>
      </c>
      <c r="P161">
        <f t="shared" si="15"/>
        <v>0</v>
      </c>
      <c r="Q161">
        <v>0</v>
      </c>
      <c r="R161">
        <f>SUM(L161:Q161)*$D$28</f>
        <v>0.2210290827740492</v>
      </c>
      <c r="S161">
        <f t="shared" si="17"/>
        <v>1.097181208053692</v>
      </c>
    </row>
    <row r="162" spans="11:19" x14ac:dyDescent="0.25">
      <c r="K162">
        <v>13.7</v>
      </c>
      <c r="L162">
        <f t="shared" si="16"/>
        <v>0</v>
      </c>
      <c r="M162">
        <f t="shared" si="12"/>
        <v>0</v>
      </c>
      <c r="N162">
        <f t="shared" si="13"/>
        <v>0</v>
      </c>
      <c r="O162">
        <f t="shared" si="14"/>
        <v>269.99999999999994</v>
      </c>
      <c r="P162">
        <f t="shared" si="15"/>
        <v>0</v>
      </c>
      <c r="Q162">
        <v>0</v>
      </c>
      <c r="R162">
        <f>SUM(L162:Q162)*$D$28</f>
        <v>0.2295302013422818</v>
      </c>
      <c r="S162">
        <f t="shared" si="17"/>
        <v>1.1197091722595085</v>
      </c>
    </row>
    <row r="163" spans="11:19" x14ac:dyDescent="0.25">
      <c r="K163">
        <v>13.8</v>
      </c>
      <c r="L163">
        <f t="shared" si="16"/>
        <v>0</v>
      </c>
      <c r="M163">
        <f t="shared" si="12"/>
        <v>0</v>
      </c>
      <c r="N163">
        <f t="shared" si="13"/>
        <v>0</v>
      </c>
      <c r="O163">
        <f t="shared" si="14"/>
        <v>280.00000000000006</v>
      </c>
      <c r="P163">
        <f t="shared" si="15"/>
        <v>0</v>
      </c>
      <c r="Q163">
        <v>0</v>
      </c>
      <c r="R163">
        <f>SUM(L163:Q163)*$D$28</f>
        <v>0.23803131991051457</v>
      </c>
      <c r="S163">
        <f t="shared" si="17"/>
        <v>1.1430872483221486</v>
      </c>
    </row>
    <row r="164" spans="11:19" x14ac:dyDescent="0.25">
      <c r="K164">
        <v>13.9</v>
      </c>
      <c r="L164">
        <f t="shared" si="16"/>
        <v>0</v>
      </c>
      <c r="M164">
        <f t="shared" si="12"/>
        <v>0</v>
      </c>
      <c r="N164">
        <f t="shared" si="13"/>
        <v>0</v>
      </c>
      <c r="O164">
        <f t="shared" si="14"/>
        <v>290</v>
      </c>
      <c r="P164">
        <f t="shared" si="15"/>
        <v>0</v>
      </c>
      <c r="Q164">
        <v>0</v>
      </c>
      <c r="R164">
        <f>SUM(L164:Q164)*$D$28</f>
        <v>0.2465324384787472</v>
      </c>
      <c r="S164">
        <f t="shared" si="17"/>
        <v>1.1673154362416116</v>
      </c>
    </row>
    <row r="165" spans="11:19" x14ac:dyDescent="0.25">
      <c r="K165">
        <v>14</v>
      </c>
      <c r="L165">
        <f t="shared" si="16"/>
        <v>0</v>
      </c>
      <c r="M165">
        <f t="shared" si="12"/>
        <v>0</v>
      </c>
      <c r="N165">
        <f t="shared" si="13"/>
        <v>0</v>
      </c>
      <c r="O165">
        <f t="shared" si="14"/>
        <v>300</v>
      </c>
      <c r="P165">
        <f t="shared" si="15"/>
        <v>0</v>
      </c>
      <c r="Q165">
        <v>0</v>
      </c>
      <c r="R165">
        <f>SUM(L165:Q165)*$D$28</f>
        <v>0.25503355704697983</v>
      </c>
      <c r="S165">
        <f t="shared" si="17"/>
        <v>1.1923937360178978</v>
      </c>
    </row>
    <row r="166" spans="11:19" x14ac:dyDescent="0.25">
      <c r="K166">
        <v>14.1</v>
      </c>
      <c r="L166">
        <f t="shared" si="16"/>
        <v>0</v>
      </c>
      <c r="M166">
        <f t="shared" si="12"/>
        <v>0</v>
      </c>
      <c r="N166">
        <f t="shared" si="13"/>
        <v>0</v>
      </c>
      <c r="O166">
        <f t="shared" si="14"/>
        <v>309.99999999999994</v>
      </c>
      <c r="P166">
        <f t="shared" si="15"/>
        <v>0</v>
      </c>
      <c r="Q166">
        <v>0</v>
      </c>
      <c r="R166">
        <f>SUM(L166:Q166)*$D$28</f>
        <v>0.26353467561521249</v>
      </c>
      <c r="S166">
        <f t="shared" si="17"/>
        <v>1.2183221476510073</v>
      </c>
    </row>
    <row r="167" spans="11:19" x14ac:dyDescent="0.25">
      <c r="K167">
        <v>14.2</v>
      </c>
      <c r="L167">
        <f t="shared" si="16"/>
        <v>0</v>
      </c>
      <c r="M167">
        <f t="shared" si="12"/>
        <v>0</v>
      </c>
      <c r="N167">
        <f t="shared" si="13"/>
        <v>0</v>
      </c>
      <c r="O167">
        <f t="shared" si="14"/>
        <v>319.99999999999989</v>
      </c>
      <c r="P167">
        <f t="shared" si="15"/>
        <v>0</v>
      </c>
      <c r="Q167">
        <v>0</v>
      </c>
      <c r="R167">
        <f>SUM(L167:Q167)*$D$28</f>
        <v>0.27203579418344509</v>
      </c>
      <c r="S167">
        <f t="shared" si="17"/>
        <v>1.24510067114094</v>
      </c>
    </row>
    <row r="168" spans="11:19" x14ac:dyDescent="0.25">
      <c r="K168">
        <v>14.3</v>
      </c>
      <c r="L168">
        <f t="shared" si="16"/>
        <v>0</v>
      </c>
      <c r="M168">
        <f t="shared" si="12"/>
        <v>0</v>
      </c>
      <c r="N168">
        <f t="shared" si="13"/>
        <v>0</v>
      </c>
      <c r="O168">
        <f t="shared" si="14"/>
        <v>330.00000000000011</v>
      </c>
      <c r="P168">
        <f t="shared" si="15"/>
        <v>0</v>
      </c>
      <c r="Q168">
        <v>0</v>
      </c>
      <c r="R168">
        <f>SUM(L168:Q168)*$D$28</f>
        <v>0.28053691275167791</v>
      </c>
      <c r="S168">
        <f t="shared" si="17"/>
        <v>1.2727293064876966</v>
      </c>
    </row>
    <row r="169" spans="11:19" x14ac:dyDescent="0.25">
      <c r="K169">
        <v>14.4</v>
      </c>
      <c r="L169">
        <f t="shared" si="16"/>
        <v>0</v>
      </c>
      <c r="M169">
        <f t="shared" si="12"/>
        <v>0</v>
      </c>
      <c r="N169">
        <f t="shared" si="13"/>
        <v>0</v>
      </c>
      <c r="O169">
        <f t="shared" si="14"/>
        <v>340.00000000000006</v>
      </c>
      <c r="P169">
        <f t="shared" si="15"/>
        <v>0</v>
      </c>
      <c r="Q169">
        <v>0</v>
      </c>
      <c r="R169">
        <f>SUM(L169:Q169)*$D$28</f>
        <v>0.28903803131991057</v>
      </c>
      <c r="S169">
        <f t="shared" si="17"/>
        <v>1.3012080536912758</v>
      </c>
    </row>
    <row r="170" spans="11:19" x14ac:dyDescent="0.25">
      <c r="K170">
        <v>14.5</v>
      </c>
      <c r="L170">
        <f t="shared" si="16"/>
        <v>0</v>
      </c>
      <c r="M170">
        <f t="shared" si="12"/>
        <v>0</v>
      </c>
      <c r="N170">
        <f t="shared" si="13"/>
        <v>0</v>
      </c>
      <c r="O170">
        <f t="shared" si="14"/>
        <v>350</v>
      </c>
      <c r="P170">
        <f t="shared" si="15"/>
        <v>0</v>
      </c>
      <c r="Q170">
        <v>0</v>
      </c>
      <c r="R170">
        <f>SUM(L170:Q170)*$D$28</f>
        <v>0.29753914988814317</v>
      </c>
      <c r="S170">
        <f t="shared" si="17"/>
        <v>1.3305369127516784</v>
      </c>
    </row>
    <row r="171" spans="11:19" x14ac:dyDescent="0.25">
      <c r="K171">
        <v>14.6</v>
      </c>
      <c r="L171">
        <f t="shared" si="16"/>
        <v>0</v>
      </c>
      <c r="M171">
        <f t="shared" si="12"/>
        <v>0</v>
      </c>
      <c r="N171">
        <f t="shared" si="13"/>
        <v>0</v>
      </c>
      <c r="O171">
        <f t="shared" si="14"/>
        <v>360</v>
      </c>
      <c r="P171">
        <f t="shared" si="15"/>
        <v>0</v>
      </c>
      <c r="Q171">
        <v>0</v>
      </c>
      <c r="R171">
        <f>SUM(L171:Q171)*$D$28</f>
        <v>0.30604026845637583</v>
      </c>
      <c r="S171">
        <f t="shared" si="17"/>
        <v>1.3607158836689042</v>
      </c>
    </row>
    <row r="172" spans="11:19" x14ac:dyDescent="0.25">
      <c r="K172">
        <v>14.7</v>
      </c>
      <c r="L172">
        <f t="shared" si="16"/>
        <v>0</v>
      </c>
      <c r="M172">
        <f t="shared" si="12"/>
        <v>0</v>
      </c>
      <c r="N172">
        <f t="shared" si="13"/>
        <v>0</v>
      </c>
      <c r="O172">
        <f t="shared" si="14"/>
        <v>369.99999999999994</v>
      </c>
      <c r="P172">
        <f t="shared" si="15"/>
        <v>0</v>
      </c>
      <c r="Q172">
        <v>0</v>
      </c>
      <c r="R172">
        <f>SUM(L172:Q172)*$D$28</f>
        <v>0.31454138702460843</v>
      </c>
      <c r="S172">
        <f t="shared" si="17"/>
        <v>1.3917449664429533</v>
      </c>
    </row>
    <row r="173" spans="11:19" x14ac:dyDescent="0.25">
      <c r="K173">
        <v>14.8</v>
      </c>
      <c r="L173">
        <f t="shared" si="16"/>
        <v>0</v>
      </c>
      <c r="M173">
        <f t="shared" si="12"/>
        <v>0</v>
      </c>
      <c r="N173">
        <f t="shared" si="13"/>
        <v>0</v>
      </c>
      <c r="O173">
        <f t="shared" si="14"/>
        <v>380.00000000000006</v>
      </c>
      <c r="P173">
        <f t="shared" si="15"/>
        <v>0</v>
      </c>
      <c r="Q173">
        <v>0</v>
      </c>
      <c r="R173">
        <f>SUM(L173:Q173)*$D$28</f>
        <v>0.3230425055928412</v>
      </c>
      <c r="S173">
        <f t="shared" si="17"/>
        <v>1.4236241610738263</v>
      </c>
    </row>
    <row r="174" spans="11:19" x14ac:dyDescent="0.25">
      <c r="K174">
        <v>14.9</v>
      </c>
      <c r="L174">
        <f t="shared" si="16"/>
        <v>0</v>
      </c>
      <c r="M174">
        <f t="shared" si="12"/>
        <v>0</v>
      </c>
      <c r="N174">
        <f t="shared" si="13"/>
        <v>0</v>
      </c>
      <c r="O174">
        <f t="shared" si="14"/>
        <v>390.00000000000006</v>
      </c>
      <c r="P174">
        <f t="shared" si="15"/>
        <v>0</v>
      </c>
      <c r="Q174">
        <v>0</v>
      </c>
      <c r="R174">
        <f>SUM(L174:Q174)*$D$28</f>
        <v>0.33154362416107386</v>
      </c>
      <c r="S174">
        <f t="shared" si="17"/>
        <v>1.456353467561522</v>
      </c>
    </row>
    <row r="175" spans="11:19" x14ac:dyDescent="0.25">
      <c r="K175">
        <v>15</v>
      </c>
      <c r="L175">
        <f t="shared" si="16"/>
        <v>0</v>
      </c>
      <c r="M175">
        <f t="shared" si="12"/>
        <v>0</v>
      </c>
      <c r="N175">
        <f t="shared" si="13"/>
        <v>0</v>
      </c>
      <c r="O175">
        <f t="shared" si="14"/>
        <v>0</v>
      </c>
      <c r="P175">
        <f t="shared" si="15"/>
        <v>400</v>
      </c>
      <c r="Q175">
        <v>0</v>
      </c>
      <c r="R175">
        <f>SUM(L175:Q175)*$D$28</f>
        <v>0.34004474272930646</v>
      </c>
      <c r="S175">
        <f t="shared" si="17"/>
        <v>1.4899328859060408</v>
      </c>
    </row>
    <row r="176" spans="11:19" x14ac:dyDescent="0.25">
      <c r="K176">
        <v>15.1</v>
      </c>
      <c r="L176">
        <f t="shared" si="16"/>
        <v>0</v>
      </c>
      <c r="M176">
        <f t="shared" si="12"/>
        <v>0</v>
      </c>
      <c r="N176">
        <f t="shared" si="13"/>
        <v>0</v>
      </c>
      <c r="O176">
        <f t="shared" si="14"/>
        <v>0</v>
      </c>
      <c r="P176">
        <f t="shared" si="15"/>
        <v>386.66666666666674</v>
      </c>
      <c r="Q176">
        <v>0</v>
      </c>
      <c r="R176">
        <f>SUM(L176:Q176)*$D$28</f>
        <v>0.32870991797166299</v>
      </c>
      <c r="S176">
        <f t="shared" si="17"/>
        <v>1.5233706189410892</v>
      </c>
    </row>
    <row r="177" spans="11:19" x14ac:dyDescent="0.25">
      <c r="K177">
        <v>15.2</v>
      </c>
      <c r="L177">
        <f t="shared" si="16"/>
        <v>0</v>
      </c>
      <c r="M177">
        <f t="shared" si="12"/>
        <v>0</v>
      </c>
      <c r="N177">
        <f t="shared" si="13"/>
        <v>0</v>
      </c>
      <c r="O177">
        <f t="shared" si="14"/>
        <v>0</v>
      </c>
      <c r="P177">
        <f t="shared" si="15"/>
        <v>373.33333333333343</v>
      </c>
      <c r="Q177">
        <v>0</v>
      </c>
      <c r="R177">
        <f>SUM(L177:Q177)*$D$28</f>
        <v>0.31737509321401947</v>
      </c>
      <c r="S177">
        <f t="shared" si="17"/>
        <v>1.5556748695003733</v>
      </c>
    </row>
    <row r="178" spans="11:19" x14ac:dyDescent="0.25">
      <c r="K178">
        <v>15.3</v>
      </c>
      <c r="L178">
        <f t="shared" si="16"/>
        <v>0</v>
      </c>
      <c r="M178">
        <f t="shared" si="12"/>
        <v>0</v>
      </c>
      <c r="N178">
        <f t="shared" si="13"/>
        <v>0</v>
      </c>
      <c r="O178">
        <f t="shared" si="14"/>
        <v>0</v>
      </c>
      <c r="P178">
        <f t="shared" si="15"/>
        <v>359.99999999999989</v>
      </c>
      <c r="Q178">
        <v>0</v>
      </c>
      <c r="R178">
        <f>SUM(L178:Q178)*$D$28</f>
        <v>0.30604026845637572</v>
      </c>
      <c r="S178">
        <f t="shared" si="17"/>
        <v>1.5868456375838935</v>
      </c>
    </row>
    <row r="179" spans="11:19" x14ac:dyDescent="0.25">
      <c r="K179">
        <v>15.4</v>
      </c>
      <c r="L179">
        <f t="shared" si="16"/>
        <v>0</v>
      </c>
      <c r="M179">
        <f t="shared" si="12"/>
        <v>0</v>
      </c>
      <c r="N179">
        <f t="shared" si="13"/>
        <v>0</v>
      </c>
      <c r="O179">
        <f t="shared" si="14"/>
        <v>0</v>
      </c>
      <c r="P179">
        <f t="shared" si="15"/>
        <v>346.66666666666663</v>
      </c>
      <c r="Q179">
        <v>0</v>
      </c>
      <c r="R179">
        <f>SUM(L179:Q179)*$D$28</f>
        <v>0.29470544369873225</v>
      </c>
      <c r="S179">
        <f t="shared" si="17"/>
        <v>1.6168829231916488</v>
      </c>
    </row>
    <row r="180" spans="11:19" x14ac:dyDescent="0.25">
      <c r="K180">
        <v>15.5</v>
      </c>
      <c r="L180">
        <f t="shared" si="16"/>
        <v>0</v>
      </c>
      <c r="M180">
        <f t="shared" si="12"/>
        <v>0</v>
      </c>
      <c r="N180">
        <f t="shared" si="13"/>
        <v>0</v>
      </c>
      <c r="O180">
        <f t="shared" si="14"/>
        <v>0</v>
      </c>
      <c r="P180">
        <f t="shared" si="15"/>
        <v>333.33333333333337</v>
      </c>
      <c r="Q180">
        <v>0</v>
      </c>
      <c r="R180">
        <f>SUM(L180:Q180)*$D$28</f>
        <v>0.28337061894108878</v>
      </c>
      <c r="S180">
        <f t="shared" si="17"/>
        <v>1.6457867263236399</v>
      </c>
    </row>
    <row r="181" spans="11:19" x14ac:dyDescent="0.25">
      <c r="K181">
        <v>15.6</v>
      </c>
      <c r="L181">
        <f t="shared" si="16"/>
        <v>0</v>
      </c>
      <c r="M181">
        <f t="shared" si="12"/>
        <v>0</v>
      </c>
      <c r="N181">
        <f t="shared" si="13"/>
        <v>0</v>
      </c>
      <c r="O181">
        <f t="shared" si="14"/>
        <v>0</v>
      </c>
      <c r="P181">
        <f t="shared" si="15"/>
        <v>320.00000000000006</v>
      </c>
      <c r="Q181">
        <v>0</v>
      </c>
      <c r="R181">
        <f>SUM(L181:Q181)*$D$28</f>
        <v>0.2720357941834452</v>
      </c>
      <c r="S181">
        <f t="shared" si="17"/>
        <v>1.6735570469798664</v>
      </c>
    </row>
    <row r="182" spans="11:19" x14ac:dyDescent="0.25">
      <c r="K182">
        <v>15.7</v>
      </c>
      <c r="L182">
        <f t="shared" si="16"/>
        <v>0</v>
      </c>
      <c r="M182">
        <f t="shared" si="12"/>
        <v>0</v>
      </c>
      <c r="N182">
        <f t="shared" si="13"/>
        <v>0</v>
      </c>
      <c r="O182">
        <f t="shared" si="14"/>
        <v>0</v>
      </c>
      <c r="P182">
        <f t="shared" si="15"/>
        <v>306.66666666666674</v>
      </c>
      <c r="Q182">
        <v>0</v>
      </c>
      <c r="R182">
        <f>SUM(L182:Q182)*$D$28</f>
        <v>0.26070096942580168</v>
      </c>
      <c r="S182">
        <f t="shared" si="17"/>
        <v>1.7001938851603287</v>
      </c>
    </row>
    <row r="183" spans="11:19" x14ac:dyDescent="0.25">
      <c r="K183">
        <v>15.8</v>
      </c>
      <c r="L183">
        <f t="shared" si="16"/>
        <v>0</v>
      </c>
      <c r="M183">
        <f t="shared" si="12"/>
        <v>0</v>
      </c>
      <c r="N183">
        <f t="shared" si="13"/>
        <v>0</v>
      </c>
      <c r="O183">
        <f t="shared" si="14"/>
        <v>0</v>
      </c>
      <c r="P183">
        <f t="shared" si="15"/>
        <v>293.33333333333326</v>
      </c>
      <c r="Q183">
        <v>0</v>
      </c>
      <c r="R183">
        <f>SUM(L183:Q183)*$D$28</f>
        <v>0.24936614466815801</v>
      </c>
      <c r="S183">
        <f t="shared" si="17"/>
        <v>1.7256972408650271</v>
      </c>
    </row>
    <row r="184" spans="11:19" x14ac:dyDescent="0.25">
      <c r="K184">
        <v>15.9</v>
      </c>
      <c r="L184">
        <f t="shared" si="16"/>
        <v>0</v>
      </c>
      <c r="M184">
        <f t="shared" si="12"/>
        <v>0</v>
      </c>
      <c r="N184">
        <f t="shared" si="13"/>
        <v>0</v>
      </c>
      <c r="O184">
        <f t="shared" si="14"/>
        <v>0</v>
      </c>
      <c r="P184">
        <f t="shared" si="15"/>
        <v>279.99999999999994</v>
      </c>
      <c r="Q184">
        <v>0</v>
      </c>
      <c r="R184">
        <f>SUM(L184:Q184)*$D$28</f>
        <v>0.23803131991051449</v>
      </c>
      <c r="S184">
        <f t="shared" si="17"/>
        <v>1.7500671140939605</v>
      </c>
    </row>
    <row r="185" spans="11:19" x14ac:dyDescent="0.25">
      <c r="K185">
        <v>16</v>
      </c>
      <c r="L185">
        <f t="shared" si="16"/>
        <v>0</v>
      </c>
      <c r="M185">
        <f t="shared" si="12"/>
        <v>0</v>
      </c>
      <c r="N185">
        <f t="shared" si="13"/>
        <v>0</v>
      </c>
      <c r="O185">
        <f t="shared" si="14"/>
        <v>0</v>
      </c>
      <c r="P185">
        <f t="shared" si="15"/>
        <v>266.66666666666669</v>
      </c>
      <c r="Q185">
        <v>0</v>
      </c>
      <c r="R185">
        <f>SUM(L185:Q185)*$D$28</f>
        <v>0.22669649515287099</v>
      </c>
      <c r="S185">
        <f t="shared" si="17"/>
        <v>1.7733035048471297</v>
      </c>
    </row>
    <row r="186" spans="11:19" x14ac:dyDescent="0.25">
      <c r="K186">
        <v>16.100000000000001</v>
      </c>
      <c r="L186">
        <f t="shared" si="16"/>
        <v>0</v>
      </c>
      <c r="M186">
        <f t="shared" si="12"/>
        <v>0</v>
      </c>
      <c r="N186">
        <f t="shared" si="13"/>
        <v>0</v>
      </c>
      <c r="O186">
        <f t="shared" si="14"/>
        <v>0</v>
      </c>
      <c r="P186">
        <f t="shared" si="15"/>
        <v>253.33333333333314</v>
      </c>
      <c r="Q186">
        <v>0</v>
      </c>
      <c r="R186">
        <f>SUM(L186:Q186)*$D$28</f>
        <v>0.21536167039522727</v>
      </c>
      <c r="S186">
        <f t="shared" si="17"/>
        <v>1.7954064131245349</v>
      </c>
    </row>
    <row r="187" spans="11:19" x14ac:dyDescent="0.25">
      <c r="K187">
        <v>16.2</v>
      </c>
      <c r="L187">
        <f t="shared" si="16"/>
        <v>0</v>
      </c>
      <c r="M187">
        <f t="shared" si="12"/>
        <v>0</v>
      </c>
      <c r="N187">
        <f t="shared" si="13"/>
        <v>0</v>
      </c>
      <c r="O187">
        <f t="shared" si="14"/>
        <v>0</v>
      </c>
      <c r="P187">
        <f t="shared" si="15"/>
        <v>240.00000000000011</v>
      </c>
      <c r="Q187">
        <v>0</v>
      </c>
      <c r="R187">
        <f>SUM(L187:Q187)*$D$28</f>
        <v>0.20402684563758397</v>
      </c>
      <c r="S187">
        <f t="shared" si="17"/>
        <v>1.816375838926175</v>
      </c>
    </row>
    <row r="188" spans="11:19" x14ac:dyDescent="0.25">
      <c r="K188">
        <v>16.3</v>
      </c>
      <c r="L188">
        <f t="shared" si="16"/>
        <v>0</v>
      </c>
      <c r="M188">
        <f t="shared" si="12"/>
        <v>0</v>
      </c>
      <c r="N188">
        <f t="shared" si="13"/>
        <v>0</v>
      </c>
      <c r="O188">
        <f t="shared" si="14"/>
        <v>0</v>
      </c>
      <c r="P188">
        <f t="shared" si="15"/>
        <v>226.66666666666657</v>
      </c>
      <c r="Q188">
        <v>0</v>
      </c>
      <c r="R188">
        <f>SUM(L188:Q188)*$D$28</f>
        <v>0.19269202087994025</v>
      </c>
      <c r="S188">
        <f t="shared" si="17"/>
        <v>1.8362117822520516</v>
      </c>
    </row>
    <row r="189" spans="11:19" x14ac:dyDescent="0.25">
      <c r="K189">
        <v>16.399999999999999</v>
      </c>
      <c r="L189">
        <f t="shared" si="16"/>
        <v>0</v>
      </c>
      <c r="M189">
        <f t="shared" si="12"/>
        <v>0</v>
      </c>
      <c r="N189">
        <f t="shared" si="13"/>
        <v>0</v>
      </c>
      <c r="O189">
        <f t="shared" si="14"/>
        <v>0</v>
      </c>
      <c r="P189">
        <f t="shared" si="15"/>
        <v>213.33333333333354</v>
      </c>
      <c r="Q189">
        <v>0</v>
      </c>
      <c r="R189">
        <f>SUM(L189:Q189)*$D$28</f>
        <v>0.18135719612229695</v>
      </c>
      <c r="S189">
        <f t="shared" si="17"/>
        <v>1.854914243102163</v>
      </c>
    </row>
    <row r="190" spans="11:19" x14ac:dyDescent="0.25">
      <c r="K190">
        <v>16.5</v>
      </c>
      <c r="L190">
        <f t="shared" si="16"/>
        <v>0</v>
      </c>
      <c r="M190">
        <f t="shared" si="12"/>
        <v>0</v>
      </c>
      <c r="N190">
        <f t="shared" si="13"/>
        <v>0</v>
      </c>
      <c r="O190">
        <f t="shared" si="14"/>
        <v>0</v>
      </c>
      <c r="P190">
        <f t="shared" si="15"/>
        <v>200</v>
      </c>
      <c r="Q190">
        <v>0</v>
      </c>
      <c r="R190">
        <f>SUM(L190:Q190)*$D$28</f>
        <v>0.17002237136465323</v>
      </c>
      <c r="S190">
        <f t="shared" si="17"/>
        <v>1.8724832214765108</v>
      </c>
    </row>
    <row r="191" spans="11:19" x14ac:dyDescent="0.25">
      <c r="K191">
        <v>16.600000000000001</v>
      </c>
      <c r="L191">
        <f t="shared" si="16"/>
        <v>0</v>
      </c>
      <c r="M191">
        <f t="shared" si="12"/>
        <v>0</v>
      </c>
      <c r="N191">
        <f t="shared" si="13"/>
        <v>0</v>
      </c>
      <c r="O191">
        <f t="shared" si="14"/>
        <v>0</v>
      </c>
      <c r="P191">
        <f t="shared" si="15"/>
        <v>186.66666666666649</v>
      </c>
      <c r="Q191">
        <v>0</v>
      </c>
      <c r="R191">
        <f>SUM(L191:Q191)*$D$28</f>
        <v>0.15868754660700954</v>
      </c>
      <c r="S191">
        <f t="shared" si="17"/>
        <v>1.8889187173750941</v>
      </c>
    </row>
    <row r="192" spans="11:19" x14ac:dyDescent="0.25">
      <c r="K192">
        <v>16.7</v>
      </c>
      <c r="L192">
        <f t="shared" si="16"/>
        <v>0</v>
      </c>
      <c r="M192">
        <f t="shared" si="12"/>
        <v>0</v>
      </c>
      <c r="N192">
        <f t="shared" si="13"/>
        <v>0</v>
      </c>
      <c r="O192">
        <f t="shared" si="14"/>
        <v>0</v>
      </c>
      <c r="P192">
        <f t="shared" si="15"/>
        <v>173.33333333333343</v>
      </c>
      <c r="Q192">
        <v>0</v>
      </c>
      <c r="R192">
        <f>SUM(L192:Q192)*$D$28</f>
        <v>0.14735272184936621</v>
      </c>
      <c r="S192">
        <f t="shared" si="17"/>
        <v>1.9042207307979127</v>
      </c>
    </row>
    <row r="193" spans="11:19" x14ac:dyDescent="0.25">
      <c r="K193">
        <v>16.8</v>
      </c>
      <c r="L193">
        <f t="shared" si="16"/>
        <v>0</v>
      </c>
      <c r="M193">
        <f t="shared" si="12"/>
        <v>0</v>
      </c>
      <c r="N193">
        <f t="shared" si="13"/>
        <v>0</v>
      </c>
      <c r="O193">
        <f t="shared" si="14"/>
        <v>0</v>
      </c>
      <c r="P193">
        <f t="shared" si="15"/>
        <v>159.99999999999991</v>
      </c>
      <c r="Q193">
        <v>0</v>
      </c>
      <c r="R193">
        <f>SUM(L193:Q193)*$D$28</f>
        <v>0.13601789709172252</v>
      </c>
      <c r="S193">
        <f t="shared" si="17"/>
        <v>1.9183892617449674</v>
      </c>
    </row>
    <row r="194" spans="11:19" x14ac:dyDescent="0.25">
      <c r="K194">
        <v>16.899999999999999</v>
      </c>
      <c r="L194">
        <f t="shared" si="16"/>
        <v>0</v>
      </c>
      <c r="M194">
        <f t="shared" si="12"/>
        <v>0</v>
      </c>
      <c r="N194">
        <f t="shared" si="13"/>
        <v>0</v>
      </c>
      <c r="O194">
        <f t="shared" si="14"/>
        <v>0</v>
      </c>
      <c r="P194">
        <f t="shared" si="15"/>
        <v>146.66666666666686</v>
      </c>
      <c r="Q194">
        <v>0</v>
      </c>
      <c r="R194">
        <f>SUM(L194:Q194)*$D$28</f>
        <v>0.1246830723340792</v>
      </c>
      <c r="S194">
        <f t="shared" si="17"/>
        <v>1.9314243102162572</v>
      </c>
    </row>
    <row r="195" spans="11:19" x14ac:dyDescent="0.25">
      <c r="K195">
        <v>17</v>
      </c>
      <c r="L195">
        <f t="shared" si="16"/>
        <v>0</v>
      </c>
      <c r="M195">
        <f t="shared" si="12"/>
        <v>0</v>
      </c>
      <c r="N195">
        <f t="shared" si="13"/>
        <v>0</v>
      </c>
      <c r="O195">
        <f t="shared" si="14"/>
        <v>0</v>
      </c>
      <c r="P195">
        <f t="shared" si="15"/>
        <v>133.33333333333337</v>
      </c>
      <c r="Q195">
        <v>0</v>
      </c>
      <c r="R195">
        <f>SUM(L195:Q195)*$D$28</f>
        <v>0.11334824757643552</v>
      </c>
      <c r="S195">
        <f t="shared" si="17"/>
        <v>1.9433258762117831</v>
      </c>
    </row>
    <row r="196" spans="11:19" x14ac:dyDescent="0.25">
      <c r="K196">
        <v>17.100000000000001</v>
      </c>
      <c r="L196">
        <f t="shared" si="16"/>
        <v>0</v>
      </c>
      <c r="M196">
        <f t="shared" si="12"/>
        <v>0</v>
      </c>
      <c r="N196">
        <f t="shared" si="13"/>
        <v>0</v>
      </c>
      <c r="O196">
        <f t="shared" si="14"/>
        <v>0</v>
      </c>
      <c r="P196">
        <f t="shared" si="15"/>
        <v>119.99999999999977</v>
      </c>
      <c r="Q196">
        <v>0</v>
      </c>
      <c r="R196">
        <f>SUM(L196:Q196)*$D$28</f>
        <v>0.10201342281879175</v>
      </c>
      <c r="S196">
        <f t="shared" si="17"/>
        <v>1.9540939597315445</v>
      </c>
    </row>
    <row r="197" spans="11:19" x14ac:dyDescent="0.25">
      <c r="K197">
        <v>17.2</v>
      </c>
      <c r="L197">
        <f t="shared" si="16"/>
        <v>0</v>
      </c>
      <c r="M197">
        <f t="shared" si="12"/>
        <v>0</v>
      </c>
      <c r="N197">
        <f t="shared" si="13"/>
        <v>0</v>
      </c>
      <c r="O197">
        <f t="shared" si="14"/>
        <v>0</v>
      </c>
      <c r="P197">
        <f t="shared" si="15"/>
        <v>106.6666666666668</v>
      </c>
      <c r="Q197">
        <v>0</v>
      </c>
      <c r="R197">
        <f>SUM(L197:Q197)*$D$28</f>
        <v>9.0678598061148502E-2</v>
      </c>
      <c r="S197">
        <f t="shared" si="17"/>
        <v>1.9637285607755413</v>
      </c>
    </row>
    <row r="198" spans="11:19" x14ac:dyDescent="0.25">
      <c r="K198">
        <v>17.3</v>
      </c>
      <c r="L198">
        <f t="shared" si="16"/>
        <v>0</v>
      </c>
      <c r="M198">
        <f t="shared" si="12"/>
        <v>0</v>
      </c>
      <c r="N198">
        <f t="shared" si="13"/>
        <v>0</v>
      </c>
      <c r="O198">
        <f t="shared" si="14"/>
        <v>0</v>
      </c>
      <c r="P198">
        <f t="shared" si="15"/>
        <v>93.333333333333201</v>
      </c>
      <c r="Q198">
        <v>0</v>
      </c>
      <c r="R198">
        <f>SUM(L198:Q198)*$D$28</f>
        <v>7.9343773303504728E-2</v>
      </c>
      <c r="S198">
        <f t="shared" si="17"/>
        <v>1.9722296793437741</v>
      </c>
    </row>
    <row r="199" spans="11:19" x14ac:dyDescent="0.25">
      <c r="K199">
        <v>17.399999999999999</v>
      </c>
      <c r="L199">
        <f t="shared" si="16"/>
        <v>0</v>
      </c>
      <c r="M199">
        <f t="shared" si="12"/>
        <v>0</v>
      </c>
      <c r="N199">
        <f t="shared" si="13"/>
        <v>0</v>
      </c>
      <c r="O199">
        <f t="shared" si="14"/>
        <v>0</v>
      </c>
      <c r="P199">
        <f t="shared" si="15"/>
        <v>80.000000000000227</v>
      </c>
      <c r="Q199">
        <v>0</v>
      </c>
      <c r="R199">
        <f>SUM(L199:Q199)*$D$28</f>
        <v>6.8008948545861481E-2</v>
      </c>
      <c r="S199">
        <f t="shared" si="17"/>
        <v>1.9795973154362423</v>
      </c>
    </row>
    <row r="200" spans="11:19" x14ac:dyDescent="0.25">
      <c r="K200">
        <v>17.5</v>
      </c>
      <c r="L200">
        <f t="shared" si="16"/>
        <v>0</v>
      </c>
      <c r="M200">
        <f t="shared" si="12"/>
        <v>0</v>
      </c>
      <c r="N200">
        <f t="shared" si="13"/>
        <v>0</v>
      </c>
      <c r="O200">
        <f t="shared" si="14"/>
        <v>0</v>
      </c>
      <c r="P200">
        <f t="shared" si="15"/>
        <v>66.666666666666629</v>
      </c>
      <c r="Q200">
        <v>0</v>
      </c>
      <c r="R200">
        <f>SUM(L200:Q200)*$D$28</f>
        <v>5.6674123788217713E-2</v>
      </c>
      <c r="S200">
        <f t="shared" si="17"/>
        <v>1.9858314690529464</v>
      </c>
    </row>
    <row r="201" spans="11:19" x14ac:dyDescent="0.25">
      <c r="K201">
        <v>17.600000000000001</v>
      </c>
      <c r="L201">
        <f t="shared" si="16"/>
        <v>0</v>
      </c>
      <c r="M201">
        <f t="shared" si="12"/>
        <v>0</v>
      </c>
      <c r="N201">
        <f t="shared" si="13"/>
        <v>0</v>
      </c>
      <c r="O201">
        <f t="shared" si="14"/>
        <v>0</v>
      </c>
      <c r="P201">
        <f t="shared" si="15"/>
        <v>53.333333333333144</v>
      </c>
      <c r="Q201">
        <v>0</v>
      </c>
      <c r="R201">
        <f>SUM(L201:Q201)*$D$28</f>
        <v>4.5339299030574036E-2</v>
      </c>
      <c r="S201">
        <f t="shared" si="17"/>
        <v>1.990932140193886</v>
      </c>
    </row>
    <row r="202" spans="11:19" x14ac:dyDescent="0.25">
      <c r="K202">
        <v>17.7</v>
      </c>
      <c r="L202">
        <f t="shared" si="16"/>
        <v>0</v>
      </c>
      <c r="M202">
        <f t="shared" si="12"/>
        <v>0</v>
      </c>
      <c r="N202">
        <f t="shared" si="13"/>
        <v>0</v>
      </c>
      <c r="O202">
        <f t="shared" si="14"/>
        <v>0</v>
      </c>
      <c r="P202">
        <f t="shared" si="15"/>
        <v>40.000000000000057</v>
      </c>
      <c r="Q202">
        <v>0</v>
      </c>
      <c r="R202">
        <f>SUM(L202:Q202)*$D$28</f>
        <v>3.4004474272930692E-2</v>
      </c>
      <c r="S202">
        <f t="shared" si="17"/>
        <v>1.9948993288590611</v>
      </c>
    </row>
    <row r="203" spans="11:19" x14ac:dyDescent="0.25">
      <c r="K203">
        <v>17.8</v>
      </c>
      <c r="L203">
        <f t="shared" si="16"/>
        <v>0</v>
      </c>
      <c r="M203">
        <f t="shared" si="12"/>
        <v>0</v>
      </c>
      <c r="N203">
        <f t="shared" si="13"/>
        <v>0</v>
      </c>
      <c r="O203">
        <f t="shared" si="14"/>
        <v>0</v>
      </c>
      <c r="P203">
        <f t="shared" si="15"/>
        <v>26.666666666666572</v>
      </c>
      <c r="Q203">
        <v>0</v>
      </c>
      <c r="R203">
        <f>SUM(L203:Q203)*$D$28</f>
        <v>2.2669649515287018E-2</v>
      </c>
      <c r="S203">
        <f t="shared" si="17"/>
        <v>1.9977330350484721</v>
      </c>
    </row>
    <row r="204" spans="11:19" x14ac:dyDescent="0.25">
      <c r="K204">
        <v>17.899999999999999</v>
      </c>
      <c r="L204">
        <f t="shared" si="16"/>
        <v>0</v>
      </c>
      <c r="M204">
        <f t="shared" si="12"/>
        <v>0</v>
      </c>
      <c r="N204">
        <f t="shared" si="13"/>
        <v>0</v>
      </c>
      <c r="O204">
        <f t="shared" si="14"/>
        <v>0</v>
      </c>
      <c r="P204">
        <f t="shared" si="15"/>
        <v>13.333333333333485</v>
      </c>
      <c r="Q204">
        <v>0</v>
      </c>
      <c r="R204">
        <f>SUM(L204:Q204)*$D$28</f>
        <v>1.1334824757643677E-2</v>
      </c>
      <c r="S204">
        <f t="shared" si="17"/>
        <v>1.9994332587621186</v>
      </c>
    </row>
    <row r="205" spans="11:19" x14ac:dyDescent="0.25">
      <c r="K205">
        <v>18</v>
      </c>
      <c r="L205">
        <f t="shared" si="16"/>
        <v>0</v>
      </c>
      <c r="M205">
        <f t="shared" si="12"/>
        <v>0</v>
      </c>
      <c r="N205">
        <f t="shared" si="13"/>
        <v>0</v>
      </c>
      <c r="O205">
        <f t="shared" si="14"/>
        <v>0</v>
      </c>
      <c r="P205">
        <f t="shared" si="15"/>
        <v>0</v>
      </c>
      <c r="Q205">
        <v>0</v>
      </c>
      <c r="R205">
        <f>SUM(L205:Q205)*$D$28</f>
        <v>0</v>
      </c>
      <c r="S205">
        <f t="shared" si="17"/>
        <v>2.0000000000000009</v>
      </c>
    </row>
    <row r="206" spans="11:19" x14ac:dyDescent="0.25">
      <c r="K206">
        <v>18.100000000000001</v>
      </c>
      <c r="L206">
        <f t="shared" si="16"/>
        <v>0</v>
      </c>
      <c r="M206">
        <f t="shared" si="12"/>
        <v>0</v>
      </c>
      <c r="N206">
        <f t="shared" si="13"/>
        <v>0</v>
      </c>
      <c r="O206">
        <f t="shared" si="14"/>
        <v>0</v>
      </c>
      <c r="P206">
        <f t="shared" si="15"/>
        <v>0</v>
      </c>
      <c r="Q206">
        <v>0</v>
      </c>
      <c r="R206">
        <f>SUM(L206:Q206)*$D$28</f>
        <v>0</v>
      </c>
      <c r="S206">
        <f t="shared" si="17"/>
        <v>2.0000000000000009</v>
      </c>
    </row>
    <row r="207" spans="11:19" x14ac:dyDescent="0.25">
      <c r="K207">
        <v>18.2</v>
      </c>
      <c r="L207">
        <f t="shared" si="16"/>
        <v>0</v>
      </c>
      <c r="M207">
        <f t="shared" si="12"/>
        <v>0</v>
      </c>
      <c r="N207">
        <f t="shared" si="13"/>
        <v>0</v>
      </c>
      <c r="O207">
        <f t="shared" si="14"/>
        <v>0</v>
      </c>
      <c r="P207">
        <f t="shared" si="15"/>
        <v>0</v>
      </c>
      <c r="Q207">
        <v>0</v>
      </c>
      <c r="R207">
        <f>SUM(L207:Q207)*$D$28</f>
        <v>0</v>
      </c>
      <c r="S207">
        <f t="shared" si="17"/>
        <v>2.0000000000000009</v>
      </c>
    </row>
    <row r="208" spans="11:19" x14ac:dyDescent="0.25">
      <c r="K208">
        <v>18.3</v>
      </c>
      <c r="L208">
        <f t="shared" si="16"/>
        <v>0</v>
      </c>
      <c r="M208">
        <f t="shared" si="12"/>
        <v>0</v>
      </c>
      <c r="N208">
        <f t="shared" si="13"/>
        <v>0</v>
      </c>
      <c r="O208">
        <f t="shared" si="14"/>
        <v>0</v>
      </c>
      <c r="P208">
        <f t="shared" si="15"/>
        <v>0</v>
      </c>
      <c r="Q208">
        <v>0</v>
      </c>
      <c r="R208">
        <f>SUM(L208:Q208)*$D$28</f>
        <v>0</v>
      </c>
      <c r="S208">
        <f t="shared" si="17"/>
        <v>2.0000000000000009</v>
      </c>
    </row>
    <row r="209" spans="11:19" x14ac:dyDescent="0.25">
      <c r="K209">
        <v>18.399999999999999</v>
      </c>
      <c r="L209">
        <f t="shared" si="16"/>
        <v>0</v>
      </c>
      <c r="M209">
        <f t="shared" si="12"/>
        <v>0</v>
      </c>
      <c r="N209">
        <f t="shared" si="13"/>
        <v>0</v>
      </c>
      <c r="O209">
        <f t="shared" si="14"/>
        <v>0</v>
      </c>
      <c r="P209">
        <f t="shared" si="15"/>
        <v>0</v>
      </c>
      <c r="Q209">
        <v>0</v>
      </c>
      <c r="R209">
        <f>SUM(L209:Q209)*$D$28</f>
        <v>0</v>
      </c>
      <c r="S209">
        <f t="shared" si="17"/>
        <v>2.0000000000000009</v>
      </c>
    </row>
    <row r="210" spans="11:19" x14ac:dyDescent="0.25">
      <c r="K210">
        <v>18.5</v>
      </c>
      <c r="L210">
        <f t="shared" si="16"/>
        <v>0</v>
      </c>
      <c r="M210">
        <f t="shared" si="12"/>
        <v>0</v>
      </c>
      <c r="N210">
        <f t="shared" si="13"/>
        <v>0</v>
      </c>
      <c r="O210">
        <f t="shared" si="14"/>
        <v>0</v>
      </c>
      <c r="P210">
        <f t="shared" si="15"/>
        <v>0</v>
      </c>
      <c r="Q210">
        <v>0</v>
      </c>
      <c r="R210">
        <f>SUM(L210:Q210)*$D$28</f>
        <v>0</v>
      </c>
      <c r="S210">
        <f t="shared" si="17"/>
        <v>2.0000000000000009</v>
      </c>
    </row>
    <row r="211" spans="11:19" x14ac:dyDescent="0.25">
      <c r="K211">
        <v>18.600000000000001</v>
      </c>
      <c r="L211">
        <f t="shared" si="16"/>
        <v>0</v>
      </c>
      <c r="M211">
        <f t="shared" si="12"/>
        <v>0</v>
      </c>
      <c r="N211">
        <f t="shared" si="13"/>
        <v>0</v>
      </c>
      <c r="O211">
        <f t="shared" si="14"/>
        <v>0</v>
      </c>
      <c r="P211">
        <f t="shared" si="15"/>
        <v>0</v>
      </c>
      <c r="Q211">
        <v>0</v>
      </c>
      <c r="R211">
        <f>SUM(L211:Q211)*$D$28</f>
        <v>0</v>
      </c>
      <c r="S211">
        <f t="shared" si="17"/>
        <v>2.0000000000000009</v>
      </c>
    </row>
    <row r="212" spans="11:19" x14ac:dyDescent="0.25">
      <c r="K212">
        <v>18.7</v>
      </c>
      <c r="L212">
        <f t="shared" si="16"/>
        <v>0</v>
      </c>
      <c r="M212">
        <f t="shared" si="12"/>
        <v>0</v>
      </c>
      <c r="N212">
        <f t="shared" si="13"/>
        <v>0</v>
      </c>
      <c r="O212">
        <f t="shared" si="14"/>
        <v>0</v>
      </c>
      <c r="P212">
        <f t="shared" si="15"/>
        <v>0</v>
      </c>
      <c r="Q212">
        <v>0</v>
      </c>
      <c r="R212">
        <f>SUM(L212:Q212)*$D$28</f>
        <v>0</v>
      </c>
      <c r="S212">
        <f t="shared" si="17"/>
        <v>2.0000000000000009</v>
      </c>
    </row>
    <row r="213" spans="11:19" x14ac:dyDescent="0.25">
      <c r="K213">
        <v>18.8</v>
      </c>
      <c r="L213">
        <f t="shared" si="16"/>
        <v>0</v>
      </c>
      <c r="M213">
        <f t="shared" si="12"/>
        <v>0</v>
      </c>
      <c r="N213">
        <f t="shared" si="13"/>
        <v>0</v>
      </c>
      <c r="O213">
        <f t="shared" si="14"/>
        <v>0</v>
      </c>
      <c r="P213">
        <f t="shared" si="15"/>
        <v>0</v>
      </c>
      <c r="Q213">
        <v>0</v>
      </c>
      <c r="R213">
        <f>SUM(L213:Q213)*$D$28</f>
        <v>0</v>
      </c>
      <c r="S213">
        <f t="shared" si="17"/>
        <v>2.0000000000000009</v>
      </c>
    </row>
    <row r="214" spans="11:19" x14ac:dyDescent="0.25">
      <c r="K214">
        <v>18.899999999999999</v>
      </c>
      <c r="L214">
        <f t="shared" si="16"/>
        <v>0</v>
      </c>
      <c r="M214">
        <f t="shared" si="12"/>
        <v>0</v>
      </c>
      <c r="N214">
        <f t="shared" si="13"/>
        <v>0</v>
      </c>
      <c r="O214">
        <f t="shared" si="14"/>
        <v>0</v>
      </c>
      <c r="P214">
        <f t="shared" si="15"/>
        <v>0</v>
      </c>
      <c r="Q214">
        <v>0</v>
      </c>
      <c r="R214">
        <f>SUM(L214:Q214)*$D$28</f>
        <v>0</v>
      </c>
      <c r="S214">
        <f t="shared" si="17"/>
        <v>2.0000000000000009</v>
      </c>
    </row>
    <row r="215" spans="11:19" x14ac:dyDescent="0.25">
      <c r="K215">
        <v>19</v>
      </c>
      <c r="L215">
        <f t="shared" si="16"/>
        <v>0</v>
      </c>
      <c r="M215">
        <f t="shared" si="12"/>
        <v>0</v>
      </c>
      <c r="N215">
        <f t="shared" si="13"/>
        <v>0</v>
      </c>
      <c r="O215">
        <f t="shared" si="14"/>
        <v>0</v>
      </c>
      <c r="P215">
        <f t="shared" si="15"/>
        <v>0</v>
      </c>
      <c r="Q215">
        <v>0</v>
      </c>
      <c r="R215">
        <f>SUM(L215:Q215)*$D$28</f>
        <v>0</v>
      </c>
      <c r="S215">
        <f t="shared" si="17"/>
        <v>2.0000000000000009</v>
      </c>
    </row>
    <row r="216" spans="11:19" x14ac:dyDescent="0.25">
      <c r="K216">
        <v>19.100000000000001</v>
      </c>
      <c r="L216">
        <f t="shared" si="16"/>
        <v>0</v>
      </c>
      <c r="M216">
        <f t="shared" si="12"/>
        <v>0</v>
      </c>
      <c r="N216">
        <f t="shared" si="13"/>
        <v>0</v>
      </c>
      <c r="O216">
        <f t="shared" si="14"/>
        <v>0</v>
      </c>
      <c r="P216">
        <f t="shared" si="15"/>
        <v>0</v>
      </c>
      <c r="Q216">
        <v>0</v>
      </c>
      <c r="R216">
        <f>SUM(L216:Q216)*$D$28</f>
        <v>0</v>
      </c>
      <c r="S216">
        <f t="shared" si="17"/>
        <v>2.0000000000000009</v>
      </c>
    </row>
    <row r="217" spans="11:19" x14ac:dyDescent="0.25">
      <c r="K217">
        <v>19.2</v>
      </c>
      <c r="L217">
        <f t="shared" si="16"/>
        <v>0</v>
      </c>
      <c r="M217">
        <f t="shared" ref="M217:M225" si="18">IF(AND($K217&gt;=E$21,$K217&lt;F$21),E$22+($K217-E$21)/(F$21-E$21)*(F$22-E$22),0)</f>
        <v>0</v>
      </c>
      <c r="N217">
        <f t="shared" ref="N217:N225" si="19">IF(AND($K217&gt;=F$21,$K217&lt;G$21),F$22+($K217-F$21)/(G$21-F$21)*(G$22-F$22),0)</f>
        <v>0</v>
      </c>
      <c r="O217">
        <f t="shared" ref="O217:O225" si="20">IF(AND($K217&gt;=G$21,$K217&lt;H$21),G$22+($K217-G$21)/(H$21-G$21)*(H$22-G$22),0)</f>
        <v>0</v>
      </c>
      <c r="P217">
        <f t="shared" ref="P217:P225" si="21">IF(AND($K217&gt;=H$21,$K217&lt;I$21),H$22+($K217-H$21)/(I$21-H$21)*(I$22-H$22),0)</f>
        <v>0</v>
      </c>
      <c r="Q217">
        <v>0</v>
      </c>
      <c r="R217">
        <f>SUM(L217:Q217)*$D$28</f>
        <v>0</v>
      </c>
      <c r="S217">
        <f t="shared" si="17"/>
        <v>2.0000000000000009</v>
      </c>
    </row>
    <row r="218" spans="11:19" x14ac:dyDescent="0.25">
      <c r="K218">
        <v>19.3</v>
      </c>
      <c r="L218">
        <f t="shared" ref="L218:L225" si="22">IF(AND($K218&gt;=D$21,$K218&lt;E$21),D$22+($K218-D$21)/(E$21-D$21)*(E$22-D$22),0)</f>
        <v>0</v>
      </c>
      <c r="M218">
        <f t="shared" si="18"/>
        <v>0</v>
      </c>
      <c r="N218">
        <f t="shared" si="19"/>
        <v>0</v>
      </c>
      <c r="O218">
        <f t="shared" si="20"/>
        <v>0</v>
      </c>
      <c r="P218">
        <f t="shared" si="21"/>
        <v>0</v>
      </c>
      <c r="Q218">
        <v>0</v>
      </c>
      <c r="R218">
        <f>SUM(L218:Q218)*$D$28</f>
        <v>0</v>
      </c>
      <c r="S218">
        <f t="shared" si="17"/>
        <v>2.0000000000000009</v>
      </c>
    </row>
    <row r="219" spans="11:19" x14ac:dyDescent="0.25">
      <c r="K219">
        <v>19.399999999999999</v>
      </c>
      <c r="L219">
        <f t="shared" si="22"/>
        <v>0</v>
      </c>
      <c r="M219">
        <f t="shared" si="18"/>
        <v>0</v>
      </c>
      <c r="N219">
        <f t="shared" si="19"/>
        <v>0</v>
      </c>
      <c r="O219">
        <f t="shared" si="20"/>
        <v>0</v>
      </c>
      <c r="P219">
        <f t="shared" si="21"/>
        <v>0</v>
      </c>
      <c r="Q219">
        <v>0</v>
      </c>
      <c r="R219">
        <f>SUM(L219:Q219)*$D$28</f>
        <v>0</v>
      </c>
      <c r="S219">
        <f t="shared" ref="S219:S225" si="23">S218+(K219-K218)*(R218+R219)/2</f>
        <v>2.0000000000000009</v>
      </c>
    </row>
    <row r="220" spans="11:19" x14ac:dyDescent="0.25">
      <c r="K220">
        <v>19.5</v>
      </c>
      <c r="L220">
        <f t="shared" si="22"/>
        <v>0</v>
      </c>
      <c r="M220">
        <f t="shared" si="18"/>
        <v>0</v>
      </c>
      <c r="N220">
        <f t="shared" si="19"/>
        <v>0</v>
      </c>
      <c r="O220">
        <f t="shared" si="20"/>
        <v>0</v>
      </c>
      <c r="P220">
        <f t="shared" si="21"/>
        <v>0</v>
      </c>
      <c r="Q220">
        <v>0</v>
      </c>
      <c r="R220">
        <f>SUM(L220:Q220)*$D$28</f>
        <v>0</v>
      </c>
      <c r="S220">
        <f t="shared" si="23"/>
        <v>2.0000000000000009</v>
      </c>
    </row>
    <row r="221" spans="11:19" x14ac:dyDescent="0.25">
      <c r="K221">
        <v>19.600000000000001</v>
      </c>
      <c r="L221">
        <f t="shared" si="22"/>
        <v>0</v>
      </c>
      <c r="M221">
        <f t="shared" si="18"/>
        <v>0</v>
      </c>
      <c r="N221">
        <f t="shared" si="19"/>
        <v>0</v>
      </c>
      <c r="O221">
        <f t="shared" si="20"/>
        <v>0</v>
      </c>
      <c r="P221">
        <f t="shared" si="21"/>
        <v>0</v>
      </c>
      <c r="Q221">
        <v>0</v>
      </c>
      <c r="R221">
        <f>SUM(L221:Q221)*$D$28</f>
        <v>0</v>
      </c>
      <c r="S221">
        <f t="shared" si="23"/>
        <v>2.0000000000000009</v>
      </c>
    </row>
    <row r="222" spans="11:19" x14ac:dyDescent="0.25">
      <c r="K222">
        <v>19.7</v>
      </c>
      <c r="L222">
        <f t="shared" si="22"/>
        <v>0</v>
      </c>
      <c r="M222">
        <f t="shared" si="18"/>
        <v>0</v>
      </c>
      <c r="N222">
        <f t="shared" si="19"/>
        <v>0</v>
      </c>
      <c r="O222">
        <f t="shared" si="20"/>
        <v>0</v>
      </c>
      <c r="P222">
        <f t="shared" si="21"/>
        <v>0</v>
      </c>
      <c r="Q222">
        <v>0</v>
      </c>
      <c r="R222">
        <f>SUM(L222:Q222)*$D$28</f>
        <v>0</v>
      </c>
      <c r="S222">
        <f t="shared" si="23"/>
        <v>2.0000000000000009</v>
      </c>
    </row>
    <row r="223" spans="11:19" x14ac:dyDescent="0.25">
      <c r="K223">
        <v>19.8</v>
      </c>
      <c r="L223">
        <f t="shared" si="22"/>
        <v>0</v>
      </c>
      <c r="M223">
        <f t="shared" si="18"/>
        <v>0</v>
      </c>
      <c r="N223">
        <f t="shared" si="19"/>
        <v>0</v>
      </c>
      <c r="O223">
        <f t="shared" si="20"/>
        <v>0</v>
      </c>
      <c r="P223">
        <f t="shared" si="21"/>
        <v>0</v>
      </c>
      <c r="Q223">
        <v>0</v>
      </c>
      <c r="R223">
        <f>SUM(L223:Q223)*$D$28</f>
        <v>0</v>
      </c>
      <c r="S223">
        <f t="shared" si="23"/>
        <v>2.0000000000000009</v>
      </c>
    </row>
    <row r="224" spans="11:19" x14ac:dyDescent="0.25">
      <c r="K224">
        <v>19.899999999999999</v>
      </c>
      <c r="L224">
        <f t="shared" si="22"/>
        <v>0</v>
      </c>
      <c r="M224">
        <f t="shared" si="18"/>
        <v>0</v>
      </c>
      <c r="N224">
        <f t="shared" si="19"/>
        <v>0</v>
      </c>
      <c r="O224">
        <f t="shared" si="20"/>
        <v>0</v>
      </c>
      <c r="P224">
        <f t="shared" si="21"/>
        <v>0</v>
      </c>
      <c r="Q224">
        <v>0</v>
      </c>
      <c r="R224">
        <f>SUM(L224:Q224)*$D$28</f>
        <v>0</v>
      </c>
      <c r="S224">
        <f t="shared" si="23"/>
        <v>2.0000000000000009</v>
      </c>
    </row>
    <row r="225" spans="11:19" x14ac:dyDescent="0.25">
      <c r="K225">
        <v>20</v>
      </c>
      <c r="L225">
        <f t="shared" si="22"/>
        <v>0</v>
      </c>
      <c r="M225">
        <f t="shared" si="18"/>
        <v>0</v>
      </c>
      <c r="N225">
        <f t="shared" si="19"/>
        <v>0</v>
      </c>
      <c r="O225">
        <f t="shared" si="20"/>
        <v>0</v>
      </c>
      <c r="P225">
        <f t="shared" si="21"/>
        <v>0</v>
      </c>
      <c r="Q225">
        <v>0</v>
      </c>
      <c r="R225">
        <f>SUM(L225:Q225)*$D$28</f>
        <v>0</v>
      </c>
      <c r="S225">
        <f t="shared" si="23"/>
        <v>2.0000000000000009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2019-08-04T05:19:30Z</dcterms:created>
  <dcterms:modified xsi:type="dcterms:W3CDTF">2019-08-05T12:42:00Z</dcterms:modified>
</cp:coreProperties>
</file>