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380" windowHeight="8190" tabRatio="500" activeTab="9"/>
  </bookViews>
  <sheets>
    <sheet name="blank" sheetId="1" r:id="rId1"/>
    <sheet name="sine" sheetId="2" r:id="rId2"/>
    <sheet name="sine_full_rect" sheetId="3" r:id="rId3"/>
    <sheet name="sine_half_rect" sheetId="4" r:id="rId4"/>
    <sheet name="square" sheetId="5" r:id="rId5"/>
    <sheet name="pulse" sheetId="6" r:id="rId6"/>
    <sheet name="exp" sheetId="7" r:id="rId7"/>
    <sheet name="sine-pulse" sheetId="8" r:id="rId8"/>
    <sheet name="AM1" sheetId="9" r:id="rId9"/>
    <sheet name="AM2" sheetId="10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08" i="10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4"/>
  <c r="B108" i="9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108" i="8"/>
  <c r="C108" s="1"/>
  <c r="D108" s="1"/>
  <c r="B107"/>
  <c r="B106"/>
  <c r="B105"/>
  <c r="B104"/>
  <c r="C104" s="1"/>
  <c r="D104" s="1"/>
  <c r="B103"/>
  <c r="B102"/>
  <c r="B101"/>
  <c r="B100"/>
  <c r="C100" s="1"/>
  <c r="D100" s="1"/>
  <c r="B99"/>
  <c r="B98"/>
  <c r="B97"/>
  <c r="B96"/>
  <c r="C96" s="1"/>
  <c r="D96" s="1"/>
  <c r="B95"/>
  <c r="B94"/>
  <c r="B93"/>
  <c r="B92"/>
  <c r="C92" s="1"/>
  <c r="D92" s="1"/>
  <c r="B91"/>
  <c r="B90"/>
  <c r="B89"/>
  <c r="B88"/>
  <c r="C88" s="1"/>
  <c r="D88" s="1"/>
  <c r="B87"/>
  <c r="C87" s="1"/>
  <c r="D87" s="1"/>
  <c r="B86"/>
  <c r="B85"/>
  <c r="B84"/>
  <c r="C84" s="1"/>
  <c r="D84" s="1"/>
  <c r="B83"/>
  <c r="B82"/>
  <c r="B81"/>
  <c r="B80"/>
  <c r="C80" s="1"/>
  <c r="D80" s="1"/>
  <c r="B79"/>
  <c r="B78"/>
  <c r="B77"/>
  <c r="B76"/>
  <c r="C76" s="1"/>
  <c r="D76" s="1"/>
  <c r="B75"/>
  <c r="C75" s="1"/>
  <c r="D75" s="1"/>
  <c r="B74"/>
  <c r="B73"/>
  <c r="B72"/>
  <c r="C72" s="1"/>
  <c r="D72" s="1"/>
  <c r="B71"/>
  <c r="C71" s="1"/>
  <c r="D71" s="1"/>
  <c r="B70"/>
  <c r="B69"/>
  <c r="B68"/>
  <c r="C68" s="1"/>
  <c r="D68" s="1"/>
  <c r="B67"/>
  <c r="C67" s="1"/>
  <c r="D67" s="1"/>
  <c r="B66"/>
  <c r="B65"/>
  <c r="B64"/>
  <c r="C64" s="1"/>
  <c r="D64" s="1"/>
  <c r="B63"/>
  <c r="C63" s="1"/>
  <c r="D63" s="1"/>
  <c r="B62"/>
  <c r="B61"/>
  <c r="B60"/>
  <c r="C60" s="1"/>
  <c r="D60" s="1"/>
  <c r="B59"/>
  <c r="C59" s="1"/>
  <c r="D59" s="1"/>
  <c r="B58"/>
  <c r="B57"/>
  <c r="B56"/>
  <c r="C56" s="1"/>
  <c r="D56" s="1"/>
  <c r="B55"/>
  <c r="C55" s="1"/>
  <c r="D55" s="1"/>
  <c r="B54"/>
  <c r="B53"/>
  <c r="B52"/>
  <c r="C52" s="1"/>
  <c r="D52" s="1"/>
  <c r="B51"/>
  <c r="C51" s="1"/>
  <c r="D51" s="1"/>
  <c r="B50"/>
  <c r="B49"/>
  <c r="B48"/>
  <c r="C48" s="1"/>
  <c r="D48" s="1"/>
  <c r="B47"/>
  <c r="C47" s="1"/>
  <c r="D47" s="1"/>
  <c r="B46"/>
  <c r="B45"/>
  <c r="B44"/>
  <c r="C44" s="1"/>
  <c r="D44" s="1"/>
  <c r="B43"/>
  <c r="C43" s="1"/>
  <c r="D43" s="1"/>
  <c r="B42"/>
  <c r="B41"/>
  <c r="B40"/>
  <c r="C40" s="1"/>
  <c r="D40" s="1"/>
  <c r="B39"/>
  <c r="C39" s="1"/>
  <c r="D39" s="1"/>
  <c r="B38"/>
  <c r="B37"/>
  <c r="B36"/>
  <c r="C36" s="1"/>
  <c r="D36" s="1"/>
  <c r="B35"/>
  <c r="C35" s="1"/>
  <c r="D35" s="1"/>
  <c r="B34"/>
  <c r="B33"/>
  <c r="B32"/>
  <c r="C32" s="1"/>
  <c r="D32" s="1"/>
  <c r="B31"/>
  <c r="C31" s="1"/>
  <c r="D31" s="1"/>
  <c r="B30"/>
  <c r="B29"/>
  <c r="C29" s="1"/>
  <c r="D29" s="1"/>
  <c r="B28"/>
  <c r="C28" s="1"/>
  <c r="D28" s="1"/>
  <c r="B27"/>
  <c r="C27" s="1"/>
  <c r="D27" s="1"/>
  <c r="B26"/>
  <c r="B25"/>
  <c r="C25" s="1"/>
  <c r="D25" s="1"/>
  <c r="B24"/>
  <c r="C24" s="1"/>
  <c r="D24" s="1"/>
  <c r="B23"/>
  <c r="C23" s="1"/>
  <c r="D23" s="1"/>
  <c r="B22"/>
  <c r="B21"/>
  <c r="C21" s="1"/>
  <c r="D21" s="1"/>
  <c r="B20"/>
  <c r="C20" s="1"/>
  <c r="D20" s="1"/>
  <c r="B19"/>
  <c r="C19" s="1"/>
  <c r="D19" s="1"/>
  <c r="B18"/>
  <c r="B17"/>
  <c r="C17" s="1"/>
  <c r="D17" s="1"/>
  <c r="B16"/>
  <c r="C16" s="1"/>
  <c r="D16" s="1"/>
  <c r="B15"/>
  <c r="C15" s="1"/>
  <c r="D15" s="1"/>
  <c r="B14"/>
  <c r="B13"/>
  <c r="C13" s="1"/>
  <c r="D13" s="1"/>
  <c r="B12"/>
  <c r="C12" s="1"/>
  <c r="D12" s="1"/>
  <c r="B11"/>
  <c r="C11" s="1"/>
  <c r="D11" s="1"/>
  <c r="B10"/>
  <c r="B9"/>
  <c r="C9" s="1"/>
  <c r="D9" s="1"/>
  <c r="B8"/>
  <c r="C8" s="1"/>
  <c r="B5"/>
  <c r="C107" s="1"/>
  <c r="D107" s="1"/>
  <c r="B107" i="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4"/>
  <c r="B107" i="6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107" i="5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108" i="4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4"/>
  <c r="B108" i="3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4" s="1"/>
  <c r="B108" i="2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5" s="1"/>
  <c r="B5" i="1"/>
  <c r="C104" s="1"/>
  <c r="D104" s="1"/>
  <c r="B4"/>
  <c r="C12" i="2" l="1"/>
  <c r="D12" s="1"/>
  <c r="C24"/>
  <c r="D24" s="1"/>
  <c r="C36"/>
  <c r="D36" s="1"/>
  <c r="C48"/>
  <c r="D48" s="1"/>
  <c r="C60"/>
  <c r="D60" s="1"/>
  <c r="C72"/>
  <c r="D72" s="1"/>
  <c r="C84"/>
  <c r="D84" s="1"/>
  <c r="C96"/>
  <c r="D96" s="1"/>
  <c r="C108"/>
  <c r="D108" s="1"/>
  <c r="C12" i="3"/>
  <c r="D12" s="1"/>
  <c r="C16" i="2"/>
  <c r="D16" s="1"/>
  <c r="C28"/>
  <c r="D28" s="1"/>
  <c r="C40"/>
  <c r="D40" s="1"/>
  <c r="C52"/>
  <c r="D52" s="1"/>
  <c r="C64"/>
  <c r="D64" s="1"/>
  <c r="C76"/>
  <c r="D76" s="1"/>
  <c r="C88"/>
  <c r="D88" s="1"/>
  <c r="C100"/>
  <c r="D100" s="1"/>
  <c r="C11"/>
  <c r="D11" s="1"/>
  <c r="C15"/>
  <c r="D15" s="1"/>
  <c r="C19"/>
  <c r="D19" s="1"/>
  <c r="C23"/>
  <c r="D23" s="1"/>
  <c r="C27"/>
  <c r="D27" s="1"/>
  <c r="C31"/>
  <c r="D31" s="1"/>
  <c r="C35"/>
  <c r="D35" s="1"/>
  <c r="C39"/>
  <c r="D39" s="1"/>
  <c r="C43"/>
  <c r="D43" s="1"/>
  <c r="C47"/>
  <c r="D47" s="1"/>
  <c r="C51"/>
  <c r="D51" s="1"/>
  <c r="C55"/>
  <c r="D55" s="1"/>
  <c r="C59"/>
  <c r="D59" s="1"/>
  <c r="C63"/>
  <c r="D63" s="1"/>
  <c r="C67"/>
  <c r="D67" s="1"/>
  <c r="C71"/>
  <c r="D71" s="1"/>
  <c r="C75"/>
  <c r="D75" s="1"/>
  <c r="C79"/>
  <c r="D79" s="1"/>
  <c r="C83"/>
  <c r="D83" s="1"/>
  <c r="C87"/>
  <c r="D87" s="1"/>
  <c r="C91"/>
  <c r="D91" s="1"/>
  <c r="C95"/>
  <c r="D95" s="1"/>
  <c r="C99"/>
  <c r="D99" s="1"/>
  <c r="C103"/>
  <c r="D103" s="1"/>
  <c r="C107"/>
  <c r="D107" s="1"/>
  <c r="C38"/>
  <c r="D38" s="1"/>
  <c r="C34"/>
  <c r="D34" s="1"/>
  <c r="C30"/>
  <c r="D30" s="1"/>
  <c r="C26"/>
  <c r="D26" s="1"/>
  <c r="C22"/>
  <c r="D22" s="1"/>
  <c r="C18"/>
  <c r="D18" s="1"/>
  <c r="C14"/>
  <c r="D14" s="1"/>
  <c r="C10"/>
  <c r="D10" s="1"/>
  <c r="C97"/>
  <c r="D97" s="1"/>
  <c r="C93"/>
  <c r="D93" s="1"/>
  <c r="C65"/>
  <c r="D65" s="1"/>
  <c r="C61"/>
  <c r="D61" s="1"/>
  <c r="C49"/>
  <c r="D49" s="1"/>
  <c r="C37"/>
  <c r="D37" s="1"/>
  <c r="C81"/>
  <c r="D81" s="1"/>
  <c r="C57"/>
  <c r="D57" s="1"/>
  <c r="C53"/>
  <c r="D53" s="1"/>
  <c r="C29"/>
  <c r="D29" s="1"/>
  <c r="C25"/>
  <c r="D25" s="1"/>
  <c r="C13"/>
  <c r="D13" s="1"/>
  <c r="C77"/>
  <c r="D77" s="1"/>
  <c r="C73"/>
  <c r="D73" s="1"/>
  <c r="C69"/>
  <c r="D69" s="1"/>
  <c r="C41"/>
  <c r="D41" s="1"/>
  <c r="C9"/>
  <c r="D9" s="1"/>
  <c r="C105"/>
  <c r="D105" s="1"/>
  <c r="C101"/>
  <c r="D101" s="1"/>
  <c r="C89"/>
  <c r="D89" s="1"/>
  <c r="C85"/>
  <c r="D85" s="1"/>
  <c r="C45"/>
  <c r="D45" s="1"/>
  <c r="C33"/>
  <c r="D33" s="1"/>
  <c r="C21"/>
  <c r="D21" s="1"/>
  <c r="C17"/>
  <c r="D17" s="1"/>
  <c r="C20"/>
  <c r="D20" s="1"/>
  <c r="C32"/>
  <c r="D32" s="1"/>
  <c r="C44"/>
  <c r="D44" s="1"/>
  <c r="C56"/>
  <c r="D56" s="1"/>
  <c r="C68"/>
  <c r="D68" s="1"/>
  <c r="C80"/>
  <c r="D80" s="1"/>
  <c r="C92"/>
  <c r="D92" s="1"/>
  <c r="C104"/>
  <c r="D104" s="1"/>
  <c r="C42"/>
  <c r="D42" s="1"/>
  <c r="C46"/>
  <c r="D46" s="1"/>
  <c r="C50"/>
  <c r="D50" s="1"/>
  <c r="C54"/>
  <c r="D54" s="1"/>
  <c r="C58"/>
  <c r="D58" s="1"/>
  <c r="C62"/>
  <c r="D62" s="1"/>
  <c r="C66"/>
  <c r="D66" s="1"/>
  <c r="C70"/>
  <c r="D70" s="1"/>
  <c r="C74"/>
  <c r="D74" s="1"/>
  <c r="C78"/>
  <c r="D78" s="1"/>
  <c r="C82"/>
  <c r="D82" s="1"/>
  <c r="C86"/>
  <c r="D86" s="1"/>
  <c r="C90"/>
  <c r="D90" s="1"/>
  <c r="C94"/>
  <c r="D94" s="1"/>
  <c r="C98"/>
  <c r="D98" s="1"/>
  <c r="C102"/>
  <c r="D102" s="1"/>
  <c r="C106"/>
  <c r="D106" s="1"/>
  <c r="C16" i="1"/>
  <c r="D16" s="1"/>
  <c r="C26"/>
  <c r="D26" s="1"/>
  <c r="C34"/>
  <c r="D34" s="1"/>
  <c r="C44"/>
  <c r="D44" s="1"/>
  <c r="C54"/>
  <c r="D54" s="1"/>
  <c r="C62"/>
  <c r="D62" s="1"/>
  <c r="C70"/>
  <c r="D70" s="1"/>
  <c r="C78"/>
  <c r="D78" s="1"/>
  <c r="C82"/>
  <c r="D82" s="1"/>
  <c r="C88"/>
  <c r="D88" s="1"/>
  <c r="C94"/>
  <c r="D94" s="1"/>
  <c r="C102"/>
  <c r="D102" s="1"/>
  <c r="C39" i="3"/>
  <c r="D39" s="1"/>
  <c r="C71"/>
  <c r="D71" s="1"/>
  <c r="C61" i="5"/>
  <c r="D61" s="1"/>
  <c r="C9" i="1"/>
  <c r="D9" s="1"/>
  <c r="C11"/>
  <c r="D11" s="1"/>
  <c r="C13"/>
  <c r="D13" s="1"/>
  <c r="C15"/>
  <c r="D15" s="1"/>
  <c r="C17"/>
  <c r="D17" s="1"/>
  <c r="C19"/>
  <c r="D19" s="1"/>
  <c r="C21"/>
  <c r="D21" s="1"/>
  <c r="C23"/>
  <c r="D23" s="1"/>
  <c r="C25"/>
  <c r="D25" s="1"/>
  <c r="C27"/>
  <c r="D27" s="1"/>
  <c r="C29"/>
  <c r="D29" s="1"/>
  <c r="C31"/>
  <c r="D31" s="1"/>
  <c r="C33"/>
  <c r="D33" s="1"/>
  <c r="C35"/>
  <c r="D35" s="1"/>
  <c r="C37"/>
  <c r="D37" s="1"/>
  <c r="C39"/>
  <c r="D39" s="1"/>
  <c r="C41"/>
  <c r="D41" s="1"/>
  <c r="C43"/>
  <c r="D43" s="1"/>
  <c r="C45"/>
  <c r="D45" s="1"/>
  <c r="C47"/>
  <c r="D47" s="1"/>
  <c r="C49"/>
  <c r="D49" s="1"/>
  <c r="C51"/>
  <c r="D51" s="1"/>
  <c r="C53"/>
  <c r="D53" s="1"/>
  <c r="C55"/>
  <c r="D55" s="1"/>
  <c r="C57"/>
  <c r="D57" s="1"/>
  <c r="C59"/>
  <c r="D59" s="1"/>
  <c r="C61"/>
  <c r="D61" s="1"/>
  <c r="C63"/>
  <c r="D63" s="1"/>
  <c r="C65"/>
  <c r="D65" s="1"/>
  <c r="C67"/>
  <c r="D67" s="1"/>
  <c r="C69"/>
  <c r="D69" s="1"/>
  <c r="C71"/>
  <c r="D71" s="1"/>
  <c r="C73"/>
  <c r="D73" s="1"/>
  <c r="C75"/>
  <c r="D75" s="1"/>
  <c r="C77"/>
  <c r="D77" s="1"/>
  <c r="C79"/>
  <c r="D79" s="1"/>
  <c r="C81"/>
  <c r="D81" s="1"/>
  <c r="C83"/>
  <c r="D83" s="1"/>
  <c r="C85"/>
  <c r="D85" s="1"/>
  <c r="C87"/>
  <c r="D87" s="1"/>
  <c r="C89"/>
  <c r="D89" s="1"/>
  <c r="C91"/>
  <c r="D91" s="1"/>
  <c r="C93"/>
  <c r="D93" s="1"/>
  <c r="C95"/>
  <c r="D95" s="1"/>
  <c r="C97"/>
  <c r="D97" s="1"/>
  <c r="C99"/>
  <c r="D99" s="1"/>
  <c r="C101"/>
  <c r="D101" s="1"/>
  <c r="C103"/>
  <c r="D103" s="1"/>
  <c r="C105"/>
  <c r="D105" s="1"/>
  <c r="C107"/>
  <c r="D107" s="1"/>
  <c r="B4" i="2"/>
  <c r="B4" i="5"/>
  <c r="C25"/>
  <c r="D25" s="1"/>
  <c r="C57"/>
  <c r="D57" s="1"/>
  <c r="C89"/>
  <c r="D89" s="1"/>
  <c r="C16" i="6"/>
  <c r="D16" s="1"/>
  <c r="C77"/>
  <c r="D77" s="1"/>
  <c r="C93"/>
  <c r="D93" s="1"/>
  <c r="C9"/>
  <c r="D9" s="1"/>
  <c r="B5"/>
  <c r="C37" s="1"/>
  <c r="D37" s="1"/>
  <c r="B4"/>
  <c r="C10" i="1"/>
  <c r="D10" s="1"/>
  <c r="C14"/>
  <c r="D14" s="1"/>
  <c r="C18"/>
  <c r="D18" s="1"/>
  <c r="C24"/>
  <c r="D24" s="1"/>
  <c r="C32"/>
  <c r="D32" s="1"/>
  <c r="C36"/>
  <c r="D36" s="1"/>
  <c r="C42"/>
  <c r="D42" s="1"/>
  <c r="C46"/>
  <c r="D46" s="1"/>
  <c r="C52"/>
  <c r="D52" s="1"/>
  <c r="C58"/>
  <c r="D58" s="1"/>
  <c r="C64"/>
  <c r="D64" s="1"/>
  <c r="C68"/>
  <c r="D68" s="1"/>
  <c r="C74"/>
  <c r="D74" s="1"/>
  <c r="C80"/>
  <c r="D80" s="1"/>
  <c r="C84"/>
  <c r="D84" s="1"/>
  <c r="C92"/>
  <c r="D92" s="1"/>
  <c r="C96"/>
  <c r="D96" s="1"/>
  <c r="C100"/>
  <c r="D100" s="1"/>
  <c r="C106"/>
  <c r="D106" s="1"/>
  <c r="C21" i="3"/>
  <c r="D21" s="1"/>
  <c r="C37"/>
  <c r="D37" s="1"/>
  <c r="C45"/>
  <c r="D45" s="1"/>
  <c r="C53"/>
  <c r="D53" s="1"/>
  <c r="C69"/>
  <c r="D69" s="1"/>
  <c r="C77"/>
  <c r="D77" s="1"/>
  <c r="C85"/>
  <c r="D85" s="1"/>
  <c r="C99"/>
  <c r="D99" s="1"/>
  <c r="C105"/>
  <c r="D105" s="1"/>
  <c r="C69" i="5"/>
  <c r="D69" s="1"/>
  <c r="C24" i="6"/>
  <c r="D24" s="1"/>
  <c r="C53"/>
  <c r="D53" s="1"/>
  <c r="C8" i="2"/>
  <c r="B5" i="3"/>
  <c r="B5" i="4"/>
  <c r="C46" s="1"/>
  <c r="D46" s="1"/>
  <c r="C19" i="5"/>
  <c r="D19" s="1"/>
  <c r="C51"/>
  <c r="D51" s="1"/>
  <c r="C83"/>
  <c r="D83" s="1"/>
  <c r="C12" i="6"/>
  <c r="D12" s="1"/>
  <c r="C15"/>
  <c r="D15" s="1"/>
  <c r="C25"/>
  <c r="D25" s="1"/>
  <c r="C41"/>
  <c r="D41" s="1"/>
  <c r="C57"/>
  <c r="D57" s="1"/>
  <c r="C73"/>
  <c r="D73" s="1"/>
  <c r="C8" i="1"/>
  <c r="C22"/>
  <c r="D22" s="1"/>
  <c r="C28"/>
  <c r="D28" s="1"/>
  <c r="C38"/>
  <c r="D38" s="1"/>
  <c r="C48"/>
  <c r="D48" s="1"/>
  <c r="C60"/>
  <c r="D60" s="1"/>
  <c r="C72"/>
  <c r="D72" s="1"/>
  <c r="C90"/>
  <c r="D90" s="1"/>
  <c r="C108"/>
  <c r="D108" s="1"/>
  <c r="C17" i="3"/>
  <c r="D17" s="1"/>
  <c r="C25"/>
  <c r="D25" s="1"/>
  <c r="C35"/>
  <c r="D35" s="1"/>
  <c r="C43"/>
  <c r="D43" s="1"/>
  <c r="C49"/>
  <c r="D49" s="1"/>
  <c r="C57"/>
  <c r="D57" s="1"/>
  <c r="C65"/>
  <c r="D65" s="1"/>
  <c r="C73"/>
  <c r="D73" s="1"/>
  <c r="C81"/>
  <c r="D81" s="1"/>
  <c r="C89"/>
  <c r="D89" s="1"/>
  <c r="C97"/>
  <c r="D97" s="1"/>
  <c r="C103"/>
  <c r="D103" s="1"/>
  <c r="C102" i="4"/>
  <c r="D102" s="1"/>
  <c r="C69" i="6"/>
  <c r="D69" s="1"/>
  <c r="C12" i="1"/>
  <c r="D12" s="1"/>
  <c r="C20"/>
  <c r="D20" s="1"/>
  <c r="C30"/>
  <c r="D30" s="1"/>
  <c r="C40"/>
  <c r="D40" s="1"/>
  <c r="C50"/>
  <c r="D50" s="1"/>
  <c r="C56"/>
  <c r="D56" s="1"/>
  <c r="C66"/>
  <c r="D66" s="1"/>
  <c r="C76"/>
  <c r="D76" s="1"/>
  <c r="C86"/>
  <c r="D86" s="1"/>
  <c r="C98"/>
  <c r="D98" s="1"/>
  <c r="C15" i="3"/>
  <c r="D15" s="1"/>
  <c r="C23"/>
  <c r="D23" s="1"/>
  <c r="C27"/>
  <c r="D27" s="1"/>
  <c r="C33"/>
  <c r="D33" s="1"/>
  <c r="C41"/>
  <c r="D41" s="1"/>
  <c r="C51"/>
  <c r="D51" s="1"/>
  <c r="C59"/>
  <c r="D59" s="1"/>
  <c r="C67"/>
  <c r="D67" s="1"/>
  <c r="C75"/>
  <c r="D75" s="1"/>
  <c r="C83"/>
  <c r="D83" s="1"/>
  <c r="C91"/>
  <c r="D91" s="1"/>
  <c r="C95"/>
  <c r="D95" s="1"/>
  <c r="C101"/>
  <c r="D101" s="1"/>
  <c r="C107"/>
  <c r="D107" s="1"/>
  <c r="C8" i="4"/>
  <c r="C16"/>
  <c r="D16" s="1"/>
  <c r="C24"/>
  <c r="D24" s="1"/>
  <c r="C32"/>
  <c r="D32" s="1"/>
  <c r="C64"/>
  <c r="D64" s="1"/>
  <c r="C96"/>
  <c r="D96" s="1"/>
  <c r="C31" i="5"/>
  <c r="D31" s="1"/>
  <c r="C63"/>
  <c r="D63" s="1"/>
  <c r="C95"/>
  <c r="D95" s="1"/>
  <c r="C17" i="6"/>
  <c r="D17" s="1"/>
  <c r="C20"/>
  <c r="D20" s="1"/>
  <c r="C23"/>
  <c r="D23" s="1"/>
  <c r="C33"/>
  <c r="D33" s="1"/>
  <c r="C49"/>
  <c r="D49" s="1"/>
  <c r="C65"/>
  <c r="D65" s="1"/>
  <c r="C108" i="10"/>
  <c r="D108" s="1"/>
  <c r="B5" i="5"/>
  <c r="C37" s="1"/>
  <c r="D37" s="1"/>
  <c r="C28" i="6"/>
  <c r="D28" s="1"/>
  <c r="C32"/>
  <c r="D32" s="1"/>
  <c r="C36"/>
  <c r="D36" s="1"/>
  <c r="C40"/>
  <c r="D40" s="1"/>
  <c r="C44"/>
  <c r="D44" s="1"/>
  <c r="C48"/>
  <c r="D48" s="1"/>
  <c r="C52"/>
  <c r="D52" s="1"/>
  <c r="C56"/>
  <c r="D56" s="1"/>
  <c r="C60"/>
  <c r="D60" s="1"/>
  <c r="C64"/>
  <c r="D64" s="1"/>
  <c r="C68"/>
  <c r="D68" s="1"/>
  <c r="C72"/>
  <c r="D72" s="1"/>
  <c r="C76"/>
  <c r="D76" s="1"/>
  <c r="C80"/>
  <c r="D80" s="1"/>
  <c r="C84"/>
  <c r="D84" s="1"/>
  <c r="C88"/>
  <c r="D88" s="1"/>
  <c r="C92"/>
  <c r="D92" s="1"/>
  <c r="C96"/>
  <c r="D96" s="1"/>
  <c r="C100"/>
  <c r="D100" s="1"/>
  <c r="C104"/>
  <c r="D104" s="1"/>
  <c r="C15" i="7"/>
  <c r="D15" s="1"/>
  <c r="C31"/>
  <c r="D31" s="1"/>
  <c r="C47"/>
  <c r="D47" s="1"/>
  <c r="C63"/>
  <c r="D63" s="1"/>
  <c r="C79"/>
  <c r="D79" s="1"/>
  <c r="C95"/>
  <c r="D95" s="1"/>
  <c r="C23" i="10"/>
  <c r="D23" s="1"/>
  <c r="C39"/>
  <c r="D39" s="1"/>
  <c r="C11" i="6"/>
  <c r="D11" s="1"/>
  <c r="C19"/>
  <c r="D19" s="1"/>
  <c r="C79"/>
  <c r="D79" s="1"/>
  <c r="C83"/>
  <c r="D83" s="1"/>
  <c r="C87"/>
  <c r="D87" s="1"/>
  <c r="C91"/>
  <c r="D91" s="1"/>
  <c r="C95"/>
  <c r="D95" s="1"/>
  <c r="C99"/>
  <c r="D99" s="1"/>
  <c r="C103"/>
  <c r="D103" s="1"/>
  <c r="C107"/>
  <c r="D107" s="1"/>
  <c r="C22" i="7"/>
  <c r="D22" s="1"/>
  <c r="C38"/>
  <c r="D38" s="1"/>
  <c r="C54"/>
  <c r="D54" s="1"/>
  <c r="C70"/>
  <c r="D70" s="1"/>
  <c r="C86"/>
  <c r="D86" s="1"/>
  <c r="C102"/>
  <c r="D102" s="1"/>
  <c r="C18" i="10"/>
  <c r="D18" s="1"/>
  <c r="C34"/>
  <c r="D34" s="1"/>
  <c r="C50"/>
  <c r="D50" s="1"/>
  <c r="C66"/>
  <c r="D66" s="1"/>
  <c r="C82"/>
  <c r="D82" s="1"/>
  <c r="C98"/>
  <c r="D98" s="1"/>
  <c r="D8" i="8"/>
  <c r="C27" i="6"/>
  <c r="D27" s="1"/>
  <c r="C31"/>
  <c r="D31" s="1"/>
  <c r="C35"/>
  <c r="D35" s="1"/>
  <c r="C47"/>
  <c r="D47" s="1"/>
  <c r="C55"/>
  <c r="D55" s="1"/>
  <c r="C59"/>
  <c r="D59" s="1"/>
  <c r="C63"/>
  <c r="D63" s="1"/>
  <c r="C67"/>
  <c r="D67" s="1"/>
  <c r="C71"/>
  <c r="D71" s="1"/>
  <c r="C75"/>
  <c r="D75" s="1"/>
  <c r="C9" i="7"/>
  <c r="D9" s="1"/>
  <c r="C37"/>
  <c r="D37" s="1"/>
  <c r="C53"/>
  <c r="D53" s="1"/>
  <c r="C69"/>
  <c r="D69" s="1"/>
  <c r="C85"/>
  <c r="D85" s="1"/>
  <c r="C101"/>
  <c r="D101" s="1"/>
  <c r="C33" i="8"/>
  <c r="D33" s="1"/>
  <c r="C37"/>
  <c r="D37" s="1"/>
  <c r="C41"/>
  <c r="D41" s="1"/>
  <c r="C45"/>
  <c r="D45" s="1"/>
  <c r="C49"/>
  <c r="D49" s="1"/>
  <c r="C53"/>
  <c r="D53" s="1"/>
  <c r="C57"/>
  <c r="D57" s="1"/>
  <c r="C61"/>
  <c r="D61" s="1"/>
  <c r="C65"/>
  <c r="D65" s="1"/>
  <c r="C69"/>
  <c r="D69" s="1"/>
  <c r="C73"/>
  <c r="D73" s="1"/>
  <c r="C77"/>
  <c r="D77" s="1"/>
  <c r="C81"/>
  <c r="D81" s="1"/>
  <c r="C85"/>
  <c r="D85" s="1"/>
  <c r="C89"/>
  <c r="D89" s="1"/>
  <c r="C93"/>
  <c r="D93" s="1"/>
  <c r="C97"/>
  <c r="D97" s="1"/>
  <c r="C101"/>
  <c r="D101" s="1"/>
  <c r="C105"/>
  <c r="D105" s="1"/>
  <c r="C10"/>
  <c r="D10" s="1"/>
  <c r="C14"/>
  <c r="D14" s="1"/>
  <c r="C18"/>
  <c r="D18" s="1"/>
  <c r="C22"/>
  <c r="D22" s="1"/>
  <c r="C26"/>
  <c r="D26" s="1"/>
  <c r="C30"/>
  <c r="D30" s="1"/>
  <c r="C34"/>
  <c r="D34" s="1"/>
  <c r="C38"/>
  <c r="D38" s="1"/>
  <c r="C42"/>
  <c r="D42" s="1"/>
  <c r="C46"/>
  <c r="D46" s="1"/>
  <c r="C50"/>
  <c r="D50" s="1"/>
  <c r="C54"/>
  <c r="D54" s="1"/>
  <c r="C58"/>
  <c r="D58" s="1"/>
  <c r="C62"/>
  <c r="D62" s="1"/>
  <c r="C66"/>
  <c r="D66" s="1"/>
  <c r="C70"/>
  <c r="D70" s="1"/>
  <c r="C74"/>
  <c r="D74" s="1"/>
  <c r="C78"/>
  <c r="D78" s="1"/>
  <c r="C82"/>
  <c r="D82" s="1"/>
  <c r="C86"/>
  <c r="D86" s="1"/>
  <c r="C90"/>
  <c r="D90" s="1"/>
  <c r="C94"/>
  <c r="D94" s="1"/>
  <c r="C98"/>
  <c r="D98" s="1"/>
  <c r="C102"/>
  <c r="D102" s="1"/>
  <c r="C106"/>
  <c r="D106" s="1"/>
  <c r="B4" i="9"/>
  <c r="B5" i="7"/>
  <c r="B4" i="8"/>
  <c r="C79"/>
  <c r="D79" s="1"/>
  <c r="C83"/>
  <c r="D83" s="1"/>
  <c r="C91"/>
  <c r="D91" s="1"/>
  <c r="C95"/>
  <c r="D95" s="1"/>
  <c r="C99"/>
  <c r="D99" s="1"/>
  <c r="C103"/>
  <c r="D103" s="1"/>
  <c r="B5" i="10"/>
  <c r="B5" i="9"/>
  <c r="C13" s="1"/>
  <c r="D13" s="1"/>
  <c r="D8" i="4" l="1"/>
  <c r="C105" i="10"/>
  <c r="D105" s="1"/>
  <c r="C101"/>
  <c r="D101" s="1"/>
  <c r="C97"/>
  <c r="D97" s="1"/>
  <c r="C93"/>
  <c r="D93" s="1"/>
  <c r="C89"/>
  <c r="D89" s="1"/>
  <c r="C85"/>
  <c r="D85" s="1"/>
  <c r="C81"/>
  <c r="D81" s="1"/>
  <c r="C77"/>
  <c r="D77" s="1"/>
  <c r="C73"/>
  <c r="D73" s="1"/>
  <c r="C69"/>
  <c r="D69" s="1"/>
  <c r="C65"/>
  <c r="D65" s="1"/>
  <c r="C61"/>
  <c r="D61" s="1"/>
  <c r="C57"/>
  <c r="D57" s="1"/>
  <c r="C53"/>
  <c r="D53" s="1"/>
  <c r="C49"/>
  <c r="D49" s="1"/>
  <c r="C45"/>
  <c r="D45" s="1"/>
  <c r="C41"/>
  <c r="D41" s="1"/>
  <c r="C37"/>
  <c r="D37" s="1"/>
  <c r="C33"/>
  <c r="D33" s="1"/>
  <c r="C29"/>
  <c r="D29" s="1"/>
  <c r="C25"/>
  <c r="D25" s="1"/>
  <c r="C21"/>
  <c r="D21" s="1"/>
  <c r="C17"/>
  <c r="D17" s="1"/>
  <c r="C13"/>
  <c r="D13" s="1"/>
  <c r="C9"/>
  <c r="D9" s="1"/>
  <c r="C104"/>
  <c r="D104" s="1"/>
  <c r="C100"/>
  <c r="D100" s="1"/>
  <c r="C96"/>
  <c r="D96" s="1"/>
  <c r="C92"/>
  <c r="D92" s="1"/>
  <c r="C88"/>
  <c r="D88" s="1"/>
  <c r="C84"/>
  <c r="D84" s="1"/>
  <c r="C80"/>
  <c r="D80" s="1"/>
  <c r="C76"/>
  <c r="D76" s="1"/>
  <c r="C72"/>
  <c r="D72" s="1"/>
  <c r="C68"/>
  <c r="D68" s="1"/>
  <c r="C64"/>
  <c r="D64" s="1"/>
  <c r="C60"/>
  <c r="D60" s="1"/>
  <c r="C56"/>
  <c r="D56" s="1"/>
  <c r="C52"/>
  <c r="D52" s="1"/>
  <c r="C48"/>
  <c r="D48" s="1"/>
  <c r="C44"/>
  <c r="D44" s="1"/>
  <c r="C40"/>
  <c r="D40" s="1"/>
  <c r="C36"/>
  <c r="D36" s="1"/>
  <c r="C32"/>
  <c r="D32" s="1"/>
  <c r="C28"/>
  <c r="D28" s="1"/>
  <c r="C24"/>
  <c r="D24" s="1"/>
  <c r="C20"/>
  <c r="D20" s="1"/>
  <c r="C16"/>
  <c r="D16" s="1"/>
  <c r="C12"/>
  <c r="D12" s="1"/>
  <c r="C8"/>
  <c r="C107"/>
  <c r="D107" s="1"/>
  <c r="C103"/>
  <c r="D103" s="1"/>
  <c r="C99"/>
  <c r="D99" s="1"/>
  <c r="C95"/>
  <c r="D95" s="1"/>
  <c r="C91"/>
  <c r="D91" s="1"/>
  <c r="C87"/>
  <c r="D87" s="1"/>
  <c r="C83"/>
  <c r="D83" s="1"/>
  <c r="C79"/>
  <c r="D79" s="1"/>
  <c r="C75"/>
  <c r="D75" s="1"/>
  <c r="C71"/>
  <c r="D71" s="1"/>
  <c r="C67"/>
  <c r="D67" s="1"/>
  <c r="C63"/>
  <c r="D63" s="1"/>
  <c r="C59"/>
  <c r="D59" s="1"/>
  <c r="C55"/>
  <c r="D55" s="1"/>
  <c r="C51"/>
  <c r="D51" s="1"/>
  <c r="C21" i="7"/>
  <c r="D21" s="1"/>
  <c r="C17"/>
  <c r="D17" s="1"/>
  <c r="C13"/>
  <c r="D13" s="1"/>
  <c r="C104"/>
  <c r="D104" s="1"/>
  <c r="C100"/>
  <c r="D100" s="1"/>
  <c r="C96"/>
  <c r="D96" s="1"/>
  <c r="C92"/>
  <c r="D92" s="1"/>
  <c r="C88"/>
  <c r="D88" s="1"/>
  <c r="C84"/>
  <c r="D84" s="1"/>
  <c r="C80"/>
  <c r="D80" s="1"/>
  <c r="C76"/>
  <c r="D76" s="1"/>
  <c r="C72"/>
  <c r="D72" s="1"/>
  <c r="C68"/>
  <c r="D68" s="1"/>
  <c r="C64"/>
  <c r="D64" s="1"/>
  <c r="C60"/>
  <c r="D60" s="1"/>
  <c r="C56"/>
  <c r="D56" s="1"/>
  <c r="C52"/>
  <c r="D52" s="1"/>
  <c r="C48"/>
  <c r="D48" s="1"/>
  <c r="C44"/>
  <c r="D44" s="1"/>
  <c r="C40"/>
  <c r="D40" s="1"/>
  <c r="C36"/>
  <c r="D36" s="1"/>
  <c r="C32"/>
  <c r="D32" s="1"/>
  <c r="C28"/>
  <c r="D28" s="1"/>
  <c r="C24"/>
  <c r="D24" s="1"/>
  <c r="C20"/>
  <c r="D20" s="1"/>
  <c r="C16"/>
  <c r="D16" s="1"/>
  <c r="C12"/>
  <c r="D12" s="1"/>
  <c r="C8"/>
  <c r="C108" i="3"/>
  <c r="D108" s="1"/>
  <c r="C106"/>
  <c r="D106" s="1"/>
  <c r="C104"/>
  <c r="D104" s="1"/>
  <c r="C102"/>
  <c r="D102" s="1"/>
  <c r="C100"/>
  <c r="D100" s="1"/>
  <c r="C98"/>
  <c r="D98" s="1"/>
  <c r="C96"/>
  <c r="D96" s="1"/>
  <c r="C94"/>
  <c r="D94" s="1"/>
  <c r="C92"/>
  <c r="D92" s="1"/>
  <c r="C90"/>
  <c r="D90" s="1"/>
  <c r="C88"/>
  <c r="D88" s="1"/>
  <c r="C86"/>
  <c r="D86" s="1"/>
  <c r="C84"/>
  <c r="D84" s="1"/>
  <c r="C82"/>
  <c r="D82" s="1"/>
  <c r="C80"/>
  <c r="D80" s="1"/>
  <c r="C78"/>
  <c r="D78" s="1"/>
  <c r="C76"/>
  <c r="D76" s="1"/>
  <c r="C74"/>
  <c r="D74" s="1"/>
  <c r="C72"/>
  <c r="D72" s="1"/>
  <c r="C70"/>
  <c r="D70" s="1"/>
  <c r="C68"/>
  <c r="D68" s="1"/>
  <c r="C66"/>
  <c r="D66" s="1"/>
  <c r="C64"/>
  <c r="D64" s="1"/>
  <c r="C62"/>
  <c r="D62" s="1"/>
  <c r="C60"/>
  <c r="D60" s="1"/>
  <c r="C58"/>
  <c r="D58" s="1"/>
  <c r="C56"/>
  <c r="D56" s="1"/>
  <c r="C54"/>
  <c r="D54" s="1"/>
  <c r="C52"/>
  <c r="D52" s="1"/>
  <c r="C50"/>
  <c r="D50" s="1"/>
  <c r="C48"/>
  <c r="D48" s="1"/>
  <c r="C46"/>
  <c r="D46" s="1"/>
  <c r="C44"/>
  <c r="D44" s="1"/>
  <c r="C42"/>
  <c r="D42" s="1"/>
  <c r="C40"/>
  <c r="D40" s="1"/>
  <c r="C38"/>
  <c r="D38" s="1"/>
  <c r="C36"/>
  <c r="D36" s="1"/>
  <c r="C34"/>
  <c r="D34" s="1"/>
  <c r="C32"/>
  <c r="D32" s="1"/>
  <c r="C30"/>
  <c r="D30" s="1"/>
  <c r="C28"/>
  <c r="D28" s="1"/>
  <c r="C26"/>
  <c r="D26" s="1"/>
  <c r="C24"/>
  <c r="D24" s="1"/>
  <c r="C22"/>
  <c r="D22" s="1"/>
  <c r="C20"/>
  <c r="D20" s="1"/>
  <c r="C18"/>
  <c r="D18" s="1"/>
  <c r="C16"/>
  <c r="D16" s="1"/>
  <c r="C14"/>
  <c r="D14" s="1"/>
  <c r="C10"/>
  <c r="D10" s="1"/>
  <c r="C13"/>
  <c r="D13" s="1"/>
  <c r="C105" i="9"/>
  <c r="D105" s="1"/>
  <c r="C57"/>
  <c r="D57" s="1"/>
  <c r="C25"/>
  <c r="D25" s="1"/>
  <c r="C60" i="4"/>
  <c r="D60" s="1"/>
  <c r="C34"/>
  <c r="D34" s="1"/>
  <c r="C97" i="7"/>
  <c r="D97" s="1"/>
  <c r="C81"/>
  <c r="D81" s="1"/>
  <c r="C65"/>
  <c r="D65" s="1"/>
  <c r="C49"/>
  <c r="D49" s="1"/>
  <c r="C33"/>
  <c r="D33" s="1"/>
  <c r="C5" i="8"/>
  <c r="C94" i="10"/>
  <c r="D94" s="1"/>
  <c r="C78"/>
  <c r="D78" s="1"/>
  <c r="C62"/>
  <c r="D62" s="1"/>
  <c r="C46"/>
  <c r="D46" s="1"/>
  <c r="C30"/>
  <c r="D30" s="1"/>
  <c r="C14"/>
  <c r="D14" s="1"/>
  <c r="C98" i="7"/>
  <c r="D98" s="1"/>
  <c r="C82"/>
  <c r="D82" s="1"/>
  <c r="C66"/>
  <c r="D66" s="1"/>
  <c r="C50"/>
  <c r="D50" s="1"/>
  <c r="C34"/>
  <c r="D34" s="1"/>
  <c r="C18"/>
  <c r="D18" s="1"/>
  <c r="C35" i="10"/>
  <c r="D35" s="1"/>
  <c r="C19"/>
  <c r="D19" s="1"/>
  <c r="C101" i="9"/>
  <c r="D101" s="1"/>
  <c r="C85"/>
  <c r="D85" s="1"/>
  <c r="C69"/>
  <c r="D69" s="1"/>
  <c r="C53"/>
  <c r="D53" s="1"/>
  <c r="C37"/>
  <c r="D37" s="1"/>
  <c r="C21"/>
  <c r="D21" s="1"/>
  <c r="C107" i="7"/>
  <c r="D107" s="1"/>
  <c r="C91"/>
  <c r="D91" s="1"/>
  <c r="C75"/>
  <c r="D75" s="1"/>
  <c r="C59"/>
  <c r="D59" s="1"/>
  <c r="C43"/>
  <c r="D43" s="1"/>
  <c r="C27"/>
  <c r="D27" s="1"/>
  <c r="C11"/>
  <c r="D11" s="1"/>
  <c r="C87" i="5"/>
  <c r="D87" s="1"/>
  <c r="C55"/>
  <c r="D55" s="1"/>
  <c r="C23"/>
  <c r="D23" s="1"/>
  <c r="C88" i="4"/>
  <c r="D88" s="1"/>
  <c r="C56"/>
  <c r="D56" s="1"/>
  <c r="C30"/>
  <c r="D30" s="1"/>
  <c r="C22"/>
  <c r="D22" s="1"/>
  <c r="C14"/>
  <c r="D14" s="1"/>
  <c r="C62"/>
  <c r="D62" s="1"/>
  <c r="C54"/>
  <c r="D54" s="1"/>
  <c r="C107" i="5"/>
  <c r="D107" s="1"/>
  <c r="C75"/>
  <c r="D75" s="1"/>
  <c r="C43"/>
  <c r="D43" s="1"/>
  <c r="C11"/>
  <c r="D11" s="1"/>
  <c r="C84" i="4"/>
  <c r="D84" s="1"/>
  <c r="C52"/>
  <c r="D52" s="1"/>
  <c r="C21" i="6"/>
  <c r="D21" s="1"/>
  <c r="C45" i="5"/>
  <c r="D45" s="1"/>
  <c r="C70" i="4"/>
  <c r="D70" s="1"/>
  <c r="C93" i="3"/>
  <c r="D93" s="1"/>
  <c r="C61"/>
  <c r="D61" s="1"/>
  <c r="C29"/>
  <c r="D29" s="1"/>
  <c r="C105" i="6"/>
  <c r="D105" s="1"/>
  <c r="C89"/>
  <c r="D89" s="1"/>
  <c r="C61"/>
  <c r="D61" s="1"/>
  <c r="C13"/>
  <c r="D13" s="1"/>
  <c r="C81" i="5"/>
  <c r="D81" s="1"/>
  <c r="C49"/>
  <c r="D49" s="1"/>
  <c r="C17"/>
  <c r="D17" s="1"/>
  <c r="C90" i="4"/>
  <c r="D90" s="1"/>
  <c r="C58"/>
  <c r="D58" s="1"/>
  <c r="C8" i="3"/>
  <c r="C63"/>
  <c r="D63" s="1"/>
  <c r="C31"/>
  <c r="D31" s="1"/>
  <c r="C105" i="4"/>
  <c r="D105" s="1"/>
  <c r="C101"/>
  <c r="D101" s="1"/>
  <c r="C97"/>
  <c r="D97" s="1"/>
  <c r="C93"/>
  <c r="D93" s="1"/>
  <c r="C89"/>
  <c r="D89" s="1"/>
  <c r="C85"/>
  <c r="D85" s="1"/>
  <c r="C81"/>
  <c r="D81" s="1"/>
  <c r="C77"/>
  <c r="D77" s="1"/>
  <c r="C73"/>
  <c r="D73" s="1"/>
  <c r="C69"/>
  <c r="D69" s="1"/>
  <c r="C65"/>
  <c r="D65" s="1"/>
  <c r="C61"/>
  <c r="D61" s="1"/>
  <c r="C57"/>
  <c r="D57" s="1"/>
  <c r="C53"/>
  <c r="D53" s="1"/>
  <c r="C49"/>
  <c r="D49" s="1"/>
  <c r="C45"/>
  <c r="D45" s="1"/>
  <c r="C41"/>
  <c r="D41" s="1"/>
  <c r="C37"/>
  <c r="D37" s="1"/>
  <c r="C33"/>
  <c r="D33" s="1"/>
  <c r="C83"/>
  <c r="D83" s="1"/>
  <c r="C35"/>
  <c r="D35" s="1"/>
  <c r="C75"/>
  <c r="D75" s="1"/>
  <c r="C91"/>
  <c r="D91" s="1"/>
  <c r="C43"/>
  <c r="D43" s="1"/>
  <c r="C103"/>
  <c r="D103" s="1"/>
  <c r="C95"/>
  <c r="D95" s="1"/>
  <c r="C87"/>
  <c r="D87" s="1"/>
  <c r="C79"/>
  <c r="D79" s="1"/>
  <c r="C71"/>
  <c r="D71" s="1"/>
  <c r="C63"/>
  <c r="D63" s="1"/>
  <c r="C55"/>
  <c r="D55" s="1"/>
  <c r="C47"/>
  <c r="D47" s="1"/>
  <c r="C39"/>
  <c r="D39" s="1"/>
  <c r="C31"/>
  <c r="D31" s="1"/>
  <c r="C29"/>
  <c r="D29" s="1"/>
  <c r="C27"/>
  <c r="D27" s="1"/>
  <c r="C25"/>
  <c r="D25" s="1"/>
  <c r="C23"/>
  <c r="D23" s="1"/>
  <c r="C21"/>
  <c r="D21" s="1"/>
  <c r="C19"/>
  <c r="D19" s="1"/>
  <c r="C17"/>
  <c r="D17" s="1"/>
  <c r="C15"/>
  <c r="D15" s="1"/>
  <c r="C13"/>
  <c r="D13" s="1"/>
  <c r="C11"/>
  <c r="D11" s="1"/>
  <c r="C9"/>
  <c r="D9" s="1"/>
  <c r="C107"/>
  <c r="D107" s="1"/>
  <c r="C99"/>
  <c r="D99" s="1"/>
  <c r="C67"/>
  <c r="D67" s="1"/>
  <c r="C59"/>
  <c r="D59" s="1"/>
  <c r="C51"/>
  <c r="D51" s="1"/>
  <c r="C106" i="5"/>
  <c r="D106" s="1"/>
  <c r="C102"/>
  <c r="D102" s="1"/>
  <c r="C98"/>
  <c r="D98" s="1"/>
  <c r="C94"/>
  <c r="D94" s="1"/>
  <c r="C90"/>
  <c r="D90" s="1"/>
  <c r="C86"/>
  <c r="D86" s="1"/>
  <c r="C82"/>
  <c r="D82" s="1"/>
  <c r="C78"/>
  <c r="D78" s="1"/>
  <c r="C74"/>
  <c r="D74" s="1"/>
  <c r="C70"/>
  <c r="D70" s="1"/>
  <c r="C66"/>
  <c r="D66" s="1"/>
  <c r="C62"/>
  <c r="D62" s="1"/>
  <c r="C58"/>
  <c r="D58" s="1"/>
  <c r="C54"/>
  <c r="D54" s="1"/>
  <c r="C50"/>
  <c r="D50" s="1"/>
  <c r="C46"/>
  <c r="D46" s="1"/>
  <c r="C42"/>
  <c r="D42" s="1"/>
  <c r="C38"/>
  <c r="D38" s="1"/>
  <c r="C34"/>
  <c r="D34" s="1"/>
  <c r="C30"/>
  <c r="D30" s="1"/>
  <c r="C26"/>
  <c r="D26" s="1"/>
  <c r="C22"/>
  <c r="D22" s="1"/>
  <c r="C18"/>
  <c r="D18" s="1"/>
  <c r="C14"/>
  <c r="D14" s="1"/>
  <c r="C10"/>
  <c r="D10" s="1"/>
  <c r="C100"/>
  <c r="D100" s="1"/>
  <c r="C92"/>
  <c r="D92" s="1"/>
  <c r="C84"/>
  <c r="D84" s="1"/>
  <c r="C76"/>
  <c r="D76" s="1"/>
  <c r="C68"/>
  <c r="D68" s="1"/>
  <c r="C60"/>
  <c r="D60" s="1"/>
  <c r="C52"/>
  <c r="D52" s="1"/>
  <c r="C44"/>
  <c r="D44" s="1"/>
  <c r="C36"/>
  <c r="D36" s="1"/>
  <c r="C28"/>
  <c r="D28" s="1"/>
  <c r="C20"/>
  <c r="D20" s="1"/>
  <c r="C12"/>
  <c r="D12" s="1"/>
  <c r="C104"/>
  <c r="D104" s="1"/>
  <c r="C96"/>
  <c r="D96" s="1"/>
  <c r="C88"/>
  <c r="D88" s="1"/>
  <c r="C80"/>
  <c r="D80" s="1"/>
  <c r="C72"/>
  <c r="D72" s="1"/>
  <c r="C64"/>
  <c r="D64" s="1"/>
  <c r="C56"/>
  <c r="D56" s="1"/>
  <c r="C48"/>
  <c r="D48" s="1"/>
  <c r="C40"/>
  <c r="D40" s="1"/>
  <c r="C32"/>
  <c r="D32" s="1"/>
  <c r="C24"/>
  <c r="D24" s="1"/>
  <c r="C16"/>
  <c r="D16" s="1"/>
  <c r="C8"/>
  <c r="C51" i="6"/>
  <c r="D51" s="1"/>
  <c r="C43"/>
  <c r="D43" s="1"/>
  <c r="C39"/>
  <c r="D39" s="1"/>
  <c r="C106"/>
  <c r="D106" s="1"/>
  <c r="C102"/>
  <c r="D102" s="1"/>
  <c r="C98"/>
  <c r="D98" s="1"/>
  <c r="C94"/>
  <c r="D94" s="1"/>
  <c r="C90"/>
  <c r="D90" s="1"/>
  <c r="C86"/>
  <c r="D86" s="1"/>
  <c r="C82"/>
  <c r="D82" s="1"/>
  <c r="C78"/>
  <c r="D78" s="1"/>
  <c r="C22"/>
  <c r="D22" s="1"/>
  <c r="C14"/>
  <c r="D14" s="1"/>
  <c r="C8"/>
  <c r="C74"/>
  <c r="D74" s="1"/>
  <c r="C70"/>
  <c r="D70" s="1"/>
  <c r="C66"/>
  <c r="D66" s="1"/>
  <c r="C62"/>
  <c r="D62" s="1"/>
  <c r="C58"/>
  <c r="D58" s="1"/>
  <c r="C54"/>
  <c r="D54" s="1"/>
  <c r="C50"/>
  <c r="D50" s="1"/>
  <c r="C46"/>
  <c r="D46" s="1"/>
  <c r="C42"/>
  <c r="D42" s="1"/>
  <c r="C38"/>
  <c r="D38" s="1"/>
  <c r="C34"/>
  <c r="D34" s="1"/>
  <c r="C30"/>
  <c r="D30" s="1"/>
  <c r="C26"/>
  <c r="D26" s="1"/>
  <c r="C10"/>
  <c r="D10" s="1"/>
  <c r="C18"/>
  <c r="D18" s="1"/>
  <c r="C89" i="9"/>
  <c r="D89" s="1"/>
  <c r="C41"/>
  <c r="D41" s="1"/>
  <c r="C9"/>
  <c r="D9" s="1"/>
  <c r="C86" i="4"/>
  <c r="D86" s="1"/>
  <c r="C66"/>
  <c r="D66" s="1"/>
  <c r="C105" i="7"/>
  <c r="D105" s="1"/>
  <c r="C89"/>
  <c r="D89" s="1"/>
  <c r="C73"/>
  <c r="D73" s="1"/>
  <c r="C57"/>
  <c r="D57" s="1"/>
  <c r="C41"/>
  <c r="D41" s="1"/>
  <c r="C25"/>
  <c r="D25" s="1"/>
  <c r="C4" i="8"/>
  <c r="C102" i="10"/>
  <c r="D102" s="1"/>
  <c r="C86"/>
  <c r="D86" s="1"/>
  <c r="C70"/>
  <c r="D70" s="1"/>
  <c r="C54"/>
  <c r="D54" s="1"/>
  <c r="C38"/>
  <c r="D38" s="1"/>
  <c r="C22"/>
  <c r="D22" s="1"/>
  <c r="C106" i="7"/>
  <c r="D106" s="1"/>
  <c r="C90"/>
  <c r="D90" s="1"/>
  <c r="C74"/>
  <c r="D74" s="1"/>
  <c r="C58"/>
  <c r="D58" s="1"/>
  <c r="C42"/>
  <c r="D42" s="1"/>
  <c r="C26"/>
  <c r="D26" s="1"/>
  <c r="C10"/>
  <c r="D10" s="1"/>
  <c r="C43" i="10"/>
  <c r="D43" s="1"/>
  <c r="C27"/>
  <c r="D27" s="1"/>
  <c r="C11"/>
  <c r="D11" s="1"/>
  <c r="C93" i="9"/>
  <c r="D93" s="1"/>
  <c r="C77"/>
  <c r="D77" s="1"/>
  <c r="C61"/>
  <c r="D61" s="1"/>
  <c r="C45"/>
  <c r="D45" s="1"/>
  <c r="C29"/>
  <c r="D29" s="1"/>
  <c r="C99" i="7"/>
  <c r="D99" s="1"/>
  <c r="C83"/>
  <c r="D83" s="1"/>
  <c r="C67"/>
  <c r="D67" s="1"/>
  <c r="C51"/>
  <c r="D51" s="1"/>
  <c r="C35"/>
  <c r="D35" s="1"/>
  <c r="C19"/>
  <c r="D19" s="1"/>
  <c r="C103" i="5"/>
  <c r="D103" s="1"/>
  <c r="C71"/>
  <c r="D71" s="1"/>
  <c r="C39"/>
  <c r="D39" s="1"/>
  <c r="C104" i="4"/>
  <c r="D104" s="1"/>
  <c r="C72"/>
  <c r="D72" s="1"/>
  <c r="C40"/>
  <c r="D40" s="1"/>
  <c r="C26"/>
  <c r="D26" s="1"/>
  <c r="C18"/>
  <c r="D18" s="1"/>
  <c r="C10"/>
  <c r="D10" s="1"/>
  <c r="C53" i="5"/>
  <c r="D53" s="1"/>
  <c r="C91"/>
  <c r="D91" s="1"/>
  <c r="C59"/>
  <c r="D59" s="1"/>
  <c r="C27"/>
  <c r="D27" s="1"/>
  <c r="C100" i="4"/>
  <c r="D100" s="1"/>
  <c r="C68"/>
  <c r="D68" s="1"/>
  <c r="C36"/>
  <c r="D36" s="1"/>
  <c r="C77" i="5"/>
  <c r="D77" s="1"/>
  <c r="C13"/>
  <c r="D13" s="1"/>
  <c r="C97" i="6"/>
  <c r="D97" s="1"/>
  <c r="C81"/>
  <c r="D81" s="1"/>
  <c r="C29"/>
  <c r="D29" s="1"/>
  <c r="C97" i="5"/>
  <c r="D97" s="1"/>
  <c r="C65"/>
  <c r="D65" s="1"/>
  <c r="C33"/>
  <c r="D33" s="1"/>
  <c r="C106" i="4"/>
  <c r="D106" s="1"/>
  <c r="C74"/>
  <c r="D74" s="1"/>
  <c r="C42"/>
  <c r="D42" s="1"/>
  <c r="C85" i="5"/>
  <c r="D85" s="1"/>
  <c r="C94" i="4"/>
  <c r="D94" s="1"/>
  <c r="C79" i="3"/>
  <c r="D79" s="1"/>
  <c r="C47"/>
  <c r="D47" s="1"/>
  <c r="C9"/>
  <c r="D9" s="1"/>
  <c r="C11"/>
  <c r="D11" s="1"/>
  <c r="C108" i="9"/>
  <c r="D108" s="1"/>
  <c r="C104"/>
  <c r="D104" s="1"/>
  <c r="C100"/>
  <c r="D100" s="1"/>
  <c r="C96"/>
  <c r="D96" s="1"/>
  <c r="C92"/>
  <c r="D92" s="1"/>
  <c r="C88"/>
  <c r="D88" s="1"/>
  <c r="C84"/>
  <c r="D84" s="1"/>
  <c r="C80"/>
  <c r="D80" s="1"/>
  <c r="C76"/>
  <c r="D76" s="1"/>
  <c r="C72"/>
  <c r="D72" s="1"/>
  <c r="C68"/>
  <c r="D68" s="1"/>
  <c r="C64"/>
  <c r="D64" s="1"/>
  <c r="C60"/>
  <c r="D60" s="1"/>
  <c r="C56"/>
  <c r="D56" s="1"/>
  <c r="C52"/>
  <c r="D52" s="1"/>
  <c r="C48"/>
  <c r="D48" s="1"/>
  <c r="C44"/>
  <c r="D44" s="1"/>
  <c r="C40"/>
  <c r="D40" s="1"/>
  <c r="C36"/>
  <c r="D36" s="1"/>
  <c r="C32"/>
  <c r="D32" s="1"/>
  <c r="C28"/>
  <c r="D28" s="1"/>
  <c r="C24"/>
  <c r="D24" s="1"/>
  <c r="C20"/>
  <c r="D20" s="1"/>
  <c r="C16"/>
  <c r="D16" s="1"/>
  <c r="C12"/>
  <c r="D12" s="1"/>
  <c r="C8"/>
  <c r="C107"/>
  <c r="D107" s="1"/>
  <c r="C103"/>
  <c r="D103" s="1"/>
  <c r="C99"/>
  <c r="D99" s="1"/>
  <c r="C95"/>
  <c r="D95" s="1"/>
  <c r="C91"/>
  <c r="D91" s="1"/>
  <c r="C87"/>
  <c r="D87" s="1"/>
  <c r="C83"/>
  <c r="D83" s="1"/>
  <c r="C79"/>
  <c r="D79" s="1"/>
  <c r="C75"/>
  <c r="D75" s="1"/>
  <c r="C71"/>
  <c r="D71" s="1"/>
  <c r="C67"/>
  <c r="D67" s="1"/>
  <c r="C63"/>
  <c r="D63" s="1"/>
  <c r="C59"/>
  <c r="D59" s="1"/>
  <c r="C55"/>
  <c r="D55" s="1"/>
  <c r="C51"/>
  <c r="D51" s="1"/>
  <c r="C47"/>
  <c r="D47" s="1"/>
  <c r="C43"/>
  <c r="D43" s="1"/>
  <c r="C39"/>
  <c r="D39" s="1"/>
  <c r="C35"/>
  <c r="D35" s="1"/>
  <c r="C31"/>
  <c r="D31" s="1"/>
  <c r="C27"/>
  <c r="D27" s="1"/>
  <c r="C23"/>
  <c r="D23" s="1"/>
  <c r="C19"/>
  <c r="D19" s="1"/>
  <c r="C15"/>
  <c r="D15" s="1"/>
  <c r="C11"/>
  <c r="D11" s="1"/>
  <c r="C106"/>
  <c r="D106" s="1"/>
  <c r="C102"/>
  <c r="D102" s="1"/>
  <c r="C98"/>
  <c r="D98" s="1"/>
  <c r="C94"/>
  <c r="D94" s="1"/>
  <c r="C90"/>
  <c r="D90" s="1"/>
  <c r="C86"/>
  <c r="D86" s="1"/>
  <c r="C82"/>
  <c r="D82" s="1"/>
  <c r="C78"/>
  <c r="D78" s="1"/>
  <c r="C74"/>
  <c r="D74" s="1"/>
  <c r="C70"/>
  <c r="D70" s="1"/>
  <c r="C66"/>
  <c r="D66" s="1"/>
  <c r="C62"/>
  <c r="D62" s="1"/>
  <c r="C58"/>
  <c r="D58" s="1"/>
  <c r="C54"/>
  <c r="D54" s="1"/>
  <c r="C50"/>
  <c r="D50" s="1"/>
  <c r="C46"/>
  <c r="D46" s="1"/>
  <c r="C42"/>
  <c r="D42" s="1"/>
  <c r="C38"/>
  <c r="D38" s="1"/>
  <c r="C34"/>
  <c r="D34" s="1"/>
  <c r="C30"/>
  <c r="D30" s="1"/>
  <c r="C26"/>
  <c r="D26" s="1"/>
  <c r="C22"/>
  <c r="D22" s="1"/>
  <c r="C18"/>
  <c r="D18" s="1"/>
  <c r="C14"/>
  <c r="D14" s="1"/>
  <c r="C10"/>
  <c r="D10" s="1"/>
  <c r="D8" i="1"/>
  <c r="D5" s="1"/>
  <c r="D6" s="1"/>
  <c r="C5"/>
  <c r="C4"/>
  <c r="C4" i="2"/>
  <c r="C5"/>
  <c r="D8"/>
  <c r="D5" s="1"/>
  <c r="D6" s="1"/>
  <c r="D5" i="8"/>
  <c r="D6" s="1"/>
  <c r="C73" i="9"/>
  <c r="D73" s="1"/>
  <c r="C92" i="4"/>
  <c r="D92" s="1"/>
  <c r="C98"/>
  <c r="D98" s="1"/>
  <c r="C78"/>
  <c r="D78" s="1"/>
  <c r="C93" i="7"/>
  <c r="D93" s="1"/>
  <c r="C77"/>
  <c r="D77" s="1"/>
  <c r="C61"/>
  <c r="D61" s="1"/>
  <c r="C45"/>
  <c r="D45" s="1"/>
  <c r="C29"/>
  <c r="D29" s="1"/>
  <c r="C106" i="10"/>
  <c r="D106" s="1"/>
  <c r="C90"/>
  <c r="D90" s="1"/>
  <c r="C74"/>
  <c r="D74" s="1"/>
  <c r="C58"/>
  <c r="D58" s="1"/>
  <c r="C42"/>
  <c r="D42" s="1"/>
  <c r="C26"/>
  <c r="D26" s="1"/>
  <c r="C10"/>
  <c r="D10" s="1"/>
  <c r="C94" i="7"/>
  <c r="D94" s="1"/>
  <c r="C78"/>
  <c r="D78" s="1"/>
  <c r="C62"/>
  <c r="D62" s="1"/>
  <c r="C46"/>
  <c r="D46" s="1"/>
  <c r="C30"/>
  <c r="D30" s="1"/>
  <c r="C14"/>
  <c r="D14" s="1"/>
  <c r="C47" i="10"/>
  <c r="D47" s="1"/>
  <c r="C31"/>
  <c r="D31" s="1"/>
  <c r="C15"/>
  <c r="D15" s="1"/>
  <c r="C97" i="9"/>
  <c r="D97" s="1"/>
  <c r="C81"/>
  <c r="D81" s="1"/>
  <c r="C65"/>
  <c r="D65" s="1"/>
  <c r="C49"/>
  <c r="D49" s="1"/>
  <c r="C33"/>
  <c r="D33" s="1"/>
  <c r="C17"/>
  <c r="D17" s="1"/>
  <c r="C103" i="7"/>
  <c r="D103" s="1"/>
  <c r="C87"/>
  <c r="D87" s="1"/>
  <c r="C71"/>
  <c r="D71" s="1"/>
  <c r="C55"/>
  <c r="D55" s="1"/>
  <c r="C39"/>
  <c r="D39" s="1"/>
  <c r="C23"/>
  <c r="D23" s="1"/>
  <c r="C9" i="5"/>
  <c r="D9" s="1"/>
  <c r="C79"/>
  <c r="D79" s="1"/>
  <c r="C47"/>
  <c r="D47" s="1"/>
  <c r="C15"/>
  <c r="D15" s="1"/>
  <c r="C80" i="4"/>
  <c r="D80" s="1"/>
  <c r="C48"/>
  <c r="D48" s="1"/>
  <c r="C28"/>
  <c r="D28" s="1"/>
  <c r="C20"/>
  <c r="D20" s="1"/>
  <c r="C12"/>
  <c r="D12" s="1"/>
  <c r="C99" i="5"/>
  <c r="D99" s="1"/>
  <c r="C67"/>
  <c r="D67" s="1"/>
  <c r="C35"/>
  <c r="D35" s="1"/>
  <c r="C108" i="4"/>
  <c r="D108" s="1"/>
  <c r="C76"/>
  <c r="D76" s="1"/>
  <c r="C44"/>
  <c r="D44" s="1"/>
  <c r="C101" i="5"/>
  <c r="D101" s="1"/>
  <c r="C29"/>
  <c r="D29" s="1"/>
  <c r="C38" i="4"/>
  <c r="D38" s="1"/>
  <c r="C101" i="6"/>
  <c r="D101" s="1"/>
  <c r="C85"/>
  <c r="D85" s="1"/>
  <c r="C45"/>
  <c r="D45" s="1"/>
  <c r="C105" i="5"/>
  <c r="D105" s="1"/>
  <c r="C73"/>
  <c r="D73" s="1"/>
  <c r="C41"/>
  <c r="D41" s="1"/>
  <c r="C82" i="4"/>
  <c r="D82" s="1"/>
  <c r="C50"/>
  <c r="D50" s="1"/>
  <c r="C93" i="5"/>
  <c r="D93" s="1"/>
  <c r="C21"/>
  <c r="D21" s="1"/>
  <c r="C87" i="3"/>
  <c r="D87" s="1"/>
  <c r="C55"/>
  <c r="D55" s="1"/>
  <c r="C19"/>
  <c r="D19" s="1"/>
  <c r="C5" i="9" l="1"/>
  <c r="D8"/>
  <c r="D5" s="1"/>
  <c r="D6" s="1"/>
  <c r="C4"/>
  <c r="C4" i="10"/>
  <c r="C5"/>
  <c r="D8"/>
  <c r="D5" s="1"/>
  <c r="D6" s="1"/>
  <c r="C4" i="4"/>
  <c r="D8" i="5"/>
  <c r="D5" s="1"/>
  <c r="D6" s="1"/>
  <c r="C4"/>
  <c r="C5"/>
  <c r="C5" i="4"/>
  <c r="D5"/>
  <c r="D6" s="1"/>
  <c r="C5" i="6"/>
  <c r="D8"/>
  <c r="D5" s="1"/>
  <c r="D6" s="1"/>
  <c r="C4"/>
  <c r="D8" i="3"/>
  <c r="D5" s="1"/>
  <c r="D6" s="1"/>
  <c r="C5"/>
  <c r="C4"/>
  <c r="C4" i="7"/>
  <c r="C5"/>
  <c r="D8"/>
  <c r="D5" s="1"/>
  <c r="D6" s="1"/>
</calcChain>
</file>

<file path=xl/sharedStrings.xml><?xml version="1.0" encoding="utf-8"?>
<sst xmlns="http://schemas.openxmlformats.org/spreadsheetml/2006/main" count="110" uniqueCount="14">
  <si>
    <t>DC Coupled</t>
  </si>
  <si>
    <t>AC Coupled</t>
  </si>
  <si>
    <t>RMS</t>
  </si>
  <si>
    <t>Ave</t>
  </si>
  <si>
    <t>RS-14</t>
  </si>
  <si>
    <t>Sample</t>
  </si>
  <si>
    <t>Wave</t>
  </si>
  <si>
    <t>AC Wave</t>
  </si>
  <si>
    <t>AC Wave Rec</t>
  </si>
  <si>
    <t>Periods</t>
  </si>
  <si>
    <t>Peak</t>
  </si>
  <si>
    <t>Duty</t>
  </si>
  <si>
    <t>Tau</t>
  </si>
  <si>
    <t>Modulation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</si>
</sst>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%"/>
  </numFmts>
  <fonts count="15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EEEEEE"/>
      </patternFill>
    </fill>
    <fill>
      <patternFill patternType="solid">
        <fgColor rgb="FF83CAFF"/>
        <bgColor rgb="FF9999FF"/>
      </patternFill>
    </fill>
    <fill>
      <patternFill patternType="solid">
        <fgColor rgb="FF99FF33"/>
        <bgColor rgb="FFCCFFCC"/>
      </patternFill>
    </fill>
    <fill>
      <patternFill patternType="solid">
        <fgColor rgb="FFEEEEEE"/>
        <bgColor rgb="FFFFFFFF"/>
      </patternFill>
    </fill>
    <fill>
      <patternFill patternType="solid">
        <fgColor rgb="FFB2B2B2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FF420E"/>
        <bgColor rgb="FF993300"/>
      </patternFill>
    </fill>
    <fill>
      <patternFill patternType="solid">
        <fgColor rgb="FF0084D1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43">
    <xf numFmtId="0" fontId="0" fillId="0" borderId="0" xfId="0"/>
    <xf numFmtId="0" fontId="13" fillId="0" borderId="3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0" fillId="9" borderId="2" xfId="0" applyFont="1" applyFill="1" applyBorder="1"/>
    <xf numFmtId="164" fontId="0" fillId="0" borderId="4" xfId="0" applyNumberFormat="1" applyBorder="1"/>
    <xf numFmtId="165" fontId="0" fillId="0" borderId="5" xfId="0" applyNumberFormat="1" applyBorder="1"/>
    <xf numFmtId="0" fontId="0" fillId="10" borderId="2" xfId="0" applyFont="1" applyFill="1" applyBorder="1"/>
    <xf numFmtId="164" fontId="0" fillId="0" borderId="6" xfId="0" applyNumberFormat="1" applyBorder="1"/>
    <xf numFmtId="164" fontId="0" fillId="0" borderId="7" xfId="0" applyNumberFormat="1" applyBorder="1"/>
    <xf numFmtId="0" fontId="0" fillId="11" borderId="2" xfId="0" applyFont="1" applyFill="1" applyBorder="1"/>
    <xf numFmtId="164" fontId="0" fillId="0" borderId="8" xfId="0" applyNumberFormat="1" applyBorder="1"/>
    <xf numFmtId="164" fontId="0" fillId="0" borderId="9" xfId="0" applyNumberFormat="1" applyBorder="1"/>
    <xf numFmtId="0" fontId="0" fillId="12" borderId="0" xfId="0" applyFont="1" applyFill="1" applyAlignment="1">
      <alignment horizontal="left"/>
    </xf>
    <xf numFmtId="0" fontId="0" fillId="13" borderId="10" xfId="0" applyFont="1" applyFill="1" applyBorder="1" applyAlignment="1">
      <alignment horizontal="left"/>
    </xf>
    <xf numFmtId="0" fontId="0" fillId="14" borderId="10" xfId="0" applyFont="1" applyFill="1" applyBorder="1"/>
    <xf numFmtId="0" fontId="0" fillId="15" borderId="11" xfId="0" applyFont="1" applyFill="1" applyBorder="1"/>
    <xf numFmtId="0" fontId="0" fillId="0" borderId="0" xfId="0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16" borderId="2" xfId="0" applyFont="1" applyFill="1" applyBorder="1"/>
    <xf numFmtId="0" fontId="0" fillId="16" borderId="0" xfId="0" applyFill="1"/>
    <xf numFmtId="0" fontId="0" fillId="17" borderId="2" xfId="0" applyFont="1" applyFill="1" applyBorder="1"/>
    <xf numFmtId="166" fontId="0" fillId="17" borderId="2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13" borderId="2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7" borderId="2" xfId="0" applyFill="1" applyBorder="1"/>
    <xf numFmtId="164" fontId="0" fillId="0" borderId="5" xfId="0" applyNumberFormat="1" applyBorder="1"/>
    <xf numFmtId="0" fontId="0" fillId="16" borderId="2" xfId="0" applyFill="1" applyBorder="1"/>
    <xf numFmtId="0" fontId="0" fillId="16" borderId="0" xfId="0" applyFont="1" applyFill="1" applyBorder="1"/>
    <xf numFmtId="9" fontId="0" fillId="16" borderId="0" xfId="0" applyNumberFormat="1" applyFill="1"/>
  </cellXfs>
  <cellStyles count="18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rmal" xfId="0" builtinId="0"/>
    <cellStyle name="Note" xfId="5"/>
    <cellStyle name="Status" xfId="8"/>
    <cellStyle name="Text" xfId="4"/>
    <cellStyle name="Warning" xfId="12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EEEEE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3CAFF"/>
      <rgbColor rgb="FFFF99CC"/>
      <rgbColor rgb="FFCC99FF"/>
      <rgbColor rgb="FFFFCCCC"/>
      <rgbColor rgb="FF3366FF"/>
      <rgbColor rgb="FF33CCCC"/>
      <rgbColor rgb="FF99FF33"/>
      <rgbColor rgb="FFFFD320"/>
      <rgbColor rgb="FFFF9900"/>
      <rgbColor rgb="FFFF420E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blank!$B$7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blank!$A$8:$A$108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blank!$B$8:$B$108</c:f>
              <c:numCache>
                <c:formatCode>0.0000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1"/>
          <c:tx>
            <c:strRef>
              <c:f>blank!$D$7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blank!$A$8:$A$108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blank!$D$8:$D$108</c:f>
              <c:numCache>
                <c:formatCode>0.0000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0"/>
          <c:order val="2"/>
          <c:tx>
            <c:strRef>
              <c:f>blank!$C$7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blank!$A$8:$A$108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blank!$C$8:$C$108</c:f>
              <c:numCache>
                <c:formatCode>0.0000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79957376"/>
        <c:axId val="79971456"/>
      </c:scatterChart>
      <c:valAx>
        <c:axId val="79957376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79971456"/>
        <c:crosses val="autoZero"/>
        <c:crossBetween val="midCat"/>
      </c:valAx>
      <c:valAx>
        <c:axId val="799714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79957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'AM2'!$B$7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'AM2'!$A$8:$A$108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'AM2'!$B$8:$B$108</c:f>
              <c:numCache>
                <c:formatCode>0.0000</c:formatCode>
                <c:ptCount val="101"/>
                <c:pt idx="0">
                  <c:v>0</c:v>
                </c:pt>
                <c:pt idx="1">
                  <c:v>1.2168074619912231E-3</c:v>
                </c:pt>
                <c:pt idx="2">
                  <c:v>8.5219556878216463E-3</c:v>
                </c:pt>
                <c:pt idx="3">
                  <c:v>2.262758042459782E-2</c:v>
                </c:pt>
                <c:pt idx="4">
                  <c:v>3.6386311313639182E-2</c:v>
                </c:pt>
                <c:pt idx="5">
                  <c:v>3.6823370134432938E-2</c:v>
                </c:pt>
                <c:pt idx="6">
                  <c:v>1.1265715322718741E-2</c:v>
                </c:pt>
                <c:pt idx="7">
                  <c:v>-4.4845438385444997E-2</c:v>
                </c:pt>
                <c:pt idx="8">
                  <c:v>-0.12199339656845549</c:v>
                </c:pt>
                <c:pt idx="9">
                  <c:v>-0.19573080841453727</c:v>
                </c:pt>
                <c:pt idx="10">
                  <c:v>-0.23249360896171548</c:v>
                </c:pt>
                <c:pt idx="11">
                  <c:v>-0.20108095424869502</c:v>
                </c:pt>
                <c:pt idx="12">
                  <c:v>-8.6275534674822449E-2</c:v>
                </c:pt>
                <c:pt idx="13">
                  <c:v>0.10041592912949933</c:v>
                </c:pt>
                <c:pt idx="14">
                  <c:v>0.31769645887578268</c:v>
                </c:pt>
                <c:pt idx="15">
                  <c:v>0.50181058805786394</c:v>
                </c:pt>
                <c:pt idx="16">
                  <c:v>0.58361781942016677</c:v>
                </c:pt>
                <c:pt idx="17">
                  <c:v>0.51112404111939269</c:v>
                </c:pt>
                <c:pt idx="18">
                  <c:v>0.27057246903665477</c:v>
                </c:pt>
                <c:pt idx="19">
                  <c:v>-0.10136959106805876</c:v>
                </c:pt>
                <c:pt idx="20">
                  <c:v>-0.51987151397264986</c:v>
                </c:pt>
                <c:pt idx="21">
                  <c:v>-0.87015131505220666</c:v>
                </c:pt>
                <c:pt idx="22">
                  <c:v>-1.0380994151215257</c:v>
                </c:pt>
                <c:pt idx="23">
                  <c:v>-0.94528713780506435</c:v>
                </c:pt>
                <c:pt idx="24">
                  <c:v>-0.57792526159323399</c:v>
                </c:pt>
                <c:pt idx="25">
                  <c:v>-6.2727600891321348E-16</c:v>
                </c:pt>
                <c:pt idx="26">
                  <c:v>0.65536414410715871</c:v>
                </c:pt>
                <c:pt idx="27">
                  <c:v>1.216192351480095</c:v>
                </c:pt>
                <c:pt idx="28">
                  <c:v>1.5168490096548495</c:v>
                </c:pt>
                <c:pt idx="29">
                  <c:v>1.4462059392608033</c:v>
                </c:pt>
                <c:pt idx="30">
                  <c:v>0.98485873189608186</c:v>
                </c:pt>
                <c:pt idx="31">
                  <c:v>0.21948348685656355</c:v>
                </c:pt>
                <c:pt idx="32">
                  <c:v>-0.6718263858361222</c:v>
                </c:pt>
                <c:pt idx="33">
                  <c:v>-1.4613898603866291</c:v>
                </c:pt>
                <c:pt idx="34">
                  <c:v>-1.9310375424452768</c:v>
                </c:pt>
                <c:pt idx="35">
                  <c:v>-1.9328940936577297</c:v>
                </c:pt>
                <c:pt idx="36">
                  <c:v>-1.4347441323016605</c:v>
                </c:pt>
                <c:pt idx="37">
                  <c:v>-0.53623018201253492</c:v>
                </c:pt>
                <c:pt idx="38">
                  <c:v>0.55037057646720899</c:v>
                </c:pt>
                <c:pt idx="39">
                  <c:v>1.5513596369287512</c:v>
                </c:pt>
                <c:pt idx="40">
                  <c:v>2.2022110727538768</c:v>
                </c:pt>
                <c:pt idx="41">
                  <c:v>2.318924553450906</c:v>
                </c:pt>
                <c:pt idx="42">
                  <c:v>1.8505205049375695</c:v>
                </c:pt>
                <c:pt idx="43">
                  <c:v>0.89755341648732767</c:v>
                </c:pt>
                <c:pt idx="44">
                  <c:v>-0.30958736260190495</c:v>
                </c:pt>
                <c:pt idx="45">
                  <c:v>-1.4679068757342968</c:v>
                </c:pt>
                <c:pt idx="46">
                  <c:v>-2.2799709429993706</c:v>
                </c:pt>
                <c:pt idx="47">
                  <c:v>-2.5323208443517782</c:v>
                </c:pt>
                <c:pt idx="48">
                  <c:v>-2.1529575335973403</c:v>
                </c:pt>
                <c:pt idx="49">
                  <c:v>-1.2320725982383958</c:v>
                </c:pt>
                <c:pt idx="50">
                  <c:v>-2.5091040356528539E-15</c:v>
                </c:pt>
                <c:pt idx="51">
                  <c:v>1.2320725982383993</c:v>
                </c:pt>
                <c:pt idx="52">
                  <c:v>2.1529575335973377</c:v>
                </c:pt>
                <c:pt idx="53">
                  <c:v>2.5323208443517773</c:v>
                </c:pt>
                <c:pt idx="54">
                  <c:v>2.2799709429993689</c:v>
                </c:pt>
                <c:pt idx="55">
                  <c:v>1.4679068757342935</c:v>
                </c:pt>
                <c:pt idx="56">
                  <c:v>0.30958736260189235</c:v>
                </c:pt>
                <c:pt idx="57">
                  <c:v>-0.89755341648732323</c:v>
                </c:pt>
                <c:pt idx="58">
                  <c:v>-1.8505205049375608</c:v>
                </c:pt>
                <c:pt idx="59">
                  <c:v>-2.3189245534509029</c:v>
                </c:pt>
                <c:pt idx="60">
                  <c:v>-2.2022110727538786</c:v>
                </c:pt>
                <c:pt idx="61">
                  <c:v>-1.5513596369287488</c:v>
                </c:pt>
                <c:pt idx="62">
                  <c:v>-0.55037057646721332</c:v>
                </c:pt>
                <c:pt idx="63">
                  <c:v>0.53623018201253081</c:v>
                </c:pt>
                <c:pt idx="64">
                  <c:v>1.434744132301663</c:v>
                </c:pt>
                <c:pt idx="65">
                  <c:v>1.932894093657729</c:v>
                </c:pt>
                <c:pt idx="66">
                  <c:v>1.9310375424452753</c:v>
                </c:pt>
                <c:pt idx="67">
                  <c:v>1.4613898603866275</c:v>
                </c:pt>
                <c:pt idx="68">
                  <c:v>0.67182638583611343</c:v>
                </c:pt>
                <c:pt idx="69">
                  <c:v>-0.21948348685655086</c:v>
                </c:pt>
                <c:pt idx="70">
                  <c:v>-0.98485873189607931</c:v>
                </c:pt>
                <c:pt idx="71">
                  <c:v>-1.4462059392607998</c:v>
                </c:pt>
                <c:pt idx="72">
                  <c:v>-1.5168490096548499</c:v>
                </c:pt>
                <c:pt idx="73">
                  <c:v>-1.2161923514800912</c:v>
                </c:pt>
                <c:pt idx="74">
                  <c:v>-0.65536414410716493</c:v>
                </c:pt>
                <c:pt idx="75">
                  <c:v>-1.8818280267396407E-15</c:v>
                </c:pt>
                <c:pt idx="76">
                  <c:v>0.57792526159323565</c:v>
                </c:pt>
                <c:pt idx="77">
                  <c:v>0.94528713780506435</c:v>
                </c:pt>
                <c:pt idx="78">
                  <c:v>1.0380994151215259</c:v>
                </c:pt>
                <c:pt idx="79">
                  <c:v>0.87015131505220655</c:v>
                </c:pt>
                <c:pt idx="80">
                  <c:v>0.51987151397265108</c:v>
                </c:pt>
                <c:pt idx="81">
                  <c:v>0.10136959106805601</c:v>
                </c:pt>
                <c:pt idx="82">
                  <c:v>-0.27057246903665483</c:v>
                </c:pt>
                <c:pt idx="83">
                  <c:v>-0.51112404111939513</c:v>
                </c:pt>
                <c:pt idx="84">
                  <c:v>-0.58361781942016688</c:v>
                </c:pt>
                <c:pt idx="85">
                  <c:v>-0.50181058805786427</c:v>
                </c:pt>
                <c:pt idx="86">
                  <c:v>-0.31769645887578163</c:v>
                </c:pt>
                <c:pt idx="87">
                  <c:v>-0.10041592912949947</c:v>
                </c:pt>
                <c:pt idx="88">
                  <c:v>8.6275534674823573E-2</c:v>
                </c:pt>
                <c:pt idx="89">
                  <c:v>0.20108095424869374</c:v>
                </c:pt>
                <c:pt idx="90">
                  <c:v>0.23249360896171542</c:v>
                </c:pt>
                <c:pt idx="91">
                  <c:v>0.19573080841453688</c:v>
                </c:pt>
                <c:pt idx="92">
                  <c:v>0.12199339656845561</c:v>
                </c:pt>
                <c:pt idx="93">
                  <c:v>4.4845438385444407E-2</c:v>
                </c:pt>
                <c:pt idx="94">
                  <c:v>-1.1265715322718221E-2</c:v>
                </c:pt>
                <c:pt idx="95">
                  <c:v>-3.6823370134432834E-2</c:v>
                </c:pt>
                <c:pt idx="96">
                  <c:v>-3.638631131363923E-2</c:v>
                </c:pt>
                <c:pt idx="97">
                  <c:v>-2.262758042459782E-2</c:v>
                </c:pt>
                <c:pt idx="98">
                  <c:v>-8.5219556878216272E-3</c:v>
                </c:pt>
                <c:pt idx="99">
                  <c:v>-1.2168074619912366E-3</c:v>
                </c:pt>
                <c:pt idx="100">
                  <c:v>0</c:v>
                </c:pt>
              </c:numCache>
            </c:numRef>
          </c:yVal>
        </c:ser>
        <c:ser>
          <c:idx val="2"/>
          <c:order val="1"/>
          <c:tx>
            <c:strRef>
              <c:f>'AM2'!$D$7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'AM2'!$A$8:$A$108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'AM2'!$D$8:$D$108</c:f>
              <c:numCache>
                <c:formatCode>0.0000</c:formatCode>
                <c:ptCount val="101"/>
                <c:pt idx="0">
                  <c:v>7.9069468931621079E-17</c:v>
                </c:pt>
                <c:pt idx="1">
                  <c:v>1.2168074619913023E-3</c:v>
                </c:pt>
                <c:pt idx="2">
                  <c:v>8.5219556878217261E-3</c:v>
                </c:pt>
                <c:pt idx="3">
                  <c:v>2.26275804245979E-2</c:v>
                </c:pt>
                <c:pt idx="4">
                  <c:v>3.6386311313639258E-2</c:v>
                </c:pt>
                <c:pt idx="5">
                  <c:v>3.6823370134433014E-2</c:v>
                </c:pt>
                <c:pt idx="6">
                  <c:v>1.1265715322718821E-2</c:v>
                </c:pt>
                <c:pt idx="7">
                  <c:v>4.484543838544492E-2</c:v>
                </c:pt>
                <c:pt idx="8">
                  <c:v>0.12199339656845541</c:v>
                </c:pt>
                <c:pt idx="9">
                  <c:v>0.19573080841453719</c:v>
                </c:pt>
                <c:pt idx="10">
                  <c:v>0.23249360896171539</c:v>
                </c:pt>
                <c:pt idx="11">
                  <c:v>0.20108095424869493</c:v>
                </c:pt>
                <c:pt idx="12">
                  <c:v>8.6275534674822366E-2</c:v>
                </c:pt>
                <c:pt idx="13">
                  <c:v>0.10041592912949941</c:v>
                </c:pt>
                <c:pt idx="14">
                  <c:v>0.31769645887578274</c:v>
                </c:pt>
                <c:pt idx="15">
                  <c:v>0.50181058805786405</c:v>
                </c:pt>
                <c:pt idx="16">
                  <c:v>0.58361781942016688</c:v>
                </c:pt>
                <c:pt idx="17">
                  <c:v>0.5111240411193928</c:v>
                </c:pt>
                <c:pt idx="18">
                  <c:v>0.27057246903665483</c:v>
                </c:pt>
                <c:pt idx="19">
                  <c:v>0.10136959106805868</c:v>
                </c:pt>
                <c:pt idx="20">
                  <c:v>0.51987151397264975</c:v>
                </c:pt>
                <c:pt idx="21">
                  <c:v>0.87015131505220655</c:v>
                </c:pt>
                <c:pt idx="22">
                  <c:v>1.0380994151215257</c:v>
                </c:pt>
                <c:pt idx="23">
                  <c:v>0.94528713780506424</c:v>
                </c:pt>
                <c:pt idx="24">
                  <c:v>0.57792526159323387</c:v>
                </c:pt>
                <c:pt idx="25">
                  <c:v>5.4820653998159244E-16</c:v>
                </c:pt>
                <c:pt idx="26">
                  <c:v>0.65536414410715882</c:v>
                </c:pt>
                <c:pt idx="27">
                  <c:v>1.216192351480095</c:v>
                </c:pt>
                <c:pt idx="28">
                  <c:v>1.5168490096548495</c:v>
                </c:pt>
                <c:pt idx="29">
                  <c:v>1.4462059392608033</c:v>
                </c:pt>
                <c:pt idx="30">
                  <c:v>0.98485873189608197</c:v>
                </c:pt>
                <c:pt idx="31">
                  <c:v>0.21948348685656363</c:v>
                </c:pt>
                <c:pt idx="32">
                  <c:v>0.67182638583612209</c:v>
                </c:pt>
                <c:pt idx="33">
                  <c:v>1.4613898603866291</c:v>
                </c:pt>
                <c:pt idx="34">
                  <c:v>1.9310375424452768</c:v>
                </c:pt>
                <c:pt idx="35">
                  <c:v>1.9328940936577297</c:v>
                </c:pt>
                <c:pt idx="36">
                  <c:v>1.4347441323016605</c:v>
                </c:pt>
                <c:pt idx="37">
                  <c:v>0.53623018201253481</c:v>
                </c:pt>
                <c:pt idx="38">
                  <c:v>0.5503705764672091</c:v>
                </c:pt>
                <c:pt idx="39">
                  <c:v>1.5513596369287512</c:v>
                </c:pt>
                <c:pt idx="40">
                  <c:v>2.2022110727538768</c:v>
                </c:pt>
                <c:pt idx="41">
                  <c:v>2.318924553450906</c:v>
                </c:pt>
                <c:pt idx="42">
                  <c:v>1.8505205049375695</c:v>
                </c:pt>
                <c:pt idx="43">
                  <c:v>0.89755341648732778</c:v>
                </c:pt>
                <c:pt idx="44">
                  <c:v>0.30958736260190489</c:v>
                </c:pt>
                <c:pt idx="45">
                  <c:v>1.4679068757342968</c:v>
                </c:pt>
                <c:pt idx="46">
                  <c:v>2.2799709429993706</c:v>
                </c:pt>
                <c:pt idx="47">
                  <c:v>2.5323208443517782</c:v>
                </c:pt>
                <c:pt idx="48">
                  <c:v>2.1529575335973403</c:v>
                </c:pt>
                <c:pt idx="49">
                  <c:v>1.2320725982383958</c:v>
                </c:pt>
                <c:pt idx="50">
                  <c:v>2.4300345667212327E-15</c:v>
                </c:pt>
                <c:pt idx="51">
                  <c:v>1.2320725982383993</c:v>
                </c:pt>
                <c:pt idx="52">
                  <c:v>2.1529575335973377</c:v>
                </c:pt>
                <c:pt idx="53">
                  <c:v>2.5323208443517773</c:v>
                </c:pt>
                <c:pt idx="54">
                  <c:v>2.2799709429993689</c:v>
                </c:pt>
                <c:pt idx="55">
                  <c:v>1.4679068757342935</c:v>
                </c:pt>
                <c:pt idx="56">
                  <c:v>0.3095873626018924</c:v>
                </c:pt>
                <c:pt idx="57">
                  <c:v>0.89755341648732312</c:v>
                </c:pt>
                <c:pt idx="58">
                  <c:v>1.8505205049375608</c:v>
                </c:pt>
                <c:pt idx="59">
                  <c:v>2.3189245534509029</c:v>
                </c:pt>
                <c:pt idx="60">
                  <c:v>2.2022110727538786</c:v>
                </c:pt>
                <c:pt idx="61">
                  <c:v>1.5513596369287488</c:v>
                </c:pt>
                <c:pt idx="62">
                  <c:v>0.55037057646721321</c:v>
                </c:pt>
                <c:pt idx="63">
                  <c:v>0.53623018201253092</c:v>
                </c:pt>
                <c:pt idx="64">
                  <c:v>1.434744132301663</c:v>
                </c:pt>
                <c:pt idx="65">
                  <c:v>1.932894093657729</c:v>
                </c:pt>
                <c:pt idx="66">
                  <c:v>1.9310375424452753</c:v>
                </c:pt>
                <c:pt idx="67">
                  <c:v>1.4613898603866275</c:v>
                </c:pt>
                <c:pt idx="68">
                  <c:v>0.67182638583611354</c:v>
                </c:pt>
                <c:pt idx="69">
                  <c:v>0.21948348685655078</c:v>
                </c:pt>
                <c:pt idx="70">
                  <c:v>0.9848587318960792</c:v>
                </c:pt>
                <c:pt idx="71">
                  <c:v>1.4462059392607998</c:v>
                </c:pt>
                <c:pt idx="72">
                  <c:v>1.5168490096548499</c:v>
                </c:pt>
                <c:pt idx="73">
                  <c:v>1.2161923514800912</c:v>
                </c:pt>
                <c:pt idx="74">
                  <c:v>0.65536414410716481</c:v>
                </c:pt>
                <c:pt idx="75">
                  <c:v>1.8027585578080194E-15</c:v>
                </c:pt>
                <c:pt idx="76">
                  <c:v>0.57792526159323576</c:v>
                </c:pt>
                <c:pt idx="77">
                  <c:v>0.94528713780506446</c:v>
                </c:pt>
                <c:pt idx="78">
                  <c:v>1.0380994151215259</c:v>
                </c:pt>
                <c:pt idx="79">
                  <c:v>0.87015131505220666</c:v>
                </c:pt>
                <c:pt idx="80">
                  <c:v>0.51987151397265119</c:v>
                </c:pt>
                <c:pt idx="81">
                  <c:v>0.1013695910680561</c:v>
                </c:pt>
                <c:pt idx="82">
                  <c:v>0.27057246903665477</c:v>
                </c:pt>
                <c:pt idx="83">
                  <c:v>0.51112404111939502</c:v>
                </c:pt>
                <c:pt idx="84">
                  <c:v>0.58361781942016677</c:v>
                </c:pt>
                <c:pt idx="85">
                  <c:v>0.50181058805786416</c:v>
                </c:pt>
                <c:pt idx="86">
                  <c:v>0.31769645887578157</c:v>
                </c:pt>
                <c:pt idx="87">
                  <c:v>0.10041592912949938</c:v>
                </c:pt>
                <c:pt idx="88">
                  <c:v>8.6275534674823656E-2</c:v>
                </c:pt>
                <c:pt idx="89">
                  <c:v>0.20108095424869382</c:v>
                </c:pt>
                <c:pt idx="90">
                  <c:v>0.2324936089617155</c:v>
                </c:pt>
                <c:pt idx="91">
                  <c:v>0.19573080841453697</c:v>
                </c:pt>
                <c:pt idx="92">
                  <c:v>0.12199339656845569</c:v>
                </c:pt>
                <c:pt idx="93">
                  <c:v>4.4845438385444483E-2</c:v>
                </c:pt>
                <c:pt idx="94">
                  <c:v>1.1265715322718141E-2</c:v>
                </c:pt>
                <c:pt idx="95">
                  <c:v>3.6823370134432758E-2</c:v>
                </c:pt>
                <c:pt idx="96">
                  <c:v>3.6386311313639154E-2</c:v>
                </c:pt>
                <c:pt idx="97">
                  <c:v>2.262758042459774E-2</c:v>
                </c:pt>
                <c:pt idx="98">
                  <c:v>8.5219556878215474E-3</c:v>
                </c:pt>
                <c:pt idx="99">
                  <c:v>1.2168074619911574E-3</c:v>
                </c:pt>
                <c:pt idx="100">
                  <c:v>7.9069468931621079E-17</c:v>
                </c:pt>
              </c:numCache>
            </c:numRef>
          </c:yVal>
        </c:ser>
        <c:ser>
          <c:idx val="0"/>
          <c:order val="2"/>
          <c:tx>
            <c:strRef>
              <c:f>'AM2'!$C$7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'AM2'!$A$8:$A$108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'AM2'!$C$8:$C$108</c:f>
              <c:numCache>
                <c:formatCode>0.0000</c:formatCode>
                <c:ptCount val="101"/>
                <c:pt idx="0">
                  <c:v>7.9069468931621079E-17</c:v>
                </c:pt>
                <c:pt idx="1">
                  <c:v>1.2168074619913023E-3</c:v>
                </c:pt>
                <c:pt idx="2">
                  <c:v>8.5219556878217261E-3</c:v>
                </c:pt>
                <c:pt idx="3">
                  <c:v>2.26275804245979E-2</c:v>
                </c:pt>
                <c:pt idx="4">
                  <c:v>3.6386311313639258E-2</c:v>
                </c:pt>
                <c:pt idx="5">
                  <c:v>3.6823370134433014E-2</c:v>
                </c:pt>
                <c:pt idx="6">
                  <c:v>1.1265715322718821E-2</c:v>
                </c:pt>
                <c:pt idx="7">
                  <c:v>-4.484543838544492E-2</c:v>
                </c:pt>
                <c:pt idx="8">
                  <c:v>-0.12199339656845541</c:v>
                </c:pt>
                <c:pt idx="9">
                  <c:v>-0.19573080841453719</c:v>
                </c:pt>
                <c:pt idx="10">
                  <c:v>-0.23249360896171539</c:v>
                </c:pt>
                <c:pt idx="11">
                  <c:v>-0.20108095424869493</c:v>
                </c:pt>
                <c:pt idx="12">
                  <c:v>-8.6275534674822366E-2</c:v>
                </c:pt>
                <c:pt idx="13">
                  <c:v>0.10041592912949941</c:v>
                </c:pt>
                <c:pt idx="14">
                  <c:v>0.31769645887578274</c:v>
                </c:pt>
                <c:pt idx="15">
                  <c:v>0.50181058805786405</c:v>
                </c:pt>
                <c:pt idx="16">
                  <c:v>0.58361781942016688</c:v>
                </c:pt>
                <c:pt idx="17">
                  <c:v>0.5111240411193928</c:v>
                </c:pt>
                <c:pt idx="18">
                  <c:v>0.27057246903665483</c:v>
                </c:pt>
                <c:pt idx="19">
                  <c:v>-0.10136959106805868</c:v>
                </c:pt>
                <c:pt idx="20">
                  <c:v>-0.51987151397264975</c:v>
                </c:pt>
                <c:pt idx="21">
                  <c:v>-0.87015131505220655</c:v>
                </c:pt>
                <c:pt idx="22">
                  <c:v>-1.0380994151215257</c:v>
                </c:pt>
                <c:pt idx="23">
                  <c:v>-0.94528713780506424</c:v>
                </c:pt>
                <c:pt idx="24">
                  <c:v>-0.57792526159323387</c:v>
                </c:pt>
                <c:pt idx="25">
                  <c:v>-5.4820653998159244E-16</c:v>
                </c:pt>
                <c:pt idx="26">
                  <c:v>0.65536414410715882</c:v>
                </c:pt>
                <c:pt idx="27">
                  <c:v>1.216192351480095</c:v>
                </c:pt>
                <c:pt idx="28">
                  <c:v>1.5168490096548495</c:v>
                </c:pt>
                <c:pt idx="29">
                  <c:v>1.4462059392608033</c:v>
                </c:pt>
                <c:pt idx="30">
                  <c:v>0.98485873189608197</c:v>
                </c:pt>
                <c:pt idx="31">
                  <c:v>0.21948348685656363</c:v>
                </c:pt>
                <c:pt idx="32">
                  <c:v>-0.67182638583612209</c:v>
                </c:pt>
                <c:pt idx="33">
                  <c:v>-1.4613898603866291</c:v>
                </c:pt>
                <c:pt idx="34">
                  <c:v>-1.9310375424452768</c:v>
                </c:pt>
                <c:pt idx="35">
                  <c:v>-1.9328940936577297</c:v>
                </c:pt>
                <c:pt idx="36">
                  <c:v>-1.4347441323016605</c:v>
                </c:pt>
                <c:pt idx="37">
                  <c:v>-0.53623018201253481</c:v>
                </c:pt>
                <c:pt idx="38">
                  <c:v>0.5503705764672091</c:v>
                </c:pt>
                <c:pt idx="39">
                  <c:v>1.5513596369287512</c:v>
                </c:pt>
                <c:pt idx="40">
                  <c:v>2.2022110727538768</c:v>
                </c:pt>
                <c:pt idx="41">
                  <c:v>2.318924553450906</c:v>
                </c:pt>
                <c:pt idx="42">
                  <c:v>1.8505205049375695</c:v>
                </c:pt>
                <c:pt idx="43">
                  <c:v>0.89755341648732778</c:v>
                </c:pt>
                <c:pt idx="44">
                  <c:v>-0.30958736260190489</c:v>
                </c:pt>
                <c:pt idx="45">
                  <c:v>-1.4679068757342968</c:v>
                </c:pt>
                <c:pt idx="46">
                  <c:v>-2.2799709429993706</c:v>
                </c:pt>
                <c:pt idx="47">
                  <c:v>-2.5323208443517782</c:v>
                </c:pt>
                <c:pt idx="48">
                  <c:v>-2.1529575335973403</c:v>
                </c:pt>
                <c:pt idx="49">
                  <c:v>-1.2320725982383958</c:v>
                </c:pt>
                <c:pt idx="50">
                  <c:v>-2.4300345667212327E-15</c:v>
                </c:pt>
                <c:pt idx="51">
                  <c:v>1.2320725982383993</c:v>
                </c:pt>
                <c:pt idx="52">
                  <c:v>2.1529575335973377</c:v>
                </c:pt>
                <c:pt idx="53">
                  <c:v>2.5323208443517773</c:v>
                </c:pt>
                <c:pt idx="54">
                  <c:v>2.2799709429993689</c:v>
                </c:pt>
                <c:pt idx="55">
                  <c:v>1.4679068757342935</c:v>
                </c:pt>
                <c:pt idx="56">
                  <c:v>0.3095873626018924</c:v>
                </c:pt>
                <c:pt idx="57">
                  <c:v>-0.89755341648732312</c:v>
                </c:pt>
                <c:pt idx="58">
                  <c:v>-1.8505205049375608</c:v>
                </c:pt>
                <c:pt idx="59">
                  <c:v>-2.3189245534509029</c:v>
                </c:pt>
                <c:pt idx="60">
                  <c:v>-2.2022110727538786</c:v>
                </c:pt>
                <c:pt idx="61">
                  <c:v>-1.5513596369287488</c:v>
                </c:pt>
                <c:pt idx="62">
                  <c:v>-0.55037057646721321</c:v>
                </c:pt>
                <c:pt idx="63">
                  <c:v>0.53623018201253092</c:v>
                </c:pt>
                <c:pt idx="64">
                  <c:v>1.434744132301663</c:v>
                </c:pt>
                <c:pt idx="65">
                  <c:v>1.932894093657729</c:v>
                </c:pt>
                <c:pt idx="66">
                  <c:v>1.9310375424452753</c:v>
                </c:pt>
                <c:pt idx="67">
                  <c:v>1.4613898603866275</c:v>
                </c:pt>
                <c:pt idx="68">
                  <c:v>0.67182638583611354</c:v>
                </c:pt>
                <c:pt idx="69">
                  <c:v>-0.21948348685655078</c:v>
                </c:pt>
                <c:pt idx="70">
                  <c:v>-0.9848587318960792</c:v>
                </c:pt>
                <c:pt idx="71">
                  <c:v>-1.4462059392607998</c:v>
                </c:pt>
                <c:pt idx="72">
                  <c:v>-1.5168490096548499</c:v>
                </c:pt>
                <c:pt idx="73">
                  <c:v>-1.2161923514800912</c:v>
                </c:pt>
                <c:pt idx="74">
                  <c:v>-0.65536414410716481</c:v>
                </c:pt>
                <c:pt idx="75">
                  <c:v>-1.8027585578080194E-15</c:v>
                </c:pt>
                <c:pt idx="76">
                  <c:v>0.57792526159323576</c:v>
                </c:pt>
                <c:pt idx="77">
                  <c:v>0.94528713780506446</c:v>
                </c:pt>
                <c:pt idx="78">
                  <c:v>1.0380994151215259</c:v>
                </c:pt>
                <c:pt idx="79">
                  <c:v>0.87015131505220666</c:v>
                </c:pt>
                <c:pt idx="80">
                  <c:v>0.51987151397265119</c:v>
                </c:pt>
                <c:pt idx="81">
                  <c:v>0.1013695910680561</c:v>
                </c:pt>
                <c:pt idx="82">
                  <c:v>-0.27057246903665477</c:v>
                </c:pt>
                <c:pt idx="83">
                  <c:v>-0.51112404111939502</c:v>
                </c:pt>
                <c:pt idx="84">
                  <c:v>-0.58361781942016677</c:v>
                </c:pt>
                <c:pt idx="85">
                  <c:v>-0.50181058805786416</c:v>
                </c:pt>
                <c:pt idx="86">
                  <c:v>-0.31769645887578157</c:v>
                </c:pt>
                <c:pt idx="87">
                  <c:v>-0.10041592912949938</c:v>
                </c:pt>
                <c:pt idx="88">
                  <c:v>8.6275534674823656E-2</c:v>
                </c:pt>
                <c:pt idx="89">
                  <c:v>0.20108095424869382</c:v>
                </c:pt>
                <c:pt idx="90">
                  <c:v>0.2324936089617155</c:v>
                </c:pt>
                <c:pt idx="91">
                  <c:v>0.19573080841453697</c:v>
                </c:pt>
                <c:pt idx="92">
                  <c:v>0.12199339656845569</c:v>
                </c:pt>
                <c:pt idx="93">
                  <c:v>4.4845438385444483E-2</c:v>
                </c:pt>
                <c:pt idx="94">
                  <c:v>-1.1265715322718141E-2</c:v>
                </c:pt>
                <c:pt idx="95">
                  <c:v>-3.6823370134432758E-2</c:v>
                </c:pt>
                <c:pt idx="96">
                  <c:v>-3.6386311313639154E-2</c:v>
                </c:pt>
                <c:pt idx="97">
                  <c:v>-2.262758042459774E-2</c:v>
                </c:pt>
                <c:pt idx="98">
                  <c:v>-8.5219556878215474E-3</c:v>
                </c:pt>
                <c:pt idx="99">
                  <c:v>-1.2168074619911574E-3</c:v>
                </c:pt>
                <c:pt idx="100">
                  <c:v>7.9069468931621079E-17</c:v>
                </c:pt>
              </c:numCache>
            </c:numRef>
          </c:yVal>
        </c:ser>
        <c:axId val="85879808"/>
        <c:axId val="85897984"/>
      </c:scatterChart>
      <c:valAx>
        <c:axId val="85879808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897984"/>
        <c:crosses val="autoZero"/>
        <c:crossBetween val="midCat"/>
      </c:valAx>
      <c:valAx>
        <c:axId val="8589798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879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sine!$B$7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sine!$A$8:$A$108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sine!$B$8:$B$108</c:f>
              <c:numCache>
                <c:formatCode>0.0000</c:formatCode>
                <c:ptCount val="101"/>
                <c:pt idx="0">
                  <c:v>0</c:v>
                </c:pt>
                <c:pt idx="1">
                  <c:v>0.15697629882328343</c:v>
                </c:pt>
                <c:pt idx="2">
                  <c:v>0.31333308391076065</c:v>
                </c:pt>
                <c:pt idx="3">
                  <c:v>0.4684532864643115</c:v>
                </c:pt>
                <c:pt idx="4">
                  <c:v>0.62172471791213701</c:v>
                </c:pt>
                <c:pt idx="5">
                  <c:v>0.77254248593736852</c:v>
                </c:pt>
                <c:pt idx="6">
                  <c:v>0.9203113817116948</c:v>
                </c:pt>
                <c:pt idx="7">
                  <c:v>1.0644482289126818</c:v>
                </c:pt>
                <c:pt idx="8">
                  <c:v>1.2043841852542883</c:v>
                </c:pt>
                <c:pt idx="9">
                  <c:v>1.3395669874474916</c:v>
                </c:pt>
                <c:pt idx="10">
                  <c:v>1.469463130731183</c:v>
                </c:pt>
                <c:pt idx="11">
                  <c:v>1.5935599743717244</c:v>
                </c:pt>
                <c:pt idx="12">
                  <c:v>1.7113677648217216</c:v>
                </c:pt>
                <c:pt idx="13">
                  <c:v>1.822421568553529</c:v>
                </c:pt>
                <c:pt idx="14">
                  <c:v>1.926283106939473</c:v>
                </c:pt>
                <c:pt idx="15">
                  <c:v>2.0225424859373686</c:v>
                </c:pt>
                <c:pt idx="16">
                  <c:v>2.1108198137550378</c:v>
                </c:pt>
                <c:pt idx="17">
                  <c:v>2.1907667001096591</c:v>
                </c:pt>
                <c:pt idx="18">
                  <c:v>2.2620676311650492</c:v>
                </c:pt>
                <c:pt idx="19">
                  <c:v>2.3244412147206286</c:v>
                </c:pt>
                <c:pt idx="20">
                  <c:v>2.3776412907378837</c:v>
                </c:pt>
                <c:pt idx="21">
                  <c:v>2.4214579028215777</c:v>
                </c:pt>
                <c:pt idx="22">
                  <c:v>2.4557181268217216</c:v>
                </c:pt>
                <c:pt idx="23">
                  <c:v>2.4802867532861947</c:v>
                </c:pt>
                <c:pt idx="24">
                  <c:v>2.495066821070679</c:v>
                </c:pt>
                <c:pt idx="25">
                  <c:v>2.5</c:v>
                </c:pt>
                <c:pt idx="26">
                  <c:v>2.495066821070679</c:v>
                </c:pt>
                <c:pt idx="27">
                  <c:v>2.4802867532861943</c:v>
                </c:pt>
                <c:pt idx="28">
                  <c:v>2.4557181268217216</c:v>
                </c:pt>
                <c:pt idx="29">
                  <c:v>2.4214579028215781</c:v>
                </c:pt>
                <c:pt idx="30">
                  <c:v>2.3776412907378841</c:v>
                </c:pt>
                <c:pt idx="31">
                  <c:v>2.3244412147206286</c:v>
                </c:pt>
                <c:pt idx="32">
                  <c:v>2.2620676311650487</c:v>
                </c:pt>
                <c:pt idx="33">
                  <c:v>2.1907667001096587</c:v>
                </c:pt>
                <c:pt idx="34">
                  <c:v>2.1108198137550374</c:v>
                </c:pt>
                <c:pt idx="35">
                  <c:v>2.0225424859373686</c:v>
                </c:pt>
                <c:pt idx="36">
                  <c:v>1.926283106939473</c:v>
                </c:pt>
                <c:pt idx="37">
                  <c:v>1.8224215685535294</c:v>
                </c:pt>
                <c:pt idx="38">
                  <c:v>1.7113677648217211</c:v>
                </c:pt>
                <c:pt idx="39">
                  <c:v>1.5935599743717237</c:v>
                </c:pt>
                <c:pt idx="40">
                  <c:v>1.4694631307311832</c:v>
                </c:pt>
                <c:pt idx="41">
                  <c:v>1.3395669874474916</c:v>
                </c:pt>
                <c:pt idx="42">
                  <c:v>1.2043841852542889</c:v>
                </c:pt>
                <c:pt idx="43">
                  <c:v>1.0644482289126813</c:v>
                </c:pt>
                <c:pt idx="44">
                  <c:v>0.92031138171169435</c:v>
                </c:pt>
                <c:pt idx="45">
                  <c:v>0.77254248593736874</c:v>
                </c:pt>
                <c:pt idx="46">
                  <c:v>0.62172471791213701</c:v>
                </c:pt>
                <c:pt idx="47">
                  <c:v>0.46845328646431256</c:v>
                </c:pt>
                <c:pt idx="48">
                  <c:v>0.31333308391076131</c:v>
                </c:pt>
                <c:pt idx="49">
                  <c:v>0.15697629882328284</c:v>
                </c:pt>
                <c:pt idx="50">
                  <c:v>3.06287113727155E-16</c:v>
                </c:pt>
                <c:pt idx="51">
                  <c:v>-0.15697629882328337</c:v>
                </c:pt>
                <c:pt idx="52">
                  <c:v>-0.3133330839107607</c:v>
                </c:pt>
                <c:pt idx="53">
                  <c:v>-0.46845328646431195</c:v>
                </c:pt>
                <c:pt idx="54">
                  <c:v>-0.62172471791213757</c:v>
                </c:pt>
                <c:pt idx="55">
                  <c:v>-0.77254248593736929</c:v>
                </c:pt>
                <c:pt idx="56">
                  <c:v>-0.9203113817116958</c:v>
                </c:pt>
                <c:pt idx="57">
                  <c:v>-1.0644482289126806</c:v>
                </c:pt>
                <c:pt idx="58">
                  <c:v>-1.2043841852542876</c:v>
                </c:pt>
                <c:pt idx="59">
                  <c:v>-1.3395669874474903</c:v>
                </c:pt>
                <c:pt idx="60">
                  <c:v>-1.4694631307311825</c:v>
                </c:pt>
                <c:pt idx="61">
                  <c:v>-1.5935599743717241</c:v>
                </c:pt>
                <c:pt idx="62">
                  <c:v>-1.7113677648217209</c:v>
                </c:pt>
                <c:pt idx="63">
                  <c:v>-1.822421568553529</c:v>
                </c:pt>
                <c:pt idx="64">
                  <c:v>-1.9262831069394735</c:v>
                </c:pt>
                <c:pt idx="65">
                  <c:v>-2.0225424859373682</c:v>
                </c:pt>
                <c:pt idx="66">
                  <c:v>-2.1108198137550382</c:v>
                </c:pt>
                <c:pt idx="67">
                  <c:v>-2.1907667001096591</c:v>
                </c:pt>
                <c:pt idx="68">
                  <c:v>-2.2620676311650496</c:v>
                </c:pt>
                <c:pt idx="69">
                  <c:v>-2.3244412147206277</c:v>
                </c:pt>
                <c:pt idx="70">
                  <c:v>-2.3776412907378837</c:v>
                </c:pt>
                <c:pt idx="71">
                  <c:v>-2.4214579028215772</c:v>
                </c:pt>
                <c:pt idx="72">
                  <c:v>-2.4557181268217216</c:v>
                </c:pt>
                <c:pt idx="73">
                  <c:v>-2.4802867532861947</c:v>
                </c:pt>
                <c:pt idx="74">
                  <c:v>-2.495066821070679</c:v>
                </c:pt>
                <c:pt idx="75">
                  <c:v>-2.5</c:v>
                </c:pt>
                <c:pt idx="76">
                  <c:v>-2.495066821070679</c:v>
                </c:pt>
                <c:pt idx="77">
                  <c:v>-2.4802867532861947</c:v>
                </c:pt>
                <c:pt idx="78">
                  <c:v>-2.4557181268217216</c:v>
                </c:pt>
                <c:pt idx="79">
                  <c:v>-2.4214579028215777</c:v>
                </c:pt>
                <c:pt idx="80">
                  <c:v>-2.3776412907378841</c:v>
                </c:pt>
                <c:pt idx="81">
                  <c:v>-2.3244412147206281</c:v>
                </c:pt>
                <c:pt idx="82">
                  <c:v>-2.2620676311650492</c:v>
                </c:pt>
                <c:pt idx="83">
                  <c:v>-2.1907667001096582</c:v>
                </c:pt>
                <c:pt idx="84">
                  <c:v>-2.1108198137550387</c:v>
                </c:pt>
                <c:pt idx="85">
                  <c:v>-2.0225424859373691</c:v>
                </c:pt>
                <c:pt idx="86">
                  <c:v>-1.9262831069394726</c:v>
                </c:pt>
                <c:pt idx="87">
                  <c:v>-1.822421568553529</c:v>
                </c:pt>
                <c:pt idx="88">
                  <c:v>-1.7113677648217207</c:v>
                </c:pt>
                <c:pt idx="89">
                  <c:v>-1.5935599743717257</c:v>
                </c:pt>
                <c:pt idx="90">
                  <c:v>-1.4694631307311834</c:v>
                </c:pt>
                <c:pt idx="91">
                  <c:v>-1.3395669874474909</c:v>
                </c:pt>
                <c:pt idx="92">
                  <c:v>-1.2043841852542883</c:v>
                </c:pt>
                <c:pt idx="93">
                  <c:v>-1.0644482289126804</c:v>
                </c:pt>
                <c:pt idx="94">
                  <c:v>-0.9203113817116968</c:v>
                </c:pt>
                <c:pt idx="95">
                  <c:v>-0.77254248593736907</c:v>
                </c:pt>
                <c:pt idx="96">
                  <c:v>-0.62172471791213835</c:v>
                </c:pt>
                <c:pt idx="97">
                  <c:v>-0.46845328646431172</c:v>
                </c:pt>
                <c:pt idx="98">
                  <c:v>-0.31333308391075948</c:v>
                </c:pt>
                <c:pt idx="99">
                  <c:v>-0.15697629882328537</c:v>
                </c:pt>
                <c:pt idx="100">
                  <c:v>-6.1257422745431001E-16</c:v>
                </c:pt>
              </c:numCache>
            </c:numRef>
          </c:yVal>
        </c:ser>
        <c:ser>
          <c:idx val="2"/>
          <c:order val="1"/>
          <c:tx>
            <c:strRef>
              <c:f>sine!$D$7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sine!$A$8:$A$108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sine!$D$8:$D$108</c:f>
              <c:numCache>
                <c:formatCode>0.0000</c:formatCode>
                <c:ptCount val="101"/>
                <c:pt idx="0">
                  <c:v>1.552856612548595E-16</c:v>
                </c:pt>
                <c:pt idx="1">
                  <c:v>0.15697629882328359</c:v>
                </c:pt>
                <c:pt idx="2">
                  <c:v>0.31333308391076081</c:v>
                </c:pt>
                <c:pt idx="3">
                  <c:v>0.46845328646431167</c:v>
                </c:pt>
                <c:pt idx="4">
                  <c:v>0.62172471791213713</c:v>
                </c:pt>
                <c:pt idx="5">
                  <c:v>0.77254248593736863</c:v>
                </c:pt>
                <c:pt idx="6">
                  <c:v>0.92031138171169491</c:v>
                </c:pt>
                <c:pt idx="7">
                  <c:v>1.064448228912682</c:v>
                </c:pt>
                <c:pt idx="8">
                  <c:v>1.2043841852542885</c:v>
                </c:pt>
                <c:pt idx="9">
                  <c:v>1.3395669874474918</c:v>
                </c:pt>
                <c:pt idx="10">
                  <c:v>1.4694631307311832</c:v>
                </c:pt>
                <c:pt idx="11">
                  <c:v>1.5935599743717246</c:v>
                </c:pt>
                <c:pt idx="12">
                  <c:v>1.7113677648217218</c:v>
                </c:pt>
                <c:pt idx="13">
                  <c:v>1.8224215685535292</c:v>
                </c:pt>
                <c:pt idx="14">
                  <c:v>1.9262831069394732</c:v>
                </c:pt>
                <c:pt idx="15">
                  <c:v>2.0225424859373686</c:v>
                </c:pt>
                <c:pt idx="16">
                  <c:v>2.1108198137550378</c:v>
                </c:pt>
                <c:pt idx="17">
                  <c:v>2.1907667001096591</c:v>
                </c:pt>
                <c:pt idx="18">
                  <c:v>2.2620676311650492</c:v>
                </c:pt>
                <c:pt idx="19">
                  <c:v>2.3244412147206286</c:v>
                </c:pt>
                <c:pt idx="20">
                  <c:v>2.3776412907378837</c:v>
                </c:pt>
                <c:pt idx="21">
                  <c:v>2.4214579028215777</c:v>
                </c:pt>
                <c:pt idx="22">
                  <c:v>2.4557181268217216</c:v>
                </c:pt>
                <c:pt idx="23">
                  <c:v>2.4802867532861947</c:v>
                </c:pt>
                <c:pt idx="24">
                  <c:v>2.495066821070679</c:v>
                </c:pt>
                <c:pt idx="25">
                  <c:v>2.5</c:v>
                </c:pt>
                <c:pt idx="26">
                  <c:v>2.495066821070679</c:v>
                </c:pt>
                <c:pt idx="27">
                  <c:v>2.4802867532861943</c:v>
                </c:pt>
                <c:pt idx="28">
                  <c:v>2.4557181268217216</c:v>
                </c:pt>
                <c:pt idx="29">
                  <c:v>2.4214579028215781</c:v>
                </c:pt>
                <c:pt idx="30">
                  <c:v>2.3776412907378841</c:v>
                </c:pt>
                <c:pt idx="31">
                  <c:v>2.3244412147206286</c:v>
                </c:pt>
                <c:pt idx="32">
                  <c:v>2.2620676311650487</c:v>
                </c:pt>
                <c:pt idx="33">
                  <c:v>2.1907667001096587</c:v>
                </c:pt>
                <c:pt idx="34">
                  <c:v>2.1108198137550374</c:v>
                </c:pt>
                <c:pt idx="35">
                  <c:v>2.0225424859373686</c:v>
                </c:pt>
                <c:pt idx="36">
                  <c:v>1.9262831069394732</c:v>
                </c:pt>
                <c:pt idx="37">
                  <c:v>1.8224215685535297</c:v>
                </c:pt>
                <c:pt idx="38">
                  <c:v>1.7113677648217214</c:v>
                </c:pt>
                <c:pt idx="39">
                  <c:v>1.5935599743717239</c:v>
                </c:pt>
                <c:pt idx="40">
                  <c:v>1.4694631307311834</c:v>
                </c:pt>
                <c:pt idx="41">
                  <c:v>1.3395669874474918</c:v>
                </c:pt>
                <c:pt idx="42">
                  <c:v>1.2043841852542891</c:v>
                </c:pt>
                <c:pt idx="43">
                  <c:v>1.0644482289126815</c:v>
                </c:pt>
                <c:pt idx="44">
                  <c:v>0.92031138171169447</c:v>
                </c:pt>
                <c:pt idx="45">
                  <c:v>0.77254248593736885</c:v>
                </c:pt>
                <c:pt idx="46">
                  <c:v>0.62172471791213713</c:v>
                </c:pt>
                <c:pt idx="47">
                  <c:v>0.46845328646431272</c:v>
                </c:pt>
                <c:pt idx="48">
                  <c:v>0.31333308391076148</c:v>
                </c:pt>
                <c:pt idx="49">
                  <c:v>0.15697629882328301</c:v>
                </c:pt>
                <c:pt idx="50">
                  <c:v>4.6157277498201448E-16</c:v>
                </c:pt>
                <c:pt idx="51">
                  <c:v>0.15697629882328321</c:v>
                </c:pt>
                <c:pt idx="52">
                  <c:v>0.31333308391076053</c:v>
                </c:pt>
                <c:pt idx="53">
                  <c:v>0.46845328646431178</c:v>
                </c:pt>
                <c:pt idx="54">
                  <c:v>0.62172471791213746</c:v>
                </c:pt>
                <c:pt idx="55">
                  <c:v>0.77254248593736918</c:v>
                </c:pt>
                <c:pt idx="56">
                  <c:v>0.92031138171169569</c:v>
                </c:pt>
                <c:pt idx="57">
                  <c:v>1.0644482289126804</c:v>
                </c:pt>
                <c:pt idx="58">
                  <c:v>1.2043841852542874</c:v>
                </c:pt>
                <c:pt idx="59">
                  <c:v>1.33956698744749</c:v>
                </c:pt>
                <c:pt idx="60">
                  <c:v>1.4694631307311823</c:v>
                </c:pt>
                <c:pt idx="61">
                  <c:v>1.5935599743717239</c:v>
                </c:pt>
                <c:pt idx="62">
                  <c:v>1.7113677648217207</c:v>
                </c:pt>
                <c:pt idx="63">
                  <c:v>1.8224215685535288</c:v>
                </c:pt>
                <c:pt idx="64">
                  <c:v>1.9262831069394732</c:v>
                </c:pt>
                <c:pt idx="65">
                  <c:v>2.0225424859373682</c:v>
                </c:pt>
                <c:pt idx="66">
                  <c:v>2.1108198137550382</c:v>
                </c:pt>
                <c:pt idx="67">
                  <c:v>2.1907667001096591</c:v>
                </c:pt>
                <c:pt idx="68">
                  <c:v>2.2620676311650496</c:v>
                </c:pt>
                <c:pt idx="69">
                  <c:v>2.3244412147206277</c:v>
                </c:pt>
                <c:pt idx="70">
                  <c:v>2.3776412907378837</c:v>
                </c:pt>
                <c:pt idx="71">
                  <c:v>2.4214579028215772</c:v>
                </c:pt>
                <c:pt idx="72">
                  <c:v>2.4557181268217216</c:v>
                </c:pt>
                <c:pt idx="73">
                  <c:v>2.4802867532861947</c:v>
                </c:pt>
                <c:pt idx="74">
                  <c:v>2.495066821070679</c:v>
                </c:pt>
                <c:pt idx="75">
                  <c:v>2.5</c:v>
                </c:pt>
                <c:pt idx="76">
                  <c:v>2.495066821070679</c:v>
                </c:pt>
                <c:pt idx="77">
                  <c:v>2.4802867532861947</c:v>
                </c:pt>
                <c:pt idx="78">
                  <c:v>2.4557181268217216</c:v>
                </c:pt>
                <c:pt idx="79">
                  <c:v>2.4214579028215777</c:v>
                </c:pt>
                <c:pt idx="80">
                  <c:v>2.3776412907378841</c:v>
                </c:pt>
                <c:pt idx="81">
                  <c:v>2.3244412147206281</c:v>
                </c:pt>
                <c:pt idx="82">
                  <c:v>2.2620676311650492</c:v>
                </c:pt>
                <c:pt idx="83">
                  <c:v>2.1907667001096582</c:v>
                </c:pt>
                <c:pt idx="84">
                  <c:v>2.1108198137550387</c:v>
                </c:pt>
                <c:pt idx="85">
                  <c:v>2.0225424859373691</c:v>
                </c:pt>
                <c:pt idx="86">
                  <c:v>1.9262831069394724</c:v>
                </c:pt>
                <c:pt idx="87">
                  <c:v>1.8224215685535288</c:v>
                </c:pt>
                <c:pt idx="88">
                  <c:v>1.7113677648217205</c:v>
                </c:pt>
                <c:pt idx="89">
                  <c:v>1.5935599743717255</c:v>
                </c:pt>
                <c:pt idx="90">
                  <c:v>1.4694631307311832</c:v>
                </c:pt>
                <c:pt idx="91">
                  <c:v>1.3395669874474907</c:v>
                </c:pt>
                <c:pt idx="92">
                  <c:v>1.204384185254288</c:v>
                </c:pt>
                <c:pt idx="93">
                  <c:v>1.0644482289126802</c:v>
                </c:pt>
                <c:pt idx="94">
                  <c:v>0.92031138171169669</c:v>
                </c:pt>
                <c:pt idx="95">
                  <c:v>0.77254248593736896</c:v>
                </c:pt>
                <c:pt idx="96">
                  <c:v>0.62172471791213824</c:v>
                </c:pt>
                <c:pt idx="97">
                  <c:v>0.46845328646431156</c:v>
                </c:pt>
                <c:pt idx="98">
                  <c:v>0.31333308391075931</c:v>
                </c:pt>
                <c:pt idx="99">
                  <c:v>0.1569762988232852</c:v>
                </c:pt>
                <c:pt idx="100">
                  <c:v>4.5728856619945053E-16</c:v>
                </c:pt>
              </c:numCache>
            </c:numRef>
          </c:yVal>
        </c:ser>
        <c:ser>
          <c:idx val="0"/>
          <c:order val="2"/>
          <c:tx>
            <c:strRef>
              <c:f>sine!$C$7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sine!$A$8:$A$108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sine!$C$8:$C$108</c:f>
              <c:numCache>
                <c:formatCode>0.0000</c:formatCode>
                <c:ptCount val="101"/>
                <c:pt idx="0">
                  <c:v>1.552856612548595E-16</c:v>
                </c:pt>
                <c:pt idx="1">
                  <c:v>0.15697629882328359</c:v>
                </c:pt>
                <c:pt idx="2">
                  <c:v>0.31333308391076081</c:v>
                </c:pt>
                <c:pt idx="3">
                  <c:v>0.46845328646431167</c:v>
                </c:pt>
                <c:pt idx="4">
                  <c:v>0.62172471791213713</c:v>
                </c:pt>
                <c:pt idx="5">
                  <c:v>0.77254248593736863</c:v>
                </c:pt>
                <c:pt idx="6">
                  <c:v>0.92031138171169491</c:v>
                </c:pt>
                <c:pt idx="7">
                  <c:v>1.064448228912682</c:v>
                </c:pt>
                <c:pt idx="8">
                  <c:v>1.2043841852542885</c:v>
                </c:pt>
                <c:pt idx="9">
                  <c:v>1.3395669874474918</c:v>
                </c:pt>
                <c:pt idx="10">
                  <c:v>1.4694631307311832</c:v>
                </c:pt>
                <c:pt idx="11">
                  <c:v>1.5935599743717246</c:v>
                </c:pt>
                <c:pt idx="12">
                  <c:v>1.7113677648217218</c:v>
                </c:pt>
                <c:pt idx="13">
                  <c:v>1.8224215685535292</c:v>
                </c:pt>
                <c:pt idx="14">
                  <c:v>1.9262831069394732</c:v>
                </c:pt>
                <c:pt idx="15">
                  <c:v>2.0225424859373686</c:v>
                </c:pt>
                <c:pt idx="16">
                  <c:v>2.1108198137550378</c:v>
                </c:pt>
                <c:pt idx="17">
                  <c:v>2.1907667001096591</c:v>
                </c:pt>
                <c:pt idx="18">
                  <c:v>2.2620676311650492</c:v>
                </c:pt>
                <c:pt idx="19">
                  <c:v>2.3244412147206286</c:v>
                </c:pt>
                <c:pt idx="20">
                  <c:v>2.3776412907378837</c:v>
                </c:pt>
                <c:pt idx="21">
                  <c:v>2.4214579028215777</c:v>
                </c:pt>
                <c:pt idx="22">
                  <c:v>2.4557181268217216</c:v>
                </c:pt>
                <c:pt idx="23">
                  <c:v>2.4802867532861947</c:v>
                </c:pt>
                <c:pt idx="24">
                  <c:v>2.495066821070679</c:v>
                </c:pt>
                <c:pt idx="25">
                  <c:v>2.5</c:v>
                </c:pt>
                <c:pt idx="26">
                  <c:v>2.495066821070679</c:v>
                </c:pt>
                <c:pt idx="27">
                  <c:v>2.4802867532861943</c:v>
                </c:pt>
                <c:pt idx="28">
                  <c:v>2.4557181268217216</c:v>
                </c:pt>
                <c:pt idx="29">
                  <c:v>2.4214579028215781</c:v>
                </c:pt>
                <c:pt idx="30">
                  <c:v>2.3776412907378841</c:v>
                </c:pt>
                <c:pt idx="31">
                  <c:v>2.3244412147206286</c:v>
                </c:pt>
                <c:pt idx="32">
                  <c:v>2.2620676311650487</c:v>
                </c:pt>
                <c:pt idx="33">
                  <c:v>2.1907667001096587</c:v>
                </c:pt>
                <c:pt idx="34">
                  <c:v>2.1108198137550374</c:v>
                </c:pt>
                <c:pt idx="35">
                  <c:v>2.0225424859373686</c:v>
                </c:pt>
                <c:pt idx="36">
                  <c:v>1.9262831069394732</c:v>
                </c:pt>
                <c:pt idx="37">
                  <c:v>1.8224215685535297</c:v>
                </c:pt>
                <c:pt idx="38">
                  <c:v>1.7113677648217214</c:v>
                </c:pt>
                <c:pt idx="39">
                  <c:v>1.5935599743717239</c:v>
                </c:pt>
                <c:pt idx="40">
                  <c:v>1.4694631307311834</c:v>
                </c:pt>
                <c:pt idx="41">
                  <c:v>1.3395669874474918</c:v>
                </c:pt>
                <c:pt idx="42">
                  <c:v>1.2043841852542891</c:v>
                </c:pt>
                <c:pt idx="43">
                  <c:v>1.0644482289126815</c:v>
                </c:pt>
                <c:pt idx="44">
                  <c:v>0.92031138171169447</c:v>
                </c:pt>
                <c:pt idx="45">
                  <c:v>0.77254248593736885</c:v>
                </c:pt>
                <c:pt idx="46">
                  <c:v>0.62172471791213713</c:v>
                </c:pt>
                <c:pt idx="47">
                  <c:v>0.46845328646431272</c:v>
                </c:pt>
                <c:pt idx="48">
                  <c:v>0.31333308391076148</c:v>
                </c:pt>
                <c:pt idx="49">
                  <c:v>0.15697629882328301</c:v>
                </c:pt>
                <c:pt idx="50">
                  <c:v>4.6157277498201448E-16</c:v>
                </c:pt>
                <c:pt idx="51">
                  <c:v>-0.15697629882328321</c:v>
                </c:pt>
                <c:pt idx="52">
                  <c:v>-0.31333308391076053</c:v>
                </c:pt>
                <c:pt idx="53">
                  <c:v>-0.46845328646431178</c:v>
                </c:pt>
                <c:pt idx="54">
                  <c:v>-0.62172471791213746</c:v>
                </c:pt>
                <c:pt idx="55">
                  <c:v>-0.77254248593736918</c:v>
                </c:pt>
                <c:pt idx="56">
                  <c:v>-0.92031138171169569</c:v>
                </c:pt>
                <c:pt idx="57">
                  <c:v>-1.0644482289126804</c:v>
                </c:pt>
                <c:pt idx="58">
                  <c:v>-1.2043841852542874</c:v>
                </c:pt>
                <c:pt idx="59">
                  <c:v>-1.33956698744749</c:v>
                </c:pt>
                <c:pt idx="60">
                  <c:v>-1.4694631307311823</c:v>
                </c:pt>
                <c:pt idx="61">
                  <c:v>-1.5935599743717239</c:v>
                </c:pt>
                <c:pt idx="62">
                  <c:v>-1.7113677648217207</c:v>
                </c:pt>
                <c:pt idx="63">
                  <c:v>-1.8224215685535288</c:v>
                </c:pt>
                <c:pt idx="64">
                  <c:v>-1.9262831069394732</c:v>
                </c:pt>
                <c:pt idx="65">
                  <c:v>-2.0225424859373682</c:v>
                </c:pt>
                <c:pt idx="66">
                  <c:v>-2.1108198137550382</c:v>
                </c:pt>
                <c:pt idx="67">
                  <c:v>-2.1907667001096591</c:v>
                </c:pt>
                <c:pt idx="68">
                  <c:v>-2.2620676311650496</c:v>
                </c:pt>
                <c:pt idx="69">
                  <c:v>-2.3244412147206277</c:v>
                </c:pt>
                <c:pt idx="70">
                  <c:v>-2.3776412907378837</c:v>
                </c:pt>
                <c:pt idx="71">
                  <c:v>-2.4214579028215772</c:v>
                </c:pt>
                <c:pt idx="72">
                  <c:v>-2.4557181268217216</c:v>
                </c:pt>
                <c:pt idx="73">
                  <c:v>-2.4802867532861947</c:v>
                </c:pt>
                <c:pt idx="74">
                  <c:v>-2.495066821070679</c:v>
                </c:pt>
                <c:pt idx="75">
                  <c:v>-2.5</c:v>
                </c:pt>
                <c:pt idx="76">
                  <c:v>-2.495066821070679</c:v>
                </c:pt>
                <c:pt idx="77">
                  <c:v>-2.4802867532861947</c:v>
                </c:pt>
                <c:pt idx="78">
                  <c:v>-2.4557181268217216</c:v>
                </c:pt>
                <c:pt idx="79">
                  <c:v>-2.4214579028215777</c:v>
                </c:pt>
                <c:pt idx="80">
                  <c:v>-2.3776412907378841</c:v>
                </c:pt>
                <c:pt idx="81">
                  <c:v>-2.3244412147206281</c:v>
                </c:pt>
                <c:pt idx="82">
                  <c:v>-2.2620676311650492</c:v>
                </c:pt>
                <c:pt idx="83">
                  <c:v>-2.1907667001096582</c:v>
                </c:pt>
                <c:pt idx="84">
                  <c:v>-2.1108198137550387</c:v>
                </c:pt>
                <c:pt idx="85">
                  <c:v>-2.0225424859373691</c:v>
                </c:pt>
                <c:pt idx="86">
                  <c:v>-1.9262831069394724</c:v>
                </c:pt>
                <c:pt idx="87">
                  <c:v>-1.8224215685535288</c:v>
                </c:pt>
                <c:pt idx="88">
                  <c:v>-1.7113677648217205</c:v>
                </c:pt>
                <c:pt idx="89">
                  <c:v>-1.5935599743717255</c:v>
                </c:pt>
                <c:pt idx="90">
                  <c:v>-1.4694631307311832</c:v>
                </c:pt>
                <c:pt idx="91">
                  <c:v>-1.3395669874474907</c:v>
                </c:pt>
                <c:pt idx="92">
                  <c:v>-1.204384185254288</c:v>
                </c:pt>
                <c:pt idx="93">
                  <c:v>-1.0644482289126802</c:v>
                </c:pt>
                <c:pt idx="94">
                  <c:v>-0.92031138171169669</c:v>
                </c:pt>
                <c:pt idx="95">
                  <c:v>-0.77254248593736896</c:v>
                </c:pt>
                <c:pt idx="96">
                  <c:v>-0.62172471791213824</c:v>
                </c:pt>
                <c:pt idx="97">
                  <c:v>-0.46845328646431156</c:v>
                </c:pt>
                <c:pt idx="98">
                  <c:v>-0.31333308391075931</c:v>
                </c:pt>
                <c:pt idx="99">
                  <c:v>-0.1569762988232852</c:v>
                </c:pt>
                <c:pt idx="100">
                  <c:v>-4.5728856619945053E-16</c:v>
                </c:pt>
              </c:numCache>
            </c:numRef>
          </c:yVal>
        </c:ser>
        <c:axId val="80342400"/>
        <c:axId val="80225408"/>
      </c:scatterChart>
      <c:valAx>
        <c:axId val="80342400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0225408"/>
        <c:crosses val="autoZero"/>
        <c:crossBetween val="midCat"/>
      </c:valAx>
      <c:valAx>
        <c:axId val="8022540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0342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sine_full_rect!$B$7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sine_full_rect!$A$8:$A$108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sine_full_rect!$B$8:$B$108</c:f>
              <c:numCache>
                <c:formatCode>0.0000</c:formatCode>
                <c:ptCount val="101"/>
                <c:pt idx="0">
                  <c:v>0</c:v>
                </c:pt>
                <c:pt idx="1">
                  <c:v>0.31395259764656686</c:v>
                </c:pt>
                <c:pt idx="2">
                  <c:v>0.62666616782152129</c:v>
                </c:pt>
                <c:pt idx="3">
                  <c:v>0.936906572928623</c:v>
                </c:pt>
                <c:pt idx="4">
                  <c:v>1.243449435824274</c:v>
                </c:pt>
                <c:pt idx="5">
                  <c:v>1.545084971874737</c:v>
                </c:pt>
                <c:pt idx="6">
                  <c:v>1.8406227634233896</c:v>
                </c:pt>
                <c:pt idx="7">
                  <c:v>2.1288964578253635</c:v>
                </c:pt>
                <c:pt idx="8">
                  <c:v>2.4087683705085765</c:v>
                </c:pt>
                <c:pt idx="9">
                  <c:v>2.6791339748949832</c:v>
                </c:pt>
                <c:pt idx="10">
                  <c:v>2.9389262614623659</c:v>
                </c:pt>
                <c:pt idx="11">
                  <c:v>3.1871199487434487</c:v>
                </c:pt>
                <c:pt idx="12">
                  <c:v>3.4227355296434432</c:v>
                </c:pt>
                <c:pt idx="13">
                  <c:v>3.644843137107058</c:v>
                </c:pt>
                <c:pt idx="14">
                  <c:v>3.852566213878946</c:v>
                </c:pt>
                <c:pt idx="15">
                  <c:v>4.0450849718747373</c:v>
                </c:pt>
                <c:pt idx="16">
                  <c:v>4.2216396275100756</c:v>
                </c:pt>
                <c:pt idx="17">
                  <c:v>4.3815334002193183</c:v>
                </c:pt>
                <c:pt idx="18">
                  <c:v>4.5241352623300983</c:v>
                </c:pt>
                <c:pt idx="19">
                  <c:v>4.6488824294412572</c:v>
                </c:pt>
                <c:pt idx="20">
                  <c:v>4.7552825814757673</c:v>
                </c:pt>
                <c:pt idx="21">
                  <c:v>4.8429158056431554</c:v>
                </c:pt>
                <c:pt idx="22">
                  <c:v>4.9114362536434433</c:v>
                </c:pt>
                <c:pt idx="23">
                  <c:v>4.9605735065723895</c:v>
                </c:pt>
                <c:pt idx="24">
                  <c:v>4.990133642141358</c:v>
                </c:pt>
                <c:pt idx="25">
                  <c:v>5</c:v>
                </c:pt>
                <c:pt idx="26">
                  <c:v>4.990133642141358</c:v>
                </c:pt>
                <c:pt idx="27">
                  <c:v>4.9605735065723886</c:v>
                </c:pt>
                <c:pt idx="28">
                  <c:v>4.9114362536434433</c:v>
                </c:pt>
                <c:pt idx="29">
                  <c:v>4.8429158056431563</c:v>
                </c:pt>
                <c:pt idx="30">
                  <c:v>4.7552825814757682</c:v>
                </c:pt>
                <c:pt idx="31">
                  <c:v>4.6488824294412572</c:v>
                </c:pt>
                <c:pt idx="32">
                  <c:v>4.5241352623300974</c:v>
                </c:pt>
                <c:pt idx="33">
                  <c:v>4.3815334002193174</c:v>
                </c:pt>
                <c:pt idx="34">
                  <c:v>4.2216396275100747</c:v>
                </c:pt>
                <c:pt idx="35">
                  <c:v>4.0450849718747373</c:v>
                </c:pt>
                <c:pt idx="36">
                  <c:v>3.852566213878946</c:v>
                </c:pt>
                <c:pt idx="37">
                  <c:v>3.6448431371070589</c:v>
                </c:pt>
                <c:pt idx="38">
                  <c:v>3.4227355296434423</c:v>
                </c:pt>
                <c:pt idx="39">
                  <c:v>3.1871199487434474</c:v>
                </c:pt>
                <c:pt idx="40">
                  <c:v>2.9389262614623664</c:v>
                </c:pt>
                <c:pt idx="41">
                  <c:v>2.6791339748949832</c:v>
                </c:pt>
                <c:pt idx="42">
                  <c:v>2.4087683705085778</c:v>
                </c:pt>
                <c:pt idx="43">
                  <c:v>2.1288964578253626</c:v>
                </c:pt>
                <c:pt idx="44">
                  <c:v>1.8406227634233887</c:v>
                </c:pt>
                <c:pt idx="45">
                  <c:v>1.5450849718747375</c:v>
                </c:pt>
                <c:pt idx="46">
                  <c:v>1.243449435824274</c:v>
                </c:pt>
                <c:pt idx="47">
                  <c:v>0.93690657292862511</c:v>
                </c:pt>
                <c:pt idx="48">
                  <c:v>0.62666616782152262</c:v>
                </c:pt>
                <c:pt idx="49">
                  <c:v>0.31395259764656569</c:v>
                </c:pt>
                <c:pt idx="50">
                  <c:v>6.1257422745431001E-16</c:v>
                </c:pt>
                <c:pt idx="51">
                  <c:v>0.31395259764656674</c:v>
                </c:pt>
                <c:pt idx="52">
                  <c:v>0.6266661678215214</c:v>
                </c:pt>
                <c:pt idx="53">
                  <c:v>0.93690657292862389</c:v>
                </c:pt>
                <c:pt idx="54">
                  <c:v>1.2434494358242751</c:v>
                </c:pt>
                <c:pt idx="55">
                  <c:v>1.5450849718747386</c:v>
                </c:pt>
                <c:pt idx="56">
                  <c:v>1.8406227634233916</c:v>
                </c:pt>
                <c:pt idx="57">
                  <c:v>2.1288964578253613</c:v>
                </c:pt>
                <c:pt idx="58">
                  <c:v>2.4087683705085752</c:v>
                </c:pt>
                <c:pt idx="59">
                  <c:v>2.6791339748949805</c:v>
                </c:pt>
                <c:pt idx="60">
                  <c:v>2.938926261462365</c:v>
                </c:pt>
                <c:pt idx="61">
                  <c:v>3.1871199487434483</c:v>
                </c:pt>
                <c:pt idx="62">
                  <c:v>3.4227355296434419</c:v>
                </c:pt>
                <c:pt idx="63">
                  <c:v>3.644843137107058</c:v>
                </c:pt>
                <c:pt idx="64">
                  <c:v>3.8525662138789469</c:v>
                </c:pt>
                <c:pt idx="65">
                  <c:v>4.0450849718747364</c:v>
                </c:pt>
                <c:pt idx="66">
                  <c:v>4.2216396275100765</c:v>
                </c:pt>
                <c:pt idx="67">
                  <c:v>4.3815334002193183</c:v>
                </c:pt>
                <c:pt idx="68">
                  <c:v>4.5241352623300992</c:v>
                </c:pt>
                <c:pt idx="69">
                  <c:v>4.6488824294412554</c:v>
                </c:pt>
                <c:pt idx="70">
                  <c:v>4.7552825814757673</c:v>
                </c:pt>
                <c:pt idx="71">
                  <c:v>4.8429158056431545</c:v>
                </c:pt>
                <c:pt idx="72">
                  <c:v>4.9114362536434433</c:v>
                </c:pt>
                <c:pt idx="73">
                  <c:v>4.9605735065723895</c:v>
                </c:pt>
                <c:pt idx="74">
                  <c:v>4.990133642141358</c:v>
                </c:pt>
                <c:pt idx="75">
                  <c:v>5</c:v>
                </c:pt>
                <c:pt idx="76">
                  <c:v>4.990133642141358</c:v>
                </c:pt>
                <c:pt idx="77">
                  <c:v>4.9605735065723895</c:v>
                </c:pt>
                <c:pt idx="78">
                  <c:v>4.9114362536434433</c:v>
                </c:pt>
                <c:pt idx="79">
                  <c:v>4.8429158056431554</c:v>
                </c:pt>
                <c:pt idx="80">
                  <c:v>4.7552825814757682</c:v>
                </c:pt>
                <c:pt idx="81">
                  <c:v>4.6488824294412563</c:v>
                </c:pt>
                <c:pt idx="82">
                  <c:v>4.5241352623300983</c:v>
                </c:pt>
                <c:pt idx="83">
                  <c:v>4.3815334002193165</c:v>
                </c:pt>
                <c:pt idx="84">
                  <c:v>4.2216396275100774</c:v>
                </c:pt>
                <c:pt idx="85">
                  <c:v>4.0450849718747381</c:v>
                </c:pt>
                <c:pt idx="86">
                  <c:v>3.8525662138789452</c:v>
                </c:pt>
                <c:pt idx="87">
                  <c:v>3.644843137107058</c:v>
                </c:pt>
                <c:pt idx="88">
                  <c:v>3.4227355296434414</c:v>
                </c:pt>
                <c:pt idx="89">
                  <c:v>3.1871199487434514</c:v>
                </c:pt>
                <c:pt idx="90">
                  <c:v>2.9389262614623668</c:v>
                </c:pt>
                <c:pt idx="91">
                  <c:v>2.6791339748949818</c:v>
                </c:pt>
                <c:pt idx="92">
                  <c:v>2.4087683705085765</c:v>
                </c:pt>
                <c:pt idx="93">
                  <c:v>2.1288964578253609</c:v>
                </c:pt>
                <c:pt idx="94">
                  <c:v>1.8406227634233936</c:v>
                </c:pt>
                <c:pt idx="95">
                  <c:v>1.5450849718747381</c:v>
                </c:pt>
                <c:pt idx="96">
                  <c:v>1.2434494358242767</c:v>
                </c:pt>
                <c:pt idx="97">
                  <c:v>0.93690657292862345</c:v>
                </c:pt>
                <c:pt idx="98">
                  <c:v>0.62666616782151896</c:v>
                </c:pt>
                <c:pt idx="99">
                  <c:v>0.31395259764657074</c:v>
                </c:pt>
                <c:pt idx="100">
                  <c:v>1.22514845490862E-15</c:v>
                </c:pt>
              </c:numCache>
            </c:numRef>
          </c:yVal>
        </c:ser>
        <c:ser>
          <c:idx val="2"/>
          <c:order val="1"/>
          <c:tx>
            <c:strRef>
              <c:f>sine_full_rect!$D$7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sine_full_rect!$A$8:$A$108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sine_full_rect!$D$8:$D$108</c:f>
              <c:numCache>
                <c:formatCode>0.0000</c:formatCode>
                <c:ptCount val="101"/>
                <c:pt idx="0">
                  <c:v>3.1505461340370249</c:v>
                </c:pt>
                <c:pt idx="1">
                  <c:v>2.836593536390458</c:v>
                </c:pt>
                <c:pt idx="2">
                  <c:v>2.5238799662155036</c:v>
                </c:pt>
                <c:pt idx="3">
                  <c:v>2.2136395611084021</c:v>
                </c:pt>
                <c:pt idx="4">
                  <c:v>1.9070966982127509</c:v>
                </c:pt>
                <c:pt idx="5">
                  <c:v>1.6054611621622878</c:v>
                </c:pt>
                <c:pt idx="6">
                  <c:v>1.3099233706136353</c:v>
                </c:pt>
                <c:pt idx="7">
                  <c:v>1.0216496762116614</c:v>
                </c:pt>
                <c:pt idx="8">
                  <c:v>0.74177776352844838</c:v>
                </c:pt>
                <c:pt idx="9">
                  <c:v>0.47141215914204171</c:v>
                </c:pt>
                <c:pt idx="10">
                  <c:v>0.21161987257465897</c:v>
                </c:pt>
                <c:pt idx="11">
                  <c:v>3.6573814706423846E-2</c:v>
                </c:pt>
                <c:pt idx="12">
                  <c:v>0.27218939560641831</c:v>
                </c:pt>
                <c:pt idx="13">
                  <c:v>0.4942970030700331</c:v>
                </c:pt>
                <c:pt idx="14">
                  <c:v>0.70202007984192116</c:v>
                </c:pt>
                <c:pt idx="15">
                  <c:v>0.89453883783771238</c:v>
                </c:pt>
                <c:pt idx="16">
                  <c:v>1.0710934934730507</c:v>
                </c:pt>
                <c:pt idx="17">
                  <c:v>1.2309872661822934</c:v>
                </c:pt>
                <c:pt idx="18">
                  <c:v>1.3735891282930734</c:v>
                </c:pt>
                <c:pt idx="19">
                  <c:v>1.4983362954042323</c:v>
                </c:pt>
                <c:pt idx="20">
                  <c:v>1.6047364474387424</c:v>
                </c:pt>
                <c:pt idx="21">
                  <c:v>1.6923696716061305</c:v>
                </c:pt>
                <c:pt idx="22">
                  <c:v>1.7608901196064184</c:v>
                </c:pt>
                <c:pt idx="23">
                  <c:v>1.8100273725353646</c:v>
                </c:pt>
                <c:pt idx="24">
                  <c:v>1.8395875081043331</c:v>
                </c:pt>
                <c:pt idx="25">
                  <c:v>1.8494538659629751</c:v>
                </c:pt>
                <c:pt idx="26">
                  <c:v>1.8395875081043331</c:v>
                </c:pt>
                <c:pt idx="27">
                  <c:v>1.8100273725353637</c:v>
                </c:pt>
                <c:pt idx="28">
                  <c:v>1.7608901196064184</c:v>
                </c:pt>
                <c:pt idx="29">
                  <c:v>1.6923696716061314</c:v>
                </c:pt>
                <c:pt idx="30">
                  <c:v>1.6047364474387433</c:v>
                </c:pt>
                <c:pt idx="31">
                  <c:v>1.4983362954042323</c:v>
                </c:pt>
                <c:pt idx="32">
                  <c:v>1.3735891282930726</c:v>
                </c:pt>
                <c:pt idx="33">
                  <c:v>1.2309872661822925</c:v>
                </c:pt>
                <c:pt idx="34">
                  <c:v>1.0710934934730498</c:v>
                </c:pt>
                <c:pt idx="35">
                  <c:v>0.89453883783771238</c:v>
                </c:pt>
                <c:pt idx="36">
                  <c:v>0.70202007984192116</c:v>
                </c:pt>
                <c:pt idx="37">
                  <c:v>0.49429700307003399</c:v>
                </c:pt>
                <c:pt idx="38">
                  <c:v>0.27218939560641742</c:v>
                </c:pt>
                <c:pt idx="39">
                  <c:v>3.6573814706422514E-2</c:v>
                </c:pt>
                <c:pt idx="40">
                  <c:v>0.21161987257465853</c:v>
                </c:pt>
                <c:pt idx="41">
                  <c:v>0.47141215914204171</c:v>
                </c:pt>
                <c:pt idx="42">
                  <c:v>0.74177776352844704</c:v>
                </c:pt>
                <c:pt idx="43">
                  <c:v>1.0216496762116622</c:v>
                </c:pt>
                <c:pt idx="44">
                  <c:v>1.3099233706136362</c:v>
                </c:pt>
                <c:pt idx="45">
                  <c:v>1.6054611621622874</c:v>
                </c:pt>
                <c:pt idx="46">
                  <c:v>1.9070966982127509</c:v>
                </c:pt>
                <c:pt idx="47">
                  <c:v>2.2136395611083999</c:v>
                </c:pt>
                <c:pt idx="48">
                  <c:v>2.5238799662155023</c:v>
                </c:pt>
                <c:pt idx="49">
                  <c:v>2.8365935363904593</c:v>
                </c:pt>
                <c:pt idx="50">
                  <c:v>3.1505461340370244</c:v>
                </c:pt>
                <c:pt idx="51">
                  <c:v>2.836593536390458</c:v>
                </c:pt>
                <c:pt idx="52">
                  <c:v>2.5238799662155036</c:v>
                </c:pt>
                <c:pt idx="53">
                  <c:v>2.2136395611084012</c:v>
                </c:pt>
                <c:pt idx="54">
                  <c:v>1.9070966982127497</c:v>
                </c:pt>
                <c:pt idx="55">
                  <c:v>1.6054611621622863</c:v>
                </c:pt>
                <c:pt idx="56">
                  <c:v>1.3099233706136333</c:v>
                </c:pt>
                <c:pt idx="57">
                  <c:v>1.0216496762116636</c:v>
                </c:pt>
                <c:pt idx="58">
                  <c:v>0.74177776352844971</c:v>
                </c:pt>
                <c:pt idx="59">
                  <c:v>0.47141215914204437</c:v>
                </c:pt>
                <c:pt idx="60">
                  <c:v>0.21161987257465986</c:v>
                </c:pt>
                <c:pt idx="61">
                  <c:v>3.6573814706423402E-2</c:v>
                </c:pt>
                <c:pt idx="62">
                  <c:v>0.27218939560641697</c:v>
                </c:pt>
                <c:pt idx="63">
                  <c:v>0.4942970030700331</c:v>
                </c:pt>
                <c:pt idx="64">
                  <c:v>0.70202007984192205</c:v>
                </c:pt>
                <c:pt idx="65">
                  <c:v>0.89453883783771149</c:v>
                </c:pt>
                <c:pt idx="66">
                  <c:v>1.0710934934730516</c:v>
                </c:pt>
                <c:pt idx="67">
                  <c:v>1.2309872661822934</c:v>
                </c:pt>
                <c:pt idx="68">
                  <c:v>1.3735891282930743</c:v>
                </c:pt>
                <c:pt idx="69">
                  <c:v>1.4983362954042305</c:v>
                </c:pt>
                <c:pt idx="70">
                  <c:v>1.6047364474387424</c:v>
                </c:pt>
                <c:pt idx="71">
                  <c:v>1.6923696716061296</c:v>
                </c:pt>
                <c:pt idx="72">
                  <c:v>1.7608901196064184</c:v>
                </c:pt>
                <c:pt idx="73">
                  <c:v>1.8100273725353646</c:v>
                </c:pt>
                <c:pt idx="74">
                  <c:v>1.8395875081043331</c:v>
                </c:pt>
                <c:pt idx="75">
                  <c:v>1.8494538659629751</c:v>
                </c:pt>
                <c:pt idx="76">
                  <c:v>1.8395875081043331</c:v>
                </c:pt>
                <c:pt idx="77">
                  <c:v>1.8100273725353646</c:v>
                </c:pt>
                <c:pt idx="78">
                  <c:v>1.7608901196064184</c:v>
                </c:pt>
                <c:pt idx="79">
                  <c:v>1.6923696716061305</c:v>
                </c:pt>
                <c:pt idx="80">
                  <c:v>1.6047364474387433</c:v>
                </c:pt>
                <c:pt idx="81">
                  <c:v>1.4983362954042314</c:v>
                </c:pt>
                <c:pt idx="82">
                  <c:v>1.3735891282930734</c:v>
                </c:pt>
                <c:pt idx="83">
                  <c:v>1.2309872661822916</c:v>
                </c:pt>
                <c:pt idx="84">
                  <c:v>1.0710934934730525</c:v>
                </c:pt>
                <c:pt idx="85">
                  <c:v>0.89453883783771326</c:v>
                </c:pt>
                <c:pt idx="86">
                  <c:v>0.70202007984192027</c:v>
                </c:pt>
                <c:pt idx="87">
                  <c:v>0.4942970030700331</c:v>
                </c:pt>
                <c:pt idx="88">
                  <c:v>0.27218939560641653</c:v>
                </c:pt>
                <c:pt idx="89">
                  <c:v>3.6573814706426511E-2</c:v>
                </c:pt>
                <c:pt idx="90">
                  <c:v>0.21161987257465809</c:v>
                </c:pt>
                <c:pt idx="91">
                  <c:v>0.47141215914204304</c:v>
                </c:pt>
                <c:pt idx="92">
                  <c:v>0.74177776352844838</c:v>
                </c:pt>
                <c:pt idx="93">
                  <c:v>1.021649676211664</c:v>
                </c:pt>
                <c:pt idx="94">
                  <c:v>1.3099233706136313</c:v>
                </c:pt>
                <c:pt idx="95">
                  <c:v>1.6054611621622867</c:v>
                </c:pt>
                <c:pt idx="96">
                  <c:v>1.9070966982127482</c:v>
                </c:pt>
                <c:pt idx="97">
                  <c:v>2.2136395611084012</c:v>
                </c:pt>
                <c:pt idx="98">
                  <c:v>2.5238799662155058</c:v>
                </c:pt>
                <c:pt idx="99">
                  <c:v>2.836593536390454</c:v>
                </c:pt>
                <c:pt idx="100">
                  <c:v>3.1505461340370235</c:v>
                </c:pt>
              </c:numCache>
            </c:numRef>
          </c:yVal>
        </c:ser>
        <c:ser>
          <c:idx val="0"/>
          <c:order val="2"/>
          <c:tx>
            <c:strRef>
              <c:f>sine_full_rect!$C$7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sine_full_rect!$A$8:$A$108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sine_full_rect!$C$8:$C$108</c:f>
              <c:numCache>
                <c:formatCode>0.0000</c:formatCode>
                <c:ptCount val="101"/>
                <c:pt idx="0">
                  <c:v>-3.1505461340370249</c:v>
                </c:pt>
                <c:pt idx="1">
                  <c:v>-2.836593536390458</c:v>
                </c:pt>
                <c:pt idx="2">
                  <c:v>-2.5238799662155036</c:v>
                </c:pt>
                <c:pt idx="3">
                  <c:v>-2.2136395611084021</c:v>
                </c:pt>
                <c:pt idx="4">
                  <c:v>-1.9070966982127509</c:v>
                </c:pt>
                <c:pt idx="5">
                  <c:v>-1.6054611621622878</c:v>
                </c:pt>
                <c:pt idx="6">
                  <c:v>-1.3099233706136353</c:v>
                </c:pt>
                <c:pt idx="7">
                  <c:v>-1.0216496762116614</c:v>
                </c:pt>
                <c:pt idx="8">
                  <c:v>-0.74177776352844838</c:v>
                </c:pt>
                <c:pt idx="9">
                  <c:v>-0.47141215914204171</c:v>
                </c:pt>
                <c:pt idx="10">
                  <c:v>-0.21161987257465897</c:v>
                </c:pt>
                <c:pt idx="11">
                  <c:v>3.6573814706423846E-2</c:v>
                </c:pt>
                <c:pt idx="12">
                  <c:v>0.27218939560641831</c:v>
                </c:pt>
                <c:pt idx="13">
                  <c:v>0.4942970030700331</c:v>
                </c:pt>
                <c:pt idx="14">
                  <c:v>0.70202007984192116</c:v>
                </c:pt>
                <c:pt idx="15">
                  <c:v>0.89453883783771238</c:v>
                </c:pt>
                <c:pt idx="16">
                  <c:v>1.0710934934730507</c:v>
                </c:pt>
                <c:pt idx="17">
                  <c:v>1.2309872661822934</c:v>
                </c:pt>
                <c:pt idx="18">
                  <c:v>1.3735891282930734</c:v>
                </c:pt>
                <c:pt idx="19">
                  <c:v>1.4983362954042323</c:v>
                </c:pt>
                <c:pt idx="20">
                  <c:v>1.6047364474387424</c:v>
                </c:pt>
                <c:pt idx="21">
                  <c:v>1.6923696716061305</c:v>
                </c:pt>
                <c:pt idx="22">
                  <c:v>1.7608901196064184</c:v>
                </c:pt>
                <c:pt idx="23">
                  <c:v>1.8100273725353646</c:v>
                </c:pt>
                <c:pt idx="24">
                  <c:v>1.8395875081043331</c:v>
                </c:pt>
                <c:pt idx="25">
                  <c:v>1.8494538659629751</c:v>
                </c:pt>
                <c:pt idx="26">
                  <c:v>1.8395875081043331</c:v>
                </c:pt>
                <c:pt idx="27">
                  <c:v>1.8100273725353637</c:v>
                </c:pt>
                <c:pt idx="28">
                  <c:v>1.7608901196064184</c:v>
                </c:pt>
                <c:pt idx="29">
                  <c:v>1.6923696716061314</c:v>
                </c:pt>
                <c:pt idx="30">
                  <c:v>1.6047364474387433</c:v>
                </c:pt>
                <c:pt idx="31">
                  <c:v>1.4983362954042323</c:v>
                </c:pt>
                <c:pt idx="32">
                  <c:v>1.3735891282930726</c:v>
                </c:pt>
                <c:pt idx="33">
                  <c:v>1.2309872661822925</c:v>
                </c:pt>
                <c:pt idx="34">
                  <c:v>1.0710934934730498</c:v>
                </c:pt>
                <c:pt idx="35">
                  <c:v>0.89453883783771238</c:v>
                </c:pt>
                <c:pt idx="36">
                  <c:v>0.70202007984192116</c:v>
                </c:pt>
                <c:pt idx="37">
                  <c:v>0.49429700307003399</c:v>
                </c:pt>
                <c:pt idx="38">
                  <c:v>0.27218939560641742</c:v>
                </c:pt>
                <c:pt idx="39">
                  <c:v>3.6573814706422514E-2</c:v>
                </c:pt>
                <c:pt idx="40">
                  <c:v>-0.21161987257465853</c:v>
                </c:pt>
                <c:pt idx="41">
                  <c:v>-0.47141215914204171</c:v>
                </c:pt>
                <c:pt idx="42">
                  <c:v>-0.74177776352844704</c:v>
                </c:pt>
                <c:pt idx="43">
                  <c:v>-1.0216496762116622</c:v>
                </c:pt>
                <c:pt idx="44">
                  <c:v>-1.3099233706136362</c:v>
                </c:pt>
                <c:pt idx="45">
                  <c:v>-1.6054611621622874</c:v>
                </c:pt>
                <c:pt idx="46">
                  <c:v>-1.9070966982127509</c:v>
                </c:pt>
                <c:pt idx="47">
                  <c:v>-2.2136395611083999</c:v>
                </c:pt>
                <c:pt idx="48">
                  <c:v>-2.5238799662155023</c:v>
                </c:pt>
                <c:pt idx="49">
                  <c:v>-2.8365935363904593</c:v>
                </c:pt>
                <c:pt idx="50">
                  <c:v>-3.1505461340370244</c:v>
                </c:pt>
                <c:pt idx="51">
                  <c:v>-2.836593536390458</c:v>
                </c:pt>
                <c:pt idx="52">
                  <c:v>-2.5238799662155036</c:v>
                </c:pt>
                <c:pt idx="53">
                  <c:v>-2.2136395611084012</c:v>
                </c:pt>
                <c:pt idx="54">
                  <c:v>-1.9070966982127497</c:v>
                </c:pt>
                <c:pt idx="55">
                  <c:v>-1.6054611621622863</c:v>
                </c:pt>
                <c:pt idx="56">
                  <c:v>-1.3099233706136333</c:v>
                </c:pt>
                <c:pt idx="57">
                  <c:v>-1.0216496762116636</c:v>
                </c:pt>
                <c:pt idx="58">
                  <c:v>-0.74177776352844971</c:v>
                </c:pt>
                <c:pt idx="59">
                  <c:v>-0.47141215914204437</c:v>
                </c:pt>
                <c:pt idx="60">
                  <c:v>-0.21161987257465986</c:v>
                </c:pt>
                <c:pt idx="61">
                  <c:v>3.6573814706423402E-2</c:v>
                </c:pt>
                <c:pt idx="62">
                  <c:v>0.27218939560641697</c:v>
                </c:pt>
                <c:pt idx="63">
                  <c:v>0.4942970030700331</c:v>
                </c:pt>
                <c:pt idx="64">
                  <c:v>0.70202007984192205</c:v>
                </c:pt>
                <c:pt idx="65">
                  <c:v>0.89453883783771149</c:v>
                </c:pt>
                <c:pt idx="66">
                  <c:v>1.0710934934730516</c:v>
                </c:pt>
                <c:pt idx="67">
                  <c:v>1.2309872661822934</c:v>
                </c:pt>
                <c:pt idx="68">
                  <c:v>1.3735891282930743</c:v>
                </c:pt>
                <c:pt idx="69">
                  <c:v>1.4983362954042305</c:v>
                </c:pt>
                <c:pt idx="70">
                  <c:v>1.6047364474387424</c:v>
                </c:pt>
                <c:pt idx="71">
                  <c:v>1.6923696716061296</c:v>
                </c:pt>
                <c:pt idx="72">
                  <c:v>1.7608901196064184</c:v>
                </c:pt>
                <c:pt idx="73">
                  <c:v>1.8100273725353646</c:v>
                </c:pt>
                <c:pt idx="74">
                  <c:v>1.8395875081043331</c:v>
                </c:pt>
                <c:pt idx="75">
                  <c:v>1.8494538659629751</c:v>
                </c:pt>
                <c:pt idx="76">
                  <c:v>1.8395875081043331</c:v>
                </c:pt>
                <c:pt idx="77">
                  <c:v>1.8100273725353646</c:v>
                </c:pt>
                <c:pt idx="78">
                  <c:v>1.7608901196064184</c:v>
                </c:pt>
                <c:pt idx="79">
                  <c:v>1.6923696716061305</c:v>
                </c:pt>
                <c:pt idx="80">
                  <c:v>1.6047364474387433</c:v>
                </c:pt>
                <c:pt idx="81">
                  <c:v>1.4983362954042314</c:v>
                </c:pt>
                <c:pt idx="82">
                  <c:v>1.3735891282930734</c:v>
                </c:pt>
                <c:pt idx="83">
                  <c:v>1.2309872661822916</c:v>
                </c:pt>
                <c:pt idx="84">
                  <c:v>1.0710934934730525</c:v>
                </c:pt>
                <c:pt idx="85">
                  <c:v>0.89453883783771326</c:v>
                </c:pt>
                <c:pt idx="86">
                  <c:v>0.70202007984192027</c:v>
                </c:pt>
                <c:pt idx="87">
                  <c:v>0.4942970030700331</c:v>
                </c:pt>
                <c:pt idx="88">
                  <c:v>0.27218939560641653</c:v>
                </c:pt>
                <c:pt idx="89">
                  <c:v>3.6573814706426511E-2</c:v>
                </c:pt>
                <c:pt idx="90">
                  <c:v>-0.21161987257465809</c:v>
                </c:pt>
                <c:pt idx="91">
                  <c:v>-0.47141215914204304</c:v>
                </c:pt>
                <c:pt idx="92">
                  <c:v>-0.74177776352844838</c:v>
                </c:pt>
                <c:pt idx="93">
                  <c:v>-1.021649676211664</c:v>
                </c:pt>
                <c:pt idx="94">
                  <c:v>-1.3099233706136313</c:v>
                </c:pt>
                <c:pt idx="95">
                  <c:v>-1.6054611621622867</c:v>
                </c:pt>
                <c:pt idx="96">
                  <c:v>-1.9070966982127482</c:v>
                </c:pt>
                <c:pt idx="97">
                  <c:v>-2.2136395611084012</c:v>
                </c:pt>
                <c:pt idx="98">
                  <c:v>-2.5238799662155058</c:v>
                </c:pt>
                <c:pt idx="99">
                  <c:v>-2.836593536390454</c:v>
                </c:pt>
                <c:pt idx="100">
                  <c:v>-3.1505461340370235</c:v>
                </c:pt>
              </c:numCache>
            </c:numRef>
          </c:yVal>
        </c:ser>
        <c:axId val="81743232"/>
        <c:axId val="81757312"/>
      </c:scatterChart>
      <c:valAx>
        <c:axId val="81743232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1757312"/>
        <c:crosses val="autoZero"/>
        <c:crossBetween val="midCat"/>
      </c:valAx>
      <c:valAx>
        <c:axId val="817573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1743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sine_half_rect!$B$7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sine_half_rect!$A$8:$A$108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sine_half_rect!$B$8:$B$108</c:f>
              <c:numCache>
                <c:formatCode>0.0000</c:formatCode>
                <c:ptCount val="101"/>
                <c:pt idx="0">
                  <c:v>0</c:v>
                </c:pt>
                <c:pt idx="1">
                  <c:v>0.31395259764656686</c:v>
                </c:pt>
                <c:pt idx="2">
                  <c:v>0.62666616782152129</c:v>
                </c:pt>
                <c:pt idx="3">
                  <c:v>0.936906572928623</c:v>
                </c:pt>
                <c:pt idx="4">
                  <c:v>1.243449435824274</c:v>
                </c:pt>
                <c:pt idx="5">
                  <c:v>1.545084971874737</c:v>
                </c:pt>
                <c:pt idx="6">
                  <c:v>1.8406227634233896</c:v>
                </c:pt>
                <c:pt idx="7">
                  <c:v>2.1288964578253635</c:v>
                </c:pt>
                <c:pt idx="8">
                  <c:v>2.4087683705085765</c:v>
                </c:pt>
                <c:pt idx="9">
                  <c:v>2.6791339748949832</c:v>
                </c:pt>
                <c:pt idx="10">
                  <c:v>2.9389262614623659</c:v>
                </c:pt>
                <c:pt idx="11">
                  <c:v>3.1871199487434487</c:v>
                </c:pt>
                <c:pt idx="12">
                  <c:v>3.4227355296434432</c:v>
                </c:pt>
                <c:pt idx="13">
                  <c:v>3.644843137107058</c:v>
                </c:pt>
                <c:pt idx="14">
                  <c:v>3.852566213878946</c:v>
                </c:pt>
                <c:pt idx="15">
                  <c:v>4.0450849718747373</c:v>
                </c:pt>
                <c:pt idx="16">
                  <c:v>4.2216396275100756</c:v>
                </c:pt>
                <c:pt idx="17">
                  <c:v>4.3815334002193183</c:v>
                </c:pt>
                <c:pt idx="18">
                  <c:v>4.5241352623300983</c:v>
                </c:pt>
                <c:pt idx="19">
                  <c:v>4.6488824294412572</c:v>
                </c:pt>
                <c:pt idx="20">
                  <c:v>4.7552825814757673</c:v>
                </c:pt>
                <c:pt idx="21">
                  <c:v>4.8429158056431554</c:v>
                </c:pt>
                <c:pt idx="22">
                  <c:v>4.9114362536434433</c:v>
                </c:pt>
                <c:pt idx="23">
                  <c:v>4.9605735065723895</c:v>
                </c:pt>
                <c:pt idx="24">
                  <c:v>4.990133642141358</c:v>
                </c:pt>
                <c:pt idx="25">
                  <c:v>5</c:v>
                </c:pt>
                <c:pt idx="26">
                  <c:v>4.990133642141358</c:v>
                </c:pt>
                <c:pt idx="27">
                  <c:v>4.9605735065723886</c:v>
                </c:pt>
                <c:pt idx="28">
                  <c:v>4.9114362536434433</c:v>
                </c:pt>
                <c:pt idx="29">
                  <c:v>4.8429158056431563</c:v>
                </c:pt>
                <c:pt idx="30">
                  <c:v>4.7552825814757682</c:v>
                </c:pt>
                <c:pt idx="31">
                  <c:v>4.6488824294412572</c:v>
                </c:pt>
                <c:pt idx="32">
                  <c:v>4.5241352623300974</c:v>
                </c:pt>
                <c:pt idx="33">
                  <c:v>4.3815334002193174</c:v>
                </c:pt>
                <c:pt idx="34">
                  <c:v>4.2216396275100747</c:v>
                </c:pt>
                <c:pt idx="35">
                  <c:v>4.0450849718747373</c:v>
                </c:pt>
                <c:pt idx="36">
                  <c:v>3.852566213878946</c:v>
                </c:pt>
                <c:pt idx="37">
                  <c:v>3.6448431371070589</c:v>
                </c:pt>
                <c:pt idx="38">
                  <c:v>3.4227355296434423</c:v>
                </c:pt>
                <c:pt idx="39">
                  <c:v>3.1871199487434474</c:v>
                </c:pt>
                <c:pt idx="40">
                  <c:v>2.9389262614623664</c:v>
                </c:pt>
                <c:pt idx="41">
                  <c:v>2.6791339748949832</c:v>
                </c:pt>
                <c:pt idx="42">
                  <c:v>2.4087683705085778</c:v>
                </c:pt>
                <c:pt idx="43">
                  <c:v>2.1288964578253626</c:v>
                </c:pt>
                <c:pt idx="44">
                  <c:v>1.8406227634233887</c:v>
                </c:pt>
                <c:pt idx="45">
                  <c:v>1.5450849718747375</c:v>
                </c:pt>
                <c:pt idx="46">
                  <c:v>1.243449435824274</c:v>
                </c:pt>
                <c:pt idx="47">
                  <c:v>0.93690657292862511</c:v>
                </c:pt>
                <c:pt idx="48">
                  <c:v>0.62666616782152262</c:v>
                </c:pt>
                <c:pt idx="49">
                  <c:v>0.31395259764656569</c:v>
                </c:pt>
                <c:pt idx="50">
                  <c:v>6.1257422745431001E-16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1"/>
          <c:tx>
            <c:strRef>
              <c:f>sine_half_rect!$D$7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sine_half_rect!$A$8:$A$108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sine_half_rect!$D$8:$D$108</c:f>
              <c:numCache>
                <c:formatCode>0.0000</c:formatCode>
                <c:ptCount val="101"/>
                <c:pt idx="0">
                  <c:v>1.5752730670185124</c:v>
                </c:pt>
                <c:pt idx="1">
                  <c:v>1.2613204693719455</c:v>
                </c:pt>
                <c:pt idx="2">
                  <c:v>0.94860689919699115</c:v>
                </c:pt>
                <c:pt idx="3">
                  <c:v>0.63836649408988944</c:v>
                </c:pt>
                <c:pt idx="4">
                  <c:v>0.33182363119423841</c:v>
                </c:pt>
                <c:pt idx="5">
                  <c:v>3.0188095143775406E-2</c:v>
                </c:pt>
                <c:pt idx="6">
                  <c:v>0.26534969640487716</c:v>
                </c:pt>
                <c:pt idx="7">
                  <c:v>0.55362339080685108</c:v>
                </c:pt>
                <c:pt idx="8">
                  <c:v>0.83349530349006407</c:v>
                </c:pt>
                <c:pt idx="9">
                  <c:v>1.1038609078764707</c:v>
                </c:pt>
                <c:pt idx="10">
                  <c:v>1.3636531944438535</c:v>
                </c:pt>
                <c:pt idx="11">
                  <c:v>1.6118468817249363</c:v>
                </c:pt>
                <c:pt idx="12">
                  <c:v>1.8474624626249307</c:v>
                </c:pt>
                <c:pt idx="13">
                  <c:v>2.0695700700885453</c:v>
                </c:pt>
                <c:pt idx="14">
                  <c:v>2.2772931468604334</c:v>
                </c:pt>
                <c:pt idx="15">
                  <c:v>2.4698119048562246</c:v>
                </c:pt>
                <c:pt idx="16">
                  <c:v>2.6463665604915629</c:v>
                </c:pt>
                <c:pt idx="17">
                  <c:v>2.8062603332008056</c:v>
                </c:pt>
                <c:pt idx="18">
                  <c:v>2.9488621953115857</c:v>
                </c:pt>
                <c:pt idx="19">
                  <c:v>3.0736093624227445</c:v>
                </c:pt>
                <c:pt idx="20">
                  <c:v>3.1800095144572547</c:v>
                </c:pt>
                <c:pt idx="21">
                  <c:v>3.2676427386246427</c:v>
                </c:pt>
                <c:pt idx="22">
                  <c:v>3.3361631866249306</c:v>
                </c:pt>
                <c:pt idx="23">
                  <c:v>3.3853004395538768</c:v>
                </c:pt>
                <c:pt idx="24">
                  <c:v>3.4148605751228454</c:v>
                </c:pt>
                <c:pt idx="25">
                  <c:v>3.4247269329814873</c:v>
                </c:pt>
                <c:pt idx="26">
                  <c:v>3.4148605751228454</c:v>
                </c:pt>
                <c:pt idx="27">
                  <c:v>3.3853004395538759</c:v>
                </c:pt>
                <c:pt idx="28">
                  <c:v>3.3361631866249306</c:v>
                </c:pt>
                <c:pt idx="29">
                  <c:v>3.2676427386246436</c:v>
                </c:pt>
                <c:pt idx="30">
                  <c:v>3.1800095144572555</c:v>
                </c:pt>
                <c:pt idx="31">
                  <c:v>3.0736093624227445</c:v>
                </c:pt>
                <c:pt idx="32">
                  <c:v>2.9488621953115848</c:v>
                </c:pt>
                <c:pt idx="33">
                  <c:v>2.8062603332008047</c:v>
                </c:pt>
                <c:pt idx="34">
                  <c:v>2.646366560491562</c:v>
                </c:pt>
                <c:pt idx="35">
                  <c:v>2.4698119048562246</c:v>
                </c:pt>
                <c:pt idx="36">
                  <c:v>2.2772931468604334</c:v>
                </c:pt>
                <c:pt idx="37">
                  <c:v>2.0695700700885462</c:v>
                </c:pt>
                <c:pt idx="38">
                  <c:v>1.8474624626249299</c:v>
                </c:pt>
                <c:pt idx="39">
                  <c:v>1.611846881724935</c:v>
                </c:pt>
                <c:pt idx="40">
                  <c:v>1.3636531944438539</c:v>
                </c:pt>
                <c:pt idx="41">
                  <c:v>1.1038609078764707</c:v>
                </c:pt>
                <c:pt idx="42">
                  <c:v>0.8334953034900654</c:v>
                </c:pt>
                <c:pt idx="43">
                  <c:v>0.55362339080685019</c:v>
                </c:pt>
                <c:pt idx="44">
                  <c:v>0.26534969640487627</c:v>
                </c:pt>
                <c:pt idx="45">
                  <c:v>3.0188095143774962E-2</c:v>
                </c:pt>
                <c:pt idx="46">
                  <c:v>0.33182363119423841</c:v>
                </c:pt>
                <c:pt idx="47">
                  <c:v>0.63836649408988733</c:v>
                </c:pt>
                <c:pt idx="48">
                  <c:v>0.94860689919698982</c:v>
                </c:pt>
                <c:pt idx="49">
                  <c:v>1.2613204693719466</c:v>
                </c:pt>
                <c:pt idx="50">
                  <c:v>1.5752730670185118</c:v>
                </c:pt>
                <c:pt idx="51">
                  <c:v>1.5752730670185124</c:v>
                </c:pt>
                <c:pt idx="52">
                  <c:v>1.5752730670185124</c:v>
                </c:pt>
                <c:pt idx="53">
                  <c:v>1.5752730670185124</c:v>
                </c:pt>
                <c:pt idx="54">
                  <c:v>1.5752730670185124</c:v>
                </c:pt>
                <c:pt idx="55">
                  <c:v>1.5752730670185124</c:v>
                </c:pt>
                <c:pt idx="56">
                  <c:v>1.5752730670185124</c:v>
                </c:pt>
                <c:pt idx="57">
                  <c:v>1.5752730670185124</c:v>
                </c:pt>
                <c:pt idx="58">
                  <c:v>1.5752730670185124</c:v>
                </c:pt>
                <c:pt idx="59">
                  <c:v>1.5752730670185124</c:v>
                </c:pt>
                <c:pt idx="60">
                  <c:v>1.5752730670185124</c:v>
                </c:pt>
                <c:pt idx="61">
                  <c:v>1.5752730670185124</c:v>
                </c:pt>
                <c:pt idx="62">
                  <c:v>1.5752730670185124</c:v>
                </c:pt>
                <c:pt idx="63">
                  <c:v>1.5752730670185124</c:v>
                </c:pt>
                <c:pt idx="64">
                  <c:v>1.5752730670185124</c:v>
                </c:pt>
                <c:pt idx="65">
                  <c:v>1.5752730670185124</c:v>
                </c:pt>
                <c:pt idx="66">
                  <c:v>1.5752730670185124</c:v>
                </c:pt>
                <c:pt idx="67">
                  <c:v>1.5752730670185124</c:v>
                </c:pt>
                <c:pt idx="68">
                  <c:v>1.5752730670185124</c:v>
                </c:pt>
                <c:pt idx="69">
                  <c:v>1.5752730670185124</c:v>
                </c:pt>
                <c:pt idx="70">
                  <c:v>1.5752730670185124</c:v>
                </c:pt>
                <c:pt idx="71">
                  <c:v>1.5752730670185124</c:v>
                </c:pt>
                <c:pt idx="72">
                  <c:v>1.5752730670185124</c:v>
                </c:pt>
                <c:pt idx="73">
                  <c:v>1.5752730670185124</c:v>
                </c:pt>
                <c:pt idx="74">
                  <c:v>1.5752730670185124</c:v>
                </c:pt>
                <c:pt idx="75">
                  <c:v>1.5752730670185124</c:v>
                </c:pt>
                <c:pt idx="76">
                  <c:v>1.5752730670185124</c:v>
                </c:pt>
                <c:pt idx="77">
                  <c:v>1.5752730670185124</c:v>
                </c:pt>
                <c:pt idx="78">
                  <c:v>1.5752730670185124</c:v>
                </c:pt>
                <c:pt idx="79">
                  <c:v>1.5752730670185124</c:v>
                </c:pt>
                <c:pt idx="80">
                  <c:v>1.5752730670185124</c:v>
                </c:pt>
                <c:pt idx="81">
                  <c:v>1.5752730670185124</c:v>
                </c:pt>
                <c:pt idx="82">
                  <c:v>1.5752730670185124</c:v>
                </c:pt>
                <c:pt idx="83">
                  <c:v>1.5752730670185124</c:v>
                </c:pt>
                <c:pt idx="84">
                  <c:v>1.5752730670185124</c:v>
                </c:pt>
                <c:pt idx="85">
                  <c:v>1.5752730670185124</c:v>
                </c:pt>
                <c:pt idx="86">
                  <c:v>1.5752730670185124</c:v>
                </c:pt>
                <c:pt idx="87">
                  <c:v>1.5752730670185124</c:v>
                </c:pt>
                <c:pt idx="88">
                  <c:v>1.5752730670185124</c:v>
                </c:pt>
                <c:pt idx="89">
                  <c:v>1.5752730670185124</c:v>
                </c:pt>
                <c:pt idx="90">
                  <c:v>1.5752730670185124</c:v>
                </c:pt>
                <c:pt idx="91">
                  <c:v>1.5752730670185124</c:v>
                </c:pt>
                <c:pt idx="92">
                  <c:v>1.5752730670185124</c:v>
                </c:pt>
                <c:pt idx="93">
                  <c:v>1.5752730670185124</c:v>
                </c:pt>
                <c:pt idx="94">
                  <c:v>1.5752730670185124</c:v>
                </c:pt>
                <c:pt idx="95">
                  <c:v>1.5752730670185124</c:v>
                </c:pt>
                <c:pt idx="96">
                  <c:v>1.5752730670185124</c:v>
                </c:pt>
                <c:pt idx="97">
                  <c:v>1.5752730670185124</c:v>
                </c:pt>
                <c:pt idx="98">
                  <c:v>1.5752730670185124</c:v>
                </c:pt>
                <c:pt idx="99">
                  <c:v>1.5752730670185124</c:v>
                </c:pt>
                <c:pt idx="100">
                  <c:v>1.5752730670185124</c:v>
                </c:pt>
              </c:numCache>
            </c:numRef>
          </c:yVal>
        </c:ser>
        <c:ser>
          <c:idx val="0"/>
          <c:order val="2"/>
          <c:tx>
            <c:strRef>
              <c:f>sine_half_rect!$C$7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sine_half_rect!$A$8:$A$108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sine_half_rect!$C$8:$C$108</c:f>
              <c:numCache>
                <c:formatCode>0.0000</c:formatCode>
                <c:ptCount val="101"/>
                <c:pt idx="0">
                  <c:v>-1.5752730670185124</c:v>
                </c:pt>
                <c:pt idx="1">
                  <c:v>-1.2613204693719455</c:v>
                </c:pt>
                <c:pt idx="2">
                  <c:v>-0.94860689919699115</c:v>
                </c:pt>
                <c:pt idx="3">
                  <c:v>-0.63836649408988944</c:v>
                </c:pt>
                <c:pt idx="4">
                  <c:v>-0.33182363119423841</c:v>
                </c:pt>
                <c:pt idx="5">
                  <c:v>-3.0188095143775406E-2</c:v>
                </c:pt>
                <c:pt idx="6">
                  <c:v>0.26534969640487716</c:v>
                </c:pt>
                <c:pt idx="7">
                  <c:v>0.55362339080685108</c:v>
                </c:pt>
                <c:pt idx="8">
                  <c:v>0.83349530349006407</c:v>
                </c:pt>
                <c:pt idx="9">
                  <c:v>1.1038609078764707</c:v>
                </c:pt>
                <c:pt idx="10">
                  <c:v>1.3636531944438535</c:v>
                </c:pt>
                <c:pt idx="11">
                  <c:v>1.6118468817249363</c:v>
                </c:pt>
                <c:pt idx="12">
                  <c:v>1.8474624626249307</c:v>
                </c:pt>
                <c:pt idx="13">
                  <c:v>2.0695700700885453</c:v>
                </c:pt>
                <c:pt idx="14">
                  <c:v>2.2772931468604334</c:v>
                </c:pt>
                <c:pt idx="15">
                  <c:v>2.4698119048562246</c:v>
                </c:pt>
                <c:pt idx="16">
                  <c:v>2.6463665604915629</c:v>
                </c:pt>
                <c:pt idx="17">
                  <c:v>2.8062603332008056</c:v>
                </c:pt>
                <c:pt idx="18">
                  <c:v>2.9488621953115857</c:v>
                </c:pt>
                <c:pt idx="19">
                  <c:v>3.0736093624227445</c:v>
                </c:pt>
                <c:pt idx="20">
                  <c:v>3.1800095144572547</c:v>
                </c:pt>
                <c:pt idx="21">
                  <c:v>3.2676427386246427</c:v>
                </c:pt>
                <c:pt idx="22">
                  <c:v>3.3361631866249306</c:v>
                </c:pt>
                <c:pt idx="23">
                  <c:v>3.3853004395538768</c:v>
                </c:pt>
                <c:pt idx="24">
                  <c:v>3.4148605751228454</c:v>
                </c:pt>
                <c:pt idx="25">
                  <c:v>3.4247269329814873</c:v>
                </c:pt>
                <c:pt idx="26">
                  <c:v>3.4148605751228454</c:v>
                </c:pt>
                <c:pt idx="27">
                  <c:v>3.3853004395538759</c:v>
                </c:pt>
                <c:pt idx="28">
                  <c:v>3.3361631866249306</c:v>
                </c:pt>
                <c:pt idx="29">
                  <c:v>3.2676427386246436</c:v>
                </c:pt>
                <c:pt idx="30">
                  <c:v>3.1800095144572555</c:v>
                </c:pt>
                <c:pt idx="31">
                  <c:v>3.0736093624227445</c:v>
                </c:pt>
                <c:pt idx="32">
                  <c:v>2.9488621953115848</c:v>
                </c:pt>
                <c:pt idx="33">
                  <c:v>2.8062603332008047</c:v>
                </c:pt>
                <c:pt idx="34">
                  <c:v>2.646366560491562</c:v>
                </c:pt>
                <c:pt idx="35">
                  <c:v>2.4698119048562246</c:v>
                </c:pt>
                <c:pt idx="36">
                  <c:v>2.2772931468604334</c:v>
                </c:pt>
                <c:pt idx="37">
                  <c:v>2.0695700700885462</c:v>
                </c:pt>
                <c:pt idx="38">
                  <c:v>1.8474624626249299</c:v>
                </c:pt>
                <c:pt idx="39">
                  <c:v>1.611846881724935</c:v>
                </c:pt>
                <c:pt idx="40">
                  <c:v>1.3636531944438539</c:v>
                </c:pt>
                <c:pt idx="41">
                  <c:v>1.1038609078764707</c:v>
                </c:pt>
                <c:pt idx="42">
                  <c:v>0.8334953034900654</c:v>
                </c:pt>
                <c:pt idx="43">
                  <c:v>0.55362339080685019</c:v>
                </c:pt>
                <c:pt idx="44">
                  <c:v>0.26534969640487627</c:v>
                </c:pt>
                <c:pt idx="45">
                  <c:v>-3.0188095143774962E-2</c:v>
                </c:pt>
                <c:pt idx="46">
                  <c:v>-0.33182363119423841</c:v>
                </c:pt>
                <c:pt idx="47">
                  <c:v>-0.63836649408988733</c:v>
                </c:pt>
                <c:pt idx="48">
                  <c:v>-0.94860689919698982</c:v>
                </c:pt>
                <c:pt idx="49">
                  <c:v>-1.2613204693719466</c:v>
                </c:pt>
                <c:pt idx="50">
                  <c:v>-1.5752730670185118</c:v>
                </c:pt>
                <c:pt idx="51">
                  <c:v>-1.5752730670185124</c:v>
                </c:pt>
                <c:pt idx="52">
                  <c:v>-1.5752730670185124</c:v>
                </c:pt>
                <c:pt idx="53">
                  <c:v>-1.5752730670185124</c:v>
                </c:pt>
                <c:pt idx="54">
                  <c:v>-1.5752730670185124</c:v>
                </c:pt>
                <c:pt idx="55">
                  <c:v>-1.5752730670185124</c:v>
                </c:pt>
                <c:pt idx="56">
                  <c:v>-1.5752730670185124</c:v>
                </c:pt>
                <c:pt idx="57">
                  <c:v>-1.5752730670185124</c:v>
                </c:pt>
                <c:pt idx="58">
                  <c:v>-1.5752730670185124</c:v>
                </c:pt>
                <c:pt idx="59">
                  <c:v>-1.5752730670185124</c:v>
                </c:pt>
                <c:pt idx="60">
                  <c:v>-1.5752730670185124</c:v>
                </c:pt>
                <c:pt idx="61">
                  <c:v>-1.5752730670185124</c:v>
                </c:pt>
                <c:pt idx="62">
                  <c:v>-1.5752730670185124</c:v>
                </c:pt>
                <c:pt idx="63">
                  <c:v>-1.5752730670185124</c:v>
                </c:pt>
                <c:pt idx="64">
                  <c:v>-1.5752730670185124</c:v>
                </c:pt>
                <c:pt idx="65">
                  <c:v>-1.5752730670185124</c:v>
                </c:pt>
                <c:pt idx="66">
                  <c:v>-1.5752730670185124</c:v>
                </c:pt>
                <c:pt idx="67">
                  <c:v>-1.5752730670185124</c:v>
                </c:pt>
                <c:pt idx="68">
                  <c:v>-1.5752730670185124</c:v>
                </c:pt>
                <c:pt idx="69">
                  <c:v>-1.5752730670185124</c:v>
                </c:pt>
                <c:pt idx="70">
                  <c:v>-1.5752730670185124</c:v>
                </c:pt>
                <c:pt idx="71">
                  <c:v>-1.5752730670185124</c:v>
                </c:pt>
                <c:pt idx="72">
                  <c:v>-1.5752730670185124</c:v>
                </c:pt>
                <c:pt idx="73">
                  <c:v>-1.5752730670185124</c:v>
                </c:pt>
                <c:pt idx="74">
                  <c:v>-1.5752730670185124</c:v>
                </c:pt>
                <c:pt idx="75">
                  <c:v>-1.5752730670185124</c:v>
                </c:pt>
                <c:pt idx="76">
                  <c:v>-1.5752730670185124</c:v>
                </c:pt>
                <c:pt idx="77">
                  <c:v>-1.5752730670185124</c:v>
                </c:pt>
                <c:pt idx="78">
                  <c:v>-1.5752730670185124</c:v>
                </c:pt>
                <c:pt idx="79">
                  <c:v>-1.5752730670185124</c:v>
                </c:pt>
                <c:pt idx="80">
                  <c:v>-1.5752730670185124</c:v>
                </c:pt>
                <c:pt idx="81">
                  <c:v>-1.5752730670185124</c:v>
                </c:pt>
                <c:pt idx="82">
                  <c:v>-1.5752730670185124</c:v>
                </c:pt>
                <c:pt idx="83">
                  <c:v>-1.5752730670185124</c:v>
                </c:pt>
                <c:pt idx="84">
                  <c:v>-1.5752730670185124</c:v>
                </c:pt>
                <c:pt idx="85">
                  <c:v>-1.5752730670185124</c:v>
                </c:pt>
                <c:pt idx="86">
                  <c:v>-1.5752730670185124</c:v>
                </c:pt>
                <c:pt idx="87">
                  <c:v>-1.5752730670185124</c:v>
                </c:pt>
                <c:pt idx="88">
                  <c:v>-1.5752730670185124</c:v>
                </c:pt>
                <c:pt idx="89">
                  <c:v>-1.5752730670185124</c:v>
                </c:pt>
                <c:pt idx="90">
                  <c:v>-1.5752730670185124</c:v>
                </c:pt>
                <c:pt idx="91">
                  <c:v>-1.5752730670185124</c:v>
                </c:pt>
                <c:pt idx="92">
                  <c:v>-1.5752730670185124</c:v>
                </c:pt>
                <c:pt idx="93">
                  <c:v>-1.5752730670185124</c:v>
                </c:pt>
                <c:pt idx="94">
                  <c:v>-1.5752730670185124</c:v>
                </c:pt>
                <c:pt idx="95">
                  <c:v>-1.5752730670185124</c:v>
                </c:pt>
                <c:pt idx="96">
                  <c:v>-1.5752730670185124</c:v>
                </c:pt>
                <c:pt idx="97">
                  <c:v>-1.5752730670185124</c:v>
                </c:pt>
                <c:pt idx="98">
                  <c:v>-1.5752730670185124</c:v>
                </c:pt>
                <c:pt idx="99">
                  <c:v>-1.5752730670185124</c:v>
                </c:pt>
                <c:pt idx="100">
                  <c:v>-1.5752730670185124</c:v>
                </c:pt>
              </c:numCache>
            </c:numRef>
          </c:yVal>
        </c:ser>
        <c:axId val="84286848"/>
        <c:axId val="84305024"/>
      </c:scatterChart>
      <c:valAx>
        <c:axId val="84286848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4305024"/>
        <c:crosses val="autoZero"/>
        <c:crossBetween val="midCat"/>
      </c:valAx>
      <c:valAx>
        <c:axId val="843050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4286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square!$B$7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square!$A$8:$A$107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square!$B$8:$B$107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-2.5</c:v>
                </c:pt>
                <c:pt idx="80">
                  <c:v>-2.5</c:v>
                </c:pt>
                <c:pt idx="81">
                  <c:v>-2.5</c:v>
                </c:pt>
                <c:pt idx="82">
                  <c:v>-2.5</c:v>
                </c:pt>
                <c:pt idx="83">
                  <c:v>-2.5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-2.5</c:v>
                </c:pt>
                <c:pt idx="92">
                  <c:v>-2.5</c:v>
                </c:pt>
                <c:pt idx="93">
                  <c:v>-2.5</c:v>
                </c:pt>
                <c:pt idx="94">
                  <c:v>-2.5</c:v>
                </c:pt>
                <c:pt idx="95">
                  <c:v>-2.5</c:v>
                </c:pt>
                <c:pt idx="96">
                  <c:v>-2.5</c:v>
                </c:pt>
                <c:pt idx="97">
                  <c:v>-2.5</c:v>
                </c:pt>
                <c:pt idx="98">
                  <c:v>-2.5</c:v>
                </c:pt>
                <c:pt idx="99">
                  <c:v>-2.5</c:v>
                </c:pt>
              </c:numCache>
            </c:numRef>
          </c:yVal>
        </c:ser>
        <c:ser>
          <c:idx val="2"/>
          <c:order val="1"/>
          <c:tx>
            <c:strRef>
              <c:f>square!$D$7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square!$A$8:$A$107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square!$D$8:$D$107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</c:numCache>
            </c:numRef>
          </c:yVal>
        </c:ser>
        <c:ser>
          <c:idx val="0"/>
          <c:order val="2"/>
          <c:tx>
            <c:strRef>
              <c:f>square!$C$7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square!$A$8:$A$107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square!$C$8:$C$107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-2.5</c:v>
                </c:pt>
                <c:pt idx="80">
                  <c:v>-2.5</c:v>
                </c:pt>
                <c:pt idx="81">
                  <c:v>-2.5</c:v>
                </c:pt>
                <c:pt idx="82">
                  <c:v>-2.5</c:v>
                </c:pt>
                <c:pt idx="83">
                  <c:v>-2.5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-2.5</c:v>
                </c:pt>
                <c:pt idx="92">
                  <c:v>-2.5</c:v>
                </c:pt>
                <c:pt idx="93">
                  <c:v>-2.5</c:v>
                </c:pt>
                <c:pt idx="94">
                  <c:v>-2.5</c:v>
                </c:pt>
                <c:pt idx="95">
                  <c:v>-2.5</c:v>
                </c:pt>
                <c:pt idx="96">
                  <c:v>-2.5</c:v>
                </c:pt>
                <c:pt idx="97">
                  <c:v>-2.5</c:v>
                </c:pt>
                <c:pt idx="98">
                  <c:v>-2.5</c:v>
                </c:pt>
                <c:pt idx="99">
                  <c:v>-2.5</c:v>
                </c:pt>
              </c:numCache>
            </c:numRef>
          </c:yVal>
        </c:ser>
        <c:axId val="81427456"/>
        <c:axId val="81449728"/>
      </c:scatterChart>
      <c:valAx>
        <c:axId val="81427456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1449728"/>
        <c:crosses val="autoZero"/>
        <c:crossBetween val="midCat"/>
      </c:valAx>
      <c:valAx>
        <c:axId val="8144972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1427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pulse!$B$7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pulse!$A$8:$A$107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pulse!$B$8:$B$107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2"/>
          <c:order val="1"/>
          <c:tx>
            <c:strRef>
              <c:f>pulse!$D$7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pulse!$A$8:$A$107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pulse!$D$8:$D$107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</c:numCache>
            </c:numRef>
          </c:yVal>
        </c:ser>
        <c:ser>
          <c:idx val="0"/>
          <c:order val="2"/>
          <c:tx>
            <c:strRef>
              <c:f>pulse!$C$7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pulse!$A$8:$A$107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pulse!$C$8:$C$107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-2.5</c:v>
                </c:pt>
                <c:pt idx="80">
                  <c:v>-2.5</c:v>
                </c:pt>
                <c:pt idx="81">
                  <c:v>-2.5</c:v>
                </c:pt>
                <c:pt idx="82">
                  <c:v>-2.5</c:v>
                </c:pt>
                <c:pt idx="83">
                  <c:v>-2.5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-2.5</c:v>
                </c:pt>
                <c:pt idx="92">
                  <c:v>-2.5</c:v>
                </c:pt>
                <c:pt idx="93">
                  <c:v>-2.5</c:v>
                </c:pt>
                <c:pt idx="94">
                  <c:v>-2.5</c:v>
                </c:pt>
                <c:pt idx="95">
                  <c:v>-2.5</c:v>
                </c:pt>
                <c:pt idx="96">
                  <c:v>-2.5</c:v>
                </c:pt>
                <c:pt idx="97">
                  <c:v>-2.5</c:v>
                </c:pt>
                <c:pt idx="98">
                  <c:v>-2.5</c:v>
                </c:pt>
                <c:pt idx="99">
                  <c:v>-2.5</c:v>
                </c:pt>
              </c:numCache>
            </c:numRef>
          </c:yVal>
        </c:ser>
        <c:axId val="84831232"/>
        <c:axId val="84845312"/>
      </c:scatterChart>
      <c:valAx>
        <c:axId val="84831232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4845312"/>
        <c:crosses val="autoZero"/>
        <c:crossBetween val="midCat"/>
      </c:valAx>
      <c:valAx>
        <c:axId val="848453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4831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exp!$B$7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exp!$A$8:$A$107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exp!$B$8:$B$107</c:f>
              <c:numCache>
                <c:formatCode>0.0000</c:formatCode>
                <c:ptCount val="100"/>
                <c:pt idx="0">
                  <c:v>-2.5</c:v>
                </c:pt>
                <c:pt idx="1">
                  <c:v>-1.9511337662792261</c:v>
                </c:pt>
                <c:pt idx="2">
                  <c:v>-1.4625183610622172</c:v>
                </c:pt>
                <c:pt idx="3">
                  <c:v>-1.0275398552850907</c:v>
                </c:pt>
                <c:pt idx="4">
                  <c:v>-0.64031035235104006</c:v>
                </c:pt>
                <c:pt idx="5">
                  <c:v>-0.29558828918918545</c:v>
                </c:pt>
                <c:pt idx="6">
                  <c:v>1.1292513875048371E-2</c:v>
                </c:pt>
                <c:pt idx="7">
                  <c:v>0.28448601482346847</c:v>
                </c:pt>
                <c:pt idx="8">
                  <c:v>0.5276901781833776</c:v>
                </c:pt>
                <c:pt idx="9">
                  <c:v>0.74419703090957334</c:v>
                </c:pt>
                <c:pt idx="10">
                  <c:v>0.93693722346965735</c:v>
                </c:pt>
                <c:pt idx="11">
                  <c:v>1.1085196993143258</c:v>
                </c:pt>
                <c:pt idx="12">
                  <c:v>1.2612670097011254</c:v>
                </c:pt>
                <c:pt idx="13">
                  <c:v>1.3972467518953282</c:v>
                </c:pt>
                <c:pt idx="14">
                  <c:v>1.5182995562974408</c:v>
                </c:pt>
                <c:pt idx="15">
                  <c:v>1.626064001332848</c:v>
                </c:pt>
                <c:pt idx="16">
                  <c:v>1.7219987933531371</c:v>
                </c:pt>
                <c:pt idx="17">
                  <c:v>1.8074025117776324</c:v>
                </c:pt>
                <c:pt idx="18">
                  <c:v>1.8834311867466482</c:v>
                </c:pt>
                <c:pt idx="19">
                  <c:v>1.9511139472186594</c:v>
                </c:pt>
                <c:pt idx="20">
                  <c:v>2.0113669513250514</c:v>
                </c:pt>
                <c:pt idx="21">
                  <c:v>2.0650057875445942</c:v>
                </c:pt>
                <c:pt idx="22">
                  <c:v>2.1127565145607416</c:v>
                </c:pt>
                <c:pt idx="23">
                  <c:v>2.155265489237931</c:v>
                </c:pt>
                <c:pt idx="24">
                  <c:v>2.193108115749042</c:v>
                </c:pt>
                <c:pt idx="25">
                  <c:v>2.2267966342827004</c:v>
                </c:pt>
                <c:pt idx="26">
                  <c:v>2.2567870547589193</c:v>
                </c:pt>
                <c:pt idx="27">
                  <c:v>2.2834853294082418</c:v>
                </c:pt>
                <c:pt idx="28">
                  <c:v>2.3072528477668399</c:v>
                </c:pt>
                <c:pt idx="29">
                  <c:v>2.3284113284681638</c:v>
                </c:pt>
                <c:pt idx="30">
                  <c:v>2.3472471740467293</c:v>
                </c:pt>
                <c:pt idx="31">
                  <c:v>2.3640153477009642</c:v>
                </c:pt>
                <c:pt idx="32">
                  <c:v>2.3789428244912045</c:v>
                </c:pt>
                <c:pt idx="33">
                  <c:v>2.3922316636884826</c:v>
                </c:pt>
                <c:pt idx="34">
                  <c:v>2.4040617438616136</c:v>
                </c:pt>
                <c:pt idx="35">
                  <c:v>2.4145931977248969</c:v>
                </c:pt>
                <c:pt idx="36">
                  <c:v>2.4239685797046704</c:v>
                </c:pt>
                <c:pt idx="37">
                  <c:v>2.432314795565059</c:v>
                </c:pt>
                <c:pt idx="38">
                  <c:v>2.4397448202124234</c:v>
                </c:pt>
                <c:pt idx="39">
                  <c:v>2.4463592269308592</c:v>
                </c:pt>
                <c:pt idx="40">
                  <c:v>2.4522475487485256</c:v>
                </c:pt>
                <c:pt idx="41">
                  <c:v>2.4574894903623914</c:v>
                </c:pt>
                <c:pt idx="42">
                  <c:v>2.46215600702606</c:v>
                </c:pt>
                <c:pt idx="43">
                  <c:v>2.466310265004573</c:v>
                </c:pt>
                <c:pt idx="44">
                  <c:v>2.4700084965969706</c:v>
                </c:pt>
                <c:pt idx="45">
                  <c:v>2.4733007613002602</c:v>
                </c:pt>
                <c:pt idx="46">
                  <c:v>2.4762316234179274</c:v>
                </c:pt>
                <c:pt idx="47">
                  <c:v>2.4788407552851792</c:v>
                </c:pt>
                <c:pt idx="48">
                  <c:v>2.4811634742761788</c:v>
                </c:pt>
                <c:pt idx="49">
                  <c:v>2.4832312208622636</c:v>
                </c:pt>
                <c:pt idx="50">
                  <c:v>2.4850719841921478</c:v>
                </c:pt>
                <c:pt idx="51">
                  <c:v>2.4867106809548236</c:v>
                </c:pt>
                <c:pt idx="52">
                  <c:v>2.4881694926534319</c:v>
                </c:pt>
                <c:pt idx="53">
                  <c:v>2.4894681658554951</c:v>
                </c:pt>
                <c:pt idx="54">
                  <c:v>2.4906242794837086</c:v>
                </c:pt>
                <c:pt idx="55">
                  <c:v>2.4916534827653471</c:v>
                </c:pt>
                <c:pt idx="56">
                  <c:v>2.4925697070612012</c:v>
                </c:pt>
                <c:pt idx="57">
                  <c:v>2.4933853544413536</c:v>
                </c:pt>
                <c:pt idx="58">
                  <c:v>2.4941114655603878</c:v>
                </c:pt>
                <c:pt idx="59">
                  <c:v>2.4947578691043883</c:v>
                </c:pt>
                <c:pt idx="60">
                  <c:v>2.4953333148326582</c:v>
                </c:pt>
                <c:pt idx="61">
                  <c:v>2.4958455920150096</c:v>
                </c:pt>
                <c:pt idx="62">
                  <c:v>2.4963016348678222</c:v>
                </c:pt>
                <c:pt idx="63">
                  <c:v>2.4967076164160265</c:v>
                </c:pt>
                <c:pt idx="64">
                  <c:v>2.4970690320515665</c:v>
                </c:pt>
                <c:pt idx="65">
                  <c:v>2.4973907739193688</c:v>
                </c:pt>
                <c:pt idx="66">
                  <c:v>2.4976771971377296</c:v>
                </c:pt>
                <c:pt idx="67">
                  <c:v>2.4979321787494673</c:v>
                </c:pt>
                <c:pt idx="68">
                  <c:v>2.4981591702018253</c:v>
                </c:pt>
                <c:pt idx="69">
                  <c:v>2.4983612440654737</c:v>
                </c:pt>
                <c:pt idx="70">
                  <c:v>2.498541135625028</c:v>
                </c:pt>
                <c:pt idx="71">
                  <c:v>2.4987012799040285</c:v>
                </c:pt>
                <c:pt idx="72">
                  <c:v>2.4988438446255747</c:v>
                </c:pt>
                <c:pt idx="73">
                  <c:v>2.4989707595547657</c:v>
                </c:pt>
                <c:pt idx="74">
                  <c:v>2.4990837426201198</c:v>
                </c:pt>
                <c:pt idx="75">
                  <c:v>2.4991843231675626</c:v>
                </c:pt>
                <c:pt idx="76">
                  <c:v>2.4992738626617532</c:v>
                </c:pt>
                <c:pt idx="77">
                  <c:v>2.4993535731149548</c:v>
                </c:pt>
                <c:pt idx="78">
                  <c:v>2.4994245334929088</c:v>
                </c:pt>
                <c:pt idx="79">
                  <c:v>2.499487704319785</c:v>
                </c:pt>
                <c:pt idx="80">
                  <c:v>2.4995439406798949</c:v>
                </c:pt>
                <c:pt idx="81">
                  <c:v>2.4995940037921711</c:v>
                </c:pt>
                <c:pt idx="82">
                  <c:v>2.4996385713140699</c:v>
                </c:pt>
                <c:pt idx="83">
                  <c:v>2.4996782465143914</c:v>
                </c:pt>
                <c:pt idx="84">
                  <c:v>2.4997135664391577</c:v>
                </c:pt>
                <c:pt idx="85">
                  <c:v>2.4997450091811082</c:v>
                </c:pt>
                <c:pt idx="86">
                  <c:v>2.4997730003511878</c:v>
                </c:pt>
                <c:pt idx="87">
                  <c:v>2.4997979188396471</c:v>
                </c:pt>
                <c:pt idx="88">
                  <c:v>2.4998201019447253</c:v>
                </c:pt>
                <c:pt idx="89">
                  <c:v>2.4998398499383354</c:v>
                </c:pt>
                <c:pt idx="90">
                  <c:v>2.4998574301305707</c:v>
                </c:pt>
                <c:pt idx="91">
                  <c:v>2.499873080488026</c:v>
                </c:pt>
                <c:pt idx="92">
                  <c:v>2.4998870128549306</c:v>
                </c:pt>
                <c:pt idx="93">
                  <c:v>2.4998994158206846</c:v>
                </c:pt>
                <c:pt idx="94">
                  <c:v>2.4999104572726196</c:v>
                </c:pt>
                <c:pt idx="95">
                  <c:v>2.4999202866685266</c:v>
                </c:pt>
                <c:pt idx="96">
                  <c:v>2.4999290370597311</c:v>
                </c:pt>
                <c:pt idx="97">
                  <c:v>2.4999368268920827</c:v>
                </c:pt>
                <c:pt idx="98">
                  <c:v>2.4999437616092459</c:v>
                </c:pt>
                <c:pt idx="99">
                  <c:v>2.4999499350799912</c:v>
                </c:pt>
              </c:numCache>
            </c:numRef>
          </c:yVal>
        </c:ser>
        <c:ser>
          <c:idx val="2"/>
          <c:order val="1"/>
          <c:tx>
            <c:strRef>
              <c:f>exp!$D$7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exp!$A$8:$A$107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exp!$D$8:$D$107</c:f>
              <c:numCache>
                <c:formatCode>0.0000</c:formatCode>
                <c:ptCount val="100"/>
                <c:pt idx="0">
                  <c:v>4.5445196731292778</c:v>
                </c:pt>
                <c:pt idx="1">
                  <c:v>3.9956534394085041</c:v>
                </c:pt>
                <c:pt idx="2">
                  <c:v>3.5070380341914955</c:v>
                </c:pt>
                <c:pt idx="3">
                  <c:v>3.072059528414369</c:v>
                </c:pt>
                <c:pt idx="4">
                  <c:v>2.6848300254803181</c:v>
                </c:pt>
                <c:pt idx="5">
                  <c:v>2.3401079623184637</c:v>
                </c:pt>
                <c:pt idx="6">
                  <c:v>2.0332271592542299</c:v>
                </c:pt>
                <c:pt idx="7">
                  <c:v>1.7600336583058098</c:v>
                </c:pt>
                <c:pt idx="8">
                  <c:v>1.5168294949459007</c:v>
                </c:pt>
                <c:pt idx="9">
                  <c:v>1.3003226422197049</c:v>
                </c:pt>
                <c:pt idx="10">
                  <c:v>1.1075824496596209</c:v>
                </c:pt>
                <c:pt idx="11">
                  <c:v>0.93599997381495248</c:v>
                </c:pt>
                <c:pt idx="12">
                  <c:v>0.78325266342815292</c:v>
                </c:pt>
                <c:pt idx="13">
                  <c:v>0.64727292123395008</c:v>
                </c:pt>
                <c:pt idx="14">
                  <c:v>0.52622011683183745</c:v>
                </c:pt>
                <c:pt idx="15">
                  <c:v>0.41845567179643028</c:v>
                </c:pt>
                <c:pt idx="16">
                  <c:v>0.32252087977614119</c:v>
                </c:pt>
                <c:pt idx="17">
                  <c:v>0.23711716135164584</c:v>
                </c:pt>
                <c:pt idx="18">
                  <c:v>0.16108848638263007</c:v>
                </c:pt>
                <c:pt idx="19">
                  <c:v>9.3405725910618909E-2</c:v>
                </c:pt>
                <c:pt idx="20">
                  <c:v>3.3152721804226903E-2</c:v>
                </c:pt>
                <c:pt idx="21">
                  <c:v>2.0486114415315893E-2</c:v>
                </c:pt>
                <c:pt idx="22">
                  <c:v>6.8236841431463358E-2</c:v>
                </c:pt>
                <c:pt idx="23">
                  <c:v>0.11074581610865275</c:v>
                </c:pt>
                <c:pt idx="24">
                  <c:v>0.14858844261976367</c:v>
                </c:pt>
                <c:pt idx="25">
                  <c:v>0.18227696115342207</c:v>
                </c:pt>
                <c:pt idx="26">
                  <c:v>0.21226738162964098</c:v>
                </c:pt>
                <c:pt idx="27">
                  <c:v>0.23896565627896349</c:v>
                </c:pt>
                <c:pt idx="28">
                  <c:v>0.26273317463756163</c:v>
                </c:pt>
                <c:pt idx="29">
                  <c:v>0.2838916553388855</c:v>
                </c:pt>
                <c:pt idx="30">
                  <c:v>0.30272750091745104</c:v>
                </c:pt>
                <c:pt idx="31">
                  <c:v>0.31949567457168593</c:v>
                </c:pt>
                <c:pt idx="32">
                  <c:v>0.33442315136192624</c:v>
                </c:pt>
                <c:pt idx="33">
                  <c:v>0.34771199055920432</c:v>
                </c:pt>
                <c:pt idx="34">
                  <c:v>0.35954207073233535</c:v>
                </c:pt>
                <c:pt idx="35">
                  <c:v>0.3700735245956186</c:v>
                </c:pt>
                <c:pt idx="36">
                  <c:v>0.3794489065753921</c:v>
                </c:pt>
                <c:pt idx="37">
                  <c:v>0.38779512243578074</c:v>
                </c:pt>
                <c:pt idx="38">
                  <c:v>0.39522514708314516</c:v>
                </c:pt>
                <c:pt idx="39">
                  <c:v>0.40183955380158087</c:v>
                </c:pt>
                <c:pt idx="40">
                  <c:v>0.40772787561924728</c:v>
                </c:pt>
                <c:pt idx="41">
                  <c:v>0.4129698172331131</c:v>
                </c:pt>
                <c:pt idx="42">
                  <c:v>0.41763633389678168</c:v>
                </c:pt>
                <c:pt idx="43">
                  <c:v>0.42179059187529466</c:v>
                </c:pt>
                <c:pt idx="44">
                  <c:v>0.42548882346769235</c:v>
                </c:pt>
                <c:pt idx="45">
                  <c:v>0.42878108817098193</c:v>
                </c:pt>
                <c:pt idx="46">
                  <c:v>0.43171195028864906</c:v>
                </c:pt>
                <c:pt idx="47">
                  <c:v>0.43432108215590093</c:v>
                </c:pt>
                <c:pt idx="48">
                  <c:v>0.43664380114690049</c:v>
                </c:pt>
                <c:pt idx="49">
                  <c:v>0.43871154773298526</c:v>
                </c:pt>
                <c:pt idx="50">
                  <c:v>0.44055231106286952</c:v>
                </c:pt>
                <c:pt idx="51">
                  <c:v>0.44219100782554532</c:v>
                </c:pt>
                <c:pt idx="52">
                  <c:v>0.44364981952415361</c:v>
                </c:pt>
                <c:pt idx="53">
                  <c:v>0.44494849272621684</c:v>
                </c:pt>
                <c:pt idx="54">
                  <c:v>0.44610460635443028</c:v>
                </c:pt>
                <c:pt idx="55">
                  <c:v>0.44713380963606886</c:v>
                </c:pt>
                <c:pt idx="56">
                  <c:v>0.44805003393192289</c:v>
                </c:pt>
                <c:pt idx="57">
                  <c:v>0.44886568131207527</c:v>
                </c:pt>
                <c:pt idx="58">
                  <c:v>0.44959179243110947</c:v>
                </c:pt>
                <c:pt idx="59">
                  <c:v>0.45023819597511006</c:v>
                </c:pt>
                <c:pt idx="60">
                  <c:v>0.4508136417033799</c:v>
                </c:pt>
                <c:pt idx="61">
                  <c:v>0.45132591888573126</c:v>
                </c:pt>
                <c:pt idx="62">
                  <c:v>0.4517819617385439</c:v>
                </c:pt>
                <c:pt idx="63">
                  <c:v>0.45218794328674816</c:v>
                </c:pt>
                <c:pt idx="64">
                  <c:v>0.4525493589222882</c:v>
                </c:pt>
                <c:pt idx="65">
                  <c:v>0.45287110079009052</c:v>
                </c:pt>
                <c:pt idx="66">
                  <c:v>0.45315752400845133</c:v>
                </c:pt>
                <c:pt idx="67">
                  <c:v>0.45341250562018898</c:v>
                </c:pt>
                <c:pt idx="68">
                  <c:v>0.45363949707254703</c:v>
                </c:pt>
                <c:pt idx="69">
                  <c:v>0.45384157093619537</c:v>
                </c:pt>
                <c:pt idx="70">
                  <c:v>0.45402146249574971</c:v>
                </c:pt>
                <c:pt idx="71">
                  <c:v>0.45418160677475017</c:v>
                </c:pt>
                <c:pt idx="72">
                  <c:v>0.45432417149629645</c:v>
                </c:pt>
                <c:pt idx="73">
                  <c:v>0.45445108642548737</c:v>
                </c:pt>
                <c:pt idx="74">
                  <c:v>0.45456406949084149</c:v>
                </c:pt>
                <c:pt idx="75">
                  <c:v>0.45466465003828427</c:v>
                </c:pt>
                <c:pt idx="76">
                  <c:v>0.45475418953247493</c:v>
                </c:pt>
                <c:pt idx="77">
                  <c:v>0.45483389998567647</c:v>
                </c:pt>
                <c:pt idx="78">
                  <c:v>0.45490486036363054</c:v>
                </c:pt>
                <c:pt idx="79">
                  <c:v>0.45496803119050666</c:v>
                </c:pt>
                <c:pt idx="80">
                  <c:v>0.45502426755061665</c:v>
                </c:pt>
                <c:pt idx="81">
                  <c:v>0.45507433066289282</c:v>
                </c:pt>
                <c:pt idx="82">
                  <c:v>0.45511889818479156</c:v>
                </c:pt>
                <c:pt idx="83">
                  <c:v>0.45515857338511312</c:v>
                </c:pt>
                <c:pt idx="84">
                  <c:v>0.45519389330987936</c:v>
                </c:pt>
                <c:pt idx="85">
                  <c:v>0.45522533605182991</c:v>
                </c:pt>
                <c:pt idx="86">
                  <c:v>0.45525332722190948</c:v>
                </c:pt>
                <c:pt idx="87">
                  <c:v>0.45527824571036879</c:v>
                </c:pt>
                <c:pt idx="88">
                  <c:v>0.45530042881544697</c:v>
                </c:pt>
                <c:pt idx="89">
                  <c:v>0.45532017680905712</c:v>
                </c:pt>
                <c:pt idx="90">
                  <c:v>0.45533775700129242</c:v>
                </c:pt>
                <c:pt idx="91">
                  <c:v>0.45535340735874774</c:v>
                </c:pt>
                <c:pt idx="92">
                  <c:v>0.45536733972565235</c:v>
                </c:pt>
                <c:pt idx="93">
                  <c:v>0.45537974269140635</c:v>
                </c:pt>
                <c:pt idx="94">
                  <c:v>0.45539078414334133</c:v>
                </c:pt>
                <c:pt idx="95">
                  <c:v>0.45540061353924832</c:v>
                </c:pt>
                <c:pt idx="96">
                  <c:v>0.45540936393045284</c:v>
                </c:pt>
                <c:pt idx="97">
                  <c:v>0.45541715376280445</c:v>
                </c:pt>
                <c:pt idx="98">
                  <c:v>0.45542408847996763</c:v>
                </c:pt>
                <c:pt idx="99">
                  <c:v>0.4554302619507129</c:v>
                </c:pt>
              </c:numCache>
            </c:numRef>
          </c:yVal>
        </c:ser>
        <c:ser>
          <c:idx val="0"/>
          <c:order val="2"/>
          <c:tx>
            <c:strRef>
              <c:f>exp!$C$7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exp!$A$8:$A$107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exp!$C$8:$C$107</c:f>
              <c:numCache>
                <c:formatCode>0.0000</c:formatCode>
                <c:ptCount val="100"/>
                <c:pt idx="0">
                  <c:v>-4.5445196731292778</c:v>
                </c:pt>
                <c:pt idx="1">
                  <c:v>-3.9956534394085041</c:v>
                </c:pt>
                <c:pt idx="2">
                  <c:v>-3.5070380341914955</c:v>
                </c:pt>
                <c:pt idx="3">
                  <c:v>-3.072059528414369</c:v>
                </c:pt>
                <c:pt idx="4">
                  <c:v>-2.6848300254803181</c:v>
                </c:pt>
                <c:pt idx="5">
                  <c:v>-2.3401079623184637</c:v>
                </c:pt>
                <c:pt idx="6">
                  <c:v>-2.0332271592542299</c:v>
                </c:pt>
                <c:pt idx="7">
                  <c:v>-1.7600336583058098</c:v>
                </c:pt>
                <c:pt idx="8">
                  <c:v>-1.5168294949459007</c:v>
                </c:pt>
                <c:pt idx="9">
                  <c:v>-1.3003226422197049</c:v>
                </c:pt>
                <c:pt idx="10">
                  <c:v>-1.1075824496596209</c:v>
                </c:pt>
                <c:pt idx="11">
                  <c:v>-0.93599997381495248</c:v>
                </c:pt>
                <c:pt idx="12">
                  <c:v>-0.78325266342815292</c:v>
                </c:pt>
                <c:pt idx="13">
                  <c:v>-0.64727292123395008</c:v>
                </c:pt>
                <c:pt idx="14">
                  <c:v>-0.52622011683183745</c:v>
                </c:pt>
                <c:pt idx="15">
                  <c:v>-0.41845567179643028</c:v>
                </c:pt>
                <c:pt idx="16">
                  <c:v>-0.32252087977614119</c:v>
                </c:pt>
                <c:pt idx="17">
                  <c:v>-0.23711716135164584</c:v>
                </c:pt>
                <c:pt idx="18">
                  <c:v>-0.16108848638263007</c:v>
                </c:pt>
                <c:pt idx="19">
                  <c:v>-9.3405725910618909E-2</c:v>
                </c:pt>
                <c:pt idx="20">
                  <c:v>-3.3152721804226903E-2</c:v>
                </c:pt>
                <c:pt idx="21">
                  <c:v>2.0486114415315893E-2</c:v>
                </c:pt>
                <c:pt idx="22">
                  <c:v>6.8236841431463358E-2</c:v>
                </c:pt>
                <c:pt idx="23">
                  <c:v>0.11074581610865275</c:v>
                </c:pt>
                <c:pt idx="24">
                  <c:v>0.14858844261976367</c:v>
                </c:pt>
                <c:pt idx="25">
                  <c:v>0.18227696115342207</c:v>
                </c:pt>
                <c:pt idx="26">
                  <c:v>0.21226738162964098</c:v>
                </c:pt>
                <c:pt idx="27">
                  <c:v>0.23896565627896349</c:v>
                </c:pt>
                <c:pt idx="28">
                  <c:v>0.26273317463756163</c:v>
                </c:pt>
                <c:pt idx="29">
                  <c:v>0.2838916553388855</c:v>
                </c:pt>
                <c:pt idx="30">
                  <c:v>0.30272750091745104</c:v>
                </c:pt>
                <c:pt idx="31">
                  <c:v>0.31949567457168593</c:v>
                </c:pt>
                <c:pt idx="32">
                  <c:v>0.33442315136192624</c:v>
                </c:pt>
                <c:pt idx="33">
                  <c:v>0.34771199055920432</c:v>
                </c:pt>
                <c:pt idx="34">
                  <c:v>0.35954207073233535</c:v>
                </c:pt>
                <c:pt idx="35">
                  <c:v>0.3700735245956186</c:v>
                </c:pt>
                <c:pt idx="36">
                  <c:v>0.3794489065753921</c:v>
                </c:pt>
                <c:pt idx="37">
                  <c:v>0.38779512243578074</c:v>
                </c:pt>
                <c:pt idx="38">
                  <c:v>0.39522514708314516</c:v>
                </c:pt>
                <c:pt idx="39">
                  <c:v>0.40183955380158087</c:v>
                </c:pt>
                <c:pt idx="40">
                  <c:v>0.40772787561924728</c:v>
                </c:pt>
                <c:pt idx="41">
                  <c:v>0.4129698172331131</c:v>
                </c:pt>
                <c:pt idx="42">
                  <c:v>0.41763633389678168</c:v>
                </c:pt>
                <c:pt idx="43">
                  <c:v>0.42179059187529466</c:v>
                </c:pt>
                <c:pt idx="44">
                  <c:v>0.42548882346769235</c:v>
                </c:pt>
                <c:pt idx="45">
                  <c:v>0.42878108817098193</c:v>
                </c:pt>
                <c:pt idx="46">
                  <c:v>0.43171195028864906</c:v>
                </c:pt>
                <c:pt idx="47">
                  <c:v>0.43432108215590093</c:v>
                </c:pt>
                <c:pt idx="48">
                  <c:v>0.43664380114690049</c:v>
                </c:pt>
                <c:pt idx="49">
                  <c:v>0.43871154773298526</c:v>
                </c:pt>
                <c:pt idx="50">
                  <c:v>0.44055231106286952</c:v>
                </c:pt>
                <c:pt idx="51">
                  <c:v>0.44219100782554532</c:v>
                </c:pt>
                <c:pt idx="52">
                  <c:v>0.44364981952415361</c:v>
                </c:pt>
                <c:pt idx="53">
                  <c:v>0.44494849272621684</c:v>
                </c:pt>
                <c:pt idx="54">
                  <c:v>0.44610460635443028</c:v>
                </c:pt>
                <c:pt idx="55">
                  <c:v>0.44713380963606886</c:v>
                </c:pt>
                <c:pt idx="56">
                  <c:v>0.44805003393192289</c:v>
                </c:pt>
                <c:pt idx="57">
                  <c:v>0.44886568131207527</c:v>
                </c:pt>
                <c:pt idx="58">
                  <c:v>0.44959179243110947</c:v>
                </c:pt>
                <c:pt idx="59">
                  <c:v>0.45023819597511006</c:v>
                </c:pt>
                <c:pt idx="60">
                  <c:v>0.4508136417033799</c:v>
                </c:pt>
                <c:pt idx="61">
                  <c:v>0.45132591888573126</c:v>
                </c:pt>
                <c:pt idx="62">
                  <c:v>0.4517819617385439</c:v>
                </c:pt>
                <c:pt idx="63">
                  <c:v>0.45218794328674816</c:v>
                </c:pt>
                <c:pt idx="64">
                  <c:v>0.4525493589222882</c:v>
                </c:pt>
                <c:pt idx="65">
                  <c:v>0.45287110079009052</c:v>
                </c:pt>
                <c:pt idx="66">
                  <c:v>0.45315752400845133</c:v>
                </c:pt>
                <c:pt idx="67">
                  <c:v>0.45341250562018898</c:v>
                </c:pt>
                <c:pt idx="68">
                  <c:v>0.45363949707254703</c:v>
                </c:pt>
                <c:pt idx="69">
                  <c:v>0.45384157093619537</c:v>
                </c:pt>
                <c:pt idx="70">
                  <c:v>0.45402146249574971</c:v>
                </c:pt>
                <c:pt idx="71">
                  <c:v>0.45418160677475017</c:v>
                </c:pt>
                <c:pt idx="72">
                  <c:v>0.45432417149629645</c:v>
                </c:pt>
                <c:pt idx="73">
                  <c:v>0.45445108642548737</c:v>
                </c:pt>
                <c:pt idx="74">
                  <c:v>0.45456406949084149</c:v>
                </c:pt>
                <c:pt idx="75">
                  <c:v>0.45466465003828427</c:v>
                </c:pt>
                <c:pt idx="76">
                  <c:v>0.45475418953247493</c:v>
                </c:pt>
                <c:pt idx="77">
                  <c:v>0.45483389998567647</c:v>
                </c:pt>
                <c:pt idx="78">
                  <c:v>0.45490486036363054</c:v>
                </c:pt>
                <c:pt idx="79">
                  <c:v>0.45496803119050666</c:v>
                </c:pt>
                <c:pt idx="80">
                  <c:v>0.45502426755061665</c:v>
                </c:pt>
                <c:pt idx="81">
                  <c:v>0.45507433066289282</c:v>
                </c:pt>
                <c:pt idx="82">
                  <c:v>0.45511889818479156</c:v>
                </c:pt>
                <c:pt idx="83">
                  <c:v>0.45515857338511312</c:v>
                </c:pt>
                <c:pt idx="84">
                  <c:v>0.45519389330987936</c:v>
                </c:pt>
                <c:pt idx="85">
                  <c:v>0.45522533605182991</c:v>
                </c:pt>
                <c:pt idx="86">
                  <c:v>0.45525332722190948</c:v>
                </c:pt>
                <c:pt idx="87">
                  <c:v>0.45527824571036879</c:v>
                </c:pt>
                <c:pt idx="88">
                  <c:v>0.45530042881544697</c:v>
                </c:pt>
                <c:pt idx="89">
                  <c:v>0.45532017680905712</c:v>
                </c:pt>
                <c:pt idx="90">
                  <c:v>0.45533775700129242</c:v>
                </c:pt>
                <c:pt idx="91">
                  <c:v>0.45535340735874774</c:v>
                </c:pt>
                <c:pt idx="92">
                  <c:v>0.45536733972565235</c:v>
                </c:pt>
                <c:pt idx="93">
                  <c:v>0.45537974269140635</c:v>
                </c:pt>
                <c:pt idx="94">
                  <c:v>0.45539078414334133</c:v>
                </c:pt>
                <c:pt idx="95">
                  <c:v>0.45540061353924832</c:v>
                </c:pt>
                <c:pt idx="96">
                  <c:v>0.45540936393045284</c:v>
                </c:pt>
                <c:pt idx="97">
                  <c:v>0.45541715376280445</c:v>
                </c:pt>
                <c:pt idx="98">
                  <c:v>0.45542408847996763</c:v>
                </c:pt>
                <c:pt idx="99">
                  <c:v>0.4554302619507129</c:v>
                </c:pt>
              </c:numCache>
            </c:numRef>
          </c:yVal>
        </c:ser>
        <c:axId val="84470784"/>
        <c:axId val="85201664"/>
      </c:scatterChart>
      <c:valAx>
        <c:axId val="84470784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201664"/>
        <c:crosses val="autoZero"/>
        <c:crossBetween val="midCat"/>
      </c:valAx>
      <c:valAx>
        <c:axId val="8520166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4470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'sine-pulse'!$B$7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'sine-pulse'!$A$8:$A$108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'sine-pulse'!$B$8:$B$108</c:f>
              <c:numCache>
                <c:formatCode>0.0000</c:formatCode>
                <c:ptCount val="101"/>
                <c:pt idx="0">
                  <c:v>-9.7494216310052468E-17</c:v>
                </c:pt>
                <c:pt idx="1">
                  <c:v>-4.772904509125718E-2</c:v>
                </c:pt>
                <c:pt idx="2">
                  <c:v>-7.8836117566735239E-2</c:v>
                </c:pt>
                <c:pt idx="3">
                  <c:v>-8.0513481770282641E-2</c:v>
                </c:pt>
                <c:pt idx="4">
                  <c:v>-5.0841808901556401E-2</c:v>
                </c:pt>
                <c:pt idx="5">
                  <c:v>9.7494216310052468E-17</c:v>
                </c:pt>
                <c:pt idx="6">
                  <c:v>5.3152800215263668E-2</c:v>
                </c:pt>
                <c:pt idx="7">
                  <c:v>8.8003107981471762E-2</c:v>
                </c:pt>
                <c:pt idx="8">
                  <c:v>9.009842007626867E-2</c:v>
                </c:pt>
                <c:pt idx="9">
                  <c:v>5.7042029499307187E-2</c:v>
                </c:pt>
                <c:pt idx="10">
                  <c:v>-9.7494216310052468E-17</c:v>
                </c:pt>
                <c:pt idx="11">
                  <c:v>-5.9967261781323097E-2</c:v>
                </c:pt>
                <c:pt idx="12">
                  <c:v>-9.9582464294823314E-2</c:v>
                </c:pt>
                <c:pt idx="13">
                  <c:v>-0.1022738822487374</c:v>
                </c:pt>
                <c:pt idx="14">
                  <c:v>-6.4964533596433199E-2</c:v>
                </c:pt>
                <c:pt idx="15">
                  <c:v>5.0137417586097535E-16</c:v>
                </c:pt>
                <c:pt idx="16">
                  <c:v>6.8785976749164715E-2</c:v>
                </c:pt>
                <c:pt idx="17">
                  <c:v>0.11467071646070563</c:v>
                </c:pt>
                <c:pt idx="18">
                  <c:v>0.11825417635010262</c:v>
                </c:pt>
                <c:pt idx="19">
                  <c:v>7.5442684176503072E-2</c:v>
                </c:pt>
                <c:pt idx="20">
                  <c:v>-9.7494216310052468E-17</c:v>
                </c:pt>
                <c:pt idx="21">
                  <c:v>-8.0645627912813794E-2</c:v>
                </c:pt>
                <c:pt idx="22">
                  <c:v>-0.13514763011440287</c:v>
                </c:pt>
                <c:pt idx="23">
                  <c:v>-0.14015309789641794</c:v>
                </c:pt>
                <c:pt idx="24">
                  <c:v>-8.9950892671984861E-2</c:v>
                </c:pt>
                <c:pt idx="25">
                  <c:v>9.7494216310052468E-17</c:v>
                </c:pt>
                <c:pt idx="26">
                  <c:v>9.7446800394650229E-2</c:v>
                </c:pt>
                <c:pt idx="27">
                  <c:v>0.16452754970449068</c:v>
                </c:pt>
                <c:pt idx="28">
                  <c:v>0.17200607469105839</c:v>
                </c:pt>
                <c:pt idx="29">
                  <c:v>0.1113677718795998</c:v>
                </c:pt>
                <c:pt idx="30">
                  <c:v>-9.7494216310052468E-17</c:v>
                </c:pt>
                <c:pt idx="31">
                  <c:v>-0.12309069523534731</c:v>
                </c:pt>
                <c:pt idx="32">
                  <c:v>-0.210229646844627</c:v>
                </c:pt>
                <c:pt idx="33">
                  <c:v>-0.22259609665901675</c:v>
                </c:pt>
                <c:pt idx="34">
                  <c:v>-0.14617020059197477</c:v>
                </c:pt>
                <c:pt idx="35">
                  <c:v>9.7494216310052468E-17</c:v>
                </c:pt>
                <c:pt idx="36">
                  <c:v>0.16705165781939946</c:v>
                </c:pt>
                <c:pt idx="37">
                  <c:v>0.29108720332332944</c:v>
                </c:pt>
                <c:pt idx="38">
                  <c:v>0.31534447026694035</c:v>
                </c:pt>
                <c:pt idx="39">
                  <c:v>0.21261120086105426</c:v>
                </c:pt>
                <c:pt idx="40">
                  <c:v>-9.7494216310052468E-17</c:v>
                </c:pt>
                <c:pt idx="41">
                  <c:v>-0.25985813438573319</c:v>
                </c:pt>
                <c:pt idx="42">
                  <c:v>-0.47301670540041069</c:v>
                </c:pt>
                <c:pt idx="43">
                  <c:v>-0.54059052045761213</c:v>
                </c:pt>
                <c:pt idx="44">
                  <c:v>-0.38978720157859936</c:v>
                </c:pt>
                <c:pt idx="45">
                  <c:v>9.7494216310052468E-17</c:v>
                </c:pt>
                <c:pt idx="46">
                  <c:v>0.58468080236789954</c:v>
                </c:pt>
                <c:pt idx="47">
                  <c:v>1.2613778810677618</c:v>
                </c:pt>
                <c:pt idx="48">
                  <c:v>1.8920668216016423</c:v>
                </c:pt>
                <c:pt idx="49">
                  <c:v>2.3387232094715977</c:v>
                </c:pt>
                <c:pt idx="50">
                  <c:v>2.5</c:v>
                </c:pt>
                <c:pt idx="51">
                  <c:v>2.3387232094715977</c:v>
                </c:pt>
                <c:pt idx="52">
                  <c:v>1.8920668216016423</c:v>
                </c:pt>
                <c:pt idx="53">
                  <c:v>1.2613778810677618</c:v>
                </c:pt>
                <c:pt idx="54">
                  <c:v>0.58468080236789954</c:v>
                </c:pt>
                <c:pt idx="55">
                  <c:v>9.7494216310052468E-17</c:v>
                </c:pt>
                <c:pt idx="56">
                  <c:v>-0.38978720157859936</c:v>
                </c:pt>
                <c:pt idx="57">
                  <c:v>-0.54059052045761213</c:v>
                </c:pt>
                <c:pt idx="58">
                  <c:v>-0.47301670540041069</c:v>
                </c:pt>
                <c:pt idx="59">
                  <c:v>-0.25985813438573319</c:v>
                </c:pt>
                <c:pt idx="60">
                  <c:v>-9.7494216310052468E-17</c:v>
                </c:pt>
                <c:pt idx="61">
                  <c:v>0.21261120086105426</c:v>
                </c:pt>
                <c:pt idx="62">
                  <c:v>0.31534447026694035</c:v>
                </c:pt>
                <c:pt idx="63">
                  <c:v>0.29108720332332944</c:v>
                </c:pt>
                <c:pt idx="64">
                  <c:v>0.16705165781939946</c:v>
                </c:pt>
                <c:pt idx="65">
                  <c:v>9.7494216310052468E-17</c:v>
                </c:pt>
                <c:pt idx="66">
                  <c:v>-0.14617020059197477</c:v>
                </c:pt>
                <c:pt idx="67">
                  <c:v>-0.22259609665901675</c:v>
                </c:pt>
                <c:pt idx="68">
                  <c:v>-0.210229646844627</c:v>
                </c:pt>
                <c:pt idx="69">
                  <c:v>-0.12309069523534731</c:v>
                </c:pt>
                <c:pt idx="70">
                  <c:v>-9.7494216310052468E-17</c:v>
                </c:pt>
                <c:pt idx="71">
                  <c:v>0.1113677718795998</c:v>
                </c:pt>
                <c:pt idx="72">
                  <c:v>0.17200607469105839</c:v>
                </c:pt>
                <c:pt idx="73">
                  <c:v>0.16452754970449068</c:v>
                </c:pt>
                <c:pt idx="74">
                  <c:v>9.7446800394650229E-2</c:v>
                </c:pt>
                <c:pt idx="75">
                  <c:v>9.7494216310052468E-17</c:v>
                </c:pt>
                <c:pt idx="76">
                  <c:v>-8.9950892671984861E-2</c:v>
                </c:pt>
                <c:pt idx="77">
                  <c:v>-0.14015309789641794</c:v>
                </c:pt>
                <c:pt idx="78">
                  <c:v>-0.13514763011440287</c:v>
                </c:pt>
                <c:pt idx="79">
                  <c:v>-8.0645627912813794E-2</c:v>
                </c:pt>
                <c:pt idx="80">
                  <c:v>-9.7494216310052468E-17</c:v>
                </c:pt>
                <c:pt idx="81">
                  <c:v>7.5442684176503072E-2</c:v>
                </c:pt>
                <c:pt idx="82">
                  <c:v>0.11825417635010262</c:v>
                </c:pt>
                <c:pt idx="83">
                  <c:v>0.11467071646070563</c:v>
                </c:pt>
                <c:pt idx="84">
                  <c:v>6.8785976749164715E-2</c:v>
                </c:pt>
                <c:pt idx="85">
                  <c:v>5.0137417586097535E-16</c:v>
                </c:pt>
                <c:pt idx="86">
                  <c:v>-6.4964533596433199E-2</c:v>
                </c:pt>
                <c:pt idx="87">
                  <c:v>-0.1022738822487374</c:v>
                </c:pt>
                <c:pt idx="88">
                  <c:v>-9.9582464294823314E-2</c:v>
                </c:pt>
                <c:pt idx="89">
                  <c:v>-5.9967261781323097E-2</c:v>
                </c:pt>
                <c:pt idx="90">
                  <c:v>-9.7494216310052468E-17</c:v>
                </c:pt>
                <c:pt idx="91">
                  <c:v>5.7042029499307187E-2</c:v>
                </c:pt>
                <c:pt idx="92">
                  <c:v>9.009842007626867E-2</c:v>
                </c:pt>
                <c:pt idx="93">
                  <c:v>8.8003107981471762E-2</c:v>
                </c:pt>
                <c:pt idx="94">
                  <c:v>5.3152800215263668E-2</c:v>
                </c:pt>
                <c:pt idx="95">
                  <c:v>9.7494216310052468E-17</c:v>
                </c:pt>
                <c:pt idx="96">
                  <c:v>-5.0841808901556401E-2</c:v>
                </c:pt>
                <c:pt idx="97">
                  <c:v>-8.0513481770282641E-2</c:v>
                </c:pt>
                <c:pt idx="98">
                  <c:v>-7.8836117566735239E-2</c:v>
                </c:pt>
                <c:pt idx="99">
                  <c:v>-4.772904509125718E-2</c:v>
                </c:pt>
                <c:pt idx="100">
                  <c:v>-9.7494216310052468E-17</c:v>
                </c:pt>
              </c:numCache>
            </c:numRef>
          </c:yVal>
        </c:ser>
        <c:ser>
          <c:idx val="2"/>
          <c:order val="1"/>
          <c:tx>
            <c:strRef>
              <c:f>'sine-pulse'!$D$7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'sine-pulse'!$A$8:$A$108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'sine-pulse'!$D$8:$D$108</c:f>
              <c:numCache>
                <c:formatCode>0.0000</c:formatCode>
                <c:ptCount val="101"/>
                <c:pt idx="0">
                  <c:v>0.12134250118728965</c:v>
                </c:pt>
                <c:pt idx="1">
                  <c:v>0.16907154627854673</c:v>
                </c:pt>
                <c:pt idx="2">
                  <c:v>0.20017861875402479</c:v>
                </c:pt>
                <c:pt idx="3">
                  <c:v>0.20185598295757218</c:v>
                </c:pt>
                <c:pt idx="4">
                  <c:v>0.17218431008884594</c:v>
                </c:pt>
                <c:pt idx="5">
                  <c:v>0.12134250118728945</c:v>
                </c:pt>
                <c:pt idx="6">
                  <c:v>6.8189700972025882E-2</c:v>
                </c:pt>
                <c:pt idx="7">
                  <c:v>3.3339393205817788E-2</c:v>
                </c:pt>
                <c:pt idx="8">
                  <c:v>3.124408111102088E-2</c:v>
                </c:pt>
                <c:pt idx="9">
                  <c:v>6.4300471687982363E-2</c:v>
                </c:pt>
                <c:pt idx="10">
                  <c:v>0.12134250118728965</c:v>
                </c:pt>
                <c:pt idx="11">
                  <c:v>0.18130976296861265</c:v>
                </c:pt>
                <c:pt idx="12">
                  <c:v>0.22092496548211288</c:v>
                </c:pt>
                <c:pt idx="13">
                  <c:v>0.22361638343602697</c:v>
                </c:pt>
                <c:pt idx="14">
                  <c:v>0.18630703478372274</c:v>
                </c:pt>
                <c:pt idx="15">
                  <c:v>0.12134250118728905</c:v>
                </c:pt>
                <c:pt idx="16">
                  <c:v>5.2556524438124835E-2</c:v>
                </c:pt>
                <c:pt idx="17">
                  <c:v>6.6717847265839181E-3</c:v>
                </c:pt>
                <c:pt idx="18">
                  <c:v>3.0883248371869343E-3</c:v>
                </c:pt>
                <c:pt idx="19">
                  <c:v>4.5899817010786478E-2</c:v>
                </c:pt>
                <c:pt idx="20">
                  <c:v>0.12134250118728965</c:v>
                </c:pt>
                <c:pt idx="21">
                  <c:v>0.20198812910010333</c:v>
                </c:pt>
                <c:pt idx="22">
                  <c:v>0.2564901313016924</c:v>
                </c:pt>
                <c:pt idx="23">
                  <c:v>0.26149559908370751</c:v>
                </c:pt>
                <c:pt idx="24">
                  <c:v>0.21129339385927443</c:v>
                </c:pt>
                <c:pt idx="25">
                  <c:v>0.12134250118728945</c:v>
                </c:pt>
                <c:pt idx="26">
                  <c:v>2.3895700792639321E-2</c:v>
                </c:pt>
                <c:pt idx="27">
                  <c:v>4.3185048517201133E-2</c:v>
                </c:pt>
                <c:pt idx="28">
                  <c:v>5.0663573503768836E-2</c:v>
                </c:pt>
                <c:pt idx="29">
                  <c:v>9.9747293076897503E-3</c:v>
                </c:pt>
                <c:pt idx="30">
                  <c:v>0.12134250118728965</c:v>
                </c:pt>
                <c:pt idx="31">
                  <c:v>0.24443319642263686</c:v>
                </c:pt>
                <c:pt idx="32">
                  <c:v>0.33157214803191654</c:v>
                </c:pt>
                <c:pt idx="33">
                  <c:v>0.34393859784630632</c:v>
                </c:pt>
                <c:pt idx="34">
                  <c:v>0.26751270177926434</c:v>
                </c:pt>
                <c:pt idx="35">
                  <c:v>0.12134250118728945</c:v>
                </c:pt>
                <c:pt idx="36">
                  <c:v>4.5709156632109907E-2</c:v>
                </c:pt>
                <c:pt idx="37">
                  <c:v>0.16974470213603987</c:v>
                </c:pt>
                <c:pt idx="38">
                  <c:v>0.19400196907965078</c:v>
                </c:pt>
                <c:pt idx="39">
                  <c:v>9.1268699673764705E-2</c:v>
                </c:pt>
                <c:pt idx="40">
                  <c:v>0.12134250118728965</c:v>
                </c:pt>
                <c:pt idx="41">
                  <c:v>0.38120063557302275</c:v>
                </c:pt>
                <c:pt idx="42">
                  <c:v>0.59435920658770025</c:v>
                </c:pt>
                <c:pt idx="43">
                  <c:v>0.66193302164490164</c:v>
                </c:pt>
                <c:pt idx="44">
                  <c:v>0.51112970276588887</c:v>
                </c:pt>
                <c:pt idx="45">
                  <c:v>0.12134250118728945</c:v>
                </c:pt>
                <c:pt idx="46">
                  <c:v>0.46333830118060998</c:v>
                </c:pt>
                <c:pt idx="47">
                  <c:v>1.1400353798804723</c:v>
                </c:pt>
                <c:pt idx="48">
                  <c:v>1.7707243204143528</c:v>
                </c:pt>
                <c:pt idx="49">
                  <c:v>2.217380708284308</c:v>
                </c:pt>
                <c:pt idx="50">
                  <c:v>2.3786574988127103</c:v>
                </c:pt>
                <c:pt idx="51">
                  <c:v>2.217380708284308</c:v>
                </c:pt>
                <c:pt idx="52">
                  <c:v>1.7707243204143528</c:v>
                </c:pt>
                <c:pt idx="53">
                  <c:v>1.1400353798804723</c:v>
                </c:pt>
                <c:pt idx="54">
                  <c:v>0.46333830118060998</c:v>
                </c:pt>
                <c:pt idx="55">
                  <c:v>0.12134250118728945</c:v>
                </c:pt>
                <c:pt idx="56">
                  <c:v>0.51112970276588887</c:v>
                </c:pt>
                <c:pt idx="57">
                  <c:v>0.66193302164490164</c:v>
                </c:pt>
                <c:pt idx="58">
                  <c:v>0.59435920658770025</c:v>
                </c:pt>
                <c:pt idx="59">
                  <c:v>0.38120063557302275</c:v>
                </c:pt>
                <c:pt idx="60">
                  <c:v>0.12134250118728965</c:v>
                </c:pt>
                <c:pt idx="61">
                  <c:v>9.1268699673764705E-2</c:v>
                </c:pt>
                <c:pt idx="62">
                  <c:v>0.19400196907965078</c:v>
                </c:pt>
                <c:pt idx="63">
                  <c:v>0.16974470213603987</c:v>
                </c:pt>
                <c:pt idx="64">
                  <c:v>4.5709156632109907E-2</c:v>
                </c:pt>
                <c:pt idx="65">
                  <c:v>0.12134250118728945</c:v>
                </c:pt>
                <c:pt idx="66">
                  <c:v>0.26751270177926434</c:v>
                </c:pt>
                <c:pt idx="67">
                  <c:v>0.34393859784630632</c:v>
                </c:pt>
                <c:pt idx="68">
                  <c:v>0.33157214803191654</c:v>
                </c:pt>
                <c:pt idx="69">
                  <c:v>0.24443319642263686</c:v>
                </c:pt>
                <c:pt idx="70">
                  <c:v>0.12134250118728965</c:v>
                </c:pt>
                <c:pt idx="71">
                  <c:v>9.9747293076897503E-3</c:v>
                </c:pt>
                <c:pt idx="72">
                  <c:v>5.0663573503768836E-2</c:v>
                </c:pt>
                <c:pt idx="73">
                  <c:v>4.3185048517201133E-2</c:v>
                </c:pt>
                <c:pt idx="74">
                  <c:v>2.3895700792639321E-2</c:v>
                </c:pt>
                <c:pt idx="75">
                  <c:v>0.12134250118728945</c:v>
                </c:pt>
                <c:pt idx="76">
                  <c:v>0.21129339385927443</c:v>
                </c:pt>
                <c:pt idx="77">
                  <c:v>0.26149559908370751</c:v>
                </c:pt>
                <c:pt idx="78">
                  <c:v>0.2564901313016924</c:v>
                </c:pt>
                <c:pt idx="79">
                  <c:v>0.20198812910010333</c:v>
                </c:pt>
                <c:pt idx="80">
                  <c:v>0.12134250118728965</c:v>
                </c:pt>
                <c:pt idx="81">
                  <c:v>4.5899817010786478E-2</c:v>
                </c:pt>
                <c:pt idx="82">
                  <c:v>3.0883248371869343E-3</c:v>
                </c:pt>
                <c:pt idx="83">
                  <c:v>6.6717847265839181E-3</c:v>
                </c:pt>
                <c:pt idx="84">
                  <c:v>5.2556524438124835E-2</c:v>
                </c:pt>
                <c:pt idx="85">
                  <c:v>0.12134250118728905</c:v>
                </c:pt>
                <c:pt idx="86">
                  <c:v>0.18630703478372274</c:v>
                </c:pt>
                <c:pt idx="87">
                  <c:v>0.22361638343602697</c:v>
                </c:pt>
                <c:pt idx="88">
                  <c:v>0.22092496548211288</c:v>
                </c:pt>
                <c:pt idx="89">
                  <c:v>0.18130976296861265</c:v>
                </c:pt>
                <c:pt idx="90">
                  <c:v>0.12134250118728965</c:v>
                </c:pt>
                <c:pt idx="91">
                  <c:v>6.4300471687982363E-2</c:v>
                </c:pt>
                <c:pt idx="92">
                  <c:v>3.124408111102088E-2</c:v>
                </c:pt>
                <c:pt idx="93">
                  <c:v>3.3339393205817788E-2</c:v>
                </c:pt>
                <c:pt idx="94">
                  <c:v>6.8189700972025882E-2</c:v>
                </c:pt>
                <c:pt idx="95">
                  <c:v>0.12134250118728945</c:v>
                </c:pt>
                <c:pt idx="96">
                  <c:v>0.17218431008884594</c:v>
                </c:pt>
                <c:pt idx="97">
                  <c:v>0.20185598295757218</c:v>
                </c:pt>
                <c:pt idx="98">
                  <c:v>0.20017861875402479</c:v>
                </c:pt>
                <c:pt idx="99">
                  <c:v>0.16907154627854673</c:v>
                </c:pt>
                <c:pt idx="100">
                  <c:v>0.12134250118728965</c:v>
                </c:pt>
              </c:numCache>
            </c:numRef>
          </c:yVal>
        </c:ser>
        <c:ser>
          <c:idx val="0"/>
          <c:order val="2"/>
          <c:tx>
            <c:strRef>
              <c:f>'sine-pulse'!$C$7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'sine-pulse'!$A$8:$A$108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'sine-pulse'!$C$8:$C$108</c:f>
              <c:numCache>
                <c:formatCode>0.0000</c:formatCode>
                <c:ptCount val="101"/>
                <c:pt idx="0">
                  <c:v>-0.12134250118728965</c:v>
                </c:pt>
                <c:pt idx="1">
                  <c:v>-0.16907154627854673</c:v>
                </c:pt>
                <c:pt idx="2">
                  <c:v>-0.20017861875402479</c:v>
                </c:pt>
                <c:pt idx="3">
                  <c:v>-0.20185598295757218</c:v>
                </c:pt>
                <c:pt idx="4">
                  <c:v>-0.17218431008884594</c:v>
                </c:pt>
                <c:pt idx="5">
                  <c:v>-0.12134250118728945</c:v>
                </c:pt>
                <c:pt idx="6">
                  <c:v>-6.8189700972025882E-2</c:v>
                </c:pt>
                <c:pt idx="7">
                  <c:v>-3.3339393205817788E-2</c:v>
                </c:pt>
                <c:pt idx="8">
                  <c:v>-3.124408111102088E-2</c:v>
                </c:pt>
                <c:pt idx="9">
                  <c:v>-6.4300471687982363E-2</c:v>
                </c:pt>
                <c:pt idx="10">
                  <c:v>-0.12134250118728965</c:v>
                </c:pt>
                <c:pt idx="11">
                  <c:v>-0.18130976296861265</c:v>
                </c:pt>
                <c:pt idx="12">
                  <c:v>-0.22092496548211288</c:v>
                </c:pt>
                <c:pt idx="13">
                  <c:v>-0.22361638343602697</c:v>
                </c:pt>
                <c:pt idx="14">
                  <c:v>-0.18630703478372274</c:v>
                </c:pt>
                <c:pt idx="15">
                  <c:v>-0.12134250118728905</c:v>
                </c:pt>
                <c:pt idx="16">
                  <c:v>-5.2556524438124835E-2</c:v>
                </c:pt>
                <c:pt idx="17">
                  <c:v>-6.6717847265839181E-3</c:v>
                </c:pt>
                <c:pt idx="18">
                  <c:v>-3.0883248371869343E-3</c:v>
                </c:pt>
                <c:pt idx="19">
                  <c:v>-4.5899817010786478E-2</c:v>
                </c:pt>
                <c:pt idx="20">
                  <c:v>-0.12134250118728965</c:v>
                </c:pt>
                <c:pt idx="21">
                  <c:v>-0.20198812910010333</c:v>
                </c:pt>
                <c:pt idx="22">
                  <c:v>-0.2564901313016924</c:v>
                </c:pt>
                <c:pt idx="23">
                  <c:v>-0.26149559908370751</c:v>
                </c:pt>
                <c:pt idx="24">
                  <c:v>-0.21129339385927443</c:v>
                </c:pt>
                <c:pt idx="25">
                  <c:v>-0.12134250118728945</c:v>
                </c:pt>
                <c:pt idx="26">
                  <c:v>-2.3895700792639321E-2</c:v>
                </c:pt>
                <c:pt idx="27">
                  <c:v>4.3185048517201133E-2</c:v>
                </c:pt>
                <c:pt idx="28">
                  <c:v>5.0663573503768836E-2</c:v>
                </c:pt>
                <c:pt idx="29">
                  <c:v>-9.9747293076897503E-3</c:v>
                </c:pt>
                <c:pt idx="30">
                  <c:v>-0.12134250118728965</c:v>
                </c:pt>
                <c:pt idx="31">
                  <c:v>-0.24443319642263686</c:v>
                </c:pt>
                <c:pt idx="32">
                  <c:v>-0.33157214803191654</c:v>
                </c:pt>
                <c:pt idx="33">
                  <c:v>-0.34393859784630632</c:v>
                </c:pt>
                <c:pt idx="34">
                  <c:v>-0.26751270177926434</c:v>
                </c:pt>
                <c:pt idx="35">
                  <c:v>-0.12134250118728945</c:v>
                </c:pt>
                <c:pt idx="36">
                  <c:v>4.5709156632109907E-2</c:v>
                </c:pt>
                <c:pt idx="37">
                  <c:v>0.16974470213603987</c:v>
                </c:pt>
                <c:pt idx="38">
                  <c:v>0.19400196907965078</c:v>
                </c:pt>
                <c:pt idx="39">
                  <c:v>9.1268699673764705E-2</c:v>
                </c:pt>
                <c:pt idx="40">
                  <c:v>-0.12134250118728965</c:v>
                </c:pt>
                <c:pt idx="41">
                  <c:v>-0.38120063557302275</c:v>
                </c:pt>
                <c:pt idx="42">
                  <c:v>-0.59435920658770025</c:v>
                </c:pt>
                <c:pt idx="43">
                  <c:v>-0.66193302164490164</c:v>
                </c:pt>
                <c:pt idx="44">
                  <c:v>-0.51112970276588887</c:v>
                </c:pt>
                <c:pt idx="45">
                  <c:v>-0.12134250118728945</c:v>
                </c:pt>
                <c:pt idx="46">
                  <c:v>0.46333830118060998</c:v>
                </c:pt>
                <c:pt idx="47">
                  <c:v>1.1400353798804723</c:v>
                </c:pt>
                <c:pt idx="48">
                  <c:v>1.7707243204143528</c:v>
                </c:pt>
                <c:pt idx="49">
                  <c:v>2.217380708284308</c:v>
                </c:pt>
                <c:pt idx="50">
                  <c:v>2.3786574988127103</c:v>
                </c:pt>
                <c:pt idx="51">
                  <c:v>2.217380708284308</c:v>
                </c:pt>
                <c:pt idx="52">
                  <c:v>1.7707243204143528</c:v>
                </c:pt>
                <c:pt idx="53">
                  <c:v>1.1400353798804723</c:v>
                </c:pt>
                <c:pt idx="54">
                  <c:v>0.46333830118060998</c:v>
                </c:pt>
                <c:pt idx="55">
                  <c:v>-0.12134250118728945</c:v>
                </c:pt>
                <c:pt idx="56">
                  <c:v>-0.51112970276588887</c:v>
                </c:pt>
                <c:pt idx="57">
                  <c:v>-0.66193302164490164</c:v>
                </c:pt>
                <c:pt idx="58">
                  <c:v>-0.59435920658770025</c:v>
                </c:pt>
                <c:pt idx="59">
                  <c:v>-0.38120063557302275</c:v>
                </c:pt>
                <c:pt idx="60">
                  <c:v>-0.12134250118728965</c:v>
                </c:pt>
                <c:pt idx="61">
                  <c:v>9.1268699673764705E-2</c:v>
                </c:pt>
                <c:pt idx="62">
                  <c:v>0.19400196907965078</c:v>
                </c:pt>
                <c:pt idx="63">
                  <c:v>0.16974470213603987</c:v>
                </c:pt>
                <c:pt idx="64">
                  <c:v>4.5709156632109907E-2</c:v>
                </c:pt>
                <c:pt idx="65">
                  <c:v>-0.12134250118728945</c:v>
                </c:pt>
                <c:pt idx="66">
                  <c:v>-0.26751270177926434</c:v>
                </c:pt>
                <c:pt idx="67">
                  <c:v>-0.34393859784630632</c:v>
                </c:pt>
                <c:pt idx="68">
                  <c:v>-0.33157214803191654</c:v>
                </c:pt>
                <c:pt idx="69">
                  <c:v>-0.24443319642263686</c:v>
                </c:pt>
                <c:pt idx="70">
                  <c:v>-0.12134250118728965</c:v>
                </c:pt>
                <c:pt idx="71">
                  <c:v>-9.9747293076897503E-3</c:v>
                </c:pt>
                <c:pt idx="72">
                  <c:v>5.0663573503768836E-2</c:v>
                </c:pt>
                <c:pt idx="73">
                  <c:v>4.3185048517201133E-2</c:v>
                </c:pt>
                <c:pt idx="74">
                  <c:v>-2.3895700792639321E-2</c:v>
                </c:pt>
                <c:pt idx="75">
                  <c:v>-0.12134250118728945</c:v>
                </c:pt>
                <c:pt idx="76">
                  <c:v>-0.21129339385927443</c:v>
                </c:pt>
                <c:pt idx="77">
                  <c:v>-0.26149559908370751</c:v>
                </c:pt>
                <c:pt idx="78">
                  <c:v>-0.2564901313016924</c:v>
                </c:pt>
                <c:pt idx="79">
                  <c:v>-0.20198812910010333</c:v>
                </c:pt>
                <c:pt idx="80">
                  <c:v>-0.12134250118728965</c:v>
                </c:pt>
                <c:pt idx="81">
                  <c:v>-4.5899817010786478E-2</c:v>
                </c:pt>
                <c:pt idx="82">
                  <c:v>-3.0883248371869343E-3</c:v>
                </c:pt>
                <c:pt idx="83">
                  <c:v>-6.6717847265839181E-3</c:v>
                </c:pt>
                <c:pt idx="84">
                  <c:v>-5.2556524438124835E-2</c:v>
                </c:pt>
                <c:pt idx="85">
                  <c:v>-0.12134250118728905</c:v>
                </c:pt>
                <c:pt idx="86">
                  <c:v>-0.18630703478372274</c:v>
                </c:pt>
                <c:pt idx="87">
                  <c:v>-0.22361638343602697</c:v>
                </c:pt>
                <c:pt idx="88">
                  <c:v>-0.22092496548211288</c:v>
                </c:pt>
                <c:pt idx="89">
                  <c:v>-0.18130976296861265</c:v>
                </c:pt>
                <c:pt idx="90">
                  <c:v>-0.12134250118728965</c:v>
                </c:pt>
                <c:pt idx="91">
                  <c:v>-6.4300471687982363E-2</c:v>
                </c:pt>
                <c:pt idx="92">
                  <c:v>-3.124408111102088E-2</c:v>
                </c:pt>
                <c:pt idx="93">
                  <c:v>-3.3339393205817788E-2</c:v>
                </c:pt>
                <c:pt idx="94">
                  <c:v>-6.8189700972025882E-2</c:v>
                </c:pt>
                <c:pt idx="95">
                  <c:v>-0.12134250118728945</c:v>
                </c:pt>
                <c:pt idx="96">
                  <c:v>-0.17218431008884594</c:v>
                </c:pt>
                <c:pt idx="97">
                  <c:v>-0.20185598295757218</c:v>
                </c:pt>
                <c:pt idx="98">
                  <c:v>-0.20017861875402479</c:v>
                </c:pt>
                <c:pt idx="99">
                  <c:v>-0.16907154627854673</c:v>
                </c:pt>
                <c:pt idx="100">
                  <c:v>-0.12134250118728965</c:v>
                </c:pt>
              </c:numCache>
            </c:numRef>
          </c:yVal>
        </c:ser>
        <c:axId val="85371904"/>
        <c:axId val="85267200"/>
      </c:scatterChart>
      <c:valAx>
        <c:axId val="85371904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267200"/>
        <c:crosses val="autoZero"/>
        <c:crossBetween val="midCat"/>
      </c:valAx>
      <c:valAx>
        <c:axId val="8526720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371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tx>
            <c:strRef>
              <c:f>'AM1'!$B$7</c:f>
              <c:strCache>
                <c:ptCount val="1"/>
                <c:pt idx="0">
                  <c:v>Wave</c:v>
                </c:pt>
              </c:strCache>
            </c:strRef>
          </c:tx>
          <c:spPr>
            <a:ln w="432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'AM1'!$A$8:$A$108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'AM1'!$B$8:$B$108</c:f>
              <c:numCache>
                <c:formatCode>0.0000</c:formatCode>
                <c:ptCount val="101"/>
                <c:pt idx="0">
                  <c:v>0</c:v>
                </c:pt>
                <c:pt idx="1">
                  <c:v>0.20032299683509439</c:v>
                </c:pt>
                <c:pt idx="2">
                  <c:v>0.47167635714363465</c:v>
                </c:pt>
                <c:pt idx="3">
                  <c:v>0.79375763180322212</c:v>
                </c:pt>
                <c:pt idx="4">
                  <c:v>1.1372950455795079</c:v>
                </c:pt>
                <c:pt idx="5">
                  <c:v>1.4679068757342983</c:v>
                </c:pt>
                <c:pt idx="6">
                  <c:v>1.7507115705775862</c:v>
                </c:pt>
                <c:pt idx="7">
                  <c:v>1.9550445794202442</c:v>
                </c:pt>
                <c:pt idx="8">
                  <c:v>2.0586223022704031</c:v>
                </c:pt>
                <c:pt idx="9">
                  <c:v>2.0505705968804757</c:v>
                </c:pt>
                <c:pt idx="10">
                  <c:v>1.9328940936577297</c:v>
                </c:pt>
                <c:pt idx="11">
                  <c:v>1.7201808710541429</c:v>
                </c:pt>
                <c:pt idx="12">
                  <c:v>1.4375841862218124</c:v>
                </c:pt>
                <c:pt idx="13">
                  <c:v>1.1173642385545632</c:v>
                </c:pt>
                <c:pt idx="14">
                  <c:v>0.79447449081129928</c:v>
                </c:pt>
                <c:pt idx="15">
                  <c:v>0.50181058805786405</c:v>
                </c:pt>
                <c:pt idx="16">
                  <c:v>0.26578665743253438</c:v>
                </c:pt>
                <c:pt idx="17">
                  <c:v>0.10285718701475535</c:v>
                </c:pt>
                <c:pt idx="18">
                  <c:v>1.7469322085776066E-2</c:v>
                </c:pt>
                <c:pt idx="19">
                  <c:v>1.7290205998567152E-3</c:v>
                </c:pt>
                <c:pt idx="20">
                  <c:v>3.6823370134432855E-2</c:v>
                </c:pt>
                <c:pt idx="21">
                  <c:v>9.5994360120883221E-2</c:v>
                </c:pt>
                <c:pt idx="22">
                  <c:v>0.14864122306955349</c:v>
                </c:pt>
                <c:pt idx="23">
                  <c:v>0.16496975399839361</c:v>
                </c:pt>
                <c:pt idx="24">
                  <c:v>0.12053008108952473</c:v>
                </c:pt>
                <c:pt idx="25">
                  <c:v>1.5681900222830335E-16</c:v>
                </c:pt>
                <c:pt idx="26">
                  <c:v>-0.20032299683509441</c:v>
                </c:pt>
                <c:pt idx="27">
                  <c:v>-0.47167635714363521</c:v>
                </c:pt>
                <c:pt idx="28">
                  <c:v>-0.79375763180322323</c:v>
                </c:pt>
                <c:pt idx="29">
                  <c:v>-1.137295045579507</c:v>
                </c:pt>
                <c:pt idx="30">
                  <c:v>-1.4679068757342981</c:v>
                </c:pt>
                <c:pt idx="31">
                  <c:v>-1.7507115705775855</c:v>
                </c:pt>
                <c:pt idx="32">
                  <c:v>-1.9550445794202447</c:v>
                </c:pt>
                <c:pt idx="33">
                  <c:v>-2.0586223022704031</c:v>
                </c:pt>
                <c:pt idx="34">
                  <c:v>-2.0505705968804753</c:v>
                </c:pt>
                <c:pt idx="35">
                  <c:v>-1.9328940936577297</c:v>
                </c:pt>
                <c:pt idx="36">
                  <c:v>-1.7201808710541433</c:v>
                </c:pt>
                <c:pt idx="37">
                  <c:v>-1.4375841862218137</c:v>
                </c:pt>
                <c:pt idx="38">
                  <c:v>-1.1173642385545626</c:v>
                </c:pt>
                <c:pt idx="39">
                  <c:v>-0.79447449081129862</c:v>
                </c:pt>
                <c:pt idx="40">
                  <c:v>-0.50181058805786427</c:v>
                </c:pt>
                <c:pt idx="41">
                  <c:v>-0.2657866574325346</c:v>
                </c:pt>
                <c:pt idx="42">
                  <c:v>-0.10285718701475638</c:v>
                </c:pt>
                <c:pt idx="43">
                  <c:v>-1.7469322085775951E-2</c:v>
                </c:pt>
                <c:pt idx="44">
                  <c:v>-1.729020599856812E-3</c:v>
                </c:pt>
                <c:pt idx="45">
                  <c:v>-3.6823370134432785E-2</c:v>
                </c:pt>
                <c:pt idx="46">
                  <c:v>-9.5994360120883443E-2</c:v>
                </c:pt>
                <c:pt idx="47">
                  <c:v>-0.14864122306955316</c:v>
                </c:pt>
                <c:pt idx="48">
                  <c:v>-0.16496975399839364</c:v>
                </c:pt>
                <c:pt idx="49">
                  <c:v>-0.12053008108952423</c:v>
                </c:pt>
                <c:pt idx="50">
                  <c:v>-3.1363800445660659E-16</c:v>
                </c:pt>
                <c:pt idx="51">
                  <c:v>0.20032299683509422</c:v>
                </c:pt>
                <c:pt idx="52">
                  <c:v>0.47167635714363493</c:v>
                </c:pt>
                <c:pt idx="53">
                  <c:v>0.7937576318032229</c:v>
                </c:pt>
                <c:pt idx="54">
                  <c:v>1.1372950455795088</c:v>
                </c:pt>
                <c:pt idx="55">
                  <c:v>1.4679068757342999</c:v>
                </c:pt>
                <c:pt idx="56">
                  <c:v>1.750711570577588</c:v>
                </c:pt>
                <c:pt idx="57">
                  <c:v>1.9550445794202431</c:v>
                </c:pt>
                <c:pt idx="58">
                  <c:v>2.0586223022704027</c:v>
                </c:pt>
                <c:pt idx="59">
                  <c:v>2.0505705968804757</c:v>
                </c:pt>
                <c:pt idx="60">
                  <c:v>1.9328940936577299</c:v>
                </c:pt>
                <c:pt idx="61">
                  <c:v>1.7201808710541433</c:v>
                </c:pt>
                <c:pt idx="62">
                  <c:v>1.4375841862218139</c:v>
                </c:pt>
                <c:pt idx="63">
                  <c:v>1.1173642385545628</c:v>
                </c:pt>
                <c:pt idx="64">
                  <c:v>0.79447449081129895</c:v>
                </c:pt>
                <c:pt idx="65">
                  <c:v>0.5018105880578646</c:v>
                </c:pt>
                <c:pt idx="66">
                  <c:v>0.26578665743253344</c:v>
                </c:pt>
                <c:pt idx="67">
                  <c:v>0.1028571870147556</c:v>
                </c:pt>
                <c:pt idx="68">
                  <c:v>1.7469322085775722E-2</c:v>
                </c:pt>
                <c:pt idx="69">
                  <c:v>1.7290205998565238E-3</c:v>
                </c:pt>
                <c:pt idx="70">
                  <c:v>3.6823370134432785E-2</c:v>
                </c:pt>
                <c:pt idx="71">
                  <c:v>9.5994360120882929E-2</c:v>
                </c:pt>
                <c:pt idx="72">
                  <c:v>0.14864122306955344</c:v>
                </c:pt>
                <c:pt idx="73">
                  <c:v>0.1649697539983935</c:v>
                </c:pt>
                <c:pt idx="74">
                  <c:v>0.12053008108952545</c:v>
                </c:pt>
                <c:pt idx="75">
                  <c:v>4.7045700668490967E-16</c:v>
                </c:pt>
                <c:pt idx="76">
                  <c:v>-0.20032299683509563</c:v>
                </c:pt>
                <c:pt idx="77">
                  <c:v>-0.47167635714363459</c:v>
                </c:pt>
                <c:pt idx="78">
                  <c:v>-0.79375763180322501</c:v>
                </c:pt>
                <c:pt idx="79">
                  <c:v>-1.1372950455795086</c:v>
                </c:pt>
                <c:pt idx="80">
                  <c:v>-1.4679068757342972</c:v>
                </c:pt>
                <c:pt idx="81">
                  <c:v>-1.7507115705775878</c:v>
                </c:pt>
                <c:pt idx="82">
                  <c:v>-1.9550445794202445</c:v>
                </c:pt>
                <c:pt idx="83">
                  <c:v>-2.0586223022704031</c:v>
                </c:pt>
                <c:pt idx="84">
                  <c:v>-2.0505705968804762</c:v>
                </c:pt>
                <c:pt idx="85">
                  <c:v>-1.9328940936577299</c:v>
                </c:pt>
                <c:pt idx="86">
                  <c:v>-1.7201808710541417</c:v>
                </c:pt>
                <c:pt idx="87">
                  <c:v>-1.4375841862218124</c:v>
                </c:pt>
                <c:pt idx="88">
                  <c:v>-1.1173642385545606</c:v>
                </c:pt>
                <c:pt idx="89">
                  <c:v>-0.79447449081130361</c:v>
                </c:pt>
                <c:pt idx="90">
                  <c:v>-0.50181058805786483</c:v>
                </c:pt>
                <c:pt idx="91">
                  <c:v>-0.2657866574325336</c:v>
                </c:pt>
                <c:pt idx="92">
                  <c:v>-0.10285718701475571</c:v>
                </c:pt>
                <c:pt idx="93">
                  <c:v>-1.7469322085775722E-2</c:v>
                </c:pt>
                <c:pt idx="94">
                  <c:v>-1.7290205998565242E-3</c:v>
                </c:pt>
                <c:pt idx="95">
                  <c:v>-3.6823370134432709E-2</c:v>
                </c:pt>
                <c:pt idx="96">
                  <c:v>-9.5994360120882874E-2</c:v>
                </c:pt>
                <c:pt idx="97">
                  <c:v>-0.14864122306955338</c:v>
                </c:pt>
                <c:pt idx="98">
                  <c:v>-0.1649697539983935</c:v>
                </c:pt>
                <c:pt idx="99">
                  <c:v>-0.12053008108952552</c:v>
                </c:pt>
                <c:pt idx="100">
                  <c:v>-6.2727600891321289E-16</c:v>
                </c:pt>
              </c:numCache>
            </c:numRef>
          </c:yVal>
        </c:ser>
        <c:ser>
          <c:idx val="2"/>
          <c:order val="1"/>
          <c:tx>
            <c:strRef>
              <c:f>'AM1'!$D$7</c:f>
              <c:strCache>
                <c:ptCount val="1"/>
                <c:pt idx="0">
                  <c:v>AC Wave Rec</c:v>
                </c:pt>
              </c:strCache>
            </c:strRef>
          </c:tx>
          <c:spPr>
            <a:ln w="57600">
              <a:solidFill>
                <a:srgbClr val="0084D1"/>
              </a:solidFill>
              <a:round/>
            </a:ln>
          </c:spPr>
          <c:marker>
            <c:symbol val="none"/>
          </c:marker>
          <c:xVal>
            <c:numRef>
              <c:f>'AM1'!$A$8:$A$108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'AM1'!$D$8:$D$108</c:f>
              <c:numCache>
                <c:formatCode>0.0000</c:formatCode>
                <c:ptCount val="101"/>
                <c:pt idx="0">
                  <c:v>2.6409017986751863E-17</c:v>
                </c:pt>
                <c:pt idx="1">
                  <c:v>0.20032299683509441</c:v>
                </c:pt>
                <c:pt idx="2">
                  <c:v>0.47167635714363465</c:v>
                </c:pt>
                <c:pt idx="3">
                  <c:v>0.79375763180322212</c:v>
                </c:pt>
                <c:pt idx="4">
                  <c:v>1.1372950455795079</c:v>
                </c:pt>
                <c:pt idx="5">
                  <c:v>1.4679068757342983</c:v>
                </c:pt>
                <c:pt idx="6">
                  <c:v>1.7507115705775862</c:v>
                </c:pt>
                <c:pt idx="7">
                  <c:v>1.9550445794202442</c:v>
                </c:pt>
                <c:pt idx="8">
                  <c:v>2.0586223022704031</c:v>
                </c:pt>
                <c:pt idx="9">
                  <c:v>2.0505705968804757</c:v>
                </c:pt>
                <c:pt idx="10">
                  <c:v>1.9328940936577297</c:v>
                </c:pt>
                <c:pt idx="11">
                  <c:v>1.7201808710541429</c:v>
                </c:pt>
                <c:pt idx="12">
                  <c:v>1.4375841862218124</c:v>
                </c:pt>
                <c:pt idx="13">
                  <c:v>1.1173642385545632</c:v>
                </c:pt>
                <c:pt idx="14">
                  <c:v>0.79447449081129928</c:v>
                </c:pt>
                <c:pt idx="15">
                  <c:v>0.50181058805786405</c:v>
                </c:pt>
                <c:pt idx="16">
                  <c:v>0.26578665743253438</c:v>
                </c:pt>
                <c:pt idx="17">
                  <c:v>0.10285718701475538</c:v>
                </c:pt>
                <c:pt idx="18">
                  <c:v>1.7469322085776093E-2</c:v>
                </c:pt>
                <c:pt idx="19">
                  <c:v>1.7290205998567417E-3</c:v>
                </c:pt>
                <c:pt idx="20">
                  <c:v>3.6823370134432883E-2</c:v>
                </c:pt>
                <c:pt idx="21">
                  <c:v>9.5994360120883249E-2</c:v>
                </c:pt>
                <c:pt idx="22">
                  <c:v>0.14864122306955352</c:v>
                </c:pt>
                <c:pt idx="23">
                  <c:v>0.16496975399839364</c:v>
                </c:pt>
                <c:pt idx="24">
                  <c:v>0.12053008108952476</c:v>
                </c:pt>
                <c:pt idx="25">
                  <c:v>1.832280202150552E-16</c:v>
                </c:pt>
                <c:pt idx="26">
                  <c:v>0.20032299683509439</c:v>
                </c:pt>
                <c:pt idx="27">
                  <c:v>0.47167635714363521</c:v>
                </c:pt>
                <c:pt idx="28">
                  <c:v>0.79375763180322323</c:v>
                </c:pt>
                <c:pt idx="29">
                  <c:v>1.137295045579507</c:v>
                </c:pt>
                <c:pt idx="30">
                  <c:v>1.4679068757342981</c:v>
                </c:pt>
                <c:pt idx="31">
                  <c:v>1.7507115705775855</c:v>
                </c:pt>
                <c:pt idx="32">
                  <c:v>1.9550445794202447</c:v>
                </c:pt>
                <c:pt idx="33">
                  <c:v>2.0586223022704031</c:v>
                </c:pt>
                <c:pt idx="34">
                  <c:v>2.0505705968804753</c:v>
                </c:pt>
                <c:pt idx="35">
                  <c:v>1.9328940936577297</c:v>
                </c:pt>
                <c:pt idx="36">
                  <c:v>1.7201808710541433</c:v>
                </c:pt>
                <c:pt idx="37">
                  <c:v>1.4375841862218137</c:v>
                </c:pt>
                <c:pt idx="38">
                  <c:v>1.1173642385545626</c:v>
                </c:pt>
                <c:pt idx="39">
                  <c:v>0.79447449081129862</c:v>
                </c:pt>
                <c:pt idx="40">
                  <c:v>0.50181058805786427</c:v>
                </c:pt>
                <c:pt idx="41">
                  <c:v>0.2657866574325346</c:v>
                </c:pt>
                <c:pt idx="42">
                  <c:v>0.10285718701475635</c:v>
                </c:pt>
                <c:pt idx="43">
                  <c:v>1.7469322085775923E-2</c:v>
                </c:pt>
                <c:pt idx="44">
                  <c:v>1.7290205998567855E-3</c:v>
                </c:pt>
                <c:pt idx="45">
                  <c:v>3.6823370134432758E-2</c:v>
                </c:pt>
                <c:pt idx="46">
                  <c:v>9.5994360120883415E-2</c:v>
                </c:pt>
                <c:pt idx="47">
                  <c:v>0.14864122306955313</c:v>
                </c:pt>
                <c:pt idx="48">
                  <c:v>0.16496975399839361</c:v>
                </c:pt>
                <c:pt idx="49">
                  <c:v>0.1205300810895242</c:v>
                </c:pt>
                <c:pt idx="50">
                  <c:v>2.8722898646985472E-16</c:v>
                </c:pt>
                <c:pt idx="51">
                  <c:v>0.20032299683509425</c:v>
                </c:pt>
                <c:pt idx="52">
                  <c:v>0.47167635714363493</c:v>
                </c:pt>
                <c:pt idx="53">
                  <c:v>0.7937576318032229</c:v>
                </c:pt>
                <c:pt idx="54">
                  <c:v>1.1372950455795088</c:v>
                </c:pt>
                <c:pt idx="55">
                  <c:v>1.4679068757342999</c:v>
                </c:pt>
                <c:pt idx="56">
                  <c:v>1.750711570577588</c:v>
                </c:pt>
                <c:pt idx="57">
                  <c:v>1.9550445794202431</c:v>
                </c:pt>
                <c:pt idx="58">
                  <c:v>2.0586223022704027</c:v>
                </c:pt>
                <c:pt idx="59">
                  <c:v>2.0505705968804757</c:v>
                </c:pt>
                <c:pt idx="60">
                  <c:v>1.9328940936577299</c:v>
                </c:pt>
                <c:pt idx="61">
                  <c:v>1.7201808710541433</c:v>
                </c:pt>
                <c:pt idx="62">
                  <c:v>1.4375841862218139</c:v>
                </c:pt>
                <c:pt idx="63">
                  <c:v>1.1173642385545628</c:v>
                </c:pt>
                <c:pt idx="64">
                  <c:v>0.79447449081129895</c:v>
                </c:pt>
                <c:pt idx="65">
                  <c:v>0.5018105880578646</c:v>
                </c:pt>
                <c:pt idx="66">
                  <c:v>0.26578665743253344</c:v>
                </c:pt>
                <c:pt idx="67">
                  <c:v>0.10285718701475563</c:v>
                </c:pt>
                <c:pt idx="68">
                  <c:v>1.746932208577575E-2</c:v>
                </c:pt>
                <c:pt idx="69">
                  <c:v>1.7290205998565502E-3</c:v>
                </c:pt>
                <c:pt idx="70">
                  <c:v>3.6823370134432813E-2</c:v>
                </c:pt>
                <c:pt idx="71">
                  <c:v>9.5994360120882957E-2</c:v>
                </c:pt>
                <c:pt idx="72">
                  <c:v>0.14864122306955346</c:v>
                </c:pt>
                <c:pt idx="73">
                  <c:v>0.16496975399839353</c:v>
                </c:pt>
                <c:pt idx="74">
                  <c:v>0.12053008108952548</c:v>
                </c:pt>
                <c:pt idx="75">
                  <c:v>4.9686602467166155E-16</c:v>
                </c:pt>
                <c:pt idx="76">
                  <c:v>0.20032299683509561</c:v>
                </c:pt>
                <c:pt idx="77">
                  <c:v>0.47167635714363459</c:v>
                </c:pt>
                <c:pt idx="78">
                  <c:v>0.79375763180322501</c:v>
                </c:pt>
                <c:pt idx="79">
                  <c:v>1.1372950455795086</c:v>
                </c:pt>
                <c:pt idx="80">
                  <c:v>1.4679068757342972</c:v>
                </c:pt>
                <c:pt idx="81">
                  <c:v>1.7507115705775878</c:v>
                </c:pt>
                <c:pt idx="82">
                  <c:v>1.9550445794202445</c:v>
                </c:pt>
                <c:pt idx="83">
                  <c:v>2.0586223022704031</c:v>
                </c:pt>
                <c:pt idx="84">
                  <c:v>2.0505705968804762</c:v>
                </c:pt>
                <c:pt idx="85">
                  <c:v>1.9328940936577299</c:v>
                </c:pt>
                <c:pt idx="86">
                  <c:v>1.7201808710541417</c:v>
                </c:pt>
                <c:pt idx="87">
                  <c:v>1.4375841862218124</c:v>
                </c:pt>
                <c:pt idx="88">
                  <c:v>1.1173642385545606</c:v>
                </c:pt>
                <c:pt idx="89">
                  <c:v>0.79447449081130361</c:v>
                </c:pt>
                <c:pt idx="90">
                  <c:v>0.50181058805786483</c:v>
                </c:pt>
                <c:pt idx="91">
                  <c:v>0.2657866574325336</c:v>
                </c:pt>
                <c:pt idx="92">
                  <c:v>0.10285718701475569</c:v>
                </c:pt>
                <c:pt idx="93">
                  <c:v>1.7469322085775695E-2</c:v>
                </c:pt>
                <c:pt idx="94">
                  <c:v>1.7290205998564978E-3</c:v>
                </c:pt>
                <c:pt idx="95">
                  <c:v>3.6823370134432681E-2</c:v>
                </c:pt>
                <c:pt idx="96">
                  <c:v>9.5994360120882846E-2</c:v>
                </c:pt>
                <c:pt idx="97">
                  <c:v>0.14864122306955335</c:v>
                </c:pt>
                <c:pt idx="98">
                  <c:v>0.16496975399839348</c:v>
                </c:pt>
                <c:pt idx="99">
                  <c:v>0.1205300810895255</c:v>
                </c:pt>
                <c:pt idx="100">
                  <c:v>6.0086699092646101E-16</c:v>
                </c:pt>
              </c:numCache>
            </c:numRef>
          </c:yVal>
        </c:ser>
        <c:ser>
          <c:idx val="0"/>
          <c:order val="2"/>
          <c:tx>
            <c:strRef>
              <c:f>'AM1'!$C$7</c:f>
              <c:strCache>
                <c:ptCount val="1"/>
                <c:pt idx="0">
                  <c:v>AC Wave</c:v>
                </c:pt>
              </c:strCache>
            </c:strRef>
          </c:tx>
          <c:spPr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'AM1'!$A$8:$A$108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'AM1'!$C$8:$C$108</c:f>
              <c:numCache>
                <c:formatCode>0.0000</c:formatCode>
                <c:ptCount val="101"/>
                <c:pt idx="0">
                  <c:v>2.6409017986751863E-17</c:v>
                </c:pt>
                <c:pt idx="1">
                  <c:v>0.20032299683509441</c:v>
                </c:pt>
                <c:pt idx="2">
                  <c:v>0.47167635714363465</c:v>
                </c:pt>
                <c:pt idx="3">
                  <c:v>0.79375763180322212</c:v>
                </c:pt>
                <c:pt idx="4">
                  <c:v>1.1372950455795079</c:v>
                </c:pt>
                <c:pt idx="5">
                  <c:v>1.4679068757342983</c:v>
                </c:pt>
                <c:pt idx="6">
                  <c:v>1.7507115705775862</c:v>
                </c:pt>
                <c:pt idx="7">
                  <c:v>1.9550445794202442</c:v>
                </c:pt>
                <c:pt idx="8">
                  <c:v>2.0586223022704031</c:v>
                </c:pt>
                <c:pt idx="9">
                  <c:v>2.0505705968804757</c:v>
                </c:pt>
                <c:pt idx="10">
                  <c:v>1.9328940936577297</c:v>
                </c:pt>
                <c:pt idx="11">
                  <c:v>1.7201808710541429</c:v>
                </c:pt>
                <c:pt idx="12">
                  <c:v>1.4375841862218124</c:v>
                </c:pt>
                <c:pt idx="13">
                  <c:v>1.1173642385545632</c:v>
                </c:pt>
                <c:pt idx="14">
                  <c:v>0.79447449081129928</c:v>
                </c:pt>
                <c:pt idx="15">
                  <c:v>0.50181058805786405</c:v>
                </c:pt>
                <c:pt idx="16">
                  <c:v>0.26578665743253438</c:v>
                </c:pt>
                <c:pt idx="17">
                  <c:v>0.10285718701475538</c:v>
                </c:pt>
                <c:pt idx="18">
                  <c:v>1.7469322085776093E-2</c:v>
                </c:pt>
                <c:pt idx="19">
                  <c:v>1.7290205998567417E-3</c:v>
                </c:pt>
                <c:pt idx="20">
                  <c:v>3.6823370134432883E-2</c:v>
                </c:pt>
                <c:pt idx="21">
                  <c:v>9.5994360120883249E-2</c:v>
                </c:pt>
                <c:pt idx="22">
                  <c:v>0.14864122306955352</c:v>
                </c:pt>
                <c:pt idx="23">
                  <c:v>0.16496975399839364</c:v>
                </c:pt>
                <c:pt idx="24">
                  <c:v>0.12053008108952476</c:v>
                </c:pt>
                <c:pt idx="25">
                  <c:v>1.832280202150552E-16</c:v>
                </c:pt>
                <c:pt idx="26">
                  <c:v>-0.20032299683509439</c:v>
                </c:pt>
                <c:pt idx="27">
                  <c:v>-0.47167635714363521</c:v>
                </c:pt>
                <c:pt idx="28">
                  <c:v>-0.79375763180322323</c:v>
                </c:pt>
                <c:pt idx="29">
                  <c:v>-1.137295045579507</c:v>
                </c:pt>
                <c:pt idx="30">
                  <c:v>-1.4679068757342981</c:v>
                </c:pt>
                <c:pt idx="31">
                  <c:v>-1.7507115705775855</c:v>
                </c:pt>
                <c:pt idx="32">
                  <c:v>-1.9550445794202447</c:v>
                </c:pt>
                <c:pt idx="33">
                  <c:v>-2.0586223022704031</c:v>
                </c:pt>
                <c:pt idx="34">
                  <c:v>-2.0505705968804753</c:v>
                </c:pt>
                <c:pt idx="35">
                  <c:v>-1.9328940936577297</c:v>
                </c:pt>
                <c:pt idx="36">
                  <c:v>-1.7201808710541433</c:v>
                </c:pt>
                <c:pt idx="37">
                  <c:v>-1.4375841862218137</c:v>
                </c:pt>
                <c:pt idx="38">
                  <c:v>-1.1173642385545626</c:v>
                </c:pt>
                <c:pt idx="39">
                  <c:v>-0.79447449081129862</c:v>
                </c:pt>
                <c:pt idx="40">
                  <c:v>-0.50181058805786427</c:v>
                </c:pt>
                <c:pt idx="41">
                  <c:v>-0.2657866574325346</c:v>
                </c:pt>
                <c:pt idx="42">
                  <c:v>-0.10285718701475635</c:v>
                </c:pt>
                <c:pt idx="43">
                  <c:v>-1.7469322085775923E-2</c:v>
                </c:pt>
                <c:pt idx="44">
                  <c:v>-1.7290205998567855E-3</c:v>
                </c:pt>
                <c:pt idx="45">
                  <c:v>-3.6823370134432758E-2</c:v>
                </c:pt>
                <c:pt idx="46">
                  <c:v>-9.5994360120883415E-2</c:v>
                </c:pt>
                <c:pt idx="47">
                  <c:v>-0.14864122306955313</c:v>
                </c:pt>
                <c:pt idx="48">
                  <c:v>-0.16496975399839361</c:v>
                </c:pt>
                <c:pt idx="49">
                  <c:v>-0.1205300810895242</c:v>
                </c:pt>
                <c:pt idx="50">
                  <c:v>-2.8722898646985472E-16</c:v>
                </c:pt>
                <c:pt idx="51">
                  <c:v>0.20032299683509425</c:v>
                </c:pt>
                <c:pt idx="52">
                  <c:v>0.47167635714363493</c:v>
                </c:pt>
                <c:pt idx="53">
                  <c:v>0.7937576318032229</c:v>
                </c:pt>
                <c:pt idx="54">
                  <c:v>1.1372950455795088</c:v>
                </c:pt>
                <c:pt idx="55">
                  <c:v>1.4679068757342999</c:v>
                </c:pt>
                <c:pt idx="56">
                  <c:v>1.750711570577588</c:v>
                </c:pt>
                <c:pt idx="57">
                  <c:v>1.9550445794202431</c:v>
                </c:pt>
                <c:pt idx="58">
                  <c:v>2.0586223022704027</c:v>
                </c:pt>
                <c:pt idx="59">
                  <c:v>2.0505705968804757</c:v>
                </c:pt>
                <c:pt idx="60">
                  <c:v>1.9328940936577299</c:v>
                </c:pt>
                <c:pt idx="61">
                  <c:v>1.7201808710541433</c:v>
                </c:pt>
                <c:pt idx="62">
                  <c:v>1.4375841862218139</c:v>
                </c:pt>
                <c:pt idx="63">
                  <c:v>1.1173642385545628</c:v>
                </c:pt>
                <c:pt idx="64">
                  <c:v>0.79447449081129895</c:v>
                </c:pt>
                <c:pt idx="65">
                  <c:v>0.5018105880578646</c:v>
                </c:pt>
                <c:pt idx="66">
                  <c:v>0.26578665743253344</c:v>
                </c:pt>
                <c:pt idx="67">
                  <c:v>0.10285718701475563</c:v>
                </c:pt>
                <c:pt idx="68">
                  <c:v>1.746932208577575E-2</c:v>
                </c:pt>
                <c:pt idx="69">
                  <c:v>1.7290205998565502E-3</c:v>
                </c:pt>
                <c:pt idx="70">
                  <c:v>3.6823370134432813E-2</c:v>
                </c:pt>
                <c:pt idx="71">
                  <c:v>9.5994360120882957E-2</c:v>
                </c:pt>
                <c:pt idx="72">
                  <c:v>0.14864122306955346</c:v>
                </c:pt>
                <c:pt idx="73">
                  <c:v>0.16496975399839353</c:v>
                </c:pt>
                <c:pt idx="74">
                  <c:v>0.12053008108952548</c:v>
                </c:pt>
                <c:pt idx="75">
                  <c:v>4.9686602467166155E-16</c:v>
                </c:pt>
                <c:pt idx="76">
                  <c:v>-0.20032299683509561</c:v>
                </c:pt>
                <c:pt idx="77">
                  <c:v>-0.47167635714363459</c:v>
                </c:pt>
                <c:pt idx="78">
                  <c:v>-0.79375763180322501</c:v>
                </c:pt>
                <c:pt idx="79">
                  <c:v>-1.1372950455795086</c:v>
                </c:pt>
                <c:pt idx="80">
                  <c:v>-1.4679068757342972</c:v>
                </c:pt>
                <c:pt idx="81">
                  <c:v>-1.7507115705775878</c:v>
                </c:pt>
                <c:pt idx="82">
                  <c:v>-1.9550445794202445</c:v>
                </c:pt>
                <c:pt idx="83">
                  <c:v>-2.0586223022704031</c:v>
                </c:pt>
                <c:pt idx="84">
                  <c:v>-2.0505705968804762</c:v>
                </c:pt>
                <c:pt idx="85">
                  <c:v>-1.9328940936577299</c:v>
                </c:pt>
                <c:pt idx="86">
                  <c:v>-1.7201808710541417</c:v>
                </c:pt>
                <c:pt idx="87">
                  <c:v>-1.4375841862218124</c:v>
                </c:pt>
                <c:pt idx="88">
                  <c:v>-1.1173642385545606</c:v>
                </c:pt>
                <c:pt idx="89">
                  <c:v>-0.79447449081130361</c:v>
                </c:pt>
                <c:pt idx="90">
                  <c:v>-0.50181058805786483</c:v>
                </c:pt>
                <c:pt idx="91">
                  <c:v>-0.2657866574325336</c:v>
                </c:pt>
                <c:pt idx="92">
                  <c:v>-0.10285718701475569</c:v>
                </c:pt>
                <c:pt idx="93">
                  <c:v>-1.7469322085775695E-2</c:v>
                </c:pt>
                <c:pt idx="94">
                  <c:v>-1.7290205998564978E-3</c:v>
                </c:pt>
                <c:pt idx="95">
                  <c:v>-3.6823370134432681E-2</c:v>
                </c:pt>
                <c:pt idx="96">
                  <c:v>-9.5994360120882846E-2</c:v>
                </c:pt>
                <c:pt idx="97">
                  <c:v>-0.14864122306955335</c:v>
                </c:pt>
                <c:pt idx="98">
                  <c:v>-0.16496975399839348</c:v>
                </c:pt>
                <c:pt idx="99">
                  <c:v>-0.1205300810895255</c:v>
                </c:pt>
                <c:pt idx="100">
                  <c:v>-6.0086699092646101E-16</c:v>
                </c:pt>
              </c:numCache>
            </c:numRef>
          </c:yVal>
        </c:ser>
        <c:axId val="85470208"/>
        <c:axId val="85492480"/>
      </c:scatterChart>
      <c:valAx>
        <c:axId val="85470208"/>
        <c:scaling>
          <c:orientation val="minMax"/>
          <c:max val="100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492480"/>
        <c:crosses val="autoZero"/>
        <c:crossBetween val="midCat"/>
      </c:valAx>
      <c:valAx>
        <c:axId val="854924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US"/>
          </a:p>
        </c:txPr>
        <c:crossAx val="85470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0" name="Chart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158040</xdr:colOff>
      <xdr:row>1</xdr:row>
      <xdr:rowOff>66600</xdr:rowOff>
    </xdr:from>
    <xdr:to>
      <xdr:col>13</xdr:col>
      <xdr:colOff>805320</xdr:colOff>
      <xdr:row>21</xdr:row>
      <xdr:rowOff>55080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355320</xdr:colOff>
      <xdr:row>1</xdr:row>
      <xdr:rowOff>58320</xdr:rowOff>
    </xdr:from>
    <xdr:to>
      <xdr:col>14</xdr:col>
      <xdr:colOff>15480</xdr:colOff>
      <xdr:row>21</xdr:row>
      <xdr:rowOff>46800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355320</xdr:colOff>
      <xdr:row>1</xdr:row>
      <xdr:rowOff>58320</xdr:rowOff>
    </xdr:from>
    <xdr:to>
      <xdr:col>14</xdr:col>
      <xdr:colOff>15480</xdr:colOff>
      <xdr:row>21</xdr:row>
      <xdr:rowOff>46800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294840</xdr:colOff>
      <xdr:row>0</xdr:row>
      <xdr:rowOff>65160</xdr:rowOff>
    </xdr:from>
    <xdr:to>
      <xdr:col>13</xdr:col>
      <xdr:colOff>729360</xdr:colOff>
      <xdr:row>20</xdr:row>
      <xdr:rowOff>53640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L25" sqref="L25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3"/>
      <c r="B1" s="4"/>
    </row>
    <row r="2" spans="1:4">
      <c r="A2" s="3"/>
      <c r="B2" s="3"/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0</v>
      </c>
      <c r="C4" s="8">
        <f>SQRT(SUMSQ(C8:C108)/100)</f>
        <v>0</v>
      </c>
      <c r="D4" s="9"/>
    </row>
    <row r="5" spans="1:4">
      <c r="A5" s="10" t="s">
        <v>3</v>
      </c>
      <c r="B5" s="11">
        <f>AVERAGE(B8:B108)</f>
        <v>0</v>
      </c>
      <c r="C5" s="11">
        <f>AVERAGE(C8:C108)</f>
        <v>0</v>
      </c>
      <c r="D5" s="12">
        <f>AVERAGE(D8:D108)</f>
        <v>0</v>
      </c>
    </row>
    <row r="6" spans="1:4">
      <c r="A6" s="13" t="s">
        <v>4</v>
      </c>
      <c r="B6" s="14"/>
      <c r="C6" s="14"/>
      <c r="D6" s="15">
        <f>D5*1.1107</f>
        <v>0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v>0</v>
      </c>
      <c r="C8" s="21">
        <f t="shared" ref="C8:C39" si="0">B8-$B$5</f>
        <v>0</v>
      </c>
      <c r="D8" s="22">
        <f t="shared" ref="D8:D39" si="1">ABS(C8)</f>
        <v>0</v>
      </c>
    </row>
    <row r="9" spans="1:4">
      <c r="A9" s="20">
        <v>1</v>
      </c>
      <c r="B9" s="21">
        <v>0</v>
      </c>
      <c r="C9" s="21">
        <f t="shared" si="0"/>
        <v>0</v>
      </c>
      <c r="D9" s="22">
        <f t="shared" si="1"/>
        <v>0</v>
      </c>
    </row>
    <row r="10" spans="1:4">
      <c r="A10" s="20">
        <v>2</v>
      </c>
      <c r="B10" s="21">
        <v>0</v>
      </c>
      <c r="C10" s="21">
        <f t="shared" si="0"/>
        <v>0</v>
      </c>
      <c r="D10" s="22">
        <f t="shared" si="1"/>
        <v>0</v>
      </c>
    </row>
    <row r="11" spans="1:4">
      <c r="A11" s="20">
        <v>3</v>
      </c>
      <c r="B11" s="21">
        <v>0</v>
      </c>
      <c r="C11" s="21">
        <f t="shared" si="0"/>
        <v>0</v>
      </c>
      <c r="D11" s="22">
        <f t="shared" si="1"/>
        <v>0</v>
      </c>
    </row>
    <row r="12" spans="1:4">
      <c r="A12" s="20">
        <v>4</v>
      </c>
      <c r="B12" s="21">
        <v>0</v>
      </c>
      <c r="C12" s="21">
        <f t="shared" si="0"/>
        <v>0</v>
      </c>
      <c r="D12" s="22">
        <f t="shared" si="1"/>
        <v>0</v>
      </c>
    </row>
    <row r="13" spans="1:4">
      <c r="A13" s="20">
        <v>5</v>
      </c>
      <c r="B13" s="21">
        <v>0</v>
      </c>
      <c r="C13" s="21">
        <f t="shared" si="0"/>
        <v>0</v>
      </c>
      <c r="D13" s="22">
        <f t="shared" si="1"/>
        <v>0</v>
      </c>
    </row>
    <row r="14" spans="1:4">
      <c r="A14" s="20">
        <v>6</v>
      </c>
      <c r="B14" s="21">
        <v>0</v>
      </c>
      <c r="C14" s="21">
        <f t="shared" si="0"/>
        <v>0</v>
      </c>
      <c r="D14" s="22">
        <f t="shared" si="1"/>
        <v>0</v>
      </c>
    </row>
    <row r="15" spans="1:4">
      <c r="A15" s="20">
        <v>7</v>
      </c>
      <c r="B15" s="21">
        <v>0</v>
      </c>
      <c r="C15" s="21">
        <f t="shared" si="0"/>
        <v>0</v>
      </c>
      <c r="D15" s="22">
        <f t="shared" si="1"/>
        <v>0</v>
      </c>
    </row>
    <row r="16" spans="1:4">
      <c r="A16" s="20">
        <v>8</v>
      </c>
      <c r="B16" s="21">
        <v>0</v>
      </c>
      <c r="C16" s="21">
        <f t="shared" si="0"/>
        <v>0</v>
      </c>
      <c r="D16" s="22">
        <f t="shared" si="1"/>
        <v>0</v>
      </c>
    </row>
    <row r="17" spans="1:4">
      <c r="A17" s="20">
        <v>9</v>
      </c>
      <c r="B17" s="21">
        <v>0</v>
      </c>
      <c r="C17" s="21">
        <f t="shared" si="0"/>
        <v>0</v>
      </c>
      <c r="D17" s="22">
        <f t="shared" si="1"/>
        <v>0</v>
      </c>
    </row>
    <row r="18" spans="1:4">
      <c r="A18" s="20">
        <v>10</v>
      </c>
      <c r="B18" s="21">
        <v>0</v>
      </c>
      <c r="C18" s="21">
        <f t="shared" si="0"/>
        <v>0</v>
      </c>
      <c r="D18" s="22">
        <f t="shared" si="1"/>
        <v>0</v>
      </c>
    </row>
    <row r="19" spans="1:4">
      <c r="A19" s="20">
        <v>11</v>
      </c>
      <c r="B19" s="21">
        <v>0</v>
      </c>
      <c r="C19" s="21">
        <f t="shared" si="0"/>
        <v>0</v>
      </c>
      <c r="D19" s="22">
        <f t="shared" si="1"/>
        <v>0</v>
      </c>
    </row>
    <row r="20" spans="1:4">
      <c r="A20" s="20">
        <v>12</v>
      </c>
      <c r="B20" s="21">
        <v>0</v>
      </c>
      <c r="C20" s="21">
        <f t="shared" si="0"/>
        <v>0</v>
      </c>
      <c r="D20" s="22">
        <f t="shared" si="1"/>
        <v>0</v>
      </c>
    </row>
    <row r="21" spans="1:4">
      <c r="A21" s="20">
        <v>13</v>
      </c>
      <c r="B21" s="21">
        <v>0</v>
      </c>
      <c r="C21" s="21">
        <f t="shared" si="0"/>
        <v>0</v>
      </c>
      <c r="D21" s="22">
        <f t="shared" si="1"/>
        <v>0</v>
      </c>
    </row>
    <row r="22" spans="1:4">
      <c r="A22" s="20">
        <v>14</v>
      </c>
      <c r="B22" s="21">
        <v>0</v>
      </c>
      <c r="C22" s="21">
        <f t="shared" si="0"/>
        <v>0</v>
      </c>
      <c r="D22" s="22">
        <f t="shared" si="1"/>
        <v>0</v>
      </c>
    </row>
    <row r="23" spans="1:4">
      <c r="A23" s="20">
        <v>15</v>
      </c>
      <c r="B23" s="21">
        <v>0</v>
      </c>
      <c r="C23" s="21">
        <f t="shared" si="0"/>
        <v>0</v>
      </c>
      <c r="D23" s="22">
        <f t="shared" si="1"/>
        <v>0</v>
      </c>
    </row>
    <row r="24" spans="1:4">
      <c r="A24" s="20">
        <v>16</v>
      </c>
      <c r="B24" s="21">
        <v>0</v>
      </c>
      <c r="C24" s="21">
        <f t="shared" si="0"/>
        <v>0</v>
      </c>
      <c r="D24" s="22">
        <f t="shared" si="1"/>
        <v>0</v>
      </c>
    </row>
    <row r="25" spans="1:4">
      <c r="A25" s="20">
        <v>17</v>
      </c>
      <c r="B25" s="21">
        <v>0</v>
      </c>
      <c r="C25" s="21">
        <f t="shared" si="0"/>
        <v>0</v>
      </c>
      <c r="D25" s="22">
        <f t="shared" si="1"/>
        <v>0</v>
      </c>
    </row>
    <row r="26" spans="1:4">
      <c r="A26" s="20">
        <v>18</v>
      </c>
      <c r="B26" s="21">
        <v>0</v>
      </c>
      <c r="C26" s="21">
        <f t="shared" si="0"/>
        <v>0</v>
      </c>
      <c r="D26" s="22">
        <f t="shared" si="1"/>
        <v>0</v>
      </c>
    </row>
    <row r="27" spans="1:4">
      <c r="A27" s="20">
        <v>19</v>
      </c>
      <c r="B27" s="21">
        <v>0</v>
      </c>
      <c r="C27" s="21">
        <f t="shared" si="0"/>
        <v>0</v>
      </c>
      <c r="D27" s="22">
        <f t="shared" si="1"/>
        <v>0</v>
      </c>
    </row>
    <row r="28" spans="1:4">
      <c r="A28" s="20">
        <v>20</v>
      </c>
      <c r="B28" s="21">
        <v>0</v>
      </c>
      <c r="C28" s="21">
        <f t="shared" si="0"/>
        <v>0</v>
      </c>
      <c r="D28" s="22">
        <f t="shared" si="1"/>
        <v>0</v>
      </c>
    </row>
    <row r="29" spans="1:4">
      <c r="A29" s="20">
        <v>21</v>
      </c>
      <c r="B29" s="21">
        <v>0</v>
      </c>
      <c r="C29" s="21">
        <f t="shared" si="0"/>
        <v>0</v>
      </c>
      <c r="D29" s="22">
        <f t="shared" si="1"/>
        <v>0</v>
      </c>
    </row>
    <row r="30" spans="1:4">
      <c r="A30" s="20">
        <v>22</v>
      </c>
      <c r="B30" s="21">
        <v>0</v>
      </c>
      <c r="C30" s="21">
        <f t="shared" si="0"/>
        <v>0</v>
      </c>
      <c r="D30" s="22">
        <f t="shared" si="1"/>
        <v>0</v>
      </c>
    </row>
    <row r="31" spans="1:4">
      <c r="A31" s="20">
        <v>23</v>
      </c>
      <c r="B31" s="21">
        <v>0</v>
      </c>
      <c r="C31" s="21">
        <f t="shared" si="0"/>
        <v>0</v>
      </c>
      <c r="D31" s="22">
        <f t="shared" si="1"/>
        <v>0</v>
      </c>
    </row>
    <row r="32" spans="1:4">
      <c r="A32" s="20">
        <v>24</v>
      </c>
      <c r="B32" s="21">
        <v>0</v>
      </c>
      <c r="C32" s="21">
        <f t="shared" si="0"/>
        <v>0</v>
      </c>
      <c r="D32" s="22">
        <f t="shared" si="1"/>
        <v>0</v>
      </c>
    </row>
    <row r="33" spans="1:4">
      <c r="A33" s="20">
        <v>25</v>
      </c>
      <c r="B33" s="21">
        <v>0</v>
      </c>
      <c r="C33" s="21">
        <f t="shared" si="0"/>
        <v>0</v>
      </c>
      <c r="D33" s="22">
        <f t="shared" si="1"/>
        <v>0</v>
      </c>
    </row>
    <row r="34" spans="1:4">
      <c r="A34" s="20">
        <v>26</v>
      </c>
      <c r="B34" s="21">
        <v>0</v>
      </c>
      <c r="C34" s="21">
        <f t="shared" si="0"/>
        <v>0</v>
      </c>
      <c r="D34" s="22">
        <f t="shared" si="1"/>
        <v>0</v>
      </c>
    </row>
    <row r="35" spans="1:4">
      <c r="A35" s="20">
        <v>27</v>
      </c>
      <c r="B35" s="21">
        <v>0</v>
      </c>
      <c r="C35" s="21">
        <f t="shared" si="0"/>
        <v>0</v>
      </c>
      <c r="D35" s="22">
        <f t="shared" si="1"/>
        <v>0</v>
      </c>
    </row>
    <row r="36" spans="1:4">
      <c r="A36" s="20">
        <v>28</v>
      </c>
      <c r="B36" s="21">
        <v>0</v>
      </c>
      <c r="C36" s="21">
        <f t="shared" si="0"/>
        <v>0</v>
      </c>
      <c r="D36" s="22">
        <f t="shared" si="1"/>
        <v>0</v>
      </c>
    </row>
    <row r="37" spans="1:4">
      <c r="A37" s="20">
        <v>29</v>
      </c>
      <c r="B37" s="21">
        <v>0</v>
      </c>
      <c r="C37" s="21">
        <f t="shared" si="0"/>
        <v>0</v>
      </c>
      <c r="D37" s="22">
        <f t="shared" si="1"/>
        <v>0</v>
      </c>
    </row>
    <row r="38" spans="1:4">
      <c r="A38" s="20">
        <v>30</v>
      </c>
      <c r="B38" s="21">
        <v>0</v>
      </c>
      <c r="C38" s="21">
        <f t="shared" si="0"/>
        <v>0</v>
      </c>
      <c r="D38" s="22">
        <f t="shared" si="1"/>
        <v>0</v>
      </c>
    </row>
    <row r="39" spans="1:4">
      <c r="A39" s="20">
        <v>31</v>
      </c>
      <c r="B39" s="21">
        <v>0</v>
      </c>
      <c r="C39" s="21">
        <f t="shared" si="0"/>
        <v>0</v>
      </c>
      <c r="D39" s="22">
        <f t="shared" si="1"/>
        <v>0</v>
      </c>
    </row>
    <row r="40" spans="1:4">
      <c r="A40" s="20">
        <v>32</v>
      </c>
      <c r="B40" s="21">
        <v>0</v>
      </c>
      <c r="C40" s="21">
        <f t="shared" ref="C40:C71" si="2">B40-$B$5</f>
        <v>0</v>
      </c>
      <c r="D40" s="22">
        <f t="shared" ref="D40:D71" si="3">ABS(C40)</f>
        <v>0</v>
      </c>
    </row>
    <row r="41" spans="1:4">
      <c r="A41" s="20">
        <v>33</v>
      </c>
      <c r="B41" s="21">
        <v>0</v>
      </c>
      <c r="C41" s="21">
        <f t="shared" si="2"/>
        <v>0</v>
      </c>
      <c r="D41" s="22">
        <f t="shared" si="3"/>
        <v>0</v>
      </c>
    </row>
    <row r="42" spans="1:4">
      <c r="A42" s="20">
        <v>34</v>
      </c>
      <c r="B42" s="21">
        <v>0</v>
      </c>
      <c r="C42" s="21">
        <f t="shared" si="2"/>
        <v>0</v>
      </c>
      <c r="D42" s="22">
        <f t="shared" si="3"/>
        <v>0</v>
      </c>
    </row>
    <row r="43" spans="1:4">
      <c r="A43" s="20">
        <v>35</v>
      </c>
      <c r="B43" s="21">
        <v>0</v>
      </c>
      <c r="C43" s="21">
        <f t="shared" si="2"/>
        <v>0</v>
      </c>
      <c r="D43" s="22">
        <f t="shared" si="3"/>
        <v>0</v>
      </c>
    </row>
    <row r="44" spans="1:4">
      <c r="A44" s="20">
        <v>36</v>
      </c>
      <c r="B44" s="21">
        <v>0</v>
      </c>
      <c r="C44" s="21">
        <f t="shared" si="2"/>
        <v>0</v>
      </c>
      <c r="D44" s="22">
        <f t="shared" si="3"/>
        <v>0</v>
      </c>
    </row>
    <row r="45" spans="1:4">
      <c r="A45" s="20">
        <v>37</v>
      </c>
      <c r="B45" s="21">
        <v>0</v>
      </c>
      <c r="C45" s="21">
        <f t="shared" si="2"/>
        <v>0</v>
      </c>
      <c r="D45" s="22">
        <f t="shared" si="3"/>
        <v>0</v>
      </c>
    </row>
    <row r="46" spans="1:4">
      <c r="A46" s="20">
        <v>38</v>
      </c>
      <c r="B46" s="21">
        <v>0</v>
      </c>
      <c r="C46" s="21">
        <f t="shared" si="2"/>
        <v>0</v>
      </c>
      <c r="D46" s="22">
        <f t="shared" si="3"/>
        <v>0</v>
      </c>
    </row>
    <row r="47" spans="1:4">
      <c r="A47" s="20">
        <v>39</v>
      </c>
      <c r="B47" s="21">
        <v>0</v>
      </c>
      <c r="C47" s="21">
        <f t="shared" si="2"/>
        <v>0</v>
      </c>
      <c r="D47" s="22">
        <f t="shared" si="3"/>
        <v>0</v>
      </c>
    </row>
    <row r="48" spans="1:4">
      <c r="A48" s="20">
        <v>40</v>
      </c>
      <c r="B48" s="21">
        <v>0</v>
      </c>
      <c r="C48" s="21">
        <f t="shared" si="2"/>
        <v>0</v>
      </c>
      <c r="D48" s="22">
        <f t="shared" si="3"/>
        <v>0</v>
      </c>
    </row>
    <row r="49" spans="1:4">
      <c r="A49" s="20">
        <v>41</v>
      </c>
      <c r="B49" s="21">
        <v>0</v>
      </c>
      <c r="C49" s="21">
        <f t="shared" si="2"/>
        <v>0</v>
      </c>
      <c r="D49" s="22">
        <f t="shared" si="3"/>
        <v>0</v>
      </c>
    </row>
    <row r="50" spans="1:4">
      <c r="A50" s="20">
        <v>42</v>
      </c>
      <c r="B50" s="21">
        <v>0</v>
      </c>
      <c r="C50" s="21">
        <f t="shared" si="2"/>
        <v>0</v>
      </c>
      <c r="D50" s="22">
        <f t="shared" si="3"/>
        <v>0</v>
      </c>
    </row>
    <row r="51" spans="1:4">
      <c r="A51" s="20">
        <v>43</v>
      </c>
      <c r="B51" s="21">
        <v>0</v>
      </c>
      <c r="C51" s="21">
        <f t="shared" si="2"/>
        <v>0</v>
      </c>
      <c r="D51" s="22">
        <f t="shared" si="3"/>
        <v>0</v>
      </c>
    </row>
    <row r="52" spans="1:4">
      <c r="A52" s="20">
        <v>44</v>
      </c>
      <c r="B52" s="21">
        <v>0</v>
      </c>
      <c r="C52" s="21">
        <f t="shared" si="2"/>
        <v>0</v>
      </c>
      <c r="D52" s="22">
        <f t="shared" si="3"/>
        <v>0</v>
      </c>
    </row>
    <row r="53" spans="1:4">
      <c r="A53" s="20">
        <v>45</v>
      </c>
      <c r="B53" s="21">
        <v>0</v>
      </c>
      <c r="C53" s="21">
        <f t="shared" si="2"/>
        <v>0</v>
      </c>
      <c r="D53" s="22">
        <f t="shared" si="3"/>
        <v>0</v>
      </c>
    </row>
    <row r="54" spans="1:4">
      <c r="A54" s="20">
        <v>46</v>
      </c>
      <c r="B54" s="21">
        <v>0</v>
      </c>
      <c r="C54" s="21">
        <f t="shared" si="2"/>
        <v>0</v>
      </c>
      <c r="D54" s="22">
        <f t="shared" si="3"/>
        <v>0</v>
      </c>
    </row>
    <row r="55" spans="1:4">
      <c r="A55" s="20">
        <v>47</v>
      </c>
      <c r="B55" s="21">
        <v>0</v>
      </c>
      <c r="C55" s="21">
        <f t="shared" si="2"/>
        <v>0</v>
      </c>
      <c r="D55" s="22">
        <f t="shared" si="3"/>
        <v>0</v>
      </c>
    </row>
    <row r="56" spans="1:4">
      <c r="A56" s="20">
        <v>48</v>
      </c>
      <c r="B56" s="21">
        <v>0</v>
      </c>
      <c r="C56" s="21">
        <f t="shared" si="2"/>
        <v>0</v>
      </c>
      <c r="D56" s="22">
        <f t="shared" si="3"/>
        <v>0</v>
      </c>
    </row>
    <row r="57" spans="1:4">
      <c r="A57" s="20">
        <v>49</v>
      </c>
      <c r="B57" s="21">
        <v>0</v>
      </c>
      <c r="C57" s="21">
        <f t="shared" si="2"/>
        <v>0</v>
      </c>
      <c r="D57" s="22">
        <f t="shared" si="3"/>
        <v>0</v>
      </c>
    </row>
    <row r="58" spans="1:4">
      <c r="A58" s="20">
        <v>50</v>
      </c>
      <c r="B58" s="21">
        <v>0</v>
      </c>
      <c r="C58" s="21">
        <f t="shared" si="2"/>
        <v>0</v>
      </c>
      <c r="D58" s="22">
        <f t="shared" si="3"/>
        <v>0</v>
      </c>
    </row>
    <row r="59" spans="1:4">
      <c r="A59" s="20">
        <v>51</v>
      </c>
      <c r="B59" s="21">
        <v>0</v>
      </c>
      <c r="C59" s="21">
        <f t="shared" si="2"/>
        <v>0</v>
      </c>
      <c r="D59" s="22">
        <f t="shared" si="3"/>
        <v>0</v>
      </c>
    </row>
    <row r="60" spans="1:4">
      <c r="A60" s="20">
        <v>52</v>
      </c>
      <c r="B60" s="21">
        <v>0</v>
      </c>
      <c r="C60" s="21">
        <f t="shared" si="2"/>
        <v>0</v>
      </c>
      <c r="D60" s="22">
        <f t="shared" si="3"/>
        <v>0</v>
      </c>
    </row>
    <row r="61" spans="1:4">
      <c r="A61" s="20">
        <v>53</v>
      </c>
      <c r="B61" s="21">
        <v>0</v>
      </c>
      <c r="C61" s="21">
        <f t="shared" si="2"/>
        <v>0</v>
      </c>
      <c r="D61" s="22">
        <f t="shared" si="3"/>
        <v>0</v>
      </c>
    </row>
    <row r="62" spans="1:4">
      <c r="A62" s="20">
        <v>54</v>
      </c>
      <c r="B62" s="21">
        <v>0</v>
      </c>
      <c r="C62" s="21">
        <f t="shared" si="2"/>
        <v>0</v>
      </c>
      <c r="D62" s="22">
        <f t="shared" si="3"/>
        <v>0</v>
      </c>
    </row>
    <row r="63" spans="1:4">
      <c r="A63" s="20">
        <v>55</v>
      </c>
      <c r="B63" s="21">
        <v>0</v>
      </c>
      <c r="C63" s="21">
        <f t="shared" si="2"/>
        <v>0</v>
      </c>
      <c r="D63" s="22">
        <f t="shared" si="3"/>
        <v>0</v>
      </c>
    </row>
    <row r="64" spans="1:4">
      <c r="A64" s="20">
        <v>56</v>
      </c>
      <c r="B64" s="21">
        <v>0</v>
      </c>
      <c r="C64" s="21">
        <f t="shared" si="2"/>
        <v>0</v>
      </c>
      <c r="D64" s="22">
        <f t="shared" si="3"/>
        <v>0</v>
      </c>
    </row>
    <row r="65" spans="1:4">
      <c r="A65" s="20">
        <v>57</v>
      </c>
      <c r="B65" s="21">
        <v>0</v>
      </c>
      <c r="C65" s="21">
        <f t="shared" si="2"/>
        <v>0</v>
      </c>
      <c r="D65" s="22">
        <f t="shared" si="3"/>
        <v>0</v>
      </c>
    </row>
    <row r="66" spans="1:4">
      <c r="A66" s="20">
        <v>58</v>
      </c>
      <c r="B66" s="21">
        <v>0</v>
      </c>
      <c r="C66" s="21">
        <f t="shared" si="2"/>
        <v>0</v>
      </c>
      <c r="D66" s="22">
        <f t="shared" si="3"/>
        <v>0</v>
      </c>
    </row>
    <row r="67" spans="1:4">
      <c r="A67" s="20">
        <v>59</v>
      </c>
      <c r="B67" s="21">
        <v>0</v>
      </c>
      <c r="C67" s="21">
        <f t="shared" si="2"/>
        <v>0</v>
      </c>
      <c r="D67" s="22">
        <f t="shared" si="3"/>
        <v>0</v>
      </c>
    </row>
    <row r="68" spans="1:4">
      <c r="A68" s="20">
        <v>60</v>
      </c>
      <c r="B68" s="21">
        <v>0</v>
      </c>
      <c r="C68" s="21">
        <f t="shared" si="2"/>
        <v>0</v>
      </c>
      <c r="D68" s="22">
        <f t="shared" si="3"/>
        <v>0</v>
      </c>
    </row>
    <row r="69" spans="1:4">
      <c r="A69" s="20">
        <v>61</v>
      </c>
      <c r="B69" s="21">
        <v>0</v>
      </c>
      <c r="C69" s="21">
        <f t="shared" si="2"/>
        <v>0</v>
      </c>
      <c r="D69" s="22">
        <f t="shared" si="3"/>
        <v>0</v>
      </c>
    </row>
    <row r="70" spans="1:4">
      <c r="A70" s="20">
        <v>62</v>
      </c>
      <c r="B70" s="21">
        <v>0</v>
      </c>
      <c r="C70" s="21">
        <f t="shared" si="2"/>
        <v>0</v>
      </c>
      <c r="D70" s="22">
        <f t="shared" si="3"/>
        <v>0</v>
      </c>
    </row>
    <row r="71" spans="1:4">
      <c r="A71" s="20">
        <v>63</v>
      </c>
      <c r="B71" s="21">
        <v>0</v>
      </c>
      <c r="C71" s="21">
        <f t="shared" si="2"/>
        <v>0</v>
      </c>
      <c r="D71" s="22">
        <f t="shared" si="3"/>
        <v>0</v>
      </c>
    </row>
    <row r="72" spans="1:4">
      <c r="A72" s="20">
        <v>64</v>
      </c>
      <c r="B72" s="21">
        <v>0</v>
      </c>
      <c r="C72" s="21">
        <f t="shared" ref="C72:C103" si="4">B72-$B$5</f>
        <v>0</v>
      </c>
      <c r="D72" s="22">
        <f t="shared" ref="D72:D103" si="5">ABS(C72)</f>
        <v>0</v>
      </c>
    </row>
    <row r="73" spans="1:4">
      <c r="A73" s="20">
        <v>65</v>
      </c>
      <c r="B73" s="21">
        <v>0</v>
      </c>
      <c r="C73" s="21">
        <f t="shared" si="4"/>
        <v>0</v>
      </c>
      <c r="D73" s="22">
        <f t="shared" si="5"/>
        <v>0</v>
      </c>
    </row>
    <row r="74" spans="1:4">
      <c r="A74" s="20">
        <v>66</v>
      </c>
      <c r="B74" s="21">
        <v>0</v>
      </c>
      <c r="C74" s="21">
        <f t="shared" si="4"/>
        <v>0</v>
      </c>
      <c r="D74" s="22">
        <f t="shared" si="5"/>
        <v>0</v>
      </c>
    </row>
    <row r="75" spans="1:4">
      <c r="A75" s="20">
        <v>67</v>
      </c>
      <c r="B75" s="21">
        <v>0</v>
      </c>
      <c r="C75" s="21">
        <f t="shared" si="4"/>
        <v>0</v>
      </c>
      <c r="D75" s="22">
        <f t="shared" si="5"/>
        <v>0</v>
      </c>
    </row>
    <row r="76" spans="1:4">
      <c r="A76" s="20">
        <v>68</v>
      </c>
      <c r="B76" s="21">
        <v>0</v>
      </c>
      <c r="C76" s="21">
        <f t="shared" si="4"/>
        <v>0</v>
      </c>
      <c r="D76" s="22">
        <f t="shared" si="5"/>
        <v>0</v>
      </c>
    </row>
    <row r="77" spans="1:4">
      <c r="A77" s="20">
        <v>69</v>
      </c>
      <c r="B77" s="21">
        <v>0</v>
      </c>
      <c r="C77" s="21">
        <f t="shared" si="4"/>
        <v>0</v>
      </c>
      <c r="D77" s="22">
        <f t="shared" si="5"/>
        <v>0</v>
      </c>
    </row>
    <row r="78" spans="1:4">
      <c r="A78" s="20">
        <v>70</v>
      </c>
      <c r="B78" s="21">
        <v>0</v>
      </c>
      <c r="C78" s="21">
        <f t="shared" si="4"/>
        <v>0</v>
      </c>
      <c r="D78" s="22">
        <f t="shared" si="5"/>
        <v>0</v>
      </c>
    </row>
    <row r="79" spans="1:4">
      <c r="A79" s="20">
        <v>71</v>
      </c>
      <c r="B79" s="21">
        <v>0</v>
      </c>
      <c r="C79" s="21">
        <f t="shared" si="4"/>
        <v>0</v>
      </c>
      <c r="D79" s="22">
        <f t="shared" si="5"/>
        <v>0</v>
      </c>
    </row>
    <row r="80" spans="1:4">
      <c r="A80" s="20">
        <v>72</v>
      </c>
      <c r="B80" s="21">
        <v>0</v>
      </c>
      <c r="C80" s="21">
        <f t="shared" si="4"/>
        <v>0</v>
      </c>
      <c r="D80" s="22">
        <f t="shared" si="5"/>
        <v>0</v>
      </c>
    </row>
    <row r="81" spans="1:4">
      <c r="A81" s="20">
        <v>73</v>
      </c>
      <c r="B81" s="21">
        <v>0</v>
      </c>
      <c r="C81" s="21">
        <f t="shared" si="4"/>
        <v>0</v>
      </c>
      <c r="D81" s="22">
        <f t="shared" si="5"/>
        <v>0</v>
      </c>
    </row>
    <row r="82" spans="1:4">
      <c r="A82" s="20">
        <v>74</v>
      </c>
      <c r="B82" s="21">
        <v>0</v>
      </c>
      <c r="C82" s="21">
        <f t="shared" si="4"/>
        <v>0</v>
      </c>
      <c r="D82" s="22">
        <f t="shared" si="5"/>
        <v>0</v>
      </c>
    </row>
    <row r="83" spans="1:4">
      <c r="A83" s="20">
        <v>75</v>
      </c>
      <c r="B83" s="21">
        <v>0</v>
      </c>
      <c r="C83" s="21">
        <f t="shared" si="4"/>
        <v>0</v>
      </c>
      <c r="D83" s="22">
        <f t="shared" si="5"/>
        <v>0</v>
      </c>
    </row>
    <row r="84" spans="1:4">
      <c r="A84" s="20">
        <v>76</v>
      </c>
      <c r="B84" s="21">
        <v>0</v>
      </c>
      <c r="C84" s="21">
        <f t="shared" si="4"/>
        <v>0</v>
      </c>
      <c r="D84" s="22">
        <f t="shared" si="5"/>
        <v>0</v>
      </c>
    </row>
    <row r="85" spans="1:4">
      <c r="A85" s="20">
        <v>77</v>
      </c>
      <c r="B85" s="21">
        <v>0</v>
      </c>
      <c r="C85" s="21">
        <f t="shared" si="4"/>
        <v>0</v>
      </c>
      <c r="D85" s="22">
        <f t="shared" si="5"/>
        <v>0</v>
      </c>
    </row>
    <row r="86" spans="1:4">
      <c r="A86" s="20">
        <v>78</v>
      </c>
      <c r="B86" s="21">
        <v>0</v>
      </c>
      <c r="C86" s="21">
        <f t="shared" si="4"/>
        <v>0</v>
      </c>
      <c r="D86" s="22">
        <f t="shared" si="5"/>
        <v>0</v>
      </c>
    </row>
    <row r="87" spans="1:4">
      <c r="A87" s="20">
        <v>79</v>
      </c>
      <c r="B87" s="21">
        <v>0</v>
      </c>
      <c r="C87" s="21">
        <f t="shared" si="4"/>
        <v>0</v>
      </c>
      <c r="D87" s="22">
        <f t="shared" si="5"/>
        <v>0</v>
      </c>
    </row>
    <row r="88" spans="1:4">
      <c r="A88" s="20">
        <v>80</v>
      </c>
      <c r="B88" s="21">
        <v>0</v>
      </c>
      <c r="C88" s="21">
        <f t="shared" si="4"/>
        <v>0</v>
      </c>
      <c r="D88" s="22">
        <f t="shared" si="5"/>
        <v>0</v>
      </c>
    </row>
    <row r="89" spans="1:4">
      <c r="A89" s="20">
        <v>81</v>
      </c>
      <c r="B89" s="21">
        <v>0</v>
      </c>
      <c r="C89" s="21">
        <f t="shared" si="4"/>
        <v>0</v>
      </c>
      <c r="D89" s="22">
        <f t="shared" si="5"/>
        <v>0</v>
      </c>
    </row>
    <row r="90" spans="1:4">
      <c r="A90" s="20">
        <v>82</v>
      </c>
      <c r="B90" s="21">
        <v>0</v>
      </c>
      <c r="C90" s="21">
        <f t="shared" si="4"/>
        <v>0</v>
      </c>
      <c r="D90" s="22">
        <f t="shared" si="5"/>
        <v>0</v>
      </c>
    </row>
    <row r="91" spans="1:4">
      <c r="A91" s="20">
        <v>83</v>
      </c>
      <c r="B91" s="21">
        <v>0</v>
      </c>
      <c r="C91" s="21">
        <f t="shared" si="4"/>
        <v>0</v>
      </c>
      <c r="D91" s="22">
        <f t="shared" si="5"/>
        <v>0</v>
      </c>
    </row>
    <row r="92" spans="1:4">
      <c r="A92" s="20">
        <v>84</v>
      </c>
      <c r="B92" s="21">
        <v>0</v>
      </c>
      <c r="C92" s="21">
        <f t="shared" si="4"/>
        <v>0</v>
      </c>
      <c r="D92" s="22">
        <f t="shared" si="5"/>
        <v>0</v>
      </c>
    </row>
    <row r="93" spans="1:4">
      <c r="A93" s="20">
        <v>85</v>
      </c>
      <c r="B93" s="21">
        <v>0</v>
      </c>
      <c r="C93" s="21">
        <f t="shared" si="4"/>
        <v>0</v>
      </c>
      <c r="D93" s="22">
        <f t="shared" si="5"/>
        <v>0</v>
      </c>
    </row>
    <row r="94" spans="1:4">
      <c r="A94" s="20">
        <v>86</v>
      </c>
      <c r="B94" s="21">
        <v>0</v>
      </c>
      <c r="C94" s="21">
        <f t="shared" si="4"/>
        <v>0</v>
      </c>
      <c r="D94" s="22">
        <f t="shared" si="5"/>
        <v>0</v>
      </c>
    </row>
    <row r="95" spans="1:4">
      <c r="A95" s="20">
        <v>87</v>
      </c>
      <c r="B95" s="21">
        <v>0</v>
      </c>
      <c r="C95" s="21">
        <f t="shared" si="4"/>
        <v>0</v>
      </c>
      <c r="D95" s="22">
        <f t="shared" si="5"/>
        <v>0</v>
      </c>
    </row>
    <row r="96" spans="1:4">
      <c r="A96" s="20">
        <v>88</v>
      </c>
      <c r="B96" s="21">
        <v>0</v>
      </c>
      <c r="C96" s="21">
        <f t="shared" si="4"/>
        <v>0</v>
      </c>
      <c r="D96" s="22">
        <f t="shared" si="5"/>
        <v>0</v>
      </c>
    </row>
    <row r="97" spans="1:4">
      <c r="A97" s="20">
        <v>89</v>
      </c>
      <c r="B97" s="21">
        <v>0</v>
      </c>
      <c r="C97" s="21">
        <f t="shared" si="4"/>
        <v>0</v>
      </c>
      <c r="D97" s="22">
        <f t="shared" si="5"/>
        <v>0</v>
      </c>
    </row>
    <row r="98" spans="1:4">
      <c r="A98" s="20">
        <v>90</v>
      </c>
      <c r="B98" s="21">
        <v>0</v>
      </c>
      <c r="C98" s="21">
        <f t="shared" si="4"/>
        <v>0</v>
      </c>
      <c r="D98" s="22">
        <f t="shared" si="5"/>
        <v>0</v>
      </c>
    </row>
    <row r="99" spans="1:4">
      <c r="A99" s="20">
        <v>91</v>
      </c>
      <c r="B99" s="21">
        <v>0</v>
      </c>
      <c r="C99" s="21">
        <f t="shared" si="4"/>
        <v>0</v>
      </c>
      <c r="D99" s="22">
        <f t="shared" si="5"/>
        <v>0</v>
      </c>
    </row>
    <row r="100" spans="1:4">
      <c r="A100" s="20">
        <v>92</v>
      </c>
      <c r="B100" s="21">
        <v>0</v>
      </c>
      <c r="C100" s="21">
        <f t="shared" si="4"/>
        <v>0</v>
      </c>
      <c r="D100" s="22">
        <f t="shared" si="5"/>
        <v>0</v>
      </c>
    </row>
    <row r="101" spans="1:4">
      <c r="A101" s="20">
        <v>93</v>
      </c>
      <c r="B101" s="21">
        <v>0</v>
      </c>
      <c r="C101" s="21">
        <f t="shared" si="4"/>
        <v>0</v>
      </c>
      <c r="D101" s="22">
        <f t="shared" si="5"/>
        <v>0</v>
      </c>
    </row>
    <row r="102" spans="1:4">
      <c r="A102" s="20">
        <v>94</v>
      </c>
      <c r="B102" s="21">
        <v>0</v>
      </c>
      <c r="C102" s="21">
        <f t="shared" si="4"/>
        <v>0</v>
      </c>
      <c r="D102" s="22">
        <f t="shared" si="5"/>
        <v>0</v>
      </c>
    </row>
    <row r="103" spans="1:4">
      <c r="A103" s="20">
        <v>95</v>
      </c>
      <c r="B103" s="21">
        <v>0</v>
      </c>
      <c r="C103" s="21">
        <f t="shared" si="4"/>
        <v>0</v>
      </c>
      <c r="D103" s="22">
        <f t="shared" si="5"/>
        <v>0</v>
      </c>
    </row>
    <row r="104" spans="1:4">
      <c r="A104" s="20">
        <v>96</v>
      </c>
      <c r="B104" s="21">
        <v>0</v>
      </c>
      <c r="C104" s="21">
        <f t="shared" ref="C104:C135" si="6">B104-$B$5</f>
        <v>0</v>
      </c>
      <c r="D104" s="22">
        <f t="shared" ref="D104:D135" si="7">ABS(C104)</f>
        <v>0</v>
      </c>
    </row>
    <row r="105" spans="1:4">
      <c r="A105" s="20">
        <v>97</v>
      </c>
      <c r="B105" s="21">
        <v>0</v>
      </c>
      <c r="C105" s="21">
        <f t="shared" si="6"/>
        <v>0</v>
      </c>
      <c r="D105" s="22">
        <f t="shared" si="7"/>
        <v>0</v>
      </c>
    </row>
    <row r="106" spans="1:4">
      <c r="A106" s="20">
        <v>98</v>
      </c>
      <c r="B106" s="21">
        <v>0</v>
      </c>
      <c r="C106" s="21">
        <f t="shared" si="6"/>
        <v>0</v>
      </c>
      <c r="D106" s="22">
        <f t="shared" si="7"/>
        <v>0</v>
      </c>
    </row>
    <row r="107" spans="1:4">
      <c r="A107" s="20">
        <v>99</v>
      </c>
      <c r="B107" s="21">
        <v>0</v>
      </c>
      <c r="C107" s="21">
        <f t="shared" si="6"/>
        <v>0</v>
      </c>
      <c r="D107" s="22">
        <f t="shared" si="7"/>
        <v>0</v>
      </c>
    </row>
    <row r="108" spans="1:4">
      <c r="A108" s="20">
        <v>100</v>
      </c>
      <c r="B108" s="23">
        <v>0</v>
      </c>
      <c r="C108" s="23">
        <f t="shared" si="6"/>
        <v>0</v>
      </c>
      <c r="D108" s="24">
        <f t="shared" si="7"/>
        <v>0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8"/>
  <sheetViews>
    <sheetView tabSelected="1" zoomScale="130" zoomScaleNormal="130" workbookViewId="0">
      <selection activeCell="F28" sqref="F28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40">
        <v>1</v>
      </c>
    </row>
    <row r="2" spans="1:4">
      <c r="A2" s="27" t="s">
        <v>10</v>
      </c>
      <c r="B2" s="27">
        <v>1.28</v>
      </c>
      <c r="C2" s="41" t="s">
        <v>13</v>
      </c>
      <c r="D2" s="42">
        <v>1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1.1085125168440815</v>
      </c>
      <c r="C4" s="8">
        <f>SQRT(SUMSQ(C8:C108)/100)</f>
        <v>1.1085125168440815</v>
      </c>
      <c r="D4" s="39"/>
    </row>
    <row r="5" spans="1:4">
      <c r="A5" s="10" t="s">
        <v>3</v>
      </c>
      <c r="B5" s="11">
        <f>AVERAGE(B8:B108)</f>
        <v>-7.9069468931621079E-17</v>
      </c>
      <c r="C5" s="11">
        <f>AVERAGE(C8:C108)</f>
        <v>-4.1228357953541076E-17</v>
      </c>
      <c r="D5" s="12">
        <f>AVERAGE(D8:D108)</f>
        <v>0.80574326337218194</v>
      </c>
    </row>
    <row r="6" spans="1:4">
      <c r="A6" s="13" t="s">
        <v>4</v>
      </c>
      <c r="B6" s="14"/>
      <c r="C6" s="14"/>
      <c r="D6" s="15">
        <f>D5*1.1107</f>
        <v>0.89493904262748247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$B$2 * SIN(RADIANS((A8/100)*8*$B$1*360)) *  (1 + ($D$2*SIN(RADIANS(((A8-(25/$B$1))/100)*$B$1*360))))</f>
        <v>0</v>
      </c>
      <c r="C8" s="21">
        <f t="shared" ref="C8:C39" si="1">B8-$B$5</f>
        <v>7.9069468931621079E-17</v>
      </c>
      <c r="D8" s="22">
        <f t="shared" ref="D8:D39" si="2">ABS(C8)</f>
        <v>7.9069468931621079E-17</v>
      </c>
    </row>
    <row r="9" spans="1:4">
      <c r="A9" s="20">
        <v>1</v>
      </c>
      <c r="B9" s="21">
        <f t="shared" si="0"/>
        <v>1.2168074619912231E-3</v>
      </c>
      <c r="C9" s="21">
        <f t="shared" si="1"/>
        <v>1.2168074619913023E-3</v>
      </c>
      <c r="D9" s="22">
        <f t="shared" si="2"/>
        <v>1.2168074619913023E-3</v>
      </c>
    </row>
    <row r="10" spans="1:4">
      <c r="A10" s="20">
        <v>2</v>
      </c>
      <c r="B10" s="21">
        <f t="shared" si="0"/>
        <v>8.5219556878216463E-3</v>
      </c>
      <c r="C10" s="21">
        <f t="shared" si="1"/>
        <v>8.5219556878217261E-3</v>
      </c>
      <c r="D10" s="22">
        <f t="shared" si="2"/>
        <v>8.5219556878217261E-3</v>
      </c>
    </row>
    <row r="11" spans="1:4">
      <c r="A11" s="20">
        <v>3</v>
      </c>
      <c r="B11" s="21">
        <f t="shared" si="0"/>
        <v>2.262758042459782E-2</v>
      </c>
      <c r="C11" s="21">
        <f t="shared" si="1"/>
        <v>2.26275804245979E-2</v>
      </c>
      <c r="D11" s="22">
        <f t="shared" si="2"/>
        <v>2.26275804245979E-2</v>
      </c>
    </row>
    <row r="12" spans="1:4">
      <c r="A12" s="20">
        <v>4</v>
      </c>
      <c r="B12" s="21">
        <f t="shared" si="0"/>
        <v>3.6386311313639182E-2</v>
      </c>
      <c r="C12" s="21">
        <f t="shared" si="1"/>
        <v>3.6386311313639258E-2</v>
      </c>
      <c r="D12" s="22">
        <f t="shared" si="2"/>
        <v>3.6386311313639258E-2</v>
      </c>
    </row>
    <row r="13" spans="1:4">
      <c r="A13" s="20">
        <v>5</v>
      </c>
      <c r="B13" s="21">
        <f t="shared" si="0"/>
        <v>3.6823370134432938E-2</v>
      </c>
      <c r="C13" s="21">
        <f t="shared" si="1"/>
        <v>3.6823370134433014E-2</v>
      </c>
      <c r="D13" s="22">
        <f t="shared" si="2"/>
        <v>3.6823370134433014E-2</v>
      </c>
    </row>
    <row r="14" spans="1:4">
      <c r="A14" s="20">
        <v>6</v>
      </c>
      <c r="B14" s="21">
        <f t="shared" si="0"/>
        <v>1.1265715322718741E-2</v>
      </c>
      <c r="C14" s="21">
        <f t="shared" si="1"/>
        <v>1.1265715322718821E-2</v>
      </c>
      <c r="D14" s="22">
        <f t="shared" si="2"/>
        <v>1.1265715322718821E-2</v>
      </c>
    </row>
    <row r="15" spans="1:4">
      <c r="A15" s="20">
        <v>7</v>
      </c>
      <c r="B15" s="21">
        <f t="shared" si="0"/>
        <v>-4.4845438385444997E-2</v>
      </c>
      <c r="C15" s="21">
        <f t="shared" si="1"/>
        <v>-4.484543838544492E-2</v>
      </c>
      <c r="D15" s="22">
        <f t="shared" si="2"/>
        <v>4.484543838544492E-2</v>
      </c>
    </row>
    <row r="16" spans="1:4">
      <c r="A16" s="20">
        <v>8</v>
      </c>
      <c r="B16" s="21">
        <f t="shared" si="0"/>
        <v>-0.12199339656845549</v>
      </c>
      <c r="C16" s="21">
        <f t="shared" si="1"/>
        <v>-0.12199339656845541</v>
      </c>
      <c r="D16" s="22">
        <f t="shared" si="2"/>
        <v>0.12199339656845541</v>
      </c>
    </row>
    <row r="17" spans="1:4">
      <c r="A17" s="20">
        <v>9</v>
      </c>
      <c r="B17" s="21">
        <f t="shared" si="0"/>
        <v>-0.19573080841453727</v>
      </c>
      <c r="C17" s="21">
        <f t="shared" si="1"/>
        <v>-0.19573080841453719</v>
      </c>
      <c r="D17" s="22">
        <f t="shared" si="2"/>
        <v>0.19573080841453719</v>
      </c>
    </row>
    <row r="18" spans="1:4">
      <c r="A18" s="20">
        <v>10</v>
      </c>
      <c r="B18" s="21">
        <f t="shared" si="0"/>
        <v>-0.23249360896171548</v>
      </c>
      <c r="C18" s="21">
        <f t="shared" si="1"/>
        <v>-0.23249360896171539</v>
      </c>
      <c r="D18" s="22">
        <f t="shared" si="2"/>
        <v>0.23249360896171539</v>
      </c>
    </row>
    <row r="19" spans="1:4">
      <c r="A19" s="20">
        <v>11</v>
      </c>
      <c r="B19" s="21">
        <f t="shared" si="0"/>
        <v>-0.20108095424869502</v>
      </c>
      <c r="C19" s="21">
        <f t="shared" si="1"/>
        <v>-0.20108095424869493</v>
      </c>
      <c r="D19" s="22">
        <f t="shared" si="2"/>
        <v>0.20108095424869493</v>
      </c>
    </row>
    <row r="20" spans="1:4">
      <c r="A20" s="20">
        <v>12</v>
      </c>
      <c r="B20" s="21">
        <f t="shared" si="0"/>
        <v>-8.6275534674822449E-2</v>
      </c>
      <c r="C20" s="21">
        <f t="shared" si="1"/>
        <v>-8.6275534674822366E-2</v>
      </c>
      <c r="D20" s="22">
        <f t="shared" si="2"/>
        <v>8.6275534674822366E-2</v>
      </c>
    </row>
    <row r="21" spans="1:4">
      <c r="A21" s="20">
        <v>13</v>
      </c>
      <c r="B21" s="21">
        <f t="shared" si="0"/>
        <v>0.10041592912949933</v>
      </c>
      <c r="C21" s="21">
        <f t="shared" si="1"/>
        <v>0.10041592912949941</v>
      </c>
      <c r="D21" s="22">
        <f t="shared" si="2"/>
        <v>0.10041592912949941</v>
      </c>
    </row>
    <row r="22" spans="1:4">
      <c r="A22" s="20">
        <v>14</v>
      </c>
      <c r="B22" s="21">
        <f t="shared" si="0"/>
        <v>0.31769645887578268</v>
      </c>
      <c r="C22" s="21">
        <f t="shared" si="1"/>
        <v>0.31769645887578274</v>
      </c>
      <c r="D22" s="22">
        <f t="shared" si="2"/>
        <v>0.31769645887578274</v>
      </c>
    </row>
    <row r="23" spans="1:4">
      <c r="A23" s="20">
        <v>15</v>
      </c>
      <c r="B23" s="21">
        <f t="shared" si="0"/>
        <v>0.50181058805786394</v>
      </c>
      <c r="C23" s="21">
        <f t="shared" si="1"/>
        <v>0.50181058805786405</v>
      </c>
      <c r="D23" s="22">
        <f t="shared" si="2"/>
        <v>0.50181058805786405</v>
      </c>
    </row>
    <row r="24" spans="1:4">
      <c r="A24" s="20">
        <v>16</v>
      </c>
      <c r="B24" s="21">
        <f t="shared" si="0"/>
        <v>0.58361781942016677</v>
      </c>
      <c r="C24" s="21">
        <f t="shared" si="1"/>
        <v>0.58361781942016688</v>
      </c>
      <c r="D24" s="22">
        <f t="shared" si="2"/>
        <v>0.58361781942016688</v>
      </c>
    </row>
    <row r="25" spans="1:4">
      <c r="A25" s="20">
        <v>17</v>
      </c>
      <c r="B25" s="21">
        <f t="shared" si="0"/>
        <v>0.51112404111939269</v>
      </c>
      <c r="C25" s="21">
        <f t="shared" si="1"/>
        <v>0.5111240411193928</v>
      </c>
      <c r="D25" s="22">
        <f t="shared" si="2"/>
        <v>0.5111240411193928</v>
      </c>
    </row>
    <row r="26" spans="1:4">
      <c r="A26" s="20">
        <v>18</v>
      </c>
      <c r="B26" s="21">
        <f t="shared" si="0"/>
        <v>0.27057246903665477</v>
      </c>
      <c r="C26" s="21">
        <f t="shared" si="1"/>
        <v>0.27057246903665483</v>
      </c>
      <c r="D26" s="22">
        <f t="shared" si="2"/>
        <v>0.27057246903665483</v>
      </c>
    </row>
    <row r="27" spans="1:4">
      <c r="A27" s="20">
        <v>19</v>
      </c>
      <c r="B27" s="21">
        <f t="shared" si="0"/>
        <v>-0.10136959106805876</v>
      </c>
      <c r="C27" s="21">
        <f t="shared" si="1"/>
        <v>-0.10136959106805868</v>
      </c>
      <c r="D27" s="22">
        <f t="shared" si="2"/>
        <v>0.10136959106805868</v>
      </c>
    </row>
    <row r="28" spans="1:4">
      <c r="A28" s="20">
        <v>20</v>
      </c>
      <c r="B28" s="21">
        <f t="shared" si="0"/>
        <v>-0.51987151397264986</v>
      </c>
      <c r="C28" s="21">
        <f t="shared" si="1"/>
        <v>-0.51987151397264975</v>
      </c>
      <c r="D28" s="22">
        <f t="shared" si="2"/>
        <v>0.51987151397264975</v>
      </c>
    </row>
    <row r="29" spans="1:4">
      <c r="A29" s="20">
        <v>21</v>
      </c>
      <c r="B29" s="21">
        <f t="shared" si="0"/>
        <v>-0.87015131505220666</v>
      </c>
      <c r="C29" s="21">
        <f t="shared" si="1"/>
        <v>-0.87015131505220655</v>
      </c>
      <c r="D29" s="22">
        <f t="shared" si="2"/>
        <v>0.87015131505220655</v>
      </c>
    </row>
    <row r="30" spans="1:4">
      <c r="A30" s="20">
        <v>22</v>
      </c>
      <c r="B30" s="21">
        <f t="shared" si="0"/>
        <v>-1.0380994151215257</v>
      </c>
      <c r="C30" s="21">
        <f t="shared" si="1"/>
        <v>-1.0380994151215257</v>
      </c>
      <c r="D30" s="22">
        <f t="shared" si="2"/>
        <v>1.0380994151215257</v>
      </c>
    </row>
    <row r="31" spans="1:4">
      <c r="A31" s="20">
        <v>23</v>
      </c>
      <c r="B31" s="21">
        <f t="shared" si="0"/>
        <v>-0.94528713780506435</v>
      </c>
      <c r="C31" s="21">
        <f t="shared" si="1"/>
        <v>-0.94528713780506424</v>
      </c>
      <c r="D31" s="22">
        <f t="shared" si="2"/>
        <v>0.94528713780506424</v>
      </c>
    </row>
    <row r="32" spans="1:4">
      <c r="A32" s="20">
        <v>24</v>
      </c>
      <c r="B32" s="21">
        <f t="shared" si="0"/>
        <v>-0.57792526159323399</v>
      </c>
      <c r="C32" s="21">
        <f t="shared" si="1"/>
        <v>-0.57792526159323387</v>
      </c>
      <c r="D32" s="22">
        <f t="shared" si="2"/>
        <v>0.57792526159323387</v>
      </c>
    </row>
    <row r="33" spans="1:4">
      <c r="A33" s="20">
        <v>25</v>
      </c>
      <c r="B33" s="21">
        <f t="shared" si="0"/>
        <v>-6.2727600891321348E-16</v>
      </c>
      <c r="C33" s="21">
        <f t="shared" si="1"/>
        <v>-5.4820653998159244E-16</v>
      </c>
      <c r="D33" s="22">
        <f t="shared" si="2"/>
        <v>5.4820653998159244E-16</v>
      </c>
    </row>
    <row r="34" spans="1:4">
      <c r="A34" s="20">
        <v>26</v>
      </c>
      <c r="B34" s="21">
        <f t="shared" si="0"/>
        <v>0.65536414410715871</v>
      </c>
      <c r="C34" s="21">
        <f t="shared" si="1"/>
        <v>0.65536414410715882</v>
      </c>
      <c r="D34" s="22">
        <f t="shared" si="2"/>
        <v>0.65536414410715882</v>
      </c>
    </row>
    <row r="35" spans="1:4">
      <c r="A35" s="20">
        <v>27</v>
      </c>
      <c r="B35" s="21">
        <f t="shared" si="0"/>
        <v>1.216192351480095</v>
      </c>
      <c r="C35" s="21">
        <f t="shared" si="1"/>
        <v>1.216192351480095</v>
      </c>
      <c r="D35" s="22">
        <f t="shared" si="2"/>
        <v>1.216192351480095</v>
      </c>
    </row>
    <row r="36" spans="1:4">
      <c r="A36" s="20">
        <v>28</v>
      </c>
      <c r="B36" s="21">
        <f t="shared" si="0"/>
        <v>1.5168490096548495</v>
      </c>
      <c r="C36" s="21">
        <f t="shared" si="1"/>
        <v>1.5168490096548495</v>
      </c>
      <c r="D36" s="22">
        <f t="shared" si="2"/>
        <v>1.5168490096548495</v>
      </c>
    </row>
    <row r="37" spans="1:4">
      <c r="A37" s="20">
        <v>29</v>
      </c>
      <c r="B37" s="21">
        <f t="shared" si="0"/>
        <v>1.4462059392608033</v>
      </c>
      <c r="C37" s="21">
        <f t="shared" si="1"/>
        <v>1.4462059392608033</v>
      </c>
      <c r="D37" s="22">
        <f t="shared" si="2"/>
        <v>1.4462059392608033</v>
      </c>
    </row>
    <row r="38" spans="1:4">
      <c r="A38" s="20">
        <v>30</v>
      </c>
      <c r="B38" s="21">
        <f t="shared" si="0"/>
        <v>0.98485873189608186</v>
      </c>
      <c r="C38" s="21">
        <f t="shared" si="1"/>
        <v>0.98485873189608197</v>
      </c>
      <c r="D38" s="22">
        <f t="shared" si="2"/>
        <v>0.98485873189608197</v>
      </c>
    </row>
    <row r="39" spans="1:4">
      <c r="A39" s="20">
        <v>31</v>
      </c>
      <c r="B39" s="21">
        <f t="shared" si="0"/>
        <v>0.21948348685656355</v>
      </c>
      <c r="C39" s="21">
        <f t="shared" si="1"/>
        <v>0.21948348685656363</v>
      </c>
      <c r="D39" s="22">
        <f t="shared" si="2"/>
        <v>0.21948348685656363</v>
      </c>
    </row>
    <row r="40" spans="1:4">
      <c r="A40" s="20">
        <v>32</v>
      </c>
      <c r="B40" s="21">
        <f t="shared" ref="B40:B71" si="3">$B$2 * SIN(RADIANS((A40/100)*8*$B$1*360)) *  (1 + ($D$2*SIN(RADIANS(((A40-(25/$B$1))/100)*$B$1*360))))</f>
        <v>-0.6718263858361222</v>
      </c>
      <c r="C40" s="21">
        <f t="shared" ref="C40:C71" si="4">B40-$B$5</f>
        <v>-0.67182638583612209</v>
      </c>
      <c r="D40" s="22">
        <f t="shared" ref="D40:D71" si="5">ABS(C40)</f>
        <v>0.67182638583612209</v>
      </c>
    </row>
    <row r="41" spans="1:4">
      <c r="A41" s="20">
        <v>33</v>
      </c>
      <c r="B41" s="21">
        <f t="shared" si="3"/>
        <v>-1.4613898603866291</v>
      </c>
      <c r="C41" s="21">
        <f t="shared" si="4"/>
        <v>-1.4613898603866291</v>
      </c>
      <c r="D41" s="22">
        <f t="shared" si="5"/>
        <v>1.4613898603866291</v>
      </c>
    </row>
    <row r="42" spans="1:4">
      <c r="A42" s="20">
        <v>34</v>
      </c>
      <c r="B42" s="21">
        <f t="shared" si="3"/>
        <v>-1.9310375424452768</v>
      </c>
      <c r="C42" s="21">
        <f t="shared" si="4"/>
        <v>-1.9310375424452768</v>
      </c>
      <c r="D42" s="22">
        <f t="shared" si="5"/>
        <v>1.9310375424452768</v>
      </c>
    </row>
    <row r="43" spans="1:4">
      <c r="A43" s="20">
        <v>35</v>
      </c>
      <c r="B43" s="21">
        <f t="shared" si="3"/>
        <v>-1.9328940936577297</v>
      </c>
      <c r="C43" s="21">
        <f t="shared" si="4"/>
        <v>-1.9328940936577297</v>
      </c>
      <c r="D43" s="22">
        <f t="shared" si="5"/>
        <v>1.9328940936577297</v>
      </c>
    </row>
    <row r="44" spans="1:4">
      <c r="A44" s="20">
        <v>36</v>
      </c>
      <c r="B44" s="21">
        <f t="shared" si="3"/>
        <v>-1.4347441323016605</v>
      </c>
      <c r="C44" s="21">
        <f t="shared" si="4"/>
        <v>-1.4347441323016605</v>
      </c>
      <c r="D44" s="22">
        <f t="shared" si="5"/>
        <v>1.4347441323016605</v>
      </c>
    </row>
    <row r="45" spans="1:4">
      <c r="A45" s="20">
        <v>37</v>
      </c>
      <c r="B45" s="21">
        <f t="shared" si="3"/>
        <v>-0.53623018201253492</v>
      </c>
      <c r="C45" s="21">
        <f t="shared" si="4"/>
        <v>-0.53623018201253481</v>
      </c>
      <c r="D45" s="22">
        <f t="shared" si="5"/>
        <v>0.53623018201253481</v>
      </c>
    </row>
    <row r="46" spans="1:4">
      <c r="A46" s="20">
        <v>38</v>
      </c>
      <c r="B46" s="21">
        <f t="shared" si="3"/>
        <v>0.55037057646720899</v>
      </c>
      <c r="C46" s="21">
        <f t="shared" si="4"/>
        <v>0.5503705764672091</v>
      </c>
      <c r="D46" s="22">
        <f t="shared" si="5"/>
        <v>0.5503705764672091</v>
      </c>
    </row>
    <row r="47" spans="1:4">
      <c r="A47" s="20">
        <v>39</v>
      </c>
      <c r="B47" s="21">
        <f t="shared" si="3"/>
        <v>1.5513596369287512</v>
      </c>
      <c r="C47" s="21">
        <f t="shared" si="4"/>
        <v>1.5513596369287512</v>
      </c>
      <c r="D47" s="22">
        <f t="shared" si="5"/>
        <v>1.5513596369287512</v>
      </c>
    </row>
    <row r="48" spans="1:4">
      <c r="A48" s="20">
        <v>40</v>
      </c>
      <c r="B48" s="21">
        <f t="shared" si="3"/>
        <v>2.2022110727538768</v>
      </c>
      <c r="C48" s="21">
        <f t="shared" si="4"/>
        <v>2.2022110727538768</v>
      </c>
      <c r="D48" s="22">
        <f t="shared" si="5"/>
        <v>2.2022110727538768</v>
      </c>
    </row>
    <row r="49" spans="1:4">
      <c r="A49" s="20">
        <v>41</v>
      </c>
      <c r="B49" s="21">
        <f t="shared" si="3"/>
        <v>2.318924553450906</v>
      </c>
      <c r="C49" s="21">
        <f t="shared" si="4"/>
        <v>2.318924553450906</v>
      </c>
      <c r="D49" s="22">
        <f t="shared" si="5"/>
        <v>2.318924553450906</v>
      </c>
    </row>
    <row r="50" spans="1:4">
      <c r="A50" s="20">
        <v>42</v>
      </c>
      <c r="B50" s="21">
        <f t="shared" si="3"/>
        <v>1.8505205049375695</v>
      </c>
      <c r="C50" s="21">
        <f t="shared" si="4"/>
        <v>1.8505205049375695</v>
      </c>
      <c r="D50" s="22">
        <f t="shared" si="5"/>
        <v>1.8505205049375695</v>
      </c>
    </row>
    <row r="51" spans="1:4">
      <c r="A51" s="20">
        <v>43</v>
      </c>
      <c r="B51" s="21">
        <f t="shared" si="3"/>
        <v>0.89755341648732767</v>
      </c>
      <c r="C51" s="21">
        <f t="shared" si="4"/>
        <v>0.89755341648732778</v>
      </c>
      <c r="D51" s="22">
        <f t="shared" si="5"/>
        <v>0.89755341648732778</v>
      </c>
    </row>
    <row r="52" spans="1:4">
      <c r="A52" s="20">
        <v>44</v>
      </c>
      <c r="B52" s="21">
        <f t="shared" si="3"/>
        <v>-0.30958736260190495</v>
      </c>
      <c r="C52" s="21">
        <f t="shared" si="4"/>
        <v>-0.30958736260190489</v>
      </c>
      <c r="D52" s="22">
        <f t="shared" si="5"/>
        <v>0.30958736260190489</v>
      </c>
    </row>
    <row r="53" spans="1:4">
      <c r="A53" s="20">
        <v>45</v>
      </c>
      <c r="B53" s="21">
        <f t="shared" si="3"/>
        <v>-1.4679068757342968</v>
      </c>
      <c r="C53" s="21">
        <f t="shared" si="4"/>
        <v>-1.4679068757342968</v>
      </c>
      <c r="D53" s="22">
        <f t="shared" si="5"/>
        <v>1.4679068757342968</v>
      </c>
    </row>
    <row r="54" spans="1:4">
      <c r="A54" s="20">
        <v>46</v>
      </c>
      <c r="B54" s="21">
        <f t="shared" si="3"/>
        <v>-2.2799709429993706</v>
      </c>
      <c r="C54" s="21">
        <f t="shared" si="4"/>
        <v>-2.2799709429993706</v>
      </c>
      <c r="D54" s="22">
        <f t="shared" si="5"/>
        <v>2.2799709429993706</v>
      </c>
    </row>
    <row r="55" spans="1:4">
      <c r="A55" s="20">
        <v>47</v>
      </c>
      <c r="B55" s="21">
        <f t="shared" si="3"/>
        <v>-2.5323208443517782</v>
      </c>
      <c r="C55" s="21">
        <f t="shared" si="4"/>
        <v>-2.5323208443517782</v>
      </c>
      <c r="D55" s="22">
        <f t="shared" si="5"/>
        <v>2.5323208443517782</v>
      </c>
    </row>
    <row r="56" spans="1:4">
      <c r="A56" s="20">
        <v>48</v>
      </c>
      <c r="B56" s="21">
        <f t="shared" si="3"/>
        <v>-2.1529575335973403</v>
      </c>
      <c r="C56" s="21">
        <f t="shared" si="4"/>
        <v>-2.1529575335973403</v>
      </c>
      <c r="D56" s="22">
        <f t="shared" si="5"/>
        <v>2.1529575335973403</v>
      </c>
    </row>
    <row r="57" spans="1:4">
      <c r="A57" s="20">
        <v>49</v>
      </c>
      <c r="B57" s="21">
        <f t="shared" si="3"/>
        <v>-1.2320725982383958</v>
      </c>
      <c r="C57" s="21">
        <f t="shared" si="4"/>
        <v>-1.2320725982383958</v>
      </c>
      <c r="D57" s="22">
        <f t="shared" si="5"/>
        <v>1.2320725982383958</v>
      </c>
    </row>
    <row r="58" spans="1:4">
      <c r="A58" s="20">
        <v>50</v>
      </c>
      <c r="B58" s="21">
        <f t="shared" si="3"/>
        <v>-2.5091040356528539E-15</v>
      </c>
      <c r="C58" s="21">
        <f t="shared" si="4"/>
        <v>-2.4300345667212327E-15</v>
      </c>
      <c r="D58" s="22">
        <f t="shared" si="5"/>
        <v>2.4300345667212327E-15</v>
      </c>
    </row>
    <row r="59" spans="1:4">
      <c r="A59" s="20">
        <v>51</v>
      </c>
      <c r="B59" s="21">
        <f t="shared" si="3"/>
        <v>1.2320725982383993</v>
      </c>
      <c r="C59" s="21">
        <f t="shared" si="4"/>
        <v>1.2320725982383993</v>
      </c>
      <c r="D59" s="22">
        <f t="shared" si="5"/>
        <v>1.2320725982383993</v>
      </c>
    </row>
    <row r="60" spans="1:4">
      <c r="A60" s="20">
        <v>52</v>
      </c>
      <c r="B60" s="21">
        <f t="shared" si="3"/>
        <v>2.1529575335973377</v>
      </c>
      <c r="C60" s="21">
        <f t="shared" si="4"/>
        <v>2.1529575335973377</v>
      </c>
      <c r="D60" s="22">
        <f t="shared" si="5"/>
        <v>2.1529575335973377</v>
      </c>
    </row>
    <row r="61" spans="1:4">
      <c r="A61" s="20">
        <v>53</v>
      </c>
      <c r="B61" s="21">
        <f t="shared" si="3"/>
        <v>2.5323208443517773</v>
      </c>
      <c r="C61" s="21">
        <f t="shared" si="4"/>
        <v>2.5323208443517773</v>
      </c>
      <c r="D61" s="22">
        <f t="shared" si="5"/>
        <v>2.5323208443517773</v>
      </c>
    </row>
    <row r="62" spans="1:4">
      <c r="A62" s="20">
        <v>54</v>
      </c>
      <c r="B62" s="21">
        <f t="shared" si="3"/>
        <v>2.2799709429993689</v>
      </c>
      <c r="C62" s="21">
        <f t="shared" si="4"/>
        <v>2.2799709429993689</v>
      </c>
      <c r="D62" s="22">
        <f t="shared" si="5"/>
        <v>2.2799709429993689</v>
      </c>
    </row>
    <row r="63" spans="1:4">
      <c r="A63" s="20">
        <v>55</v>
      </c>
      <c r="B63" s="21">
        <f t="shared" si="3"/>
        <v>1.4679068757342935</v>
      </c>
      <c r="C63" s="21">
        <f t="shared" si="4"/>
        <v>1.4679068757342935</v>
      </c>
      <c r="D63" s="22">
        <f t="shared" si="5"/>
        <v>1.4679068757342935</v>
      </c>
    </row>
    <row r="64" spans="1:4">
      <c r="A64" s="20">
        <v>56</v>
      </c>
      <c r="B64" s="21">
        <f t="shared" si="3"/>
        <v>0.30958736260189235</v>
      </c>
      <c r="C64" s="21">
        <f t="shared" si="4"/>
        <v>0.3095873626018924</v>
      </c>
      <c r="D64" s="22">
        <f t="shared" si="5"/>
        <v>0.3095873626018924</v>
      </c>
    </row>
    <row r="65" spans="1:4">
      <c r="A65" s="20">
        <v>57</v>
      </c>
      <c r="B65" s="21">
        <f t="shared" si="3"/>
        <v>-0.89755341648732323</v>
      </c>
      <c r="C65" s="21">
        <f t="shared" si="4"/>
        <v>-0.89755341648732312</v>
      </c>
      <c r="D65" s="22">
        <f t="shared" si="5"/>
        <v>0.89755341648732312</v>
      </c>
    </row>
    <row r="66" spans="1:4">
      <c r="A66" s="20">
        <v>58</v>
      </c>
      <c r="B66" s="21">
        <f t="shared" si="3"/>
        <v>-1.8505205049375608</v>
      </c>
      <c r="C66" s="21">
        <f t="shared" si="4"/>
        <v>-1.8505205049375608</v>
      </c>
      <c r="D66" s="22">
        <f t="shared" si="5"/>
        <v>1.8505205049375608</v>
      </c>
    </row>
    <row r="67" spans="1:4">
      <c r="A67" s="20">
        <v>59</v>
      </c>
      <c r="B67" s="21">
        <f t="shared" si="3"/>
        <v>-2.3189245534509029</v>
      </c>
      <c r="C67" s="21">
        <f t="shared" si="4"/>
        <v>-2.3189245534509029</v>
      </c>
      <c r="D67" s="22">
        <f t="shared" si="5"/>
        <v>2.3189245534509029</v>
      </c>
    </row>
    <row r="68" spans="1:4">
      <c r="A68" s="20">
        <v>60</v>
      </c>
      <c r="B68" s="21">
        <f t="shared" si="3"/>
        <v>-2.2022110727538786</v>
      </c>
      <c r="C68" s="21">
        <f t="shared" si="4"/>
        <v>-2.2022110727538786</v>
      </c>
      <c r="D68" s="22">
        <f t="shared" si="5"/>
        <v>2.2022110727538786</v>
      </c>
    </row>
    <row r="69" spans="1:4">
      <c r="A69" s="20">
        <v>61</v>
      </c>
      <c r="B69" s="21">
        <f t="shared" si="3"/>
        <v>-1.5513596369287488</v>
      </c>
      <c r="C69" s="21">
        <f t="shared" si="4"/>
        <v>-1.5513596369287488</v>
      </c>
      <c r="D69" s="22">
        <f t="shared" si="5"/>
        <v>1.5513596369287488</v>
      </c>
    </row>
    <row r="70" spans="1:4">
      <c r="A70" s="20">
        <v>62</v>
      </c>
      <c r="B70" s="21">
        <f t="shared" si="3"/>
        <v>-0.55037057646721332</v>
      </c>
      <c r="C70" s="21">
        <f t="shared" si="4"/>
        <v>-0.55037057646721321</v>
      </c>
      <c r="D70" s="22">
        <f t="shared" si="5"/>
        <v>0.55037057646721321</v>
      </c>
    </row>
    <row r="71" spans="1:4">
      <c r="A71" s="20">
        <v>63</v>
      </c>
      <c r="B71" s="21">
        <f t="shared" si="3"/>
        <v>0.53623018201253081</v>
      </c>
      <c r="C71" s="21">
        <f t="shared" si="4"/>
        <v>0.53623018201253092</v>
      </c>
      <c r="D71" s="22">
        <f t="shared" si="5"/>
        <v>0.53623018201253092</v>
      </c>
    </row>
    <row r="72" spans="1:4">
      <c r="A72" s="20">
        <v>64</v>
      </c>
      <c r="B72" s="21">
        <f t="shared" ref="B72:B103" si="6">$B$2 * SIN(RADIANS((A72/100)*8*$B$1*360)) *  (1 + ($D$2*SIN(RADIANS(((A72-(25/$B$1))/100)*$B$1*360))))</f>
        <v>1.434744132301663</v>
      </c>
      <c r="C72" s="21">
        <f t="shared" ref="C72:C103" si="7">B72-$B$5</f>
        <v>1.434744132301663</v>
      </c>
      <c r="D72" s="22">
        <f t="shared" ref="D72:D103" si="8">ABS(C72)</f>
        <v>1.434744132301663</v>
      </c>
    </row>
    <row r="73" spans="1:4">
      <c r="A73" s="20">
        <v>65</v>
      </c>
      <c r="B73" s="21">
        <f t="shared" si="6"/>
        <v>1.932894093657729</v>
      </c>
      <c r="C73" s="21">
        <f t="shared" si="7"/>
        <v>1.932894093657729</v>
      </c>
      <c r="D73" s="22">
        <f t="shared" si="8"/>
        <v>1.932894093657729</v>
      </c>
    </row>
    <row r="74" spans="1:4">
      <c r="A74" s="20">
        <v>66</v>
      </c>
      <c r="B74" s="21">
        <f t="shared" si="6"/>
        <v>1.9310375424452753</v>
      </c>
      <c r="C74" s="21">
        <f t="shared" si="7"/>
        <v>1.9310375424452753</v>
      </c>
      <c r="D74" s="22">
        <f t="shared" si="8"/>
        <v>1.9310375424452753</v>
      </c>
    </row>
    <row r="75" spans="1:4">
      <c r="A75" s="20">
        <v>67</v>
      </c>
      <c r="B75" s="21">
        <f t="shared" si="6"/>
        <v>1.4613898603866275</v>
      </c>
      <c r="C75" s="21">
        <f t="shared" si="7"/>
        <v>1.4613898603866275</v>
      </c>
      <c r="D75" s="22">
        <f t="shared" si="8"/>
        <v>1.4613898603866275</v>
      </c>
    </row>
    <row r="76" spans="1:4">
      <c r="A76" s="20">
        <v>68</v>
      </c>
      <c r="B76" s="21">
        <f t="shared" si="6"/>
        <v>0.67182638583611343</v>
      </c>
      <c r="C76" s="21">
        <f t="shared" si="7"/>
        <v>0.67182638583611354</v>
      </c>
      <c r="D76" s="22">
        <f t="shared" si="8"/>
        <v>0.67182638583611354</v>
      </c>
    </row>
    <row r="77" spans="1:4">
      <c r="A77" s="20">
        <v>69</v>
      </c>
      <c r="B77" s="21">
        <f t="shared" si="6"/>
        <v>-0.21948348685655086</v>
      </c>
      <c r="C77" s="21">
        <f t="shared" si="7"/>
        <v>-0.21948348685655078</v>
      </c>
      <c r="D77" s="22">
        <f t="shared" si="8"/>
        <v>0.21948348685655078</v>
      </c>
    </row>
    <row r="78" spans="1:4">
      <c r="A78" s="20">
        <v>70</v>
      </c>
      <c r="B78" s="21">
        <f t="shared" si="6"/>
        <v>-0.98485873189607931</v>
      </c>
      <c r="C78" s="21">
        <f t="shared" si="7"/>
        <v>-0.9848587318960792</v>
      </c>
      <c r="D78" s="22">
        <f t="shared" si="8"/>
        <v>0.9848587318960792</v>
      </c>
    </row>
    <row r="79" spans="1:4">
      <c r="A79" s="20">
        <v>71</v>
      </c>
      <c r="B79" s="21">
        <f t="shared" si="6"/>
        <v>-1.4462059392607998</v>
      </c>
      <c r="C79" s="21">
        <f t="shared" si="7"/>
        <v>-1.4462059392607998</v>
      </c>
      <c r="D79" s="22">
        <f t="shared" si="8"/>
        <v>1.4462059392607998</v>
      </c>
    </row>
    <row r="80" spans="1:4">
      <c r="A80" s="20">
        <v>72</v>
      </c>
      <c r="B80" s="21">
        <f t="shared" si="6"/>
        <v>-1.5168490096548499</v>
      </c>
      <c r="C80" s="21">
        <f t="shared" si="7"/>
        <v>-1.5168490096548499</v>
      </c>
      <c r="D80" s="22">
        <f t="shared" si="8"/>
        <v>1.5168490096548499</v>
      </c>
    </row>
    <row r="81" spans="1:4">
      <c r="A81" s="20">
        <v>73</v>
      </c>
      <c r="B81" s="21">
        <f t="shared" si="6"/>
        <v>-1.2161923514800912</v>
      </c>
      <c r="C81" s="21">
        <f t="shared" si="7"/>
        <v>-1.2161923514800912</v>
      </c>
      <c r="D81" s="22">
        <f t="shared" si="8"/>
        <v>1.2161923514800912</v>
      </c>
    </row>
    <row r="82" spans="1:4">
      <c r="A82" s="20">
        <v>74</v>
      </c>
      <c r="B82" s="21">
        <f t="shared" si="6"/>
        <v>-0.65536414410716493</v>
      </c>
      <c r="C82" s="21">
        <f t="shared" si="7"/>
        <v>-0.65536414410716481</v>
      </c>
      <c r="D82" s="22">
        <f t="shared" si="8"/>
        <v>0.65536414410716481</v>
      </c>
    </row>
    <row r="83" spans="1:4">
      <c r="A83" s="20">
        <v>75</v>
      </c>
      <c r="B83" s="21">
        <f t="shared" si="6"/>
        <v>-1.8818280267396407E-15</v>
      </c>
      <c r="C83" s="21">
        <f t="shared" si="7"/>
        <v>-1.8027585578080194E-15</v>
      </c>
      <c r="D83" s="22">
        <f t="shared" si="8"/>
        <v>1.8027585578080194E-15</v>
      </c>
    </row>
    <row r="84" spans="1:4">
      <c r="A84" s="20">
        <v>76</v>
      </c>
      <c r="B84" s="21">
        <f t="shared" si="6"/>
        <v>0.57792526159323565</v>
      </c>
      <c r="C84" s="21">
        <f t="shared" si="7"/>
        <v>0.57792526159323576</v>
      </c>
      <c r="D84" s="22">
        <f t="shared" si="8"/>
        <v>0.57792526159323576</v>
      </c>
    </row>
    <row r="85" spans="1:4">
      <c r="A85" s="20">
        <v>77</v>
      </c>
      <c r="B85" s="21">
        <f t="shared" si="6"/>
        <v>0.94528713780506435</v>
      </c>
      <c r="C85" s="21">
        <f t="shared" si="7"/>
        <v>0.94528713780506446</v>
      </c>
      <c r="D85" s="22">
        <f t="shared" si="8"/>
        <v>0.94528713780506446</v>
      </c>
    </row>
    <row r="86" spans="1:4">
      <c r="A86" s="20">
        <v>78</v>
      </c>
      <c r="B86" s="21">
        <f t="shared" si="6"/>
        <v>1.0380994151215259</v>
      </c>
      <c r="C86" s="21">
        <f t="shared" si="7"/>
        <v>1.0380994151215259</v>
      </c>
      <c r="D86" s="22">
        <f t="shared" si="8"/>
        <v>1.0380994151215259</v>
      </c>
    </row>
    <row r="87" spans="1:4">
      <c r="A87" s="20">
        <v>79</v>
      </c>
      <c r="B87" s="21">
        <f t="shared" si="6"/>
        <v>0.87015131505220655</v>
      </c>
      <c r="C87" s="21">
        <f t="shared" si="7"/>
        <v>0.87015131505220666</v>
      </c>
      <c r="D87" s="22">
        <f t="shared" si="8"/>
        <v>0.87015131505220666</v>
      </c>
    </row>
    <row r="88" spans="1:4">
      <c r="A88" s="20">
        <v>80</v>
      </c>
      <c r="B88" s="21">
        <f t="shared" si="6"/>
        <v>0.51987151397265108</v>
      </c>
      <c r="C88" s="21">
        <f t="shared" si="7"/>
        <v>0.51987151397265119</v>
      </c>
      <c r="D88" s="22">
        <f t="shared" si="8"/>
        <v>0.51987151397265119</v>
      </c>
    </row>
    <row r="89" spans="1:4">
      <c r="A89" s="20">
        <v>81</v>
      </c>
      <c r="B89" s="21">
        <f t="shared" si="6"/>
        <v>0.10136959106805601</v>
      </c>
      <c r="C89" s="21">
        <f t="shared" si="7"/>
        <v>0.1013695910680561</v>
      </c>
      <c r="D89" s="22">
        <f t="shared" si="8"/>
        <v>0.1013695910680561</v>
      </c>
    </row>
    <row r="90" spans="1:4">
      <c r="A90" s="20">
        <v>82</v>
      </c>
      <c r="B90" s="21">
        <f t="shared" si="6"/>
        <v>-0.27057246903665483</v>
      </c>
      <c r="C90" s="21">
        <f t="shared" si="7"/>
        <v>-0.27057246903665477</v>
      </c>
      <c r="D90" s="22">
        <f t="shared" si="8"/>
        <v>0.27057246903665477</v>
      </c>
    </row>
    <row r="91" spans="1:4">
      <c r="A91" s="20">
        <v>83</v>
      </c>
      <c r="B91" s="21">
        <f t="shared" si="6"/>
        <v>-0.51112404111939513</v>
      </c>
      <c r="C91" s="21">
        <f t="shared" si="7"/>
        <v>-0.51112404111939502</v>
      </c>
      <c r="D91" s="22">
        <f t="shared" si="8"/>
        <v>0.51112404111939502</v>
      </c>
    </row>
    <row r="92" spans="1:4">
      <c r="A92" s="20">
        <v>84</v>
      </c>
      <c r="B92" s="21">
        <f t="shared" si="6"/>
        <v>-0.58361781942016688</v>
      </c>
      <c r="C92" s="21">
        <f t="shared" si="7"/>
        <v>-0.58361781942016677</v>
      </c>
      <c r="D92" s="22">
        <f t="shared" si="8"/>
        <v>0.58361781942016677</v>
      </c>
    </row>
    <row r="93" spans="1:4">
      <c r="A93" s="20">
        <v>85</v>
      </c>
      <c r="B93" s="21">
        <f t="shared" si="6"/>
        <v>-0.50181058805786427</v>
      </c>
      <c r="C93" s="21">
        <f t="shared" si="7"/>
        <v>-0.50181058805786416</v>
      </c>
      <c r="D93" s="22">
        <f t="shared" si="8"/>
        <v>0.50181058805786416</v>
      </c>
    </row>
    <row r="94" spans="1:4">
      <c r="A94" s="20">
        <v>86</v>
      </c>
      <c r="B94" s="21">
        <f t="shared" si="6"/>
        <v>-0.31769645887578163</v>
      </c>
      <c r="C94" s="21">
        <f t="shared" si="7"/>
        <v>-0.31769645887578157</v>
      </c>
      <c r="D94" s="22">
        <f t="shared" si="8"/>
        <v>0.31769645887578157</v>
      </c>
    </row>
    <row r="95" spans="1:4">
      <c r="A95" s="20">
        <v>87</v>
      </c>
      <c r="B95" s="21">
        <f t="shared" si="6"/>
        <v>-0.10041592912949947</v>
      </c>
      <c r="C95" s="21">
        <f t="shared" si="7"/>
        <v>-0.10041592912949938</v>
      </c>
      <c r="D95" s="22">
        <f t="shared" si="8"/>
        <v>0.10041592912949938</v>
      </c>
    </row>
    <row r="96" spans="1:4">
      <c r="A96" s="20">
        <v>88</v>
      </c>
      <c r="B96" s="21">
        <f t="shared" si="6"/>
        <v>8.6275534674823573E-2</v>
      </c>
      <c r="C96" s="21">
        <f t="shared" si="7"/>
        <v>8.6275534674823656E-2</v>
      </c>
      <c r="D96" s="22">
        <f t="shared" si="8"/>
        <v>8.6275534674823656E-2</v>
      </c>
    </row>
    <row r="97" spans="1:4">
      <c r="A97" s="20">
        <v>89</v>
      </c>
      <c r="B97" s="21">
        <f t="shared" si="6"/>
        <v>0.20108095424869374</v>
      </c>
      <c r="C97" s="21">
        <f t="shared" si="7"/>
        <v>0.20108095424869382</v>
      </c>
      <c r="D97" s="22">
        <f t="shared" si="8"/>
        <v>0.20108095424869382</v>
      </c>
    </row>
    <row r="98" spans="1:4">
      <c r="A98" s="20">
        <v>90</v>
      </c>
      <c r="B98" s="21">
        <f t="shared" si="6"/>
        <v>0.23249360896171542</v>
      </c>
      <c r="C98" s="21">
        <f t="shared" si="7"/>
        <v>0.2324936089617155</v>
      </c>
      <c r="D98" s="22">
        <f t="shared" si="8"/>
        <v>0.2324936089617155</v>
      </c>
    </row>
    <row r="99" spans="1:4">
      <c r="A99" s="20">
        <v>91</v>
      </c>
      <c r="B99" s="21">
        <f t="shared" si="6"/>
        <v>0.19573080841453688</v>
      </c>
      <c r="C99" s="21">
        <f t="shared" si="7"/>
        <v>0.19573080841453697</v>
      </c>
      <c r="D99" s="22">
        <f t="shared" si="8"/>
        <v>0.19573080841453697</v>
      </c>
    </row>
    <row r="100" spans="1:4">
      <c r="A100" s="20">
        <v>92</v>
      </c>
      <c r="B100" s="21">
        <f t="shared" si="6"/>
        <v>0.12199339656845561</v>
      </c>
      <c r="C100" s="21">
        <f t="shared" si="7"/>
        <v>0.12199339656845569</v>
      </c>
      <c r="D100" s="22">
        <f t="shared" si="8"/>
        <v>0.12199339656845569</v>
      </c>
    </row>
    <row r="101" spans="1:4">
      <c r="A101" s="20">
        <v>93</v>
      </c>
      <c r="B101" s="21">
        <f t="shared" si="6"/>
        <v>4.4845438385444407E-2</v>
      </c>
      <c r="C101" s="21">
        <f t="shared" si="7"/>
        <v>4.4845438385444483E-2</v>
      </c>
      <c r="D101" s="22">
        <f t="shared" si="8"/>
        <v>4.4845438385444483E-2</v>
      </c>
    </row>
    <row r="102" spans="1:4">
      <c r="A102" s="20">
        <v>94</v>
      </c>
      <c r="B102" s="21">
        <f t="shared" si="6"/>
        <v>-1.1265715322718221E-2</v>
      </c>
      <c r="C102" s="21">
        <f t="shared" si="7"/>
        <v>-1.1265715322718141E-2</v>
      </c>
      <c r="D102" s="22">
        <f t="shared" si="8"/>
        <v>1.1265715322718141E-2</v>
      </c>
    </row>
    <row r="103" spans="1:4">
      <c r="A103" s="20">
        <v>95</v>
      </c>
      <c r="B103" s="21">
        <f t="shared" si="6"/>
        <v>-3.6823370134432834E-2</v>
      </c>
      <c r="C103" s="21">
        <f t="shared" si="7"/>
        <v>-3.6823370134432758E-2</v>
      </c>
      <c r="D103" s="22">
        <f t="shared" si="8"/>
        <v>3.6823370134432758E-2</v>
      </c>
    </row>
    <row r="104" spans="1:4">
      <c r="A104" s="20">
        <v>96</v>
      </c>
      <c r="B104" s="21">
        <f t="shared" ref="B104:B135" si="9">$B$2 * SIN(RADIANS((A104/100)*8*$B$1*360)) *  (1 + ($D$2*SIN(RADIANS(((A104-(25/$B$1))/100)*$B$1*360))))</f>
        <v>-3.638631131363923E-2</v>
      </c>
      <c r="C104" s="21">
        <f t="shared" ref="C104:C135" si="10">B104-$B$5</f>
        <v>-3.6386311313639154E-2</v>
      </c>
      <c r="D104" s="22">
        <f t="shared" ref="D104:D135" si="11">ABS(C104)</f>
        <v>3.6386311313639154E-2</v>
      </c>
    </row>
    <row r="105" spans="1:4">
      <c r="A105" s="20">
        <v>97</v>
      </c>
      <c r="B105" s="21">
        <f t="shared" si="9"/>
        <v>-2.262758042459782E-2</v>
      </c>
      <c r="C105" s="21">
        <f t="shared" si="10"/>
        <v>-2.262758042459774E-2</v>
      </c>
      <c r="D105" s="22">
        <f t="shared" si="11"/>
        <v>2.262758042459774E-2</v>
      </c>
    </row>
    <row r="106" spans="1:4">
      <c r="A106" s="20">
        <v>98</v>
      </c>
      <c r="B106" s="21">
        <f t="shared" si="9"/>
        <v>-8.5219556878216272E-3</v>
      </c>
      <c r="C106" s="21">
        <f t="shared" si="10"/>
        <v>-8.5219556878215474E-3</v>
      </c>
      <c r="D106" s="22">
        <f t="shared" si="11"/>
        <v>8.5219556878215474E-3</v>
      </c>
    </row>
    <row r="107" spans="1:4">
      <c r="A107" s="20">
        <v>99</v>
      </c>
      <c r="B107" s="21">
        <f t="shared" si="9"/>
        <v>-1.2168074619912366E-3</v>
      </c>
      <c r="C107" s="21">
        <f t="shared" si="10"/>
        <v>-1.2168074619911574E-3</v>
      </c>
      <c r="D107" s="22">
        <f t="shared" si="11"/>
        <v>1.2168074619911574E-3</v>
      </c>
    </row>
    <row r="108" spans="1:4">
      <c r="A108" s="20">
        <v>100</v>
      </c>
      <c r="B108" s="23">
        <f t="shared" si="9"/>
        <v>0</v>
      </c>
      <c r="C108" s="23">
        <f t="shared" si="10"/>
        <v>7.9069468931621079E-17</v>
      </c>
      <c r="D108" s="24">
        <f t="shared" si="11"/>
        <v>7.9069468931621079E-17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D7" sqref="D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26">
        <v>1</v>
      </c>
    </row>
    <row r="2" spans="1:4">
      <c r="A2" s="27" t="s">
        <v>10</v>
      </c>
      <c r="B2" s="27">
        <v>2.5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1.7677669529663689</v>
      </c>
      <c r="C4" s="8">
        <f>SQRT(SUMSQ(C8:C108)/100)</f>
        <v>1.7677669529663691</v>
      </c>
      <c r="D4" s="9"/>
    </row>
    <row r="5" spans="1:4">
      <c r="A5" s="10" t="s">
        <v>3</v>
      </c>
      <c r="B5" s="11">
        <f>AVERAGE(B8:B108)</f>
        <v>-1.552856612548595E-16</v>
      </c>
      <c r="C5" s="11">
        <f>AVERAGE(C8:C108)</f>
        <v>1.9380658538220443E-17</v>
      </c>
      <c r="D5" s="12">
        <f>AVERAGE(D8:D108)</f>
        <v>1.5752730670185124</v>
      </c>
    </row>
    <row r="6" spans="1:4">
      <c r="A6" s="13" t="s">
        <v>4</v>
      </c>
      <c r="B6" s="14"/>
      <c r="C6" s="14"/>
      <c r="D6" s="15">
        <f>D5*1.1107</f>
        <v>1.7496557955374619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$B$2*SIN(RADIANS((A8/100)*$B$1*360))</f>
        <v>0</v>
      </c>
      <c r="C8" s="21">
        <f t="shared" ref="C8:C39" si="1">B8-$B$5</f>
        <v>1.552856612548595E-16</v>
      </c>
      <c r="D8" s="22">
        <f t="shared" ref="D8:D39" si="2">ABS(C8)</f>
        <v>1.552856612548595E-16</v>
      </c>
    </row>
    <row r="9" spans="1:4">
      <c r="A9" s="20">
        <v>1</v>
      </c>
      <c r="B9" s="21">
        <f t="shared" si="0"/>
        <v>0.15697629882328343</v>
      </c>
      <c r="C9" s="21">
        <f t="shared" si="1"/>
        <v>0.15697629882328359</v>
      </c>
      <c r="D9" s="22">
        <f t="shared" si="2"/>
        <v>0.15697629882328359</v>
      </c>
    </row>
    <row r="10" spans="1:4">
      <c r="A10" s="20">
        <v>2</v>
      </c>
      <c r="B10" s="21">
        <f t="shared" si="0"/>
        <v>0.31333308391076065</v>
      </c>
      <c r="C10" s="21">
        <f t="shared" si="1"/>
        <v>0.31333308391076081</v>
      </c>
      <c r="D10" s="22">
        <f t="shared" si="2"/>
        <v>0.31333308391076081</v>
      </c>
    </row>
    <row r="11" spans="1:4">
      <c r="A11" s="20">
        <v>3</v>
      </c>
      <c r="B11" s="21">
        <f t="shared" si="0"/>
        <v>0.4684532864643115</v>
      </c>
      <c r="C11" s="21">
        <f t="shared" si="1"/>
        <v>0.46845328646431167</v>
      </c>
      <c r="D11" s="22">
        <f t="shared" si="2"/>
        <v>0.46845328646431167</v>
      </c>
    </row>
    <row r="12" spans="1:4">
      <c r="A12" s="20">
        <v>4</v>
      </c>
      <c r="B12" s="21">
        <f t="shared" si="0"/>
        <v>0.62172471791213701</v>
      </c>
      <c r="C12" s="21">
        <f t="shared" si="1"/>
        <v>0.62172471791213713</v>
      </c>
      <c r="D12" s="22">
        <f t="shared" si="2"/>
        <v>0.62172471791213713</v>
      </c>
    </row>
    <row r="13" spans="1:4">
      <c r="A13" s="20">
        <v>5</v>
      </c>
      <c r="B13" s="21">
        <f t="shared" si="0"/>
        <v>0.77254248593736852</v>
      </c>
      <c r="C13" s="21">
        <f t="shared" si="1"/>
        <v>0.77254248593736863</v>
      </c>
      <c r="D13" s="22">
        <f t="shared" si="2"/>
        <v>0.77254248593736863</v>
      </c>
    </row>
    <row r="14" spans="1:4">
      <c r="A14" s="20">
        <v>6</v>
      </c>
      <c r="B14" s="21">
        <f t="shared" si="0"/>
        <v>0.9203113817116948</v>
      </c>
      <c r="C14" s="21">
        <f t="shared" si="1"/>
        <v>0.92031138171169491</v>
      </c>
      <c r="D14" s="22">
        <f t="shared" si="2"/>
        <v>0.92031138171169491</v>
      </c>
    </row>
    <row r="15" spans="1:4">
      <c r="A15" s="20">
        <v>7</v>
      </c>
      <c r="B15" s="21">
        <f t="shared" si="0"/>
        <v>1.0644482289126818</v>
      </c>
      <c r="C15" s="21">
        <f t="shared" si="1"/>
        <v>1.064448228912682</v>
      </c>
      <c r="D15" s="22">
        <f t="shared" si="2"/>
        <v>1.064448228912682</v>
      </c>
    </row>
    <row r="16" spans="1:4">
      <c r="A16" s="20">
        <v>8</v>
      </c>
      <c r="B16" s="21">
        <f t="shared" si="0"/>
        <v>1.2043841852542883</v>
      </c>
      <c r="C16" s="21">
        <f t="shared" si="1"/>
        <v>1.2043841852542885</v>
      </c>
      <c r="D16" s="22">
        <f t="shared" si="2"/>
        <v>1.2043841852542885</v>
      </c>
    </row>
    <row r="17" spans="1:4">
      <c r="A17" s="20">
        <v>9</v>
      </c>
      <c r="B17" s="21">
        <f t="shared" si="0"/>
        <v>1.3395669874474916</v>
      </c>
      <c r="C17" s="21">
        <f t="shared" si="1"/>
        <v>1.3395669874474918</v>
      </c>
      <c r="D17" s="22">
        <f t="shared" si="2"/>
        <v>1.3395669874474918</v>
      </c>
    </row>
    <row r="18" spans="1:4">
      <c r="A18" s="20">
        <v>10</v>
      </c>
      <c r="B18" s="21">
        <f t="shared" si="0"/>
        <v>1.469463130731183</v>
      </c>
      <c r="C18" s="21">
        <f t="shared" si="1"/>
        <v>1.4694631307311832</v>
      </c>
      <c r="D18" s="22">
        <f t="shared" si="2"/>
        <v>1.4694631307311832</v>
      </c>
    </row>
    <row r="19" spans="1:4">
      <c r="A19" s="20">
        <v>11</v>
      </c>
      <c r="B19" s="21">
        <f t="shared" si="0"/>
        <v>1.5935599743717244</v>
      </c>
      <c r="C19" s="21">
        <f t="shared" si="1"/>
        <v>1.5935599743717246</v>
      </c>
      <c r="D19" s="22">
        <f t="shared" si="2"/>
        <v>1.5935599743717246</v>
      </c>
    </row>
    <row r="20" spans="1:4">
      <c r="A20" s="20">
        <v>12</v>
      </c>
      <c r="B20" s="21">
        <f t="shared" si="0"/>
        <v>1.7113677648217216</v>
      </c>
      <c r="C20" s="21">
        <f t="shared" si="1"/>
        <v>1.7113677648217218</v>
      </c>
      <c r="D20" s="22">
        <f t="shared" si="2"/>
        <v>1.7113677648217218</v>
      </c>
    </row>
    <row r="21" spans="1:4">
      <c r="A21" s="20">
        <v>13</v>
      </c>
      <c r="B21" s="21">
        <f t="shared" si="0"/>
        <v>1.822421568553529</v>
      </c>
      <c r="C21" s="21">
        <f t="shared" si="1"/>
        <v>1.8224215685535292</v>
      </c>
      <c r="D21" s="22">
        <f t="shared" si="2"/>
        <v>1.8224215685535292</v>
      </c>
    </row>
    <row r="22" spans="1:4">
      <c r="A22" s="20">
        <v>14</v>
      </c>
      <c r="B22" s="21">
        <f t="shared" si="0"/>
        <v>1.926283106939473</v>
      </c>
      <c r="C22" s="21">
        <f t="shared" si="1"/>
        <v>1.9262831069394732</v>
      </c>
      <c r="D22" s="22">
        <f t="shared" si="2"/>
        <v>1.9262831069394732</v>
      </c>
    </row>
    <row r="23" spans="1:4">
      <c r="A23" s="20">
        <v>15</v>
      </c>
      <c r="B23" s="21">
        <f t="shared" si="0"/>
        <v>2.0225424859373686</v>
      </c>
      <c r="C23" s="21">
        <f t="shared" si="1"/>
        <v>2.0225424859373686</v>
      </c>
      <c r="D23" s="22">
        <f t="shared" si="2"/>
        <v>2.0225424859373686</v>
      </c>
    </row>
    <row r="24" spans="1:4">
      <c r="A24" s="20">
        <v>16</v>
      </c>
      <c r="B24" s="21">
        <f t="shared" si="0"/>
        <v>2.1108198137550378</v>
      </c>
      <c r="C24" s="21">
        <f t="shared" si="1"/>
        <v>2.1108198137550378</v>
      </c>
      <c r="D24" s="22">
        <f t="shared" si="2"/>
        <v>2.1108198137550378</v>
      </c>
    </row>
    <row r="25" spans="1:4">
      <c r="A25" s="20">
        <v>17</v>
      </c>
      <c r="B25" s="21">
        <f t="shared" si="0"/>
        <v>2.1907667001096591</v>
      </c>
      <c r="C25" s="21">
        <f t="shared" si="1"/>
        <v>2.1907667001096591</v>
      </c>
      <c r="D25" s="22">
        <f t="shared" si="2"/>
        <v>2.1907667001096591</v>
      </c>
    </row>
    <row r="26" spans="1:4">
      <c r="A26" s="20">
        <v>18</v>
      </c>
      <c r="B26" s="21">
        <f t="shared" si="0"/>
        <v>2.2620676311650492</v>
      </c>
      <c r="C26" s="21">
        <f t="shared" si="1"/>
        <v>2.2620676311650492</v>
      </c>
      <c r="D26" s="22">
        <f t="shared" si="2"/>
        <v>2.2620676311650492</v>
      </c>
    </row>
    <row r="27" spans="1:4">
      <c r="A27" s="20">
        <v>19</v>
      </c>
      <c r="B27" s="21">
        <f t="shared" si="0"/>
        <v>2.3244412147206286</v>
      </c>
      <c r="C27" s="21">
        <f t="shared" si="1"/>
        <v>2.3244412147206286</v>
      </c>
      <c r="D27" s="22">
        <f t="shared" si="2"/>
        <v>2.3244412147206286</v>
      </c>
    </row>
    <row r="28" spans="1:4">
      <c r="A28" s="20">
        <v>20</v>
      </c>
      <c r="B28" s="21">
        <f t="shared" si="0"/>
        <v>2.3776412907378837</v>
      </c>
      <c r="C28" s="21">
        <f t="shared" si="1"/>
        <v>2.3776412907378837</v>
      </c>
      <c r="D28" s="22">
        <f t="shared" si="2"/>
        <v>2.3776412907378837</v>
      </c>
    </row>
    <row r="29" spans="1:4">
      <c r="A29" s="20">
        <v>21</v>
      </c>
      <c r="B29" s="21">
        <f t="shared" si="0"/>
        <v>2.4214579028215777</v>
      </c>
      <c r="C29" s="21">
        <f t="shared" si="1"/>
        <v>2.4214579028215777</v>
      </c>
      <c r="D29" s="22">
        <f t="shared" si="2"/>
        <v>2.4214579028215777</v>
      </c>
    </row>
    <row r="30" spans="1:4">
      <c r="A30" s="20">
        <v>22</v>
      </c>
      <c r="B30" s="21">
        <f t="shared" si="0"/>
        <v>2.4557181268217216</v>
      </c>
      <c r="C30" s="21">
        <f t="shared" si="1"/>
        <v>2.4557181268217216</v>
      </c>
      <c r="D30" s="22">
        <f t="shared" si="2"/>
        <v>2.4557181268217216</v>
      </c>
    </row>
    <row r="31" spans="1:4">
      <c r="A31" s="20">
        <v>23</v>
      </c>
      <c r="B31" s="21">
        <f t="shared" si="0"/>
        <v>2.4802867532861947</v>
      </c>
      <c r="C31" s="21">
        <f t="shared" si="1"/>
        <v>2.4802867532861947</v>
      </c>
      <c r="D31" s="22">
        <f t="shared" si="2"/>
        <v>2.4802867532861947</v>
      </c>
    </row>
    <row r="32" spans="1:4">
      <c r="A32" s="20">
        <v>24</v>
      </c>
      <c r="B32" s="21">
        <f t="shared" si="0"/>
        <v>2.495066821070679</v>
      </c>
      <c r="C32" s="21">
        <f t="shared" si="1"/>
        <v>2.495066821070679</v>
      </c>
      <c r="D32" s="22">
        <f t="shared" si="2"/>
        <v>2.495066821070679</v>
      </c>
    </row>
    <row r="33" spans="1:4">
      <c r="A33" s="20">
        <v>25</v>
      </c>
      <c r="B33" s="21">
        <f t="shared" si="0"/>
        <v>2.5</v>
      </c>
      <c r="C33" s="21">
        <f t="shared" si="1"/>
        <v>2.5</v>
      </c>
      <c r="D33" s="22">
        <f t="shared" si="2"/>
        <v>2.5</v>
      </c>
    </row>
    <row r="34" spans="1:4">
      <c r="A34" s="20">
        <v>26</v>
      </c>
      <c r="B34" s="21">
        <f t="shared" si="0"/>
        <v>2.495066821070679</v>
      </c>
      <c r="C34" s="21">
        <f t="shared" si="1"/>
        <v>2.495066821070679</v>
      </c>
      <c r="D34" s="22">
        <f t="shared" si="2"/>
        <v>2.495066821070679</v>
      </c>
    </row>
    <row r="35" spans="1:4">
      <c r="A35" s="20">
        <v>27</v>
      </c>
      <c r="B35" s="21">
        <f t="shared" si="0"/>
        <v>2.4802867532861943</v>
      </c>
      <c r="C35" s="21">
        <f t="shared" si="1"/>
        <v>2.4802867532861943</v>
      </c>
      <c r="D35" s="22">
        <f t="shared" si="2"/>
        <v>2.4802867532861943</v>
      </c>
    </row>
    <row r="36" spans="1:4">
      <c r="A36" s="20">
        <v>28</v>
      </c>
      <c r="B36" s="21">
        <f t="shared" si="0"/>
        <v>2.4557181268217216</v>
      </c>
      <c r="C36" s="21">
        <f t="shared" si="1"/>
        <v>2.4557181268217216</v>
      </c>
      <c r="D36" s="22">
        <f t="shared" si="2"/>
        <v>2.4557181268217216</v>
      </c>
    </row>
    <row r="37" spans="1:4">
      <c r="A37" s="20">
        <v>29</v>
      </c>
      <c r="B37" s="21">
        <f t="shared" si="0"/>
        <v>2.4214579028215781</v>
      </c>
      <c r="C37" s="21">
        <f t="shared" si="1"/>
        <v>2.4214579028215781</v>
      </c>
      <c r="D37" s="22">
        <f t="shared" si="2"/>
        <v>2.4214579028215781</v>
      </c>
    </row>
    <row r="38" spans="1:4">
      <c r="A38" s="20">
        <v>30</v>
      </c>
      <c r="B38" s="21">
        <f t="shared" si="0"/>
        <v>2.3776412907378841</v>
      </c>
      <c r="C38" s="21">
        <f t="shared" si="1"/>
        <v>2.3776412907378841</v>
      </c>
      <c r="D38" s="22">
        <f t="shared" si="2"/>
        <v>2.3776412907378841</v>
      </c>
    </row>
    <row r="39" spans="1:4">
      <c r="A39" s="20">
        <v>31</v>
      </c>
      <c r="B39" s="21">
        <f t="shared" si="0"/>
        <v>2.3244412147206286</v>
      </c>
      <c r="C39" s="21">
        <f t="shared" si="1"/>
        <v>2.3244412147206286</v>
      </c>
      <c r="D39" s="22">
        <f t="shared" si="2"/>
        <v>2.3244412147206286</v>
      </c>
    </row>
    <row r="40" spans="1:4">
      <c r="A40" s="20">
        <v>32</v>
      </c>
      <c r="B40" s="21">
        <f t="shared" ref="B40:B71" si="3">$B$2*SIN(RADIANS((A40/100)*$B$1*360))</f>
        <v>2.2620676311650487</v>
      </c>
      <c r="C40" s="21">
        <f t="shared" ref="C40:C71" si="4">B40-$B$5</f>
        <v>2.2620676311650487</v>
      </c>
      <c r="D40" s="22">
        <f t="shared" ref="D40:D71" si="5">ABS(C40)</f>
        <v>2.2620676311650487</v>
      </c>
    </row>
    <row r="41" spans="1:4">
      <c r="A41" s="20">
        <v>33</v>
      </c>
      <c r="B41" s="21">
        <f t="shared" si="3"/>
        <v>2.1907667001096587</v>
      </c>
      <c r="C41" s="21">
        <f t="shared" si="4"/>
        <v>2.1907667001096587</v>
      </c>
      <c r="D41" s="22">
        <f t="shared" si="5"/>
        <v>2.1907667001096587</v>
      </c>
    </row>
    <row r="42" spans="1:4">
      <c r="A42" s="20">
        <v>34</v>
      </c>
      <c r="B42" s="21">
        <f t="shared" si="3"/>
        <v>2.1108198137550374</v>
      </c>
      <c r="C42" s="21">
        <f t="shared" si="4"/>
        <v>2.1108198137550374</v>
      </c>
      <c r="D42" s="22">
        <f t="shared" si="5"/>
        <v>2.1108198137550374</v>
      </c>
    </row>
    <row r="43" spans="1:4">
      <c r="A43" s="20">
        <v>35</v>
      </c>
      <c r="B43" s="21">
        <f t="shared" si="3"/>
        <v>2.0225424859373686</v>
      </c>
      <c r="C43" s="21">
        <f t="shared" si="4"/>
        <v>2.0225424859373686</v>
      </c>
      <c r="D43" s="22">
        <f t="shared" si="5"/>
        <v>2.0225424859373686</v>
      </c>
    </row>
    <row r="44" spans="1:4">
      <c r="A44" s="20">
        <v>36</v>
      </c>
      <c r="B44" s="21">
        <f t="shared" si="3"/>
        <v>1.926283106939473</v>
      </c>
      <c r="C44" s="21">
        <f t="shared" si="4"/>
        <v>1.9262831069394732</v>
      </c>
      <c r="D44" s="22">
        <f t="shared" si="5"/>
        <v>1.9262831069394732</v>
      </c>
    </row>
    <row r="45" spans="1:4">
      <c r="A45" s="20">
        <v>37</v>
      </c>
      <c r="B45" s="21">
        <f t="shared" si="3"/>
        <v>1.8224215685535294</v>
      </c>
      <c r="C45" s="21">
        <f t="shared" si="4"/>
        <v>1.8224215685535297</v>
      </c>
      <c r="D45" s="22">
        <f t="shared" si="5"/>
        <v>1.8224215685535297</v>
      </c>
    </row>
    <row r="46" spans="1:4">
      <c r="A46" s="20">
        <v>38</v>
      </c>
      <c r="B46" s="21">
        <f t="shared" si="3"/>
        <v>1.7113677648217211</v>
      </c>
      <c r="C46" s="21">
        <f t="shared" si="4"/>
        <v>1.7113677648217214</v>
      </c>
      <c r="D46" s="22">
        <f t="shared" si="5"/>
        <v>1.7113677648217214</v>
      </c>
    </row>
    <row r="47" spans="1:4">
      <c r="A47" s="20">
        <v>39</v>
      </c>
      <c r="B47" s="21">
        <f t="shared" si="3"/>
        <v>1.5935599743717237</v>
      </c>
      <c r="C47" s="21">
        <f t="shared" si="4"/>
        <v>1.5935599743717239</v>
      </c>
      <c r="D47" s="22">
        <f t="shared" si="5"/>
        <v>1.5935599743717239</v>
      </c>
    </row>
    <row r="48" spans="1:4">
      <c r="A48" s="20">
        <v>40</v>
      </c>
      <c r="B48" s="21">
        <f t="shared" si="3"/>
        <v>1.4694631307311832</v>
      </c>
      <c r="C48" s="21">
        <f t="shared" si="4"/>
        <v>1.4694631307311834</v>
      </c>
      <c r="D48" s="22">
        <f t="shared" si="5"/>
        <v>1.4694631307311834</v>
      </c>
    </row>
    <row r="49" spans="1:4">
      <c r="A49" s="20">
        <v>41</v>
      </c>
      <c r="B49" s="21">
        <f t="shared" si="3"/>
        <v>1.3395669874474916</v>
      </c>
      <c r="C49" s="21">
        <f t="shared" si="4"/>
        <v>1.3395669874474918</v>
      </c>
      <c r="D49" s="22">
        <f t="shared" si="5"/>
        <v>1.3395669874474918</v>
      </c>
    </row>
    <row r="50" spans="1:4">
      <c r="A50" s="20">
        <v>42</v>
      </c>
      <c r="B50" s="21">
        <f t="shared" si="3"/>
        <v>1.2043841852542889</v>
      </c>
      <c r="C50" s="21">
        <f t="shared" si="4"/>
        <v>1.2043841852542891</v>
      </c>
      <c r="D50" s="22">
        <f t="shared" si="5"/>
        <v>1.2043841852542891</v>
      </c>
    </row>
    <row r="51" spans="1:4">
      <c r="A51" s="20">
        <v>43</v>
      </c>
      <c r="B51" s="21">
        <f t="shared" si="3"/>
        <v>1.0644482289126813</v>
      </c>
      <c r="C51" s="21">
        <f t="shared" si="4"/>
        <v>1.0644482289126815</v>
      </c>
      <c r="D51" s="22">
        <f t="shared" si="5"/>
        <v>1.0644482289126815</v>
      </c>
    </row>
    <row r="52" spans="1:4">
      <c r="A52" s="20">
        <v>44</v>
      </c>
      <c r="B52" s="21">
        <f t="shared" si="3"/>
        <v>0.92031138171169435</v>
      </c>
      <c r="C52" s="21">
        <f t="shared" si="4"/>
        <v>0.92031138171169447</v>
      </c>
      <c r="D52" s="22">
        <f t="shared" si="5"/>
        <v>0.92031138171169447</v>
      </c>
    </row>
    <row r="53" spans="1:4">
      <c r="A53" s="20">
        <v>45</v>
      </c>
      <c r="B53" s="21">
        <f t="shared" si="3"/>
        <v>0.77254248593736874</v>
      </c>
      <c r="C53" s="21">
        <f t="shared" si="4"/>
        <v>0.77254248593736885</v>
      </c>
      <c r="D53" s="22">
        <f t="shared" si="5"/>
        <v>0.77254248593736885</v>
      </c>
    </row>
    <row r="54" spans="1:4">
      <c r="A54" s="20">
        <v>46</v>
      </c>
      <c r="B54" s="21">
        <f t="shared" si="3"/>
        <v>0.62172471791213701</v>
      </c>
      <c r="C54" s="21">
        <f t="shared" si="4"/>
        <v>0.62172471791213713</v>
      </c>
      <c r="D54" s="22">
        <f t="shared" si="5"/>
        <v>0.62172471791213713</v>
      </c>
    </row>
    <row r="55" spans="1:4">
      <c r="A55" s="20">
        <v>47</v>
      </c>
      <c r="B55" s="21">
        <f t="shared" si="3"/>
        <v>0.46845328646431256</v>
      </c>
      <c r="C55" s="21">
        <f t="shared" si="4"/>
        <v>0.46845328646431272</v>
      </c>
      <c r="D55" s="22">
        <f t="shared" si="5"/>
        <v>0.46845328646431272</v>
      </c>
    </row>
    <row r="56" spans="1:4">
      <c r="A56" s="20">
        <v>48</v>
      </c>
      <c r="B56" s="21">
        <f t="shared" si="3"/>
        <v>0.31333308391076131</v>
      </c>
      <c r="C56" s="21">
        <f t="shared" si="4"/>
        <v>0.31333308391076148</v>
      </c>
      <c r="D56" s="22">
        <f t="shared" si="5"/>
        <v>0.31333308391076148</v>
      </c>
    </row>
    <row r="57" spans="1:4">
      <c r="A57" s="20">
        <v>49</v>
      </c>
      <c r="B57" s="21">
        <f t="shared" si="3"/>
        <v>0.15697629882328284</v>
      </c>
      <c r="C57" s="21">
        <f t="shared" si="4"/>
        <v>0.15697629882328301</v>
      </c>
      <c r="D57" s="22">
        <f t="shared" si="5"/>
        <v>0.15697629882328301</v>
      </c>
    </row>
    <row r="58" spans="1:4">
      <c r="A58" s="20">
        <v>50</v>
      </c>
      <c r="B58" s="21">
        <f t="shared" si="3"/>
        <v>3.06287113727155E-16</v>
      </c>
      <c r="C58" s="21">
        <f t="shared" si="4"/>
        <v>4.6157277498201448E-16</v>
      </c>
      <c r="D58" s="22">
        <f t="shared" si="5"/>
        <v>4.6157277498201448E-16</v>
      </c>
    </row>
    <row r="59" spans="1:4">
      <c r="A59" s="20">
        <v>51</v>
      </c>
      <c r="B59" s="21">
        <f t="shared" si="3"/>
        <v>-0.15697629882328337</v>
      </c>
      <c r="C59" s="21">
        <f t="shared" si="4"/>
        <v>-0.15697629882328321</v>
      </c>
      <c r="D59" s="22">
        <f t="shared" si="5"/>
        <v>0.15697629882328321</v>
      </c>
    </row>
    <row r="60" spans="1:4">
      <c r="A60" s="20">
        <v>52</v>
      </c>
      <c r="B60" s="21">
        <f t="shared" si="3"/>
        <v>-0.3133330839107607</v>
      </c>
      <c r="C60" s="21">
        <f t="shared" si="4"/>
        <v>-0.31333308391076053</v>
      </c>
      <c r="D60" s="22">
        <f t="shared" si="5"/>
        <v>0.31333308391076053</v>
      </c>
    </row>
    <row r="61" spans="1:4">
      <c r="A61" s="20">
        <v>53</v>
      </c>
      <c r="B61" s="21">
        <f t="shared" si="3"/>
        <v>-0.46845328646431195</v>
      </c>
      <c r="C61" s="21">
        <f t="shared" si="4"/>
        <v>-0.46845328646431178</v>
      </c>
      <c r="D61" s="22">
        <f t="shared" si="5"/>
        <v>0.46845328646431178</v>
      </c>
    </row>
    <row r="62" spans="1:4">
      <c r="A62" s="20">
        <v>54</v>
      </c>
      <c r="B62" s="21">
        <f t="shared" si="3"/>
        <v>-0.62172471791213757</v>
      </c>
      <c r="C62" s="21">
        <f t="shared" si="4"/>
        <v>-0.62172471791213746</v>
      </c>
      <c r="D62" s="22">
        <f t="shared" si="5"/>
        <v>0.62172471791213746</v>
      </c>
    </row>
    <row r="63" spans="1:4">
      <c r="A63" s="20">
        <v>55</v>
      </c>
      <c r="B63" s="21">
        <f t="shared" si="3"/>
        <v>-0.77254248593736929</v>
      </c>
      <c r="C63" s="21">
        <f t="shared" si="4"/>
        <v>-0.77254248593736918</v>
      </c>
      <c r="D63" s="22">
        <f t="shared" si="5"/>
        <v>0.77254248593736918</v>
      </c>
    </row>
    <row r="64" spans="1:4">
      <c r="A64" s="20">
        <v>56</v>
      </c>
      <c r="B64" s="21">
        <f t="shared" si="3"/>
        <v>-0.9203113817116958</v>
      </c>
      <c r="C64" s="21">
        <f t="shared" si="4"/>
        <v>-0.92031138171169569</v>
      </c>
      <c r="D64" s="22">
        <f t="shared" si="5"/>
        <v>0.92031138171169569</v>
      </c>
    </row>
    <row r="65" spans="1:4">
      <c r="A65" s="20">
        <v>57</v>
      </c>
      <c r="B65" s="21">
        <f t="shared" si="3"/>
        <v>-1.0644482289126806</v>
      </c>
      <c r="C65" s="21">
        <f t="shared" si="4"/>
        <v>-1.0644482289126804</v>
      </c>
      <c r="D65" s="22">
        <f t="shared" si="5"/>
        <v>1.0644482289126804</v>
      </c>
    </row>
    <row r="66" spans="1:4">
      <c r="A66" s="20">
        <v>58</v>
      </c>
      <c r="B66" s="21">
        <f t="shared" si="3"/>
        <v>-1.2043841852542876</v>
      </c>
      <c r="C66" s="21">
        <f t="shared" si="4"/>
        <v>-1.2043841852542874</v>
      </c>
      <c r="D66" s="22">
        <f t="shared" si="5"/>
        <v>1.2043841852542874</v>
      </c>
    </row>
    <row r="67" spans="1:4">
      <c r="A67" s="20">
        <v>59</v>
      </c>
      <c r="B67" s="21">
        <f t="shared" si="3"/>
        <v>-1.3395669874474903</v>
      </c>
      <c r="C67" s="21">
        <f t="shared" si="4"/>
        <v>-1.33956698744749</v>
      </c>
      <c r="D67" s="22">
        <f t="shared" si="5"/>
        <v>1.33956698744749</v>
      </c>
    </row>
    <row r="68" spans="1:4">
      <c r="A68" s="20">
        <v>60</v>
      </c>
      <c r="B68" s="21">
        <f t="shared" si="3"/>
        <v>-1.4694631307311825</v>
      </c>
      <c r="C68" s="21">
        <f t="shared" si="4"/>
        <v>-1.4694631307311823</v>
      </c>
      <c r="D68" s="22">
        <f t="shared" si="5"/>
        <v>1.4694631307311823</v>
      </c>
    </row>
    <row r="69" spans="1:4">
      <c r="A69" s="20">
        <v>61</v>
      </c>
      <c r="B69" s="21">
        <f t="shared" si="3"/>
        <v>-1.5935599743717241</v>
      </c>
      <c r="C69" s="21">
        <f t="shared" si="4"/>
        <v>-1.5935599743717239</v>
      </c>
      <c r="D69" s="22">
        <f t="shared" si="5"/>
        <v>1.5935599743717239</v>
      </c>
    </row>
    <row r="70" spans="1:4">
      <c r="A70" s="20">
        <v>62</v>
      </c>
      <c r="B70" s="21">
        <f t="shared" si="3"/>
        <v>-1.7113677648217209</v>
      </c>
      <c r="C70" s="21">
        <f t="shared" si="4"/>
        <v>-1.7113677648217207</v>
      </c>
      <c r="D70" s="22">
        <f t="shared" si="5"/>
        <v>1.7113677648217207</v>
      </c>
    </row>
    <row r="71" spans="1:4">
      <c r="A71" s="20">
        <v>63</v>
      </c>
      <c r="B71" s="21">
        <f t="shared" si="3"/>
        <v>-1.822421568553529</v>
      </c>
      <c r="C71" s="21">
        <f t="shared" si="4"/>
        <v>-1.8224215685535288</v>
      </c>
      <c r="D71" s="22">
        <f t="shared" si="5"/>
        <v>1.8224215685535288</v>
      </c>
    </row>
    <row r="72" spans="1:4">
      <c r="A72" s="20">
        <v>64</v>
      </c>
      <c r="B72" s="21">
        <f t="shared" ref="B72:B103" si="6">$B$2*SIN(RADIANS((A72/100)*$B$1*360))</f>
        <v>-1.9262831069394735</v>
      </c>
      <c r="C72" s="21">
        <f t="shared" ref="C72:C103" si="7">B72-$B$5</f>
        <v>-1.9262831069394732</v>
      </c>
      <c r="D72" s="22">
        <f t="shared" ref="D72:D103" si="8">ABS(C72)</f>
        <v>1.9262831069394732</v>
      </c>
    </row>
    <row r="73" spans="1:4">
      <c r="A73" s="20">
        <v>65</v>
      </c>
      <c r="B73" s="21">
        <f t="shared" si="6"/>
        <v>-2.0225424859373682</v>
      </c>
      <c r="C73" s="21">
        <f t="shared" si="7"/>
        <v>-2.0225424859373682</v>
      </c>
      <c r="D73" s="22">
        <f t="shared" si="8"/>
        <v>2.0225424859373682</v>
      </c>
    </row>
    <row r="74" spans="1:4">
      <c r="A74" s="20">
        <v>66</v>
      </c>
      <c r="B74" s="21">
        <f t="shared" si="6"/>
        <v>-2.1108198137550382</v>
      </c>
      <c r="C74" s="21">
        <f t="shared" si="7"/>
        <v>-2.1108198137550382</v>
      </c>
      <c r="D74" s="22">
        <f t="shared" si="8"/>
        <v>2.1108198137550382</v>
      </c>
    </row>
    <row r="75" spans="1:4">
      <c r="A75" s="20">
        <v>67</v>
      </c>
      <c r="B75" s="21">
        <f t="shared" si="6"/>
        <v>-2.1907667001096591</v>
      </c>
      <c r="C75" s="21">
        <f t="shared" si="7"/>
        <v>-2.1907667001096591</v>
      </c>
      <c r="D75" s="22">
        <f t="shared" si="8"/>
        <v>2.1907667001096591</v>
      </c>
    </row>
    <row r="76" spans="1:4">
      <c r="A76" s="20">
        <v>68</v>
      </c>
      <c r="B76" s="21">
        <f t="shared" si="6"/>
        <v>-2.2620676311650496</v>
      </c>
      <c r="C76" s="21">
        <f t="shared" si="7"/>
        <v>-2.2620676311650496</v>
      </c>
      <c r="D76" s="22">
        <f t="shared" si="8"/>
        <v>2.2620676311650496</v>
      </c>
    </row>
    <row r="77" spans="1:4">
      <c r="A77" s="20">
        <v>69</v>
      </c>
      <c r="B77" s="21">
        <f t="shared" si="6"/>
        <v>-2.3244412147206277</v>
      </c>
      <c r="C77" s="21">
        <f t="shared" si="7"/>
        <v>-2.3244412147206277</v>
      </c>
      <c r="D77" s="22">
        <f t="shared" si="8"/>
        <v>2.3244412147206277</v>
      </c>
    </row>
    <row r="78" spans="1:4">
      <c r="A78" s="20">
        <v>70</v>
      </c>
      <c r="B78" s="21">
        <f t="shared" si="6"/>
        <v>-2.3776412907378837</v>
      </c>
      <c r="C78" s="21">
        <f t="shared" si="7"/>
        <v>-2.3776412907378837</v>
      </c>
      <c r="D78" s="22">
        <f t="shared" si="8"/>
        <v>2.3776412907378837</v>
      </c>
    </row>
    <row r="79" spans="1:4">
      <c r="A79" s="20">
        <v>71</v>
      </c>
      <c r="B79" s="21">
        <f t="shared" si="6"/>
        <v>-2.4214579028215772</v>
      </c>
      <c r="C79" s="21">
        <f t="shared" si="7"/>
        <v>-2.4214579028215772</v>
      </c>
      <c r="D79" s="22">
        <f t="shared" si="8"/>
        <v>2.4214579028215772</v>
      </c>
    </row>
    <row r="80" spans="1:4">
      <c r="A80" s="20">
        <v>72</v>
      </c>
      <c r="B80" s="21">
        <f t="shared" si="6"/>
        <v>-2.4557181268217216</v>
      </c>
      <c r="C80" s="21">
        <f t="shared" si="7"/>
        <v>-2.4557181268217216</v>
      </c>
      <c r="D80" s="22">
        <f t="shared" si="8"/>
        <v>2.4557181268217216</v>
      </c>
    </row>
    <row r="81" spans="1:4">
      <c r="A81" s="20">
        <v>73</v>
      </c>
      <c r="B81" s="21">
        <f t="shared" si="6"/>
        <v>-2.4802867532861947</v>
      </c>
      <c r="C81" s="21">
        <f t="shared" si="7"/>
        <v>-2.4802867532861947</v>
      </c>
      <c r="D81" s="22">
        <f t="shared" si="8"/>
        <v>2.4802867532861947</v>
      </c>
    </row>
    <row r="82" spans="1:4">
      <c r="A82" s="20">
        <v>74</v>
      </c>
      <c r="B82" s="21">
        <f t="shared" si="6"/>
        <v>-2.495066821070679</v>
      </c>
      <c r="C82" s="21">
        <f t="shared" si="7"/>
        <v>-2.495066821070679</v>
      </c>
      <c r="D82" s="22">
        <f t="shared" si="8"/>
        <v>2.495066821070679</v>
      </c>
    </row>
    <row r="83" spans="1:4">
      <c r="A83" s="20">
        <v>75</v>
      </c>
      <c r="B83" s="21">
        <f t="shared" si="6"/>
        <v>-2.5</v>
      </c>
      <c r="C83" s="21">
        <f t="shared" si="7"/>
        <v>-2.5</v>
      </c>
      <c r="D83" s="22">
        <f t="shared" si="8"/>
        <v>2.5</v>
      </c>
    </row>
    <row r="84" spans="1:4">
      <c r="A84" s="20">
        <v>76</v>
      </c>
      <c r="B84" s="21">
        <f t="shared" si="6"/>
        <v>-2.495066821070679</v>
      </c>
      <c r="C84" s="21">
        <f t="shared" si="7"/>
        <v>-2.495066821070679</v>
      </c>
      <c r="D84" s="22">
        <f t="shared" si="8"/>
        <v>2.495066821070679</v>
      </c>
    </row>
    <row r="85" spans="1:4">
      <c r="A85" s="20">
        <v>77</v>
      </c>
      <c r="B85" s="21">
        <f t="shared" si="6"/>
        <v>-2.4802867532861947</v>
      </c>
      <c r="C85" s="21">
        <f t="shared" si="7"/>
        <v>-2.4802867532861947</v>
      </c>
      <c r="D85" s="22">
        <f t="shared" si="8"/>
        <v>2.4802867532861947</v>
      </c>
    </row>
    <row r="86" spans="1:4">
      <c r="A86" s="20">
        <v>78</v>
      </c>
      <c r="B86" s="21">
        <f t="shared" si="6"/>
        <v>-2.4557181268217216</v>
      </c>
      <c r="C86" s="21">
        <f t="shared" si="7"/>
        <v>-2.4557181268217216</v>
      </c>
      <c r="D86" s="22">
        <f t="shared" si="8"/>
        <v>2.4557181268217216</v>
      </c>
    </row>
    <row r="87" spans="1:4">
      <c r="A87" s="20">
        <v>79</v>
      </c>
      <c r="B87" s="21">
        <f t="shared" si="6"/>
        <v>-2.4214579028215777</v>
      </c>
      <c r="C87" s="21">
        <f t="shared" si="7"/>
        <v>-2.4214579028215777</v>
      </c>
      <c r="D87" s="22">
        <f t="shared" si="8"/>
        <v>2.4214579028215777</v>
      </c>
    </row>
    <row r="88" spans="1:4">
      <c r="A88" s="20">
        <v>80</v>
      </c>
      <c r="B88" s="21">
        <f t="shared" si="6"/>
        <v>-2.3776412907378841</v>
      </c>
      <c r="C88" s="21">
        <f t="shared" si="7"/>
        <v>-2.3776412907378841</v>
      </c>
      <c r="D88" s="22">
        <f t="shared" si="8"/>
        <v>2.3776412907378841</v>
      </c>
    </row>
    <row r="89" spans="1:4">
      <c r="A89" s="20">
        <v>81</v>
      </c>
      <c r="B89" s="21">
        <f t="shared" si="6"/>
        <v>-2.3244412147206281</v>
      </c>
      <c r="C89" s="21">
        <f t="shared" si="7"/>
        <v>-2.3244412147206281</v>
      </c>
      <c r="D89" s="22">
        <f t="shared" si="8"/>
        <v>2.3244412147206281</v>
      </c>
    </row>
    <row r="90" spans="1:4">
      <c r="A90" s="20">
        <v>82</v>
      </c>
      <c r="B90" s="21">
        <f t="shared" si="6"/>
        <v>-2.2620676311650492</v>
      </c>
      <c r="C90" s="21">
        <f t="shared" si="7"/>
        <v>-2.2620676311650492</v>
      </c>
      <c r="D90" s="22">
        <f t="shared" si="8"/>
        <v>2.2620676311650492</v>
      </c>
    </row>
    <row r="91" spans="1:4">
      <c r="A91" s="20">
        <v>83</v>
      </c>
      <c r="B91" s="21">
        <f t="shared" si="6"/>
        <v>-2.1907667001096582</v>
      </c>
      <c r="C91" s="21">
        <f t="shared" si="7"/>
        <v>-2.1907667001096582</v>
      </c>
      <c r="D91" s="22">
        <f t="shared" si="8"/>
        <v>2.1907667001096582</v>
      </c>
    </row>
    <row r="92" spans="1:4">
      <c r="A92" s="20">
        <v>84</v>
      </c>
      <c r="B92" s="21">
        <f t="shared" si="6"/>
        <v>-2.1108198137550387</v>
      </c>
      <c r="C92" s="21">
        <f t="shared" si="7"/>
        <v>-2.1108198137550387</v>
      </c>
      <c r="D92" s="22">
        <f t="shared" si="8"/>
        <v>2.1108198137550387</v>
      </c>
    </row>
    <row r="93" spans="1:4">
      <c r="A93" s="20">
        <v>85</v>
      </c>
      <c r="B93" s="21">
        <f t="shared" si="6"/>
        <v>-2.0225424859373691</v>
      </c>
      <c r="C93" s="21">
        <f t="shared" si="7"/>
        <v>-2.0225424859373691</v>
      </c>
      <c r="D93" s="22">
        <f t="shared" si="8"/>
        <v>2.0225424859373691</v>
      </c>
    </row>
    <row r="94" spans="1:4">
      <c r="A94" s="20">
        <v>86</v>
      </c>
      <c r="B94" s="21">
        <f t="shared" si="6"/>
        <v>-1.9262831069394726</v>
      </c>
      <c r="C94" s="21">
        <f t="shared" si="7"/>
        <v>-1.9262831069394724</v>
      </c>
      <c r="D94" s="22">
        <f t="shared" si="8"/>
        <v>1.9262831069394724</v>
      </c>
    </row>
    <row r="95" spans="1:4">
      <c r="A95" s="20">
        <v>87</v>
      </c>
      <c r="B95" s="21">
        <f t="shared" si="6"/>
        <v>-1.822421568553529</v>
      </c>
      <c r="C95" s="21">
        <f t="shared" si="7"/>
        <v>-1.8224215685535288</v>
      </c>
      <c r="D95" s="22">
        <f t="shared" si="8"/>
        <v>1.8224215685535288</v>
      </c>
    </row>
    <row r="96" spans="1:4">
      <c r="A96" s="20">
        <v>88</v>
      </c>
      <c r="B96" s="21">
        <f t="shared" si="6"/>
        <v>-1.7113677648217207</v>
      </c>
      <c r="C96" s="21">
        <f t="shared" si="7"/>
        <v>-1.7113677648217205</v>
      </c>
      <c r="D96" s="22">
        <f t="shared" si="8"/>
        <v>1.7113677648217205</v>
      </c>
    </row>
    <row r="97" spans="1:4">
      <c r="A97" s="20">
        <v>89</v>
      </c>
      <c r="B97" s="21">
        <f t="shared" si="6"/>
        <v>-1.5935599743717257</v>
      </c>
      <c r="C97" s="21">
        <f t="shared" si="7"/>
        <v>-1.5935599743717255</v>
      </c>
      <c r="D97" s="22">
        <f t="shared" si="8"/>
        <v>1.5935599743717255</v>
      </c>
    </row>
    <row r="98" spans="1:4">
      <c r="A98" s="20">
        <v>90</v>
      </c>
      <c r="B98" s="21">
        <f t="shared" si="6"/>
        <v>-1.4694631307311834</v>
      </c>
      <c r="C98" s="21">
        <f t="shared" si="7"/>
        <v>-1.4694631307311832</v>
      </c>
      <c r="D98" s="22">
        <f t="shared" si="8"/>
        <v>1.4694631307311832</v>
      </c>
    </row>
    <row r="99" spans="1:4">
      <c r="A99" s="20">
        <v>91</v>
      </c>
      <c r="B99" s="21">
        <f t="shared" si="6"/>
        <v>-1.3395669874474909</v>
      </c>
      <c r="C99" s="21">
        <f t="shared" si="7"/>
        <v>-1.3395669874474907</v>
      </c>
      <c r="D99" s="22">
        <f t="shared" si="8"/>
        <v>1.3395669874474907</v>
      </c>
    </row>
    <row r="100" spans="1:4">
      <c r="A100" s="20">
        <v>92</v>
      </c>
      <c r="B100" s="21">
        <f t="shared" si="6"/>
        <v>-1.2043841852542883</v>
      </c>
      <c r="C100" s="21">
        <f t="shared" si="7"/>
        <v>-1.204384185254288</v>
      </c>
      <c r="D100" s="22">
        <f t="shared" si="8"/>
        <v>1.204384185254288</v>
      </c>
    </row>
    <row r="101" spans="1:4">
      <c r="A101" s="20">
        <v>93</v>
      </c>
      <c r="B101" s="21">
        <f t="shared" si="6"/>
        <v>-1.0644482289126804</v>
      </c>
      <c r="C101" s="21">
        <f t="shared" si="7"/>
        <v>-1.0644482289126802</v>
      </c>
      <c r="D101" s="22">
        <f t="shared" si="8"/>
        <v>1.0644482289126802</v>
      </c>
    </row>
    <row r="102" spans="1:4">
      <c r="A102" s="20">
        <v>94</v>
      </c>
      <c r="B102" s="21">
        <f t="shared" si="6"/>
        <v>-0.9203113817116968</v>
      </c>
      <c r="C102" s="21">
        <f t="shared" si="7"/>
        <v>-0.92031138171169669</v>
      </c>
      <c r="D102" s="22">
        <f t="shared" si="8"/>
        <v>0.92031138171169669</v>
      </c>
    </row>
    <row r="103" spans="1:4">
      <c r="A103" s="20">
        <v>95</v>
      </c>
      <c r="B103" s="21">
        <f t="shared" si="6"/>
        <v>-0.77254248593736907</v>
      </c>
      <c r="C103" s="21">
        <f t="shared" si="7"/>
        <v>-0.77254248593736896</v>
      </c>
      <c r="D103" s="22">
        <f t="shared" si="8"/>
        <v>0.77254248593736896</v>
      </c>
    </row>
    <row r="104" spans="1:4">
      <c r="A104" s="20">
        <v>96</v>
      </c>
      <c r="B104" s="21">
        <f t="shared" ref="B104:B135" si="9">$B$2*SIN(RADIANS((A104/100)*$B$1*360))</f>
        <v>-0.62172471791213835</v>
      </c>
      <c r="C104" s="21">
        <f t="shared" ref="C104:C135" si="10">B104-$B$5</f>
        <v>-0.62172471791213824</v>
      </c>
      <c r="D104" s="22">
        <f t="shared" ref="D104:D135" si="11">ABS(C104)</f>
        <v>0.62172471791213824</v>
      </c>
    </row>
    <row r="105" spans="1:4">
      <c r="A105" s="20">
        <v>97</v>
      </c>
      <c r="B105" s="21">
        <f t="shared" si="9"/>
        <v>-0.46845328646431172</v>
      </c>
      <c r="C105" s="21">
        <f t="shared" si="10"/>
        <v>-0.46845328646431156</v>
      </c>
      <c r="D105" s="22">
        <f t="shared" si="11"/>
        <v>0.46845328646431156</v>
      </c>
    </row>
    <row r="106" spans="1:4">
      <c r="A106" s="20">
        <v>98</v>
      </c>
      <c r="B106" s="21">
        <f t="shared" si="9"/>
        <v>-0.31333308391075948</v>
      </c>
      <c r="C106" s="21">
        <f t="shared" si="10"/>
        <v>-0.31333308391075931</v>
      </c>
      <c r="D106" s="22">
        <f t="shared" si="11"/>
        <v>0.31333308391075931</v>
      </c>
    </row>
    <row r="107" spans="1:4">
      <c r="A107" s="20">
        <v>99</v>
      </c>
      <c r="B107" s="21">
        <f t="shared" si="9"/>
        <v>-0.15697629882328537</v>
      </c>
      <c r="C107" s="21">
        <f t="shared" si="10"/>
        <v>-0.1569762988232852</v>
      </c>
      <c r="D107" s="22">
        <f t="shared" si="11"/>
        <v>0.1569762988232852</v>
      </c>
    </row>
    <row r="108" spans="1:4">
      <c r="A108" s="20">
        <v>100</v>
      </c>
      <c r="B108" s="23">
        <f t="shared" si="9"/>
        <v>-6.1257422745431001E-16</v>
      </c>
      <c r="C108" s="23">
        <f t="shared" si="10"/>
        <v>-4.5728856619945053E-16</v>
      </c>
      <c r="D108" s="24">
        <f t="shared" si="11"/>
        <v>4.5728856619945053E-16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B7" sqref="B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26">
        <v>1</v>
      </c>
    </row>
    <row r="2" spans="1:4">
      <c r="A2" s="27" t="s">
        <v>10</v>
      </c>
      <c r="B2" s="27">
        <v>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3.5355339059327378</v>
      </c>
      <c r="C4" s="8">
        <f>SQRT(SUMSQ(C8:C108)/100)</f>
        <v>1.5731495948819985</v>
      </c>
      <c r="D4" s="9"/>
    </row>
    <row r="5" spans="1:4">
      <c r="A5" s="10" t="s">
        <v>3</v>
      </c>
      <c r="B5" s="11">
        <f>AVERAGE(B8:B108)</f>
        <v>3.1505461340370249</v>
      </c>
      <c r="C5" s="11">
        <f>AVERAGE(C8:C108)</f>
        <v>7.8704919369466544E-16</v>
      </c>
      <c r="D5" s="12">
        <f>AVERAGE(D8:D108)</f>
        <v>1.3628485835000097</v>
      </c>
    </row>
    <row r="6" spans="1:4">
      <c r="A6" s="13" t="s">
        <v>4</v>
      </c>
      <c r="B6" s="14"/>
      <c r="C6" s="14"/>
      <c r="D6" s="15">
        <f>D5*1.1107</f>
        <v>1.5137159216934608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ABS($B$2*SIN(RADIANS((A8/100)*$B$1*360)))</f>
        <v>0</v>
      </c>
      <c r="C8" s="21">
        <f t="shared" ref="C8:C39" si="1">B8-$B$5</f>
        <v>-3.1505461340370249</v>
      </c>
      <c r="D8" s="22">
        <f t="shared" ref="D8:D39" si="2">ABS(C8)</f>
        <v>3.1505461340370249</v>
      </c>
    </row>
    <row r="9" spans="1:4">
      <c r="A9" s="20">
        <v>1</v>
      </c>
      <c r="B9" s="21">
        <f t="shared" si="0"/>
        <v>0.31395259764656686</v>
      </c>
      <c r="C9" s="21">
        <f t="shared" si="1"/>
        <v>-2.836593536390458</v>
      </c>
      <c r="D9" s="22">
        <f t="shared" si="2"/>
        <v>2.836593536390458</v>
      </c>
    </row>
    <row r="10" spans="1:4">
      <c r="A10" s="20">
        <v>2</v>
      </c>
      <c r="B10" s="21">
        <f t="shared" si="0"/>
        <v>0.62666616782152129</v>
      </c>
      <c r="C10" s="21">
        <f t="shared" si="1"/>
        <v>-2.5238799662155036</v>
      </c>
      <c r="D10" s="22">
        <f t="shared" si="2"/>
        <v>2.5238799662155036</v>
      </c>
    </row>
    <row r="11" spans="1:4">
      <c r="A11" s="20">
        <v>3</v>
      </c>
      <c r="B11" s="21">
        <f t="shared" si="0"/>
        <v>0.936906572928623</v>
      </c>
      <c r="C11" s="21">
        <f t="shared" si="1"/>
        <v>-2.2136395611084021</v>
      </c>
      <c r="D11" s="22">
        <f t="shared" si="2"/>
        <v>2.2136395611084021</v>
      </c>
    </row>
    <row r="12" spans="1:4">
      <c r="A12" s="20">
        <v>4</v>
      </c>
      <c r="B12" s="21">
        <f t="shared" si="0"/>
        <v>1.243449435824274</v>
      </c>
      <c r="C12" s="21">
        <f t="shared" si="1"/>
        <v>-1.9070966982127509</v>
      </c>
      <c r="D12" s="22">
        <f t="shared" si="2"/>
        <v>1.9070966982127509</v>
      </c>
    </row>
    <row r="13" spans="1:4">
      <c r="A13" s="20">
        <v>5</v>
      </c>
      <c r="B13" s="21">
        <f t="shared" si="0"/>
        <v>1.545084971874737</v>
      </c>
      <c r="C13" s="21">
        <f t="shared" si="1"/>
        <v>-1.6054611621622878</v>
      </c>
      <c r="D13" s="22">
        <f t="shared" si="2"/>
        <v>1.6054611621622878</v>
      </c>
    </row>
    <row r="14" spans="1:4">
      <c r="A14" s="20">
        <v>6</v>
      </c>
      <c r="B14" s="21">
        <f t="shared" si="0"/>
        <v>1.8406227634233896</v>
      </c>
      <c r="C14" s="21">
        <f t="shared" si="1"/>
        <v>-1.3099233706136353</v>
      </c>
      <c r="D14" s="22">
        <f t="shared" si="2"/>
        <v>1.3099233706136353</v>
      </c>
    </row>
    <row r="15" spans="1:4">
      <c r="A15" s="20">
        <v>7</v>
      </c>
      <c r="B15" s="21">
        <f t="shared" si="0"/>
        <v>2.1288964578253635</v>
      </c>
      <c r="C15" s="21">
        <f t="shared" si="1"/>
        <v>-1.0216496762116614</v>
      </c>
      <c r="D15" s="22">
        <f t="shared" si="2"/>
        <v>1.0216496762116614</v>
      </c>
    </row>
    <row r="16" spans="1:4">
      <c r="A16" s="20">
        <v>8</v>
      </c>
      <c r="B16" s="21">
        <f t="shared" si="0"/>
        <v>2.4087683705085765</v>
      </c>
      <c r="C16" s="21">
        <f t="shared" si="1"/>
        <v>-0.74177776352844838</v>
      </c>
      <c r="D16" s="22">
        <f t="shared" si="2"/>
        <v>0.74177776352844838</v>
      </c>
    </row>
    <row r="17" spans="1:4">
      <c r="A17" s="20">
        <v>9</v>
      </c>
      <c r="B17" s="21">
        <f t="shared" si="0"/>
        <v>2.6791339748949832</v>
      </c>
      <c r="C17" s="21">
        <f t="shared" si="1"/>
        <v>-0.47141215914204171</v>
      </c>
      <c r="D17" s="22">
        <f t="shared" si="2"/>
        <v>0.47141215914204171</v>
      </c>
    </row>
    <row r="18" spans="1:4">
      <c r="A18" s="20">
        <v>10</v>
      </c>
      <c r="B18" s="21">
        <f t="shared" si="0"/>
        <v>2.9389262614623659</v>
      </c>
      <c r="C18" s="21">
        <f t="shared" si="1"/>
        <v>-0.21161987257465897</v>
      </c>
      <c r="D18" s="22">
        <f t="shared" si="2"/>
        <v>0.21161987257465897</v>
      </c>
    </row>
    <row r="19" spans="1:4">
      <c r="A19" s="20">
        <v>11</v>
      </c>
      <c r="B19" s="21">
        <f t="shared" si="0"/>
        <v>3.1871199487434487</v>
      </c>
      <c r="C19" s="21">
        <f t="shared" si="1"/>
        <v>3.6573814706423846E-2</v>
      </c>
      <c r="D19" s="22">
        <f t="shared" si="2"/>
        <v>3.6573814706423846E-2</v>
      </c>
    </row>
    <row r="20" spans="1:4">
      <c r="A20" s="20">
        <v>12</v>
      </c>
      <c r="B20" s="21">
        <f t="shared" si="0"/>
        <v>3.4227355296434432</v>
      </c>
      <c r="C20" s="21">
        <f t="shared" si="1"/>
        <v>0.27218939560641831</v>
      </c>
      <c r="D20" s="22">
        <f t="shared" si="2"/>
        <v>0.27218939560641831</v>
      </c>
    </row>
    <row r="21" spans="1:4">
      <c r="A21" s="20">
        <v>13</v>
      </c>
      <c r="B21" s="21">
        <f t="shared" si="0"/>
        <v>3.644843137107058</v>
      </c>
      <c r="C21" s="21">
        <f t="shared" si="1"/>
        <v>0.4942970030700331</v>
      </c>
      <c r="D21" s="22">
        <f t="shared" si="2"/>
        <v>0.4942970030700331</v>
      </c>
    </row>
    <row r="22" spans="1:4">
      <c r="A22" s="20">
        <v>14</v>
      </c>
      <c r="B22" s="21">
        <f t="shared" si="0"/>
        <v>3.852566213878946</v>
      </c>
      <c r="C22" s="21">
        <f t="shared" si="1"/>
        <v>0.70202007984192116</v>
      </c>
      <c r="D22" s="22">
        <f t="shared" si="2"/>
        <v>0.70202007984192116</v>
      </c>
    </row>
    <row r="23" spans="1:4">
      <c r="A23" s="20">
        <v>15</v>
      </c>
      <c r="B23" s="21">
        <f t="shared" si="0"/>
        <v>4.0450849718747373</v>
      </c>
      <c r="C23" s="21">
        <f t="shared" si="1"/>
        <v>0.89453883783771238</v>
      </c>
      <c r="D23" s="22">
        <f t="shared" si="2"/>
        <v>0.89453883783771238</v>
      </c>
    </row>
    <row r="24" spans="1:4">
      <c r="A24" s="20">
        <v>16</v>
      </c>
      <c r="B24" s="21">
        <f t="shared" si="0"/>
        <v>4.2216396275100756</v>
      </c>
      <c r="C24" s="21">
        <f t="shared" si="1"/>
        <v>1.0710934934730507</v>
      </c>
      <c r="D24" s="22">
        <f t="shared" si="2"/>
        <v>1.0710934934730507</v>
      </c>
    </row>
    <row r="25" spans="1:4">
      <c r="A25" s="20">
        <v>17</v>
      </c>
      <c r="B25" s="21">
        <f t="shared" si="0"/>
        <v>4.3815334002193183</v>
      </c>
      <c r="C25" s="21">
        <f t="shared" si="1"/>
        <v>1.2309872661822934</v>
      </c>
      <c r="D25" s="22">
        <f t="shared" si="2"/>
        <v>1.2309872661822934</v>
      </c>
    </row>
    <row r="26" spans="1:4">
      <c r="A26" s="20">
        <v>18</v>
      </c>
      <c r="B26" s="21">
        <f t="shared" si="0"/>
        <v>4.5241352623300983</v>
      </c>
      <c r="C26" s="21">
        <f t="shared" si="1"/>
        <v>1.3735891282930734</v>
      </c>
      <c r="D26" s="22">
        <f t="shared" si="2"/>
        <v>1.3735891282930734</v>
      </c>
    </row>
    <row r="27" spans="1:4">
      <c r="A27" s="20">
        <v>19</v>
      </c>
      <c r="B27" s="21">
        <f t="shared" si="0"/>
        <v>4.6488824294412572</v>
      </c>
      <c r="C27" s="21">
        <f t="shared" si="1"/>
        <v>1.4983362954042323</v>
      </c>
      <c r="D27" s="22">
        <f t="shared" si="2"/>
        <v>1.4983362954042323</v>
      </c>
    </row>
    <row r="28" spans="1:4">
      <c r="A28" s="20">
        <v>20</v>
      </c>
      <c r="B28" s="21">
        <f t="shared" si="0"/>
        <v>4.7552825814757673</v>
      </c>
      <c r="C28" s="21">
        <f t="shared" si="1"/>
        <v>1.6047364474387424</v>
      </c>
      <c r="D28" s="22">
        <f t="shared" si="2"/>
        <v>1.6047364474387424</v>
      </c>
    </row>
    <row r="29" spans="1:4">
      <c r="A29" s="20">
        <v>21</v>
      </c>
      <c r="B29" s="21">
        <f t="shared" si="0"/>
        <v>4.8429158056431554</v>
      </c>
      <c r="C29" s="21">
        <f t="shared" si="1"/>
        <v>1.6923696716061305</v>
      </c>
      <c r="D29" s="22">
        <f t="shared" si="2"/>
        <v>1.6923696716061305</v>
      </c>
    </row>
    <row r="30" spans="1:4">
      <c r="A30" s="20">
        <v>22</v>
      </c>
      <c r="B30" s="21">
        <f t="shared" si="0"/>
        <v>4.9114362536434433</v>
      </c>
      <c r="C30" s="21">
        <f t="shared" si="1"/>
        <v>1.7608901196064184</v>
      </c>
      <c r="D30" s="22">
        <f t="shared" si="2"/>
        <v>1.7608901196064184</v>
      </c>
    </row>
    <row r="31" spans="1:4">
      <c r="A31" s="20">
        <v>23</v>
      </c>
      <c r="B31" s="21">
        <f t="shared" si="0"/>
        <v>4.9605735065723895</v>
      </c>
      <c r="C31" s="21">
        <f t="shared" si="1"/>
        <v>1.8100273725353646</v>
      </c>
      <c r="D31" s="22">
        <f t="shared" si="2"/>
        <v>1.8100273725353646</v>
      </c>
    </row>
    <row r="32" spans="1:4">
      <c r="A32" s="20">
        <v>24</v>
      </c>
      <c r="B32" s="21">
        <f t="shared" si="0"/>
        <v>4.990133642141358</v>
      </c>
      <c r="C32" s="21">
        <f t="shared" si="1"/>
        <v>1.8395875081043331</v>
      </c>
      <c r="D32" s="22">
        <f t="shared" si="2"/>
        <v>1.8395875081043331</v>
      </c>
    </row>
    <row r="33" spans="1:4">
      <c r="A33" s="20">
        <v>25</v>
      </c>
      <c r="B33" s="21">
        <f t="shared" si="0"/>
        <v>5</v>
      </c>
      <c r="C33" s="21">
        <f t="shared" si="1"/>
        <v>1.8494538659629751</v>
      </c>
      <c r="D33" s="22">
        <f t="shared" si="2"/>
        <v>1.8494538659629751</v>
      </c>
    </row>
    <row r="34" spans="1:4">
      <c r="A34" s="20">
        <v>26</v>
      </c>
      <c r="B34" s="21">
        <f t="shared" si="0"/>
        <v>4.990133642141358</v>
      </c>
      <c r="C34" s="21">
        <f t="shared" si="1"/>
        <v>1.8395875081043331</v>
      </c>
      <c r="D34" s="22">
        <f t="shared" si="2"/>
        <v>1.8395875081043331</v>
      </c>
    </row>
    <row r="35" spans="1:4">
      <c r="A35" s="20">
        <v>27</v>
      </c>
      <c r="B35" s="21">
        <f t="shared" si="0"/>
        <v>4.9605735065723886</v>
      </c>
      <c r="C35" s="21">
        <f t="shared" si="1"/>
        <v>1.8100273725353637</v>
      </c>
      <c r="D35" s="22">
        <f t="shared" si="2"/>
        <v>1.8100273725353637</v>
      </c>
    </row>
    <row r="36" spans="1:4">
      <c r="A36" s="20">
        <v>28</v>
      </c>
      <c r="B36" s="21">
        <f t="shared" si="0"/>
        <v>4.9114362536434433</v>
      </c>
      <c r="C36" s="21">
        <f t="shared" si="1"/>
        <v>1.7608901196064184</v>
      </c>
      <c r="D36" s="22">
        <f t="shared" si="2"/>
        <v>1.7608901196064184</v>
      </c>
    </row>
    <row r="37" spans="1:4">
      <c r="A37" s="20">
        <v>29</v>
      </c>
      <c r="B37" s="21">
        <f t="shared" si="0"/>
        <v>4.8429158056431563</v>
      </c>
      <c r="C37" s="21">
        <f t="shared" si="1"/>
        <v>1.6923696716061314</v>
      </c>
      <c r="D37" s="22">
        <f t="shared" si="2"/>
        <v>1.6923696716061314</v>
      </c>
    </row>
    <row r="38" spans="1:4">
      <c r="A38" s="20">
        <v>30</v>
      </c>
      <c r="B38" s="21">
        <f t="shared" si="0"/>
        <v>4.7552825814757682</v>
      </c>
      <c r="C38" s="21">
        <f t="shared" si="1"/>
        <v>1.6047364474387433</v>
      </c>
      <c r="D38" s="22">
        <f t="shared" si="2"/>
        <v>1.6047364474387433</v>
      </c>
    </row>
    <row r="39" spans="1:4">
      <c r="A39" s="20">
        <v>31</v>
      </c>
      <c r="B39" s="21">
        <f t="shared" si="0"/>
        <v>4.6488824294412572</v>
      </c>
      <c r="C39" s="21">
        <f t="shared" si="1"/>
        <v>1.4983362954042323</v>
      </c>
      <c r="D39" s="22">
        <f t="shared" si="2"/>
        <v>1.4983362954042323</v>
      </c>
    </row>
    <row r="40" spans="1:4">
      <c r="A40" s="20">
        <v>32</v>
      </c>
      <c r="B40" s="21">
        <f t="shared" ref="B40:B71" si="3">ABS($B$2*SIN(RADIANS((A40/100)*$B$1*360)))</f>
        <v>4.5241352623300974</v>
      </c>
      <c r="C40" s="21">
        <f t="shared" ref="C40:C71" si="4">B40-$B$5</f>
        <v>1.3735891282930726</v>
      </c>
      <c r="D40" s="22">
        <f t="shared" ref="D40:D71" si="5">ABS(C40)</f>
        <v>1.3735891282930726</v>
      </c>
    </row>
    <row r="41" spans="1:4">
      <c r="A41" s="20">
        <v>33</v>
      </c>
      <c r="B41" s="21">
        <f t="shared" si="3"/>
        <v>4.3815334002193174</v>
      </c>
      <c r="C41" s="21">
        <f t="shared" si="4"/>
        <v>1.2309872661822925</v>
      </c>
      <c r="D41" s="22">
        <f t="shared" si="5"/>
        <v>1.2309872661822925</v>
      </c>
    </row>
    <row r="42" spans="1:4">
      <c r="A42" s="20">
        <v>34</v>
      </c>
      <c r="B42" s="21">
        <f t="shared" si="3"/>
        <v>4.2216396275100747</v>
      </c>
      <c r="C42" s="21">
        <f t="shared" si="4"/>
        <v>1.0710934934730498</v>
      </c>
      <c r="D42" s="22">
        <f t="shared" si="5"/>
        <v>1.0710934934730498</v>
      </c>
    </row>
    <row r="43" spans="1:4">
      <c r="A43" s="20">
        <v>35</v>
      </c>
      <c r="B43" s="21">
        <f t="shared" si="3"/>
        <v>4.0450849718747373</v>
      </c>
      <c r="C43" s="21">
        <f t="shared" si="4"/>
        <v>0.89453883783771238</v>
      </c>
      <c r="D43" s="22">
        <f t="shared" si="5"/>
        <v>0.89453883783771238</v>
      </c>
    </row>
    <row r="44" spans="1:4">
      <c r="A44" s="20">
        <v>36</v>
      </c>
      <c r="B44" s="21">
        <f t="shared" si="3"/>
        <v>3.852566213878946</v>
      </c>
      <c r="C44" s="21">
        <f t="shared" si="4"/>
        <v>0.70202007984192116</v>
      </c>
      <c r="D44" s="22">
        <f t="shared" si="5"/>
        <v>0.70202007984192116</v>
      </c>
    </row>
    <row r="45" spans="1:4">
      <c r="A45" s="20">
        <v>37</v>
      </c>
      <c r="B45" s="21">
        <f t="shared" si="3"/>
        <v>3.6448431371070589</v>
      </c>
      <c r="C45" s="21">
        <f t="shared" si="4"/>
        <v>0.49429700307003399</v>
      </c>
      <c r="D45" s="22">
        <f t="shared" si="5"/>
        <v>0.49429700307003399</v>
      </c>
    </row>
    <row r="46" spans="1:4">
      <c r="A46" s="20">
        <v>38</v>
      </c>
      <c r="B46" s="21">
        <f t="shared" si="3"/>
        <v>3.4227355296434423</v>
      </c>
      <c r="C46" s="21">
        <f t="shared" si="4"/>
        <v>0.27218939560641742</v>
      </c>
      <c r="D46" s="22">
        <f t="shared" si="5"/>
        <v>0.27218939560641742</v>
      </c>
    </row>
    <row r="47" spans="1:4">
      <c r="A47" s="20">
        <v>39</v>
      </c>
      <c r="B47" s="21">
        <f t="shared" si="3"/>
        <v>3.1871199487434474</v>
      </c>
      <c r="C47" s="21">
        <f t="shared" si="4"/>
        <v>3.6573814706422514E-2</v>
      </c>
      <c r="D47" s="22">
        <f t="shared" si="5"/>
        <v>3.6573814706422514E-2</v>
      </c>
    </row>
    <row r="48" spans="1:4">
      <c r="A48" s="20">
        <v>40</v>
      </c>
      <c r="B48" s="21">
        <f t="shared" si="3"/>
        <v>2.9389262614623664</v>
      </c>
      <c r="C48" s="21">
        <f t="shared" si="4"/>
        <v>-0.21161987257465853</v>
      </c>
      <c r="D48" s="22">
        <f t="shared" si="5"/>
        <v>0.21161987257465853</v>
      </c>
    </row>
    <row r="49" spans="1:4">
      <c r="A49" s="20">
        <v>41</v>
      </c>
      <c r="B49" s="21">
        <f t="shared" si="3"/>
        <v>2.6791339748949832</v>
      </c>
      <c r="C49" s="21">
        <f t="shared" si="4"/>
        <v>-0.47141215914204171</v>
      </c>
      <c r="D49" s="22">
        <f t="shared" si="5"/>
        <v>0.47141215914204171</v>
      </c>
    </row>
    <row r="50" spans="1:4">
      <c r="A50" s="20">
        <v>42</v>
      </c>
      <c r="B50" s="21">
        <f t="shared" si="3"/>
        <v>2.4087683705085778</v>
      </c>
      <c r="C50" s="21">
        <f t="shared" si="4"/>
        <v>-0.74177776352844704</v>
      </c>
      <c r="D50" s="22">
        <f t="shared" si="5"/>
        <v>0.74177776352844704</v>
      </c>
    </row>
    <row r="51" spans="1:4">
      <c r="A51" s="20">
        <v>43</v>
      </c>
      <c r="B51" s="21">
        <f t="shared" si="3"/>
        <v>2.1288964578253626</v>
      </c>
      <c r="C51" s="21">
        <f t="shared" si="4"/>
        <v>-1.0216496762116622</v>
      </c>
      <c r="D51" s="22">
        <f t="shared" si="5"/>
        <v>1.0216496762116622</v>
      </c>
    </row>
    <row r="52" spans="1:4">
      <c r="A52" s="20">
        <v>44</v>
      </c>
      <c r="B52" s="21">
        <f t="shared" si="3"/>
        <v>1.8406227634233887</v>
      </c>
      <c r="C52" s="21">
        <f t="shared" si="4"/>
        <v>-1.3099233706136362</v>
      </c>
      <c r="D52" s="22">
        <f t="shared" si="5"/>
        <v>1.3099233706136362</v>
      </c>
    </row>
    <row r="53" spans="1:4">
      <c r="A53" s="20">
        <v>45</v>
      </c>
      <c r="B53" s="21">
        <f t="shared" si="3"/>
        <v>1.5450849718747375</v>
      </c>
      <c r="C53" s="21">
        <f t="shared" si="4"/>
        <v>-1.6054611621622874</v>
      </c>
      <c r="D53" s="22">
        <f t="shared" si="5"/>
        <v>1.6054611621622874</v>
      </c>
    </row>
    <row r="54" spans="1:4">
      <c r="A54" s="20">
        <v>46</v>
      </c>
      <c r="B54" s="21">
        <f t="shared" si="3"/>
        <v>1.243449435824274</v>
      </c>
      <c r="C54" s="21">
        <f t="shared" si="4"/>
        <v>-1.9070966982127509</v>
      </c>
      <c r="D54" s="22">
        <f t="shared" si="5"/>
        <v>1.9070966982127509</v>
      </c>
    </row>
    <row r="55" spans="1:4">
      <c r="A55" s="20">
        <v>47</v>
      </c>
      <c r="B55" s="21">
        <f t="shared" si="3"/>
        <v>0.93690657292862511</v>
      </c>
      <c r="C55" s="21">
        <f t="shared" si="4"/>
        <v>-2.2136395611083999</v>
      </c>
      <c r="D55" s="22">
        <f t="shared" si="5"/>
        <v>2.2136395611083999</v>
      </c>
    </row>
    <row r="56" spans="1:4">
      <c r="A56" s="20">
        <v>48</v>
      </c>
      <c r="B56" s="21">
        <f t="shared" si="3"/>
        <v>0.62666616782152262</v>
      </c>
      <c r="C56" s="21">
        <f t="shared" si="4"/>
        <v>-2.5238799662155023</v>
      </c>
      <c r="D56" s="22">
        <f t="shared" si="5"/>
        <v>2.5238799662155023</v>
      </c>
    </row>
    <row r="57" spans="1:4">
      <c r="A57" s="20">
        <v>49</v>
      </c>
      <c r="B57" s="21">
        <f t="shared" si="3"/>
        <v>0.31395259764656569</v>
      </c>
      <c r="C57" s="21">
        <f t="shared" si="4"/>
        <v>-2.8365935363904593</v>
      </c>
      <c r="D57" s="22">
        <f t="shared" si="5"/>
        <v>2.8365935363904593</v>
      </c>
    </row>
    <row r="58" spans="1:4">
      <c r="A58" s="20">
        <v>50</v>
      </c>
      <c r="B58" s="21">
        <f t="shared" si="3"/>
        <v>6.1257422745431001E-16</v>
      </c>
      <c r="C58" s="21">
        <f t="shared" si="4"/>
        <v>-3.1505461340370244</v>
      </c>
      <c r="D58" s="22">
        <f t="shared" si="5"/>
        <v>3.1505461340370244</v>
      </c>
    </row>
    <row r="59" spans="1:4">
      <c r="A59" s="20">
        <v>51</v>
      </c>
      <c r="B59" s="21">
        <f t="shared" si="3"/>
        <v>0.31395259764656674</v>
      </c>
      <c r="C59" s="21">
        <f t="shared" si="4"/>
        <v>-2.836593536390458</v>
      </c>
      <c r="D59" s="22">
        <f t="shared" si="5"/>
        <v>2.836593536390458</v>
      </c>
    </row>
    <row r="60" spans="1:4">
      <c r="A60" s="20">
        <v>52</v>
      </c>
      <c r="B60" s="21">
        <f t="shared" si="3"/>
        <v>0.6266661678215214</v>
      </c>
      <c r="C60" s="21">
        <f t="shared" si="4"/>
        <v>-2.5238799662155036</v>
      </c>
      <c r="D60" s="22">
        <f t="shared" si="5"/>
        <v>2.5238799662155036</v>
      </c>
    </row>
    <row r="61" spans="1:4">
      <c r="A61" s="20">
        <v>53</v>
      </c>
      <c r="B61" s="21">
        <f t="shared" si="3"/>
        <v>0.93690657292862389</v>
      </c>
      <c r="C61" s="21">
        <f t="shared" si="4"/>
        <v>-2.2136395611084012</v>
      </c>
      <c r="D61" s="22">
        <f t="shared" si="5"/>
        <v>2.2136395611084012</v>
      </c>
    </row>
    <row r="62" spans="1:4">
      <c r="A62" s="20">
        <v>54</v>
      </c>
      <c r="B62" s="21">
        <f t="shared" si="3"/>
        <v>1.2434494358242751</v>
      </c>
      <c r="C62" s="21">
        <f t="shared" si="4"/>
        <v>-1.9070966982127497</v>
      </c>
      <c r="D62" s="22">
        <f t="shared" si="5"/>
        <v>1.9070966982127497</v>
      </c>
    </row>
    <row r="63" spans="1:4">
      <c r="A63" s="20">
        <v>55</v>
      </c>
      <c r="B63" s="21">
        <f t="shared" si="3"/>
        <v>1.5450849718747386</v>
      </c>
      <c r="C63" s="21">
        <f t="shared" si="4"/>
        <v>-1.6054611621622863</v>
      </c>
      <c r="D63" s="22">
        <f t="shared" si="5"/>
        <v>1.6054611621622863</v>
      </c>
    </row>
    <row r="64" spans="1:4">
      <c r="A64" s="20">
        <v>56</v>
      </c>
      <c r="B64" s="21">
        <f t="shared" si="3"/>
        <v>1.8406227634233916</v>
      </c>
      <c r="C64" s="21">
        <f t="shared" si="4"/>
        <v>-1.3099233706136333</v>
      </c>
      <c r="D64" s="22">
        <f t="shared" si="5"/>
        <v>1.3099233706136333</v>
      </c>
    </row>
    <row r="65" spans="1:4">
      <c r="A65" s="20">
        <v>57</v>
      </c>
      <c r="B65" s="21">
        <f t="shared" si="3"/>
        <v>2.1288964578253613</v>
      </c>
      <c r="C65" s="21">
        <f t="shared" si="4"/>
        <v>-1.0216496762116636</v>
      </c>
      <c r="D65" s="22">
        <f t="shared" si="5"/>
        <v>1.0216496762116636</v>
      </c>
    </row>
    <row r="66" spans="1:4">
      <c r="A66" s="20">
        <v>58</v>
      </c>
      <c r="B66" s="21">
        <f t="shared" si="3"/>
        <v>2.4087683705085752</v>
      </c>
      <c r="C66" s="21">
        <f t="shared" si="4"/>
        <v>-0.74177776352844971</v>
      </c>
      <c r="D66" s="22">
        <f t="shared" si="5"/>
        <v>0.74177776352844971</v>
      </c>
    </row>
    <row r="67" spans="1:4">
      <c r="A67" s="20">
        <v>59</v>
      </c>
      <c r="B67" s="21">
        <f t="shared" si="3"/>
        <v>2.6791339748949805</v>
      </c>
      <c r="C67" s="21">
        <f t="shared" si="4"/>
        <v>-0.47141215914204437</v>
      </c>
      <c r="D67" s="22">
        <f t="shared" si="5"/>
        <v>0.47141215914204437</v>
      </c>
    </row>
    <row r="68" spans="1:4">
      <c r="A68" s="20">
        <v>60</v>
      </c>
      <c r="B68" s="21">
        <f t="shared" si="3"/>
        <v>2.938926261462365</v>
      </c>
      <c r="C68" s="21">
        <f t="shared" si="4"/>
        <v>-0.21161987257465986</v>
      </c>
      <c r="D68" s="22">
        <f t="shared" si="5"/>
        <v>0.21161987257465986</v>
      </c>
    </row>
    <row r="69" spans="1:4">
      <c r="A69" s="20">
        <v>61</v>
      </c>
      <c r="B69" s="21">
        <f t="shared" si="3"/>
        <v>3.1871199487434483</v>
      </c>
      <c r="C69" s="21">
        <f t="shared" si="4"/>
        <v>3.6573814706423402E-2</v>
      </c>
      <c r="D69" s="22">
        <f t="shared" si="5"/>
        <v>3.6573814706423402E-2</v>
      </c>
    </row>
    <row r="70" spans="1:4">
      <c r="A70" s="20">
        <v>62</v>
      </c>
      <c r="B70" s="21">
        <f t="shared" si="3"/>
        <v>3.4227355296434419</v>
      </c>
      <c r="C70" s="21">
        <f t="shared" si="4"/>
        <v>0.27218939560641697</v>
      </c>
      <c r="D70" s="22">
        <f t="shared" si="5"/>
        <v>0.27218939560641697</v>
      </c>
    </row>
    <row r="71" spans="1:4">
      <c r="A71" s="20">
        <v>63</v>
      </c>
      <c r="B71" s="21">
        <f t="shared" si="3"/>
        <v>3.644843137107058</v>
      </c>
      <c r="C71" s="21">
        <f t="shared" si="4"/>
        <v>0.4942970030700331</v>
      </c>
      <c r="D71" s="22">
        <f t="shared" si="5"/>
        <v>0.4942970030700331</v>
      </c>
    </row>
    <row r="72" spans="1:4">
      <c r="A72" s="20">
        <v>64</v>
      </c>
      <c r="B72" s="21">
        <f t="shared" ref="B72:B103" si="6">ABS($B$2*SIN(RADIANS((A72/100)*$B$1*360)))</f>
        <v>3.8525662138789469</v>
      </c>
      <c r="C72" s="21">
        <f t="shared" ref="C72:C103" si="7">B72-$B$5</f>
        <v>0.70202007984192205</v>
      </c>
      <c r="D72" s="22">
        <f t="shared" ref="D72:D103" si="8">ABS(C72)</f>
        <v>0.70202007984192205</v>
      </c>
    </row>
    <row r="73" spans="1:4">
      <c r="A73" s="20">
        <v>65</v>
      </c>
      <c r="B73" s="21">
        <f t="shared" si="6"/>
        <v>4.0450849718747364</v>
      </c>
      <c r="C73" s="21">
        <f t="shared" si="7"/>
        <v>0.89453883783771149</v>
      </c>
      <c r="D73" s="22">
        <f t="shared" si="8"/>
        <v>0.89453883783771149</v>
      </c>
    </row>
    <row r="74" spans="1:4">
      <c r="A74" s="20">
        <v>66</v>
      </c>
      <c r="B74" s="21">
        <f t="shared" si="6"/>
        <v>4.2216396275100765</v>
      </c>
      <c r="C74" s="21">
        <f t="shared" si="7"/>
        <v>1.0710934934730516</v>
      </c>
      <c r="D74" s="22">
        <f t="shared" si="8"/>
        <v>1.0710934934730516</v>
      </c>
    </row>
    <row r="75" spans="1:4">
      <c r="A75" s="20">
        <v>67</v>
      </c>
      <c r="B75" s="21">
        <f t="shared" si="6"/>
        <v>4.3815334002193183</v>
      </c>
      <c r="C75" s="21">
        <f t="shared" si="7"/>
        <v>1.2309872661822934</v>
      </c>
      <c r="D75" s="22">
        <f t="shared" si="8"/>
        <v>1.2309872661822934</v>
      </c>
    </row>
    <row r="76" spans="1:4">
      <c r="A76" s="20">
        <v>68</v>
      </c>
      <c r="B76" s="21">
        <f t="shared" si="6"/>
        <v>4.5241352623300992</v>
      </c>
      <c r="C76" s="21">
        <f t="shared" si="7"/>
        <v>1.3735891282930743</v>
      </c>
      <c r="D76" s="22">
        <f t="shared" si="8"/>
        <v>1.3735891282930743</v>
      </c>
    </row>
    <row r="77" spans="1:4">
      <c r="A77" s="20">
        <v>69</v>
      </c>
      <c r="B77" s="21">
        <f t="shared" si="6"/>
        <v>4.6488824294412554</v>
      </c>
      <c r="C77" s="21">
        <f t="shared" si="7"/>
        <v>1.4983362954042305</v>
      </c>
      <c r="D77" s="22">
        <f t="shared" si="8"/>
        <v>1.4983362954042305</v>
      </c>
    </row>
    <row r="78" spans="1:4">
      <c r="A78" s="20">
        <v>70</v>
      </c>
      <c r="B78" s="21">
        <f t="shared" si="6"/>
        <v>4.7552825814757673</v>
      </c>
      <c r="C78" s="21">
        <f t="shared" si="7"/>
        <v>1.6047364474387424</v>
      </c>
      <c r="D78" s="22">
        <f t="shared" si="8"/>
        <v>1.6047364474387424</v>
      </c>
    </row>
    <row r="79" spans="1:4">
      <c r="A79" s="20">
        <v>71</v>
      </c>
      <c r="B79" s="21">
        <f t="shared" si="6"/>
        <v>4.8429158056431545</v>
      </c>
      <c r="C79" s="21">
        <f t="shared" si="7"/>
        <v>1.6923696716061296</v>
      </c>
      <c r="D79" s="22">
        <f t="shared" si="8"/>
        <v>1.6923696716061296</v>
      </c>
    </row>
    <row r="80" spans="1:4">
      <c r="A80" s="20">
        <v>72</v>
      </c>
      <c r="B80" s="21">
        <f t="shared" si="6"/>
        <v>4.9114362536434433</v>
      </c>
      <c r="C80" s="21">
        <f t="shared" si="7"/>
        <v>1.7608901196064184</v>
      </c>
      <c r="D80" s="22">
        <f t="shared" si="8"/>
        <v>1.7608901196064184</v>
      </c>
    </row>
    <row r="81" spans="1:4">
      <c r="A81" s="20">
        <v>73</v>
      </c>
      <c r="B81" s="21">
        <f t="shared" si="6"/>
        <v>4.9605735065723895</v>
      </c>
      <c r="C81" s="21">
        <f t="shared" si="7"/>
        <v>1.8100273725353646</v>
      </c>
      <c r="D81" s="22">
        <f t="shared" si="8"/>
        <v>1.8100273725353646</v>
      </c>
    </row>
    <row r="82" spans="1:4">
      <c r="A82" s="20">
        <v>74</v>
      </c>
      <c r="B82" s="21">
        <f t="shared" si="6"/>
        <v>4.990133642141358</v>
      </c>
      <c r="C82" s="21">
        <f t="shared" si="7"/>
        <v>1.8395875081043331</v>
      </c>
      <c r="D82" s="22">
        <f t="shared" si="8"/>
        <v>1.8395875081043331</v>
      </c>
    </row>
    <row r="83" spans="1:4">
      <c r="A83" s="20">
        <v>75</v>
      </c>
      <c r="B83" s="21">
        <f t="shared" si="6"/>
        <v>5</v>
      </c>
      <c r="C83" s="21">
        <f t="shared" si="7"/>
        <v>1.8494538659629751</v>
      </c>
      <c r="D83" s="22">
        <f t="shared" si="8"/>
        <v>1.8494538659629751</v>
      </c>
    </row>
    <row r="84" spans="1:4">
      <c r="A84" s="20">
        <v>76</v>
      </c>
      <c r="B84" s="21">
        <f t="shared" si="6"/>
        <v>4.990133642141358</v>
      </c>
      <c r="C84" s="21">
        <f t="shared" si="7"/>
        <v>1.8395875081043331</v>
      </c>
      <c r="D84" s="22">
        <f t="shared" si="8"/>
        <v>1.8395875081043331</v>
      </c>
    </row>
    <row r="85" spans="1:4">
      <c r="A85" s="20">
        <v>77</v>
      </c>
      <c r="B85" s="21">
        <f t="shared" si="6"/>
        <v>4.9605735065723895</v>
      </c>
      <c r="C85" s="21">
        <f t="shared" si="7"/>
        <v>1.8100273725353646</v>
      </c>
      <c r="D85" s="22">
        <f t="shared" si="8"/>
        <v>1.8100273725353646</v>
      </c>
    </row>
    <row r="86" spans="1:4">
      <c r="A86" s="20">
        <v>78</v>
      </c>
      <c r="B86" s="21">
        <f t="shared" si="6"/>
        <v>4.9114362536434433</v>
      </c>
      <c r="C86" s="21">
        <f t="shared" si="7"/>
        <v>1.7608901196064184</v>
      </c>
      <c r="D86" s="22">
        <f t="shared" si="8"/>
        <v>1.7608901196064184</v>
      </c>
    </row>
    <row r="87" spans="1:4">
      <c r="A87" s="20">
        <v>79</v>
      </c>
      <c r="B87" s="21">
        <f t="shared" si="6"/>
        <v>4.8429158056431554</v>
      </c>
      <c r="C87" s="21">
        <f t="shared" si="7"/>
        <v>1.6923696716061305</v>
      </c>
      <c r="D87" s="22">
        <f t="shared" si="8"/>
        <v>1.6923696716061305</v>
      </c>
    </row>
    <row r="88" spans="1:4">
      <c r="A88" s="20">
        <v>80</v>
      </c>
      <c r="B88" s="21">
        <f t="shared" si="6"/>
        <v>4.7552825814757682</v>
      </c>
      <c r="C88" s="21">
        <f t="shared" si="7"/>
        <v>1.6047364474387433</v>
      </c>
      <c r="D88" s="22">
        <f t="shared" si="8"/>
        <v>1.6047364474387433</v>
      </c>
    </row>
    <row r="89" spans="1:4">
      <c r="A89" s="20">
        <v>81</v>
      </c>
      <c r="B89" s="21">
        <f t="shared" si="6"/>
        <v>4.6488824294412563</v>
      </c>
      <c r="C89" s="21">
        <f t="shared" si="7"/>
        <v>1.4983362954042314</v>
      </c>
      <c r="D89" s="22">
        <f t="shared" si="8"/>
        <v>1.4983362954042314</v>
      </c>
    </row>
    <row r="90" spans="1:4">
      <c r="A90" s="20">
        <v>82</v>
      </c>
      <c r="B90" s="21">
        <f t="shared" si="6"/>
        <v>4.5241352623300983</v>
      </c>
      <c r="C90" s="21">
        <f t="shared" si="7"/>
        <v>1.3735891282930734</v>
      </c>
      <c r="D90" s="22">
        <f t="shared" si="8"/>
        <v>1.3735891282930734</v>
      </c>
    </row>
    <row r="91" spans="1:4">
      <c r="A91" s="20">
        <v>83</v>
      </c>
      <c r="B91" s="21">
        <f t="shared" si="6"/>
        <v>4.3815334002193165</v>
      </c>
      <c r="C91" s="21">
        <f t="shared" si="7"/>
        <v>1.2309872661822916</v>
      </c>
      <c r="D91" s="22">
        <f t="shared" si="8"/>
        <v>1.2309872661822916</v>
      </c>
    </row>
    <row r="92" spans="1:4">
      <c r="A92" s="20">
        <v>84</v>
      </c>
      <c r="B92" s="21">
        <f t="shared" si="6"/>
        <v>4.2216396275100774</v>
      </c>
      <c r="C92" s="21">
        <f t="shared" si="7"/>
        <v>1.0710934934730525</v>
      </c>
      <c r="D92" s="22">
        <f t="shared" si="8"/>
        <v>1.0710934934730525</v>
      </c>
    </row>
    <row r="93" spans="1:4">
      <c r="A93" s="20">
        <v>85</v>
      </c>
      <c r="B93" s="21">
        <f t="shared" si="6"/>
        <v>4.0450849718747381</v>
      </c>
      <c r="C93" s="21">
        <f t="shared" si="7"/>
        <v>0.89453883783771326</v>
      </c>
      <c r="D93" s="22">
        <f t="shared" si="8"/>
        <v>0.89453883783771326</v>
      </c>
    </row>
    <row r="94" spans="1:4">
      <c r="A94" s="20">
        <v>86</v>
      </c>
      <c r="B94" s="21">
        <f t="shared" si="6"/>
        <v>3.8525662138789452</v>
      </c>
      <c r="C94" s="21">
        <f t="shared" si="7"/>
        <v>0.70202007984192027</v>
      </c>
      <c r="D94" s="22">
        <f t="shared" si="8"/>
        <v>0.70202007984192027</v>
      </c>
    </row>
    <row r="95" spans="1:4">
      <c r="A95" s="20">
        <v>87</v>
      </c>
      <c r="B95" s="21">
        <f t="shared" si="6"/>
        <v>3.644843137107058</v>
      </c>
      <c r="C95" s="21">
        <f t="shared" si="7"/>
        <v>0.4942970030700331</v>
      </c>
      <c r="D95" s="22">
        <f t="shared" si="8"/>
        <v>0.4942970030700331</v>
      </c>
    </row>
    <row r="96" spans="1:4">
      <c r="A96" s="20">
        <v>88</v>
      </c>
      <c r="B96" s="21">
        <f t="shared" si="6"/>
        <v>3.4227355296434414</v>
      </c>
      <c r="C96" s="21">
        <f t="shared" si="7"/>
        <v>0.27218939560641653</v>
      </c>
      <c r="D96" s="22">
        <f t="shared" si="8"/>
        <v>0.27218939560641653</v>
      </c>
    </row>
    <row r="97" spans="1:4">
      <c r="A97" s="20">
        <v>89</v>
      </c>
      <c r="B97" s="21">
        <f t="shared" si="6"/>
        <v>3.1871199487434514</v>
      </c>
      <c r="C97" s="21">
        <f t="shared" si="7"/>
        <v>3.6573814706426511E-2</v>
      </c>
      <c r="D97" s="22">
        <f t="shared" si="8"/>
        <v>3.6573814706426511E-2</v>
      </c>
    </row>
    <row r="98" spans="1:4">
      <c r="A98" s="20">
        <v>90</v>
      </c>
      <c r="B98" s="21">
        <f t="shared" si="6"/>
        <v>2.9389262614623668</v>
      </c>
      <c r="C98" s="21">
        <f t="shared" si="7"/>
        <v>-0.21161987257465809</v>
      </c>
      <c r="D98" s="22">
        <f t="shared" si="8"/>
        <v>0.21161987257465809</v>
      </c>
    </row>
    <row r="99" spans="1:4">
      <c r="A99" s="20">
        <v>91</v>
      </c>
      <c r="B99" s="21">
        <f t="shared" si="6"/>
        <v>2.6791339748949818</v>
      </c>
      <c r="C99" s="21">
        <f t="shared" si="7"/>
        <v>-0.47141215914204304</v>
      </c>
      <c r="D99" s="22">
        <f t="shared" si="8"/>
        <v>0.47141215914204304</v>
      </c>
    </row>
    <row r="100" spans="1:4">
      <c r="A100" s="20">
        <v>92</v>
      </c>
      <c r="B100" s="21">
        <f t="shared" si="6"/>
        <v>2.4087683705085765</v>
      </c>
      <c r="C100" s="21">
        <f t="shared" si="7"/>
        <v>-0.74177776352844838</v>
      </c>
      <c r="D100" s="22">
        <f t="shared" si="8"/>
        <v>0.74177776352844838</v>
      </c>
    </row>
    <row r="101" spans="1:4">
      <c r="A101" s="20">
        <v>93</v>
      </c>
      <c r="B101" s="21">
        <f t="shared" si="6"/>
        <v>2.1288964578253609</v>
      </c>
      <c r="C101" s="21">
        <f t="shared" si="7"/>
        <v>-1.021649676211664</v>
      </c>
      <c r="D101" s="22">
        <f t="shared" si="8"/>
        <v>1.021649676211664</v>
      </c>
    </row>
    <row r="102" spans="1:4">
      <c r="A102" s="20">
        <v>94</v>
      </c>
      <c r="B102" s="21">
        <f t="shared" si="6"/>
        <v>1.8406227634233936</v>
      </c>
      <c r="C102" s="21">
        <f t="shared" si="7"/>
        <v>-1.3099233706136313</v>
      </c>
      <c r="D102" s="22">
        <f t="shared" si="8"/>
        <v>1.3099233706136313</v>
      </c>
    </row>
    <row r="103" spans="1:4">
      <c r="A103" s="20">
        <v>95</v>
      </c>
      <c r="B103" s="21">
        <f t="shared" si="6"/>
        <v>1.5450849718747381</v>
      </c>
      <c r="C103" s="21">
        <f t="shared" si="7"/>
        <v>-1.6054611621622867</v>
      </c>
      <c r="D103" s="22">
        <f t="shared" si="8"/>
        <v>1.6054611621622867</v>
      </c>
    </row>
    <row r="104" spans="1:4">
      <c r="A104" s="20">
        <v>96</v>
      </c>
      <c r="B104" s="21">
        <f t="shared" ref="B104:B135" si="9">ABS($B$2*SIN(RADIANS((A104/100)*$B$1*360)))</f>
        <v>1.2434494358242767</v>
      </c>
      <c r="C104" s="21">
        <f t="shared" ref="C104:C135" si="10">B104-$B$5</f>
        <v>-1.9070966982127482</v>
      </c>
      <c r="D104" s="22">
        <f t="shared" ref="D104:D135" si="11">ABS(C104)</f>
        <v>1.9070966982127482</v>
      </c>
    </row>
    <row r="105" spans="1:4">
      <c r="A105" s="20">
        <v>97</v>
      </c>
      <c r="B105" s="21">
        <f t="shared" si="9"/>
        <v>0.93690657292862345</v>
      </c>
      <c r="C105" s="21">
        <f t="shared" si="10"/>
        <v>-2.2136395611084012</v>
      </c>
      <c r="D105" s="22">
        <f t="shared" si="11"/>
        <v>2.2136395611084012</v>
      </c>
    </row>
    <row r="106" spans="1:4">
      <c r="A106" s="20">
        <v>98</v>
      </c>
      <c r="B106" s="21">
        <f t="shared" si="9"/>
        <v>0.62666616782151896</v>
      </c>
      <c r="C106" s="21">
        <f t="shared" si="10"/>
        <v>-2.5238799662155058</v>
      </c>
      <c r="D106" s="22">
        <f t="shared" si="11"/>
        <v>2.5238799662155058</v>
      </c>
    </row>
    <row r="107" spans="1:4">
      <c r="A107" s="20">
        <v>99</v>
      </c>
      <c r="B107" s="21">
        <f t="shared" si="9"/>
        <v>0.31395259764657074</v>
      </c>
      <c r="C107" s="21">
        <f t="shared" si="10"/>
        <v>-2.836593536390454</v>
      </c>
      <c r="D107" s="22">
        <f t="shared" si="11"/>
        <v>2.836593536390454</v>
      </c>
    </row>
    <row r="108" spans="1:4">
      <c r="A108" s="20">
        <v>100</v>
      </c>
      <c r="B108" s="23">
        <f t="shared" si="9"/>
        <v>1.22514845490862E-15</v>
      </c>
      <c r="C108" s="23">
        <f t="shared" si="10"/>
        <v>-3.1505461340370235</v>
      </c>
      <c r="D108" s="24">
        <f t="shared" si="11"/>
        <v>3.1505461340370235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D7" sqref="D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26">
        <v>1</v>
      </c>
    </row>
    <row r="2" spans="1:4">
      <c r="A2" s="27" t="s">
        <v>10</v>
      </c>
      <c r="B2" s="27">
        <v>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2.5</v>
      </c>
      <c r="C4" s="8">
        <f>SQRT(SUMSQ(C8:C108)/100)</f>
        <v>1.9348643135810197</v>
      </c>
      <c r="D4" s="9"/>
    </row>
    <row r="5" spans="1:4">
      <c r="A5" s="10" t="s">
        <v>3</v>
      </c>
      <c r="B5" s="11">
        <f>AVERAGE(B8:B108)</f>
        <v>1.5752730670185124</v>
      </c>
      <c r="C5" s="11">
        <f>AVERAGE(C8:C108)</f>
        <v>-4.3529536411045741E-16</v>
      </c>
      <c r="D5" s="12">
        <f>AVERAGE(D8:D108)</f>
        <v>1.7492041715436908</v>
      </c>
    </row>
    <row r="6" spans="1:4">
      <c r="A6" s="13" t="s">
        <v>4</v>
      </c>
      <c r="B6" s="14"/>
      <c r="C6" s="14"/>
      <c r="D6" s="15">
        <f>D5*1.1107</f>
        <v>1.9428410733335775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IF($B$2*SIN(RADIANS((A8/100)*$B$1*360))&gt;0,$B$2*SIN(RADIANS((A8/100)*$B$1*360)),0)</f>
        <v>0</v>
      </c>
      <c r="C8" s="21">
        <f t="shared" ref="C8:C39" si="1">B8-$B$5</f>
        <v>-1.5752730670185124</v>
      </c>
      <c r="D8" s="22">
        <f t="shared" ref="D8:D39" si="2">ABS(C8)</f>
        <v>1.5752730670185124</v>
      </c>
    </row>
    <row r="9" spans="1:4">
      <c r="A9" s="20">
        <v>1</v>
      </c>
      <c r="B9" s="21">
        <f t="shared" si="0"/>
        <v>0.31395259764656686</v>
      </c>
      <c r="C9" s="21">
        <f t="shared" si="1"/>
        <v>-1.2613204693719455</v>
      </c>
      <c r="D9" s="22">
        <f t="shared" si="2"/>
        <v>1.2613204693719455</v>
      </c>
    </row>
    <row r="10" spans="1:4">
      <c r="A10" s="20">
        <v>2</v>
      </c>
      <c r="B10" s="21">
        <f t="shared" si="0"/>
        <v>0.62666616782152129</v>
      </c>
      <c r="C10" s="21">
        <f t="shared" si="1"/>
        <v>-0.94860689919699115</v>
      </c>
      <c r="D10" s="22">
        <f t="shared" si="2"/>
        <v>0.94860689919699115</v>
      </c>
    </row>
    <row r="11" spans="1:4">
      <c r="A11" s="20">
        <v>3</v>
      </c>
      <c r="B11" s="21">
        <f t="shared" si="0"/>
        <v>0.936906572928623</v>
      </c>
      <c r="C11" s="21">
        <f t="shared" si="1"/>
        <v>-0.63836649408988944</v>
      </c>
      <c r="D11" s="22">
        <f t="shared" si="2"/>
        <v>0.63836649408988944</v>
      </c>
    </row>
    <row r="12" spans="1:4">
      <c r="A12" s="20">
        <v>4</v>
      </c>
      <c r="B12" s="21">
        <f t="shared" si="0"/>
        <v>1.243449435824274</v>
      </c>
      <c r="C12" s="21">
        <f t="shared" si="1"/>
        <v>-0.33182363119423841</v>
      </c>
      <c r="D12" s="22">
        <f t="shared" si="2"/>
        <v>0.33182363119423841</v>
      </c>
    </row>
    <row r="13" spans="1:4">
      <c r="A13" s="20">
        <v>5</v>
      </c>
      <c r="B13" s="21">
        <f t="shared" si="0"/>
        <v>1.545084971874737</v>
      </c>
      <c r="C13" s="21">
        <f t="shared" si="1"/>
        <v>-3.0188095143775406E-2</v>
      </c>
      <c r="D13" s="22">
        <f t="shared" si="2"/>
        <v>3.0188095143775406E-2</v>
      </c>
    </row>
    <row r="14" spans="1:4">
      <c r="A14" s="20">
        <v>6</v>
      </c>
      <c r="B14" s="21">
        <f t="shared" si="0"/>
        <v>1.8406227634233896</v>
      </c>
      <c r="C14" s="21">
        <f t="shared" si="1"/>
        <v>0.26534969640487716</v>
      </c>
      <c r="D14" s="22">
        <f t="shared" si="2"/>
        <v>0.26534969640487716</v>
      </c>
    </row>
    <row r="15" spans="1:4">
      <c r="A15" s="20">
        <v>7</v>
      </c>
      <c r="B15" s="21">
        <f t="shared" si="0"/>
        <v>2.1288964578253635</v>
      </c>
      <c r="C15" s="21">
        <f t="shared" si="1"/>
        <v>0.55362339080685108</v>
      </c>
      <c r="D15" s="22">
        <f t="shared" si="2"/>
        <v>0.55362339080685108</v>
      </c>
    </row>
    <row r="16" spans="1:4">
      <c r="A16" s="20">
        <v>8</v>
      </c>
      <c r="B16" s="21">
        <f t="shared" si="0"/>
        <v>2.4087683705085765</v>
      </c>
      <c r="C16" s="21">
        <f t="shared" si="1"/>
        <v>0.83349530349006407</v>
      </c>
      <c r="D16" s="22">
        <f t="shared" si="2"/>
        <v>0.83349530349006407</v>
      </c>
    </row>
    <row r="17" spans="1:4">
      <c r="A17" s="20">
        <v>9</v>
      </c>
      <c r="B17" s="21">
        <f t="shared" si="0"/>
        <v>2.6791339748949832</v>
      </c>
      <c r="C17" s="21">
        <f t="shared" si="1"/>
        <v>1.1038609078764707</v>
      </c>
      <c r="D17" s="22">
        <f t="shared" si="2"/>
        <v>1.1038609078764707</v>
      </c>
    </row>
    <row r="18" spans="1:4">
      <c r="A18" s="20">
        <v>10</v>
      </c>
      <c r="B18" s="21">
        <f t="shared" si="0"/>
        <v>2.9389262614623659</v>
      </c>
      <c r="C18" s="21">
        <f t="shared" si="1"/>
        <v>1.3636531944438535</v>
      </c>
      <c r="D18" s="22">
        <f t="shared" si="2"/>
        <v>1.3636531944438535</v>
      </c>
    </row>
    <row r="19" spans="1:4">
      <c r="A19" s="20">
        <v>11</v>
      </c>
      <c r="B19" s="21">
        <f t="shared" si="0"/>
        <v>3.1871199487434487</v>
      </c>
      <c r="C19" s="21">
        <f t="shared" si="1"/>
        <v>1.6118468817249363</v>
      </c>
      <c r="D19" s="22">
        <f t="shared" si="2"/>
        <v>1.6118468817249363</v>
      </c>
    </row>
    <row r="20" spans="1:4">
      <c r="A20" s="20">
        <v>12</v>
      </c>
      <c r="B20" s="21">
        <f t="shared" si="0"/>
        <v>3.4227355296434432</v>
      </c>
      <c r="C20" s="21">
        <f t="shared" si="1"/>
        <v>1.8474624626249307</v>
      </c>
      <c r="D20" s="22">
        <f t="shared" si="2"/>
        <v>1.8474624626249307</v>
      </c>
    </row>
    <row r="21" spans="1:4">
      <c r="A21" s="20">
        <v>13</v>
      </c>
      <c r="B21" s="21">
        <f t="shared" si="0"/>
        <v>3.644843137107058</v>
      </c>
      <c r="C21" s="21">
        <f t="shared" si="1"/>
        <v>2.0695700700885453</v>
      </c>
      <c r="D21" s="22">
        <f t="shared" si="2"/>
        <v>2.0695700700885453</v>
      </c>
    </row>
    <row r="22" spans="1:4">
      <c r="A22" s="20">
        <v>14</v>
      </c>
      <c r="B22" s="21">
        <f t="shared" si="0"/>
        <v>3.852566213878946</v>
      </c>
      <c r="C22" s="21">
        <f t="shared" si="1"/>
        <v>2.2772931468604334</v>
      </c>
      <c r="D22" s="22">
        <f t="shared" si="2"/>
        <v>2.2772931468604334</v>
      </c>
    </row>
    <row r="23" spans="1:4">
      <c r="A23" s="20">
        <v>15</v>
      </c>
      <c r="B23" s="21">
        <f t="shared" si="0"/>
        <v>4.0450849718747373</v>
      </c>
      <c r="C23" s="21">
        <f t="shared" si="1"/>
        <v>2.4698119048562246</v>
      </c>
      <c r="D23" s="22">
        <f t="shared" si="2"/>
        <v>2.4698119048562246</v>
      </c>
    </row>
    <row r="24" spans="1:4">
      <c r="A24" s="20">
        <v>16</v>
      </c>
      <c r="B24" s="21">
        <f t="shared" si="0"/>
        <v>4.2216396275100756</v>
      </c>
      <c r="C24" s="21">
        <f t="shared" si="1"/>
        <v>2.6463665604915629</v>
      </c>
      <c r="D24" s="22">
        <f t="shared" si="2"/>
        <v>2.6463665604915629</v>
      </c>
    </row>
    <row r="25" spans="1:4">
      <c r="A25" s="20">
        <v>17</v>
      </c>
      <c r="B25" s="21">
        <f t="shared" si="0"/>
        <v>4.3815334002193183</v>
      </c>
      <c r="C25" s="21">
        <f t="shared" si="1"/>
        <v>2.8062603332008056</v>
      </c>
      <c r="D25" s="22">
        <f t="shared" si="2"/>
        <v>2.8062603332008056</v>
      </c>
    </row>
    <row r="26" spans="1:4">
      <c r="A26" s="20">
        <v>18</v>
      </c>
      <c r="B26" s="21">
        <f t="shared" si="0"/>
        <v>4.5241352623300983</v>
      </c>
      <c r="C26" s="21">
        <f t="shared" si="1"/>
        <v>2.9488621953115857</v>
      </c>
      <c r="D26" s="22">
        <f t="shared" si="2"/>
        <v>2.9488621953115857</v>
      </c>
    </row>
    <row r="27" spans="1:4">
      <c r="A27" s="20">
        <v>19</v>
      </c>
      <c r="B27" s="21">
        <f t="shared" si="0"/>
        <v>4.6488824294412572</v>
      </c>
      <c r="C27" s="21">
        <f t="shared" si="1"/>
        <v>3.0736093624227445</v>
      </c>
      <c r="D27" s="22">
        <f t="shared" si="2"/>
        <v>3.0736093624227445</v>
      </c>
    </row>
    <row r="28" spans="1:4">
      <c r="A28" s="20">
        <v>20</v>
      </c>
      <c r="B28" s="21">
        <f t="shared" si="0"/>
        <v>4.7552825814757673</v>
      </c>
      <c r="C28" s="21">
        <f t="shared" si="1"/>
        <v>3.1800095144572547</v>
      </c>
      <c r="D28" s="22">
        <f t="shared" si="2"/>
        <v>3.1800095144572547</v>
      </c>
    </row>
    <row r="29" spans="1:4">
      <c r="A29" s="20">
        <v>21</v>
      </c>
      <c r="B29" s="21">
        <f t="shared" si="0"/>
        <v>4.8429158056431554</v>
      </c>
      <c r="C29" s="21">
        <f t="shared" si="1"/>
        <v>3.2676427386246427</v>
      </c>
      <c r="D29" s="22">
        <f t="shared" si="2"/>
        <v>3.2676427386246427</v>
      </c>
    </row>
    <row r="30" spans="1:4">
      <c r="A30" s="20">
        <v>22</v>
      </c>
      <c r="B30" s="21">
        <f t="shared" si="0"/>
        <v>4.9114362536434433</v>
      </c>
      <c r="C30" s="21">
        <f t="shared" si="1"/>
        <v>3.3361631866249306</v>
      </c>
      <c r="D30" s="22">
        <f t="shared" si="2"/>
        <v>3.3361631866249306</v>
      </c>
    </row>
    <row r="31" spans="1:4">
      <c r="A31" s="20">
        <v>23</v>
      </c>
      <c r="B31" s="21">
        <f t="shared" si="0"/>
        <v>4.9605735065723895</v>
      </c>
      <c r="C31" s="21">
        <f t="shared" si="1"/>
        <v>3.3853004395538768</v>
      </c>
      <c r="D31" s="22">
        <f t="shared" si="2"/>
        <v>3.3853004395538768</v>
      </c>
    </row>
    <row r="32" spans="1:4">
      <c r="A32" s="20">
        <v>24</v>
      </c>
      <c r="B32" s="21">
        <f t="shared" si="0"/>
        <v>4.990133642141358</v>
      </c>
      <c r="C32" s="21">
        <f t="shared" si="1"/>
        <v>3.4148605751228454</v>
      </c>
      <c r="D32" s="22">
        <f t="shared" si="2"/>
        <v>3.4148605751228454</v>
      </c>
    </row>
    <row r="33" spans="1:4">
      <c r="A33" s="20">
        <v>25</v>
      </c>
      <c r="B33" s="21">
        <f t="shared" si="0"/>
        <v>5</v>
      </c>
      <c r="C33" s="21">
        <f t="shared" si="1"/>
        <v>3.4247269329814873</v>
      </c>
      <c r="D33" s="22">
        <f t="shared" si="2"/>
        <v>3.4247269329814873</v>
      </c>
    </row>
    <row r="34" spans="1:4">
      <c r="A34" s="20">
        <v>26</v>
      </c>
      <c r="B34" s="21">
        <f t="shared" si="0"/>
        <v>4.990133642141358</v>
      </c>
      <c r="C34" s="21">
        <f t="shared" si="1"/>
        <v>3.4148605751228454</v>
      </c>
      <c r="D34" s="22">
        <f t="shared" si="2"/>
        <v>3.4148605751228454</v>
      </c>
    </row>
    <row r="35" spans="1:4">
      <c r="A35" s="20">
        <v>27</v>
      </c>
      <c r="B35" s="21">
        <f t="shared" si="0"/>
        <v>4.9605735065723886</v>
      </c>
      <c r="C35" s="21">
        <f t="shared" si="1"/>
        <v>3.3853004395538759</v>
      </c>
      <c r="D35" s="22">
        <f t="shared" si="2"/>
        <v>3.3853004395538759</v>
      </c>
    </row>
    <row r="36" spans="1:4">
      <c r="A36" s="20">
        <v>28</v>
      </c>
      <c r="B36" s="21">
        <f t="shared" si="0"/>
        <v>4.9114362536434433</v>
      </c>
      <c r="C36" s="21">
        <f t="shared" si="1"/>
        <v>3.3361631866249306</v>
      </c>
      <c r="D36" s="22">
        <f t="shared" si="2"/>
        <v>3.3361631866249306</v>
      </c>
    </row>
    <row r="37" spans="1:4">
      <c r="A37" s="20">
        <v>29</v>
      </c>
      <c r="B37" s="21">
        <f t="shared" si="0"/>
        <v>4.8429158056431563</v>
      </c>
      <c r="C37" s="21">
        <f t="shared" si="1"/>
        <v>3.2676427386246436</v>
      </c>
      <c r="D37" s="22">
        <f t="shared" si="2"/>
        <v>3.2676427386246436</v>
      </c>
    </row>
    <row r="38" spans="1:4">
      <c r="A38" s="20">
        <v>30</v>
      </c>
      <c r="B38" s="21">
        <f t="shared" si="0"/>
        <v>4.7552825814757682</v>
      </c>
      <c r="C38" s="21">
        <f t="shared" si="1"/>
        <v>3.1800095144572555</v>
      </c>
      <c r="D38" s="22">
        <f t="shared" si="2"/>
        <v>3.1800095144572555</v>
      </c>
    </row>
    <row r="39" spans="1:4">
      <c r="A39" s="20">
        <v>31</v>
      </c>
      <c r="B39" s="21">
        <f t="shared" si="0"/>
        <v>4.6488824294412572</v>
      </c>
      <c r="C39" s="21">
        <f t="shared" si="1"/>
        <v>3.0736093624227445</v>
      </c>
      <c r="D39" s="22">
        <f t="shared" si="2"/>
        <v>3.0736093624227445</v>
      </c>
    </row>
    <row r="40" spans="1:4">
      <c r="A40" s="20">
        <v>32</v>
      </c>
      <c r="B40" s="21">
        <f t="shared" ref="B40:B71" si="3">IF($B$2*SIN(RADIANS((A40/100)*$B$1*360))&gt;0,$B$2*SIN(RADIANS((A40/100)*$B$1*360)),0)</f>
        <v>4.5241352623300974</v>
      </c>
      <c r="C40" s="21">
        <f t="shared" ref="C40:C71" si="4">B40-$B$5</f>
        <v>2.9488621953115848</v>
      </c>
      <c r="D40" s="22">
        <f t="shared" ref="D40:D71" si="5">ABS(C40)</f>
        <v>2.9488621953115848</v>
      </c>
    </row>
    <row r="41" spans="1:4">
      <c r="A41" s="20">
        <v>33</v>
      </c>
      <c r="B41" s="21">
        <f t="shared" si="3"/>
        <v>4.3815334002193174</v>
      </c>
      <c r="C41" s="21">
        <f t="shared" si="4"/>
        <v>2.8062603332008047</v>
      </c>
      <c r="D41" s="22">
        <f t="shared" si="5"/>
        <v>2.8062603332008047</v>
      </c>
    </row>
    <row r="42" spans="1:4">
      <c r="A42" s="20">
        <v>34</v>
      </c>
      <c r="B42" s="21">
        <f t="shared" si="3"/>
        <v>4.2216396275100747</v>
      </c>
      <c r="C42" s="21">
        <f t="shared" si="4"/>
        <v>2.646366560491562</v>
      </c>
      <c r="D42" s="22">
        <f t="shared" si="5"/>
        <v>2.646366560491562</v>
      </c>
    </row>
    <row r="43" spans="1:4">
      <c r="A43" s="20">
        <v>35</v>
      </c>
      <c r="B43" s="21">
        <f t="shared" si="3"/>
        <v>4.0450849718747373</v>
      </c>
      <c r="C43" s="21">
        <f t="shared" si="4"/>
        <v>2.4698119048562246</v>
      </c>
      <c r="D43" s="22">
        <f t="shared" si="5"/>
        <v>2.4698119048562246</v>
      </c>
    </row>
    <row r="44" spans="1:4">
      <c r="A44" s="20">
        <v>36</v>
      </c>
      <c r="B44" s="21">
        <f t="shared" si="3"/>
        <v>3.852566213878946</v>
      </c>
      <c r="C44" s="21">
        <f t="shared" si="4"/>
        <v>2.2772931468604334</v>
      </c>
      <c r="D44" s="22">
        <f t="shared" si="5"/>
        <v>2.2772931468604334</v>
      </c>
    </row>
    <row r="45" spans="1:4">
      <c r="A45" s="20">
        <v>37</v>
      </c>
      <c r="B45" s="21">
        <f t="shared" si="3"/>
        <v>3.6448431371070589</v>
      </c>
      <c r="C45" s="21">
        <f t="shared" si="4"/>
        <v>2.0695700700885462</v>
      </c>
      <c r="D45" s="22">
        <f t="shared" si="5"/>
        <v>2.0695700700885462</v>
      </c>
    </row>
    <row r="46" spans="1:4">
      <c r="A46" s="20">
        <v>38</v>
      </c>
      <c r="B46" s="21">
        <f t="shared" si="3"/>
        <v>3.4227355296434423</v>
      </c>
      <c r="C46" s="21">
        <f t="shared" si="4"/>
        <v>1.8474624626249299</v>
      </c>
      <c r="D46" s="22">
        <f t="shared" si="5"/>
        <v>1.8474624626249299</v>
      </c>
    </row>
    <row r="47" spans="1:4">
      <c r="A47" s="20">
        <v>39</v>
      </c>
      <c r="B47" s="21">
        <f t="shared" si="3"/>
        <v>3.1871199487434474</v>
      </c>
      <c r="C47" s="21">
        <f t="shared" si="4"/>
        <v>1.611846881724935</v>
      </c>
      <c r="D47" s="22">
        <f t="shared" si="5"/>
        <v>1.611846881724935</v>
      </c>
    </row>
    <row r="48" spans="1:4">
      <c r="A48" s="20">
        <v>40</v>
      </c>
      <c r="B48" s="21">
        <f t="shared" si="3"/>
        <v>2.9389262614623664</v>
      </c>
      <c r="C48" s="21">
        <f t="shared" si="4"/>
        <v>1.3636531944438539</v>
      </c>
      <c r="D48" s="22">
        <f t="shared" si="5"/>
        <v>1.3636531944438539</v>
      </c>
    </row>
    <row r="49" spans="1:4">
      <c r="A49" s="20">
        <v>41</v>
      </c>
      <c r="B49" s="21">
        <f t="shared" si="3"/>
        <v>2.6791339748949832</v>
      </c>
      <c r="C49" s="21">
        <f t="shared" si="4"/>
        <v>1.1038609078764707</v>
      </c>
      <c r="D49" s="22">
        <f t="shared" si="5"/>
        <v>1.1038609078764707</v>
      </c>
    </row>
    <row r="50" spans="1:4">
      <c r="A50" s="20">
        <v>42</v>
      </c>
      <c r="B50" s="21">
        <f t="shared" si="3"/>
        <v>2.4087683705085778</v>
      </c>
      <c r="C50" s="21">
        <f t="shared" si="4"/>
        <v>0.8334953034900654</v>
      </c>
      <c r="D50" s="22">
        <f t="shared" si="5"/>
        <v>0.8334953034900654</v>
      </c>
    </row>
    <row r="51" spans="1:4">
      <c r="A51" s="20">
        <v>43</v>
      </c>
      <c r="B51" s="21">
        <f t="shared" si="3"/>
        <v>2.1288964578253626</v>
      </c>
      <c r="C51" s="21">
        <f t="shared" si="4"/>
        <v>0.55362339080685019</v>
      </c>
      <c r="D51" s="22">
        <f t="shared" si="5"/>
        <v>0.55362339080685019</v>
      </c>
    </row>
    <row r="52" spans="1:4">
      <c r="A52" s="20">
        <v>44</v>
      </c>
      <c r="B52" s="21">
        <f t="shared" si="3"/>
        <v>1.8406227634233887</v>
      </c>
      <c r="C52" s="21">
        <f t="shared" si="4"/>
        <v>0.26534969640487627</v>
      </c>
      <c r="D52" s="22">
        <f t="shared" si="5"/>
        <v>0.26534969640487627</v>
      </c>
    </row>
    <row r="53" spans="1:4">
      <c r="A53" s="20">
        <v>45</v>
      </c>
      <c r="B53" s="21">
        <f t="shared" si="3"/>
        <v>1.5450849718747375</v>
      </c>
      <c r="C53" s="21">
        <f t="shared" si="4"/>
        <v>-3.0188095143774962E-2</v>
      </c>
      <c r="D53" s="22">
        <f t="shared" si="5"/>
        <v>3.0188095143774962E-2</v>
      </c>
    </row>
    <row r="54" spans="1:4">
      <c r="A54" s="20">
        <v>46</v>
      </c>
      <c r="B54" s="21">
        <f t="shared" si="3"/>
        <v>1.243449435824274</v>
      </c>
      <c r="C54" s="21">
        <f t="shared" si="4"/>
        <v>-0.33182363119423841</v>
      </c>
      <c r="D54" s="22">
        <f t="shared" si="5"/>
        <v>0.33182363119423841</v>
      </c>
    </row>
    <row r="55" spans="1:4">
      <c r="A55" s="20">
        <v>47</v>
      </c>
      <c r="B55" s="21">
        <f t="shared" si="3"/>
        <v>0.93690657292862511</v>
      </c>
      <c r="C55" s="21">
        <f t="shared" si="4"/>
        <v>-0.63836649408988733</v>
      </c>
      <c r="D55" s="22">
        <f t="shared" si="5"/>
        <v>0.63836649408988733</v>
      </c>
    </row>
    <row r="56" spans="1:4">
      <c r="A56" s="20">
        <v>48</v>
      </c>
      <c r="B56" s="21">
        <f t="shared" si="3"/>
        <v>0.62666616782152262</v>
      </c>
      <c r="C56" s="21">
        <f t="shared" si="4"/>
        <v>-0.94860689919698982</v>
      </c>
      <c r="D56" s="22">
        <f t="shared" si="5"/>
        <v>0.94860689919698982</v>
      </c>
    </row>
    <row r="57" spans="1:4">
      <c r="A57" s="20">
        <v>49</v>
      </c>
      <c r="B57" s="21">
        <f t="shared" si="3"/>
        <v>0.31395259764656569</v>
      </c>
      <c r="C57" s="21">
        <f t="shared" si="4"/>
        <v>-1.2613204693719466</v>
      </c>
      <c r="D57" s="22">
        <f t="shared" si="5"/>
        <v>1.2613204693719466</v>
      </c>
    </row>
    <row r="58" spans="1:4">
      <c r="A58" s="20">
        <v>50</v>
      </c>
      <c r="B58" s="21">
        <f t="shared" si="3"/>
        <v>6.1257422745431001E-16</v>
      </c>
      <c r="C58" s="21">
        <f t="shared" si="4"/>
        <v>-1.5752730670185118</v>
      </c>
      <c r="D58" s="22">
        <f t="shared" si="5"/>
        <v>1.5752730670185118</v>
      </c>
    </row>
    <row r="59" spans="1:4">
      <c r="A59" s="20">
        <v>51</v>
      </c>
      <c r="B59" s="21">
        <f t="shared" si="3"/>
        <v>0</v>
      </c>
      <c r="C59" s="21">
        <f t="shared" si="4"/>
        <v>-1.5752730670185124</v>
      </c>
      <c r="D59" s="22">
        <f t="shared" si="5"/>
        <v>1.5752730670185124</v>
      </c>
    </row>
    <row r="60" spans="1:4">
      <c r="A60" s="20">
        <v>52</v>
      </c>
      <c r="B60" s="21">
        <f t="shared" si="3"/>
        <v>0</v>
      </c>
      <c r="C60" s="21">
        <f t="shared" si="4"/>
        <v>-1.5752730670185124</v>
      </c>
      <c r="D60" s="22">
        <f t="shared" si="5"/>
        <v>1.5752730670185124</v>
      </c>
    </row>
    <row r="61" spans="1:4">
      <c r="A61" s="20">
        <v>53</v>
      </c>
      <c r="B61" s="21">
        <f t="shared" si="3"/>
        <v>0</v>
      </c>
      <c r="C61" s="21">
        <f t="shared" si="4"/>
        <v>-1.5752730670185124</v>
      </c>
      <c r="D61" s="22">
        <f t="shared" si="5"/>
        <v>1.5752730670185124</v>
      </c>
    </row>
    <row r="62" spans="1:4">
      <c r="A62" s="20">
        <v>54</v>
      </c>
      <c r="B62" s="21">
        <f t="shared" si="3"/>
        <v>0</v>
      </c>
      <c r="C62" s="21">
        <f t="shared" si="4"/>
        <v>-1.5752730670185124</v>
      </c>
      <c r="D62" s="22">
        <f t="shared" si="5"/>
        <v>1.5752730670185124</v>
      </c>
    </row>
    <row r="63" spans="1:4">
      <c r="A63" s="20">
        <v>55</v>
      </c>
      <c r="B63" s="21">
        <f t="shared" si="3"/>
        <v>0</v>
      </c>
      <c r="C63" s="21">
        <f t="shared" si="4"/>
        <v>-1.5752730670185124</v>
      </c>
      <c r="D63" s="22">
        <f t="shared" si="5"/>
        <v>1.5752730670185124</v>
      </c>
    </row>
    <row r="64" spans="1:4">
      <c r="A64" s="20">
        <v>56</v>
      </c>
      <c r="B64" s="21">
        <f t="shared" si="3"/>
        <v>0</v>
      </c>
      <c r="C64" s="21">
        <f t="shared" si="4"/>
        <v>-1.5752730670185124</v>
      </c>
      <c r="D64" s="22">
        <f t="shared" si="5"/>
        <v>1.5752730670185124</v>
      </c>
    </row>
    <row r="65" spans="1:4">
      <c r="A65" s="20">
        <v>57</v>
      </c>
      <c r="B65" s="21">
        <f t="shared" si="3"/>
        <v>0</v>
      </c>
      <c r="C65" s="21">
        <f t="shared" si="4"/>
        <v>-1.5752730670185124</v>
      </c>
      <c r="D65" s="22">
        <f t="shared" si="5"/>
        <v>1.5752730670185124</v>
      </c>
    </row>
    <row r="66" spans="1:4">
      <c r="A66" s="20">
        <v>58</v>
      </c>
      <c r="B66" s="21">
        <f t="shared" si="3"/>
        <v>0</v>
      </c>
      <c r="C66" s="21">
        <f t="shared" si="4"/>
        <v>-1.5752730670185124</v>
      </c>
      <c r="D66" s="22">
        <f t="shared" si="5"/>
        <v>1.5752730670185124</v>
      </c>
    </row>
    <row r="67" spans="1:4">
      <c r="A67" s="20">
        <v>59</v>
      </c>
      <c r="B67" s="21">
        <f t="shared" si="3"/>
        <v>0</v>
      </c>
      <c r="C67" s="21">
        <f t="shared" si="4"/>
        <v>-1.5752730670185124</v>
      </c>
      <c r="D67" s="22">
        <f t="shared" si="5"/>
        <v>1.5752730670185124</v>
      </c>
    </row>
    <row r="68" spans="1:4">
      <c r="A68" s="20">
        <v>60</v>
      </c>
      <c r="B68" s="21">
        <f t="shared" si="3"/>
        <v>0</v>
      </c>
      <c r="C68" s="21">
        <f t="shared" si="4"/>
        <v>-1.5752730670185124</v>
      </c>
      <c r="D68" s="22">
        <f t="shared" si="5"/>
        <v>1.5752730670185124</v>
      </c>
    </row>
    <row r="69" spans="1:4">
      <c r="A69" s="20">
        <v>61</v>
      </c>
      <c r="B69" s="21">
        <f t="shared" si="3"/>
        <v>0</v>
      </c>
      <c r="C69" s="21">
        <f t="shared" si="4"/>
        <v>-1.5752730670185124</v>
      </c>
      <c r="D69" s="22">
        <f t="shared" si="5"/>
        <v>1.5752730670185124</v>
      </c>
    </row>
    <row r="70" spans="1:4">
      <c r="A70" s="20">
        <v>62</v>
      </c>
      <c r="B70" s="21">
        <f t="shared" si="3"/>
        <v>0</v>
      </c>
      <c r="C70" s="21">
        <f t="shared" si="4"/>
        <v>-1.5752730670185124</v>
      </c>
      <c r="D70" s="22">
        <f t="shared" si="5"/>
        <v>1.5752730670185124</v>
      </c>
    </row>
    <row r="71" spans="1:4">
      <c r="A71" s="20">
        <v>63</v>
      </c>
      <c r="B71" s="21">
        <f t="shared" si="3"/>
        <v>0</v>
      </c>
      <c r="C71" s="21">
        <f t="shared" si="4"/>
        <v>-1.5752730670185124</v>
      </c>
      <c r="D71" s="22">
        <f t="shared" si="5"/>
        <v>1.5752730670185124</v>
      </c>
    </row>
    <row r="72" spans="1:4">
      <c r="A72" s="20">
        <v>64</v>
      </c>
      <c r="B72" s="21">
        <f t="shared" ref="B72:B103" si="6">IF($B$2*SIN(RADIANS((A72/100)*$B$1*360))&gt;0,$B$2*SIN(RADIANS((A72/100)*$B$1*360)),0)</f>
        <v>0</v>
      </c>
      <c r="C72" s="21">
        <f t="shared" ref="C72:C103" si="7">B72-$B$5</f>
        <v>-1.5752730670185124</v>
      </c>
      <c r="D72" s="22">
        <f t="shared" ref="D72:D103" si="8">ABS(C72)</f>
        <v>1.5752730670185124</v>
      </c>
    </row>
    <row r="73" spans="1:4">
      <c r="A73" s="20">
        <v>65</v>
      </c>
      <c r="B73" s="21">
        <f t="shared" si="6"/>
        <v>0</v>
      </c>
      <c r="C73" s="21">
        <f t="shared" si="7"/>
        <v>-1.5752730670185124</v>
      </c>
      <c r="D73" s="22">
        <f t="shared" si="8"/>
        <v>1.5752730670185124</v>
      </c>
    </row>
    <row r="74" spans="1:4">
      <c r="A74" s="20">
        <v>66</v>
      </c>
      <c r="B74" s="21">
        <f t="shared" si="6"/>
        <v>0</v>
      </c>
      <c r="C74" s="21">
        <f t="shared" si="7"/>
        <v>-1.5752730670185124</v>
      </c>
      <c r="D74" s="22">
        <f t="shared" si="8"/>
        <v>1.5752730670185124</v>
      </c>
    </row>
    <row r="75" spans="1:4">
      <c r="A75" s="20">
        <v>67</v>
      </c>
      <c r="B75" s="21">
        <f t="shared" si="6"/>
        <v>0</v>
      </c>
      <c r="C75" s="21">
        <f t="shared" si="7"/>
        <v>-1.5752730670185124</v>
      </c>
      <c r="D75" s="22">
        <f t="shared" si="8"/>
        <v>1.5752730670185124</v>
      </c>
    </row>
    <row r="76" spans="1:4">
      <c r="A76" s="20">
        <v>68</v>
      </c>
      <c r="B76" s="21">
        <f t="shared" si="6"/>
        <v>0</v>
      </c>
      <c r="C76" s="21">
        <f t="shared" si="7"/>
        <v>-1.5752730670185124</v>
      </c>
      <c r="D76" s="22">
        <f t="shared" si="8"/>
        <v>1.5752730670185124</v>
      </c>
    </row>
    <row r="77" spans="1:4">
      <c r="A77" s="20">
        <v>69</v>
      </c>
      <c r="B77" s="21">
        <f t="shared" si="6"/>
        <v>0</v>
      </c>
      <c r="C77" s="21">
        <f t="shared" si="7"/>
        <v>-1.5752730670185124</v>
      </c>
      <c r="D77" s="22">
        <f t="shared" si="8"/>
        <v>1.5752730670185124</v>
      </c>
    </row>
    <row r="78" spans="1:4">
      <c r="A78" s="20">
        <v>70</v>
      </c>
      <c r="B78" s="21">
        <f t="shared" si="6"/>
        <v>0</v>
      </c>
      <c r="C78" s="21">
        <f t="shared" si="7"/>
        <v>-1.5752730670185124</v>
      </c>
      <c r="D78" s="22">
        <f t="shared" si="8"/>
        <v>1.5752730670185124</v>
      </c>
    </row>
    <row r="79" spans="1:4">
      <c r="A79" s="20">
        <v>71</v>
      </c>
      <c r="B79" s="21">
        <f t="shared" si="6"/>
        <v>0</v>
      </c>
      <c r="C79" s="21">
        <f t="shared" si="7"/>
        <v>-1.5752730670185124</v>
      </c>
      <c r="D79" s="22">
        <f t="shared" si="8"/>
        <v>1.5752730670185124</v>
      </c>
    </row>
    <row r="80" spans="1:4">
      <c r="A80" s="20">
        <v>72</v>
      </c>
      <c r="B80" s="21">
        <f t="shared" si="6"/>
        <v>0</v>
      </c>
      <c r="C80" s="21">
        <f t="shared" si="7"/>
        <v>-1.5752730670185124</v>
      </c>
      <c r="D80" s="22">
        <f t="shared" si="8"/>
        <v>1.5752730670185124</v>
      </c>
    </row>
    <row r="81" spans="1:4">
      <c r="A81" s="20">
        <v>73</v>
      </c>
      <c r="B81" s="21">
        <f t="shared" si="6"/>
        <v>0</v>
      </c>
      <c r="C81" s="21">
        <f t="shared" si="7"/>
        <v>-1.5752730670185124</v>
      </c>
      <c r="D81" s="22">
        <f t="shared" si="8"/>
        <v>1.5752730670185124</v>
      </c>
    </row>
    <row r="82" spans="1:4">
      <c r="A82" s="20">
        <v>74</v>
      </c>
      <c r="B82" s="21">
        <f t="shared" si="6"/>
        <v>0</v>
      </c>
      <c r="C82" s="21">
        <f t="shared" si="7"/>
        <v>-1.5752730670185124</v>
      </c>
      <c r="D82" s="22">
        <f t="shared" si="8"/>
        <v>1.5752730670185124</v>
      </c>
    </row>
    <row r="83" spans="1:4">
      <c r="A83" s="20">
        <v>75</v>
      </c>
      <c r="B83" s="21">
        <f t="shared" si="6"/>
        <v>0</v>
      </c>
      <c r="C83" s="21">
        <f t="shared" si="7"/>
        <v>-1.5752730670185124</v>
      </c>
      <c r="D83" s="22">
        <f t="shared" si="8"/>
        <v>1.5752730670185124</v>
      </c>
    </row>
    <row r="84" spans="1:4">
      <c r="A84" s="20">
        <v>76</v>
      </c>
      <c r="B84" s="21">
        <f t="shared" si="6"/>
        <v>0</v>
      </c>
      <c r="C84" s="21">
        <f t="shared" si="7"/>
        <v>-1.5752730670185124</v>
      </c>
      <c r="D84" s="22">
        <f t="shared" si="8"/>
        <v>1.5752730670185124</v>
      </c>
    </row>
    <row r="85" spans="1:4">
      <c r="A85" s="20">
        <v>77</v>
      </c>
      <c r="B85" s="21">
        <f t="shared" si="6"/>
        <v>0</v>
      </c>
      <c r="C85" s="21">
        <f t="shared" si="7"/>
        <v>-1.5752730670185124</v>
      </c>
      <c r="D85" s="22">
        <f t="shared" si="8"/>
        <v>1.5752730670185124</v>
      </c>
    </row>
    <row r="86" spans="1:4">
      <c r="A86" s="20">
        <v>78</v>
      </c>
      <c r="B86" s="21">
        <f t="shared" si="6"/>
        <v>0</v>
      </c>
      <c r="C86" s="21">
        <f t="shared" si="7"/>
        <v>-1.5752730670185124</v>
      </c>
      <c r="D86" s="22">
        <f t="shared" si="8"/>
        <v>1.5752730670185124</v>
      </c>
    </row>
    <row r="87" spans="1:4">
      <c r="A87" s="20">
        <v>79</v>
      </c>
      <c r="B87" s="21">
        <f t="shared" si="6"/>
        <v>0</v>
      </c>
      <c r="C87" s="21">
        <f t="shared" si="7"/>
        <v>-1.5752730670185124</v>
      </c>
      <c r="D87" s="22">
        <f t="shared" si="8"/>
        <v>1.5752730670185124</v>
      </c>
    </row>
    <row r="88" spans="1:4">
      <c r="A88" s="20">
        <v>80</v>
      </c>
      <c r="B88" s="21">
        <f t="shared" si="6"/>
        <v>0</v>
      </c>
      <c r="C88" s="21">
        <f t="shared" si="7"/>
        <v>-1.5752730670185124</v>
      </c>
      <c r="D88" s="22">
        <f t="shared" si="8"/>
        <v>1.5752730670185124</v>
      </c>
    </row>
    <row r="89" spans="1:4">
      <c r="A89" s="20">
        <v>81</v>
      </c>
      <c r="B89" s="21">
        <f t="shared" si="6"/>
        <v>0</v>
      </c>
      <c r="C89" s="21">
        <f t="shared" si="7"/>
        <v>-1.5752730670185124</v>
      </c>
      <c r="D89" s="22">
        <f t="shared" si="8"/>
        <v>1.5752730670185124</v>
      </c>
    </row>
    <row r="90" spans="1:4">
      <c r="A90" s="20">
        <v>82</v>
      </c>
      <c r="B90" s="21">
        <f t="shared" si="6"/>
        <v>0</v>
      </c>
      <c r="C90" s="21">
        <f t="shared" si="7"/>
        <v>-1.5752730670185124</v>
      </c>
      <c r="D90" s="22">
        <f t="shared" si="8"/>
        <v>1.5752730670185124</v>
      </c>
    </row>
    <row r="91" spans="1:4">
      <c r="A91" s="20">
        <v>83</v>
      </c>
      <c r="B91" s="21">
        <f t="shared" si="6"/>
        <v>0</v>
      </c>
      <c r="C91" s="21">
        <f t="shared" si="7"/>
        <v>-1.5752730670185124</v>
      </c>
      <c r="D91" s="22">
        <f t="shared" si="8"/>
        <v>1.5752730670185124</v>
      </c>
    </row>
    <row r="92" spans="1:4">
      <c r="A92" s="20">
        <v>84</v>
      </c>
      <c r="B92" s="21">
        <f t="shared" si="6"/>
        <v>0</v>
      </c>
      <c r="C92" s="21">
        <f t="shared" si="7"/>
        <v>-1.5752730670185124</v>
      </c>
      <c r="D92" s="22">
        <f t="shared" si="8"/>
        <v>1.5752730670185124</v>
      </c>
    </row>
    <row r="93" spans="1:4">
      <c r="A93" s="20">
        <v>85</v>
      </c>
      <c r="B93" s="21">
        <f t="shared" si="6"/>
        <v>0</v>
      </c>
      <c r="C93" s="21">
        <f t="shared" si="7"/>
        <v>-1.5752730670185124</v>
      </c>
      <c r="D93" s="22">
        <f t="shared" si="8"/>
        <v>1.5752730670185124</v>
      </c>
    </row>
    <row r="94" spans="1:4">
      <c r="A94" s="20">
        <v>86</v>
      </c>
      <c r="B94" s="21">
        <f t="shared" si="6"/>
        <v>0</v>
      </c>
      <c r="C94" s="21">
        <f t="shared" si="7"/>
        <v>-1.5752730670185124</v>
      </c>
      <c r="D94" s="22">
        <f t="shared" si="8"/>
        <v>1.5752730670185124</v>
      </c>
    </row>
    <row r="95" spans="1:4">
      <c r="A95" s="20">
        <v>87</v>
      </c>
      <c r="B95" s="21">
        <f t="shared" si="6"/>
        <v>0</v>
      </c>
      <c r="C95" s="21">
        <f t="shared" si="7"/>
        <v>-1.5752730670185124</v>
      </c>
      <c r="D95" s="22">
        <f t="shared" si="8"/>
        <v>1.5752730670185124</v>
      </c>
    </row>
    <row r="96" spans="1:4">
      <c r="A96" s="20">
        <v>88</v>
      </c>
      <c r="B96" s="21">
        <f t="shared" si="6"/>
        <v>0</v>
      </c>
      <c r="C96" s="21">
        <f t="shared" si="7"/>
        <v>-1.5752730670185124</v>
      </c>
      <c r="D96" s="22">
        <f t="shared" si="8"/>
        <v>1.5752730670185124</v>
      </c>
    </row>
    <row r="97" spans="1:4">
      <c r="A97" s="20">
        <v>89</v>
      </c>
      <c r="B97" s="21">
        <f t="shared" si="6"/>
        <v>0</v>
      </c>
      <c r="C97" s="21">
        <f t="shared" si="7"/>
        <v>-1.5752730670185124</v>
      </c>
      <c r="D97" s="22">
        <f t="shared" si="8"/>
        <v>1.5752730670185124</v>
      </c>
    </row>
    <row r="98" spans="1:4">
      <c r="A98" s="20">
        <v>90</v>
      </c>
      <c r="B98" s="21">
        <f t="shared" si="6"/>
        <v>0</v>
      </c>
      <c r="C98" s="21">
        <f t="shared" si="7"/>
        <v>-1.5752730670185124</v>
      </c>
      <c r="D98" s="22">
        <f t="shared" si="8"/>
        <v>1.5752730670185124</v>
      </c>
    </row>
    <row r="99" spans="1:4">
      <c r="A99" s="20">
        <v>91</v>
      </c>
      <c r="B99" s="21">
        <f t="shared" si="6"/>
        <v>0</v>
      </c>
      <c r="C99" s="21">
        <f t="shared" si="7"/>
        <v>-1.5752730670185124</v>
      </c>
      <c r="D99" s="22">
        <f t="shared" si="8"/>
        <v>1.5752730670185124</v>
      </c>
    </row>
    <row r="100" spans="1:4">
      <c r="A100" s="20">
        <v>92</v>
      </c>
      <c r="B100" s="21">
        <f t="shared" si="6"/>
        <v>0</v>
      </c>
      <c r="C100" s="21">
        <f t="shared" si="7"/>
        <v>-1.5752730670185124</v>
      </c>
      <c r="D100" s="22">
        <f t="shared" si="8"/>
        <v>1.5752730670185124</v>
      </c>
    </row>
    <row r="101" spans="1:4">
      <c r="A101" s="20">
        <v>93</v>
      </c>
      <c r="B101" s="21">
        <f t="shared" si="6"/>
        <v>0</v>
      </c>
      <c r="C101" s="21">
        <f t="shared" si="7"/>
        <v>-1.5752730670185124</v>
      </c>
      <c r="D101" s="22">
        <f t="shared" si="8"/>
        <v>1.5752730670185124</v>
      </c>
    </row>
    <row r="102" spans="1:4">
      <c r="A102" s="20">
        <v>94</v>
      </c>
      <c r="B102" s="21">
        <f t="shared" si="6"/>
        <v>0</v>
      </c>
      <c r="C102" s="21">
        <f t="shared" si="7"/>
        <v>-1.5752730670185124</v>
      </c>
      <c r="D102" s="22">
        <f t="shared" si="8"/>
        <v>1.5752730670185124</v>
      </c>
    </row>
    <row r="103" spans="1:4">
      <c r="A103" s="20">
        <v>95</v>
      </c>
      <c r="B103" s="21">
        <f t="shared" si="6"/>
        <v>0</v>
      </c>
      <c r="C103" s="21">
        <f t="shared" si="7"/>
        <v>-1.5752730670185124</v>
      </c>
      <c r="D103" s="22">
        <f t="shared" si="8"/>
        <v>1.5752730670185124</v>
      </c>
    </row>
    <row r="104" spans="1:4">
      <c r="A104" s="20">
        <v>96</v>
      </c>
      <c r="B104" s="21">
        <f t="shared" ref="B104:B135" si="9">IF($B$2*SIN(RADIANS((A104/100)*$B$1*360))&gt;0,$B$2*SIN(RADIANS((A104/100)*$B$1*360)),0)</f>
        <v>0</v>
      </c>
      <c r="C104" s="21">
        <f t="shared" ref="C104:C135" si="10">B104-$B$5</f>
        <v>-1.5752730670185124</v>
      </c>
      <c r="D104" s="22">
        <f t="shared" ref="D104:D135" si="11">ABS(C104)</f>
        <v>1.5752730670185124</v>
      </c>
    </row>
    <row r="105" spans="1:4">
      <c r="A105" s="20">
        <v>97</v>
      </c>
      <c r="B105" s="21">
        <f t="shared" si="9"/>
        <v>0</v>
      </c>
      <c r="C105" s="21">
        <f t="shared" si="10"/>
        <v>-1.5752730670185124</v>
      </c>
      <c r="D105" s="22">
        <f t="shared" si="11"/>
        <v>1.5752730670185124</v>
      </c>
    </row>
    <row r="106" spans="1:4">
      <c r="A106" s="20">
        <v>98</v>
      </c>
      <c r="B106" s="21">
        <f t="shared" si="9"/>
        <v>0</v>
      </c>
      <c r="C106" s="21">
        <f t="shared" si="10"/>
        <v>-1.5752730670185124</v>
      </c>
      <c r="D106" s="22">
        <f t="shared" si="11"/>
        <v>1.5752730670185124</v>
      </c>
    </row>
    <row r="107" spans="1:4">
      <c r="A107" s="20">
        <v>99</v>
      </c>
      <c r="B107" s="21">
        <f t="shared" si="9"/>
        <v>0</v>
      </c>
      <c r="C107" s="21">
        <f t="shared" si="10"/>
        <v>-1.5752730670185124</v>
      </c>
      <c r="D107" s="22">
        <f t="shared" si="11"/>
        <v>1.5752730670185124</v>
      </c>
    </row>
    <row r="108" spans="1:4">
      <c r="A108" s="20">
        <v>100</v>
      </c>
      <c r="B108" s="23">
        <f t="shared" si="9"/>
        <v>0</v>
      </c>
      <c r="C108" s="23">
        <f t="shared" si="10"/>
        <v>-1.5752730670185124</v>
      </c>
      <c r="D108" s="24">
        <f t="shared" si="11"/>
        <v>1.5752730670185124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7"/>
  <sheetViews>
    <sheetView zoomScale="130" zoomScaleNormal="130" workbookViewId="0">
      <selection activeCell="D1" sqref="D1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7" t="s">
        <v>11</v>
      </c>
      <c r="B1" s="28">
        <v>0.5</v>
      </c>
    </row>
    <row r="2" spans="1:4">
      <c r="A2" s="27" t="s">
        <v>10</v>
      </c>
      <c r="B2" s="27">
        <v>2.5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29">
        <f>SQRT(SUMSQ(B8:B107)/100)</f>
        <v>2.5</v>
      </c>
      <c r="C4" s="29">
        <f>SQRT(SUMSQ(C8:C107)/100)</f>
        <v>2.5</v>
      </c>
      <c r="D4" s="9"/>
    </row>
    <row r="5" spans="1:4">
      <c r="A5" s="10" t="s">
        <v>3</v>
      </c>
      <c r="B5" s="30">
        <f>AVERAGE(B8:B107)</f>
        <v>0</v>
      </c>
      <c r="C5" s="30">
        <f>AVERAGE(C8:C107)</f>
        <v>0</v>
      </c>
      <c r="D5" s="31">
        <f>AVERAGE(D8:D107)</f>
        <v>2.5</v>
      </c>
    </row>
    <row r="6" spans="1:4">
      <c r="A6" s="32" t="s">
        <v>4</v>
      </c>
      <c r="B6" s="33"/>
      <c r="C6" s="33"/>
      <c r="D6" s="15">
        <f>D5*1.1107</f>
        <v>2.7767499999999998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34">
        <f t="shared" ref="B8:B39" si="0">IF(A8/100&lt;$B$1,$B$2,-$B$2)</f>
        <v>2.5</v>
      </c>
      <c r="C8" s="34">
        <f t="shared" ref="C8:C39" si="1">B8-$B$5</f>
        <v>2.5</v>
      </c>
      <c r="D8" s="35">
        <f t="shared" ref="D8:D39" si="2">ABS(C8)</f>
        <v>2.5</v>
      </c>
    </row>
    <row r="9" spans="1:4">
      <c r="A9" s="20">
        <v>1</v>
      </c>
      <c r="B9" s="34">
        <f t="shared" si="0"/>
        <v>2.5</v>
      </c>
      <c r="C9" s="34">
        <f t="shared" si="1"/>
        <v>2.5</v>
      </c>
      <c r="D9" s="35">
        <f t="shared" si="2"/>
        <v>2.5</v>
      </c>
    </row>
    <row r="10" spans="1:4">
      <c r="A10" s="20">
        <v>2</v>
      </c>
      <c r="B10" s="34">
        <f t="shared" si="0"/>
        <v>2.5</v>
      </c>
      <c r="C10" s="34">
        <f t="shared" si="1"/>
        <v>2.5</v>
      </c>
      <c r="D10" s="35">
        <f t="shared" si="2"/>
        <v>2.5</v>
      </c>
    </row>
    <row r="11" spans="1:4">
      <c r="A11" s="20">
        <v>3</v>
      </c>
      <c r="B11" s="34">
        <f t="shared" si="0"/>
        <v>2.5</v>
      </c>
      <c r="C11" s="34">
        <f t="shared" si="1"/>
        <v>2.5</v>
      </c>
      <c r="D11" s="35">
        <f t="shared" si="2"/>
        <v>2.5</v>
      </c>
    </row>
    <row r="12" spans="1:4">
      <c r="A12" s="20">
        <v>4</v>
      </c>
      <c r="B12" s="34">
        <f t="shared" si="0"/>
        <v>2.5</v>
      </c>
      <c r="C12" s="34">
        <f t="shared" si="1"/>
        <v>2.5</v>
      </c>
      <c r="D12" s="35">
        <f t="shared" si="2"/>
        <v>2.5</v>
      </c>
    </row>
    <row r="13" spans="1:4">
      <c r="A13" s="20">
        <v>5</v>
      </c>
      <c r="B13" s="34">
        <f t="shared" si="0"/>
        <v>2.5</v>
      </c>
      <c r="C13" s="34">
        <f t="shared" si="1"/>
        <v>2.5</v>
      </c>
      <c r="D13" s="35">
        <f t="shared" si="2"/>
        <v>2.5</v>
      </c>
    </row>
    <row r="14" spans="1:4">
      <c r="A14" s="20">
        <v>6</v>
      </c>
      <c r="B14" s="34">
        <f t="shared" si="0"/>
        <v>2.5</v>
      </c>
      <c r="C14" s="34">
        <f t="shared" si="1"/>
        <v>2.5</v>
      </c>
      <c r="D14" s="35">
        <f t="shared" si="2"/>
        <v>2.5</v>
      </c>
    </row>
    <row r="15" spans="1:4">
      <c r="A15" s="20">
        <v>7</v>
      </c>
      <c r="B15" s="34">
        <f t="shared" si="0"/>
        <v>2.5</v>
      </c>
      <c r="C15" s="34">
        <f t="shared" si="1"/>
        <v>2.5</v>
      </c>
      <c r="D15" s="35">
        <f t="shared" si="2"/>
        <v>2.5</v>
      </c>
    </row>
    <row r="16" spans="1:4">
      <c r="A16" s="20">
        <v>8</v>
      </c>
      <c r="B16" s="34">
        <f t="shared" si="0"/>
        <v>2.5</v>
      </c>
      <c r="C16" s="34">
        <f t="shared" si="1"/>
        <v>2.5</v>
      </c>
      <c r="D16" s="35">
        <f t="shared" si="2"/>
        <v>2.5</v>
      </c>
    </row>
    <row r="17" spans="1:4">
      <c r="A17" s="20">
        <v>9</v>
      </c>
      <c r="B17" s="34">
        <f t="shared" si="0"/>
        <v>2.5</v>
      </c>
      <c r="C17" s="34">
        <f t="shared" si="1"/>
        <v>2.5</v>
      </c>
      <c r="D17" s="35">
        <f t="shared" si="2"/>
        <v>2.5</v>
      </c>
    </row>
    <row r="18" spans="1:4">
      <c r="A18" s="20">
        <v>10</v>
      </c>
      <c r="B18" s="34">
        <f t="shared" si="0"/>
        <v>2.5</v>
      </c>
      <c r="C18" s="34">
        <f t="shared" si="1"/>
        <v>2.5</v>
      </c>
      <c r="D18" s="35">
        <f t="shared" si="2"/>
        <v>2.5</v>
      </c>
    </row>
    <row r="19" spans="1:4">
      <c r="A19" s="20">
        <v>11</v>
      </c>
      <c r="B19" s="34">
        <f t="shared" si="0"/>
        <v>2.5</v>
      </c>
      <c r="C19" s="34">
        <f t="shared" si="1"/>
        <v>2.5</v>
      </c>
      <c r="D19" s="35">
        <f t="shared" si="2"/>
        <v>2.5</v>
      </c>
    </row>
    <row r="20" spans="1:4">
      <c r="A20" s="20">
        <v>12</v>
      </c>
      <c r="B20" s="34">
        <f t="shared" si="0"/>
        <v>2.5</v>
      </c>
      <c r="C20" s="34">
        <f t="shared" si="1"/>
        <v>2.5</v>
      </c>
      <c r="D20" s="35">
        <f t="shared" si="2"/>
        <v>2.5</v>
      </c>
    </row>
    <row r="21" spans="1:4">
      <c r="A21" s="20">
        <v>13</v>
      </c>
      <c r="B21" s="34">
        <f t="shared" si="0"/>
        <v>2.5</v>
      </c>
      <c r="C21" s="34">
        <f t="shared" si="1"/>
        <v>2.5</v>
      </c>
      <c r="D21" s="35">
        <f t="shared" si="2"/>
        <v>2.5</v>
      </c>
    </row>
    <row r="22" spans="1:4">
      <c r="A22" s="20">
        <v>14</v>
      </c>
      <c r="B22" s="34">
        <f t="shared" si="0"/>
        <v>2.5</v>
      </c>
      <c r="C22" s="34">
        <f t="shared" si="1"/>
        <v>2.5</v>
      </c>
      <c r="D22" s="35">
        <f t="shared" si="2"/>
        <v>2.5</v>
      </c>
    </row>
    <row r="23" spans="1:4">
      <c r="A23" s="20">
        <v>15</v>
      </c>
      <c r="B23" s="34">
        <f t="shared" si="0"/>
        <v>2.5</v>
      </c>
      <c r="C23" s="34">
        <f t="shared" si="1"/>
        <v>2.5</v>
      </c>
      <c r="D23" s="35">
        <f t="shared" si="2"/>
        <v>2.5</v>
      </c>
    </row>
    <row r="24" spans="1:4">
      <c r="A24" s="20">
        <v>16</v>
      </c>
      <c r="B24" s="34">
        <f t="shared" si="0"/>
        <v>2.5</v>
      </c>
      <c r="C24" s="34">
        <f t="shared" si="1"/>
        <v>2.5</v>
      </c>
      <c r="D24" s="35">
        <f t="shared" si="2"/>
        <v>2.5</v>
      </c>
    </row>
    <row r="25" spans="1:4">
      <c r="A25" s="20">
        <v>17</v>
      </c>
      <c r="B25" s="34">
        <f t="shared" si="0"/>
        <v>2.5</v>
      </c>
      <c r="C25" s="34">
        <f t="shared" si="1"/>
        <v>2.5</v>
      </c>
      <c r="D25" s="35">
        <f t="shared" si="2"/>
        <v>2.5</v>
      </c>
    </row>
    <row r="26" spans="1:4">
      <c r="A26" s="20">
        <v>18</v>
      </c>
      <c r="B26" s="34">
        <f t="shared" si="0"/>
        <v>2.5</v>
      </c>
      <c r="C26" s="34">
        <f t="shared" si="1"/>
        <v>2.5</v>
      </c>
      <c r="D26" s="35">
        <f t="shared" si="2"/>
        <v>2.5</v>
      </c>
    </row>
    <row r="27" spans="1:4">
      <c r="A27" s="20">
        <v>19</v>
      </c>
      <c r="B27" s="34">
        <f t="shared" si="0"/>
        <v>2.5</v>
      </c>
      <c r="C27" s="34">
        <f t="shared" si="1"/>
        <v>2.5</v>
      </c>
      <c r="D27" s="35">
        <f t="shared" si="2"/>
        <v>2.5</v>
      </c>
    </row>
    <row r="28" spans="1:4">
      <c r="A28" s="20">
        <v>20</v>
      </c>
      <c r="B28" s="34">
        <f t="shared" si="0"/>
        <v>2.5</v>
      </c>
      <c r="C28" s="34">
        <f t="shared" si="1"/>
        <v>2.5</v>
      </c>
      <c r="D28" s="35">
        <f t="shared" si="2"/>
        <v>2.5</v>
      </c>
    </row>
    <row r="29" spans="1:4">
      <c r="A29" s="20">
        <v>21</v>
      </c>
      <c r="B29" s="34">
        <f t="shared" si="0"/>
        <v>2.5</v>
      </c>
      <c r="C29" s="34">
        <f t="shared" si="1"/>
        <v>2.5</v>
      </c>
      <c r="D29" s="35">
        <f t="shared" si="2"/>
        <v>2.5</v>
      </c>
    </row>
    <row r="30" spans="1:4">
      <c r="A30" s="20">
        <v>22</v>
      </c>
      <c r="B30" s="34">
        <f t="shared" si="0"/>
        <v>2.5</v>
      </c>
      <c r="C30" s="34">
        <f t="shared" si="1"/>
        <v>2.5</v>
      </c>
      <c r="D30" s="35">
        <f t="shared" si="2"/>
        <v>2.5</v>
      </c>
    </row>
    <row r="31" spans="1:4">
      <c r="A31" s="20">
        <v>23</v>
      </c>
      <c r="B31" s="34">
        <f t="shared" si="0"/>
        <v>2.5</v>
      </c>
      <c r="C31" s="34">
        <f t="shared" si="1"/>
        <v>2.5</v>
      </c>
      <c r="D31" s="35">
        <f t="shared" si="2"/>
        <v>2.5</v>
      </c>
    </row>
    <row r="32" spans="1:4">
      <c r="A32" s="20">
        <v>24</v>
      </c>
      <c r="B32" s="34">
        <f t="shared" si="0"/>
        <v>2.5</v>
      </c>
      <c r="C32" s="34">
        <f t="shared" si="1"/>
        <v>2.5</v>
      </c>
      <c r="D32" s="35">
        <f t="shared" si="2"/>
        <v>2.5</v>
      </c>
    </row>
    <row r="33" spans="1:4">
      <c r="A33" s="20">
        <v>25</v>
      </c>
      <c r="B33" s="34">
        <f t="shared" si="0"/>
        <v>2.5</v>
      </c>
      <c r="C33" s="34">
        <f t="shared" si="1"/>
        <v>2.5</v>
      </c>
      <c r="D33" s="35">
        <f t="shared" si="2"/>
        <v>2.5</v>
      </c>
    </row>
    <row r="34" spans="1:4">
      <c r="A34" s="20">
        <v>26</v>
      </c>
      <c r="B34" s="34">
        <f t="shared" si="0"/>
        <v>2.5</v>
      </c>
      <c r="C34" s="34">
        <f t="shared" si="1"/>
        <v>2.5</v>
      </c>
      <c r="D34" s="35">
        <f t="shared" si="2"/>
        <v>2.5</v>
      </c>
    </row>
    <row r="35" spans="1:4">
      <c r="A35" s="20">
        <v>27</v>
      </c>
      <c r="B35" s="34">
        <f t="shared" si="0"/>
        <v>2.5</v>
      </c>
      <c r="C35" s="34">
        <f t="shared" si="1"/>
        <v>2.5</v>
      </c>
      <c r="D35" s="35">
        <f t="shared" si="2"/>
        <v>2.5</v>
      </c>
    </row>
    <row r="36" spans="1:4">
      <c r="A36" s="20">
        <v>28</v>
      </c>
      <c r="B36" s="34">
        <f t="shared" si="0"/>
        <v>2.5</v>
      </c>
      <c r="C36" s="34">
        <f t="shared" si="1"/>
        <v>2.5</v>
      </c>
      <c r="D36" s="35">
        <f t="shared" si="2"/>
        <v>2.5</v>
      </c>
    </row>
    <row r="37" spans="1:4">
      <c r="A37" s="20">
        <v>29</v>
      </c>
      <c r="B37" s="34">
        <f t="shared" si="0"/>
        <v>2.5</v>
      </c>
      <c r="C37" s="34">
        <f t="shared" si="1"/>
        <v>2.5</v>
      </c>
      <c r="D37" s="35">
        <f t="shared" si="2"/>
        <v>2.5</v>
      </c>
    </row>
    <row r="38" spans="1:4">
      <c r="A38" s="20">
        <v>30</v>
      </c>
      <c r="B38" s="34">
        <f t="shared" si="0"/>
        <v>2.5</v>
      </c>
      <c r="C38" s="34">
        <f t="shared" si="1"/>
        <v>2.5</v>
      </c>
      <c r="D38" s="35">
        <f t="shared" si="2"/>
        <v>2.5</v>
      </c>
    </row>
    <row r="39" spans="1:4">
      <c r="A39" s="20">
        <v>31</v>
      </c>
      <c r="B39" s="34">
        <f t="shared" si="0"/>
        <v>2.5</v>
      </c>
      <c r="C39" s="34">
        <f t="shared" si="1"/>
        <v>2.5</v>
      </c>
      <c r="D39" s="35">
        <f t="shared" si="2"/>
        <v>2.5</v>
      </c>
    </row>
    <row r="40" spans="1:4">
      <c r="A40" s="20">
        <v>32</v>
      </c>
      <c r="B40" s="34">
        <f t="shared" ref="B40:B71" si="3">IF(A40/100&lt;$B$1,$B$2,-$B$2)</f>
        <v>2.5</v>
      </c>
      <c r="C40" s="34">
        <f t="shared" ref="C40:C71" si="4">B40-$B$5</f>
        <v>2.5</v>
      </c>
      <c r="D40" s="35">
        <f t="shared" ref="D40:D71" si="5">ABS(C40)</f>
        <v>2.5</v>
      </c>
    </row>
    <row r="41" spans="1:4">
      <c r="A41" s="20">
        <v>33</v>
      </c>
      <c r="B41" s="34">
        <f t="shared" si="3"/>
        <v>2.5</v>
      </c>
      <c r="C41" s="34">
        <f t="shared" si="4"/>
        <v>2.5</v>
      </c>
      <c r="D41" s="35">
        <f t="shared" si="5"/>
        <v>2.5</v>
      </c>
    </row>
    <row r="42" spans="1:4">
      <c r="A42" s="20">
        <v>34</v>
      </c>
      <c r="B42" s="34">
        <f t="shared" si="3"/>
        <v>2.5</v>
      </c>
      <c r="C42" s="34">
        <f t="shared" si="4"/>
        <v>2.5</v>
      </c>
      <c r="D42" s="35">
        <f t="shared" si="5"/>
        <v>2.5</v>
      </c>
    </row>
    <row r="43" spans="1:4">
      <c r="A43" s="20">
        <v>35</v>
      </c>
      <c r="B43" s="34">
        <f t="shared" si="3"/>
        <v>2.5</v>
      </c>
      <c r="C43" s="34">
        <f t="shared" si="4"/>
        <v>2.5</v>
      </c>
      <c r="D43" s="35">
        <f t="shared" si="5"/>
        <v>2.5</v>
      </c>
    </row>
    <row r="44" spans="1:4">
      <c r="A44" s="20">
        <v>36</v>
      </c>
      <c r="B44" s="34">
        <f t="shared" si="3"/>
        <v>2.5</v>
      </c>
      <c r="C44" s="34">
        <f t="shared" si="4"/>
        <v>2.5</v>
      </c>
      <c r="D44" s="35">
        <f t="shared" si="5"/>
        <v>2.5</v>
      </c>
    </row>
    <row r="45" spans="1:4">
      <c r="A45" s="20">
        <v>37</v>
      </c>
      <c r="B45" s="34">
        <f t="shared" si="3"/>
        <v>2.5</v>
      </c>
      <c r="C45" s="34">
        <f t="shared" si="4"/>
        <v>2.5</v>
      </c>
      <c r="D45" s="35">
        <f t="shared" si="5"/>
        <v>2.5</v>
      </c>
    </row>
    <row r="46" spans="1:4">
      <c r="A46" s="20">
        <v>38</v>
      </c>
      <c r="B46" s="34">
        <f t="shared" si="3"/>
        <v>2.5</v>
      </c>
      <c r="C46" s="34">
        <f t="shared" si="4"/>
        <v>2.5</v>
      </c>
      <c r="D46" s="35">
        <f t="shared" si="5"/>
        <v>2.5</v>
      </c>
    </row>
    <row r="47" spans="1:4">
      <c r="A47" s="20">
        <v>39</v>
      </c>
      <c r="B47" s="34">
        <f t="shared" si="3"/>
        <v>2.5</v>
      </c>
      <c r="C47" s="34">
        <f t="shared" si="4"/>
        <v>2.5</v>
      </c>
      <c r="D47" s="35">
        <f t="shared" si="5"/>
        <v>2.5</v>
      </c>
    </row>
    <row r="48" spans="1:4">
      <c r="A48" s="20">
        <v>40</v>
      </c>
      <c r="B48" s="34">
        <f t="shared" si="3"/>
        <v>2.5</v>
      </c>
      <c r="C48" s="34">
        <f t="shared" si="4"/>
        <v>2.5</v>
      </c>
      <c r="D48" s="35">
        <f t="shared" si="5"/>
        <v>2.5</v>
      </c>
    </row>
    <row r="49" spans="1:4">
      <c r="A49" s="20">
        <v>41</v>
      </c>
      <c r="B49" s="34">
        <f t="shared" si="3"/>
        <v>2.5</v>
      </c>
      <c r="C49" s="34">
        <f t="shared" si="4"/>
        <v>2.5</v>
      </c>
      <c r="D49" s="35">
        <f t="shared" si="5"/>
        <v>2.5</v>
      </c>
    </row>
    <row r="50" spans="1:4">
      <c r="A50" s="20">
        <v>42</v>
      </c>
      <c r="B50" s="34">
        <f t="shared" si="3"/>
        <v>2.5</v>
      </c>
      <c r="C50" s="34">
        <f t="shared" si="4"/>
        <v>2.5</v>
      </c>
      <c r="D50" s="35">
        <f t="shared" si="5"/>
        <v>2.5</v>
      </c>
    </row>
    <row r="51" spans="1:4">
      <c r="A51" s="20">
        <v>43</v>
      </c>
      <c r="B51" s="34">
        <f t="shared" si="3"/>
        <v>2.5</v>
      </c>
      <c r="C51" s="34">
        <f t="shared" si="4"/>
        <v>2.5</v>
      </c>
      <c r="D51" s="35">
        <f t="shared" si="5"/>
        <v>2.5</v>
      </c>
    </row>
    <row r="52" spans="1:4">
      <c r="A52" s="20">
        <v>44</v>
      </c>
      <c r="B52" s="34">
        <f t="shared" si="3"/>
        <v>2.5</v>
      </c>
      <c r="C52" s="34">
        <f t="shared" si="4"/>
        <v>2.5</v>
      </c>
      <c r="D52" s="35">
        <f t="shared" si="5"/>
        <v>2.5</v>
      </c>
    </row>
    <row r="53" spans="1:4">
      <c r="A53" s="20">
        <v>45</v>
      </c>
      <c r="B53" s="34">
        <f t="shared" si="3"/>
        <v>2.5</v>
      </c>
      <c r="C53" s="34">
        <f t="shared" si="4"/>
        <v>2.5</v>
      </c>
      <c r="D53" s="35">
        <f t="shared" si="5"/>
        <v>2.5</v>
      </c>
    </row>
    <row r="54" spans="1:4">
      <c r="A54" s="20">
        <v>46</v>
      </c>
      <c r="B54" s="34">
        <f t="shared" si="3"/>
        <v>2.5</v>
      </c>
      <c r="C54" s="34">
        <f t="shared" si="4"/>
        <v>2.5</v>
      </c>
      <c r="D54" s="35">
        <f t="shared" si="5"/>
        <v>2.5</v>
      </c>
    </row>
    <row r="55" spans="1:4">
      <c r="A55" s="20">
        <v>47</v>
      </c>
      <c r="B55" s="34">
        <f t="shared" si="3"/>
        <v>2.5</v>
      </c>
      <c r="C55" s="34">
        <f t="shared" si="4"/>
        <v>2.5</v>
      </c>
      <c r="D55" s="35">
        <f t="shared" si="5"/>
        <v>2.5</v>
      </c>
    </row>
    <row r="56" spans="1:4">
      <c r="A56" s="20">
        <v>48</v>
      </c>
      <c r="B56" s="34">
        <f t="shared" si="3"/>
        <v>2.5</v>
      </c>
      <c r="C56" s="34">
        <f t="shared" si="4"/>
        <v>2.5</v>
      </c>
      <c r="D56" s="35">
        <f t="shared" si="5"/>
        <v>2.5</v>
      </c>
    </row>
    <row r="57" spans="1:4">
      <c r="A57" s="20">
        <v>49</v>
      </c>
      <c r="B57" s="34">
        <f t="shared" si="3"/>
        <v>2.5</v>
      </c>
      <c r="C57" s="34">
        <f t="shared" si="4"/>
        <v>2.5</v>
      </c>
      <c r="D57" s="35">
        <f t="shared" si="5"/>
        <v>2.5</v>
      </c>
    </row>
    <row r="58" spans="1:4">
      <c r="A58" s="20">
        <v>50</v>
      </c>
      <c r="B58" s="34">
        <f t="shared" si="3"/>
        <v>-2.5</v>
      </c>
      <c r="C58" s="34">
        <f t="shared" si="4"/>
        <v>-2.5</v>
      </c>
      <c r="D58" s="35">
        <f t="shared" si="5"/>
        <v>2.5</v>
      </c>
    </row>
    <row r="59" spans="1:4">
      <c r="A59" s="20">
        <v>51</v>
      </c>
      <c r="B59" s="34">
        <f t="shared" si="3"/>
        <v>-2.5</v>
      </c>
      <c r="C59" s="34">
        <f t="shared" si="4"/>
        <v>-2.5</v>
      </c>
      <c r="D59" s="35">
        <f t="shared" si="5"/>
        <v>2.5</v>
      </c>
    </row>
    <row r="60" spans="1:4">
      <c r="A60" s="20">
        <v>52</v>
      </c>
      <c r="B60" s="34">
        <f t="shared" si="3"/>
        <v>-2.5</v>
      </c>
      <c r="C60" s="34">
        <f t="shared" si="4"/>
        <v>-2.5</v>
      </c>
      <c r="D60" s="35">
        <f t="shared" si="5"/>
        <v>2.5</v>
      </c>
    </row>
    <row r="61" spans="1:4">
      <c r="A61" s="20">
        <v>53</v>
      </c>
      <c r="B61" s="34">
        <f t="shared" si="3"/>
        <v>-2.5</v>
      </c>
      <c r="C61" s="34">
        <f t="shared" si="4"/>
        <v>-2.5</v>
      </c>
      <c r="D61" s="35">
        <f t="shared" si="5"/>
        <v>2.5</v>
      </c>
    </row>
    <row r="62" spans="1:4">
      <c r="A62" s="20">
        <v>54</v>
      </c>
      <c r="B62" s="34">
        <f t="shared" si="3"/>
        <v>-2.5</v>
      </c>
      <c r="C62" s="34">
        <f t="shared" si="4"/>
        <v>-2.5</v>
      </c>
      <c r="D62" s="35">
        <f t="shared" si="5"/>
        <v>2.5</v>
      </c>
    </row>
    <row r="63" spans="1:4">
      <c r="A63" s="20">
        <v>55</v>
      </c>
      <c r="B63" s="34">
        <f t="shared" si="3"/>
        <v>-2.5</v>
      </c>
      <c r="C63" s="34">
        <f t="shared" si="4"/>
        <v>-2.5</v>
      </c>
      <c r="D63" s="35">
        <f t="shared" si="5"/>
        <v>2.5</v>
      </c>
    </row>
    <row r="64" spans="1:4">
      <c r="A64" s="20">
        <v>56</v>
      </c>
      <c r="B64" s="34">
        <f t="shared" si="3"/>
        <v>-2.5</v>
      </c>
      <c r="C64" s="34">
        <f t="shared" si="4"/>
        <v>-2.5</v>
      </c>
      <c r="D64" s="35">
        <f t="shared" si="5"/>
        <v>2.5</v>
      </c>
    </row>
    <row r="65" spans="1:4">
      <c r="A65" s="20">
        <v>57</v>
      </c>
      <c r="B65" s="34">
        <f t="shared" si="3"/>
        <v>-2.5</v>
      </c>
      <c r="C65" s="34">
        <f t="shared" si="4"/>
        <v>-2.5</v>
      </c>
      <c r="D65" s="35">
        <f t="shared" si="5"/>
        <v>2.5</v>
      </c>
    </row>
    <row r="66" spans="1:4">
      <c r="A66" s="20">
        <v>58</v>
      </c>
      <c r="B66" s="34">
        <f t="shared" si="3"/>
        <v>-2.5</v>
      </c>
      <c r="C66" s="34">
        <f t="shared" si="4"/>
        <v>-2.5</v>
      </c>
      <c r="D66" s="35">
        <f t="shared" si="5"/>
        <v>2.5</v>
      </c>
    </row>
    <row r="67" spans="1:4">
      <c r="A67" s="20">
        <v>59</v>
      </c>
      <c r="B67" s="34">
        <f t="shared" si="3"/>
        <v>-2.5</v>
      </c>
      <c r="C67" s="34">
        <f t="shared" si="4"/>
        <v>-2.5</v>
      </c>
      <c r="D67" s="35">
        <f t="shared" si="5"/>
        <v>2.5</v>
      </c>
    </row>
    <row r="68" spans="1:4">
      <c r="A68" s="20">
        <v>60</v>
      </c>
      <c r="B68" s="34">
        <f t="shared" si="3"/>
        <v>-2.5</v>
      </c>
      <c r="C68" s="34">
        <f t="shared" si="4"/>
        <v>-2.5</v>
      </c>
      <c r="D68" s="35">
        <f t="shared" si="5"/>
        <v>2.5</v>
      </c>
    </row>
    <row r="69" spans="1:4">
      <c r="A69" s="20">
        <v>61</v>
      </c>
      <c r="B69" s="34">
        <f t="shared" si="3"/>
        <v>-2.5</v>
      </c>
      <c r="C69" s="34">
        <f t="shared" si="4"/>
        <v>-2.5</v>
      </c>
      <c r="D69" s="35">
        <f t="shared" si="5"/>
        <v>2.5</v>
      </c>
    </row>
    <row r="70" spans="1:4">
      <c r="A70" s="20">
        <v>62</v>
      </c>
      <c r="B70" s="34">
        <f t="shared" si="3"/>
        <v>-2.5</v>
      </c>
      <c r="C70" s="34">
        <f t="shared" si="4"/>
        <v>-2.5</v>
      </c>
      <c r="D70" s="35">
        <f t="shared" si="5"/>
        <v>2.5</v>
      </c>
    </row>
    <row r="71" spans="1:4">
      <c r="A71" s="20">
        <v>63</v>
      </c>
      <c r="B71" s="34">
        <f t="shared" si="3"/>
        <v>-2.5</v>
      </c>
      <c r="C71" s="34">
        <f t="shared" si="4"/>
        <v>-2.5</v>
      </c>
      <c r="D71" s="35">
        <f t="shared" si="5"/>
        <v>2.5</v>
      </c>
    </row>
    <row r="72" spans="1:4">
      <c r="A72" s="20">
        <v>64</v>
      </c>
      <c r="B72" s="34">
        <f t="shared" ref="B72:B103" si="6">IF(A72/100&lt;$B$1,$B$2,-$B$2)</f>
        <v>-2.5</v>
      </c>
      <c r="C72" s="34">
        <f t="shared" ref="C72:C103" si="7">B72-$B$5</f>
        <v>-2.5</v>
      </c>
      <c r="D72" s="35">
        <f t="shared" ref="D72:D103" si="8">ABS(C72)</f>
        <v>2.5</v>
      </c>
    </row>
    <row r="73" spans="1:4">
      <c r="A73" s="20">
        <v>65</v>
      </c>
      <c r="B73" s="34">
        <f t="shared" si="6"/>
        <v>-2.5</v>
      </c>
      <c r="C73" s="34">
        <f t="shared" si="7"/>
        <v>-2.5</v>
      </c>
      <c r="D73" s="35">
        <f t="shared" si="8"/>
        <v>2.5</v>
      </c>
    </row>
    <row r="74" spans="1:4">
      <c r="A74" s="20">
        <v>66</v>
      </c>
      <c r="B74" s="34">
        <f t="shared" si="6"/>
        <v>-2.5</v>
      </c>
      <c r="C74" s="34">
        <f t="shared" si="7"/>
        <v>-2.5</v>
      </c>
      <c r="D74" s="35">
        <f t="shared" si="8"/>
        <v>2.5</v>
      </c>
    </row>
    <row r="75" spans="1:4">
      <c r="A75" s="20">
        <v>67</v>
      </c>
      <c r="B75" s="34">
        <f t="shared" si="6"/>
        <v>-2.5</v>
      </c>
      <c r="C75" s="34">
        <f t="shared" si="7"/>
        <v>-2.5</v>
      </c>
      <c r="D75" s="35">
        <f t="shared" si="8"/>
        <v>2.5</v>
      </c>
    </row>
    <row r="76" spans="1:4">
      <c r="A76" s="20">
        <v>68</v>
      </c>
      <c r="B76" s="34">
        <f t="shared" si="6"/>
        <v>-2.5</v>
      </c>
      <c r="C76" s="34">
        <f t="shared" si="7"/>
        <v>-2.5</v>
      </c>
      <c r="D76" s="35">
        <f t="shared" si="8"/>
        <v>2.5</v>
      </c>
    </row>
    <row r="77" spans="1:4">
      <c r="A77" s="20">
        <v>69</v>
      </c>
      <c r="B77" s="34">
        <f t="shared" si="6"/>
        <v>-2.5</v>
      </c>
      <c r="C77" s="34">
        <f t="shared" si="7"/>
        <v>-2.5</v>
      </c>
      <c r="D77" s="35">
        <f t="shared" si="8"/>
        <v>2.5</v>
      </c>
    </row>
    <row r="78" spans="1:4">
      <c r="A78" s="20">
        <v>70</v>
      </c>
      <c r="B78" s="34">
        <f t="shared" si="6"/>
        <v>-2.5</v>
      </c>
      <c r="C78" s="34">
        <f t="shared" si="7"/>
        <v>-2.5</v>
      </c>
      <c r="D78" s="35">
        <f t="shared" si="8"/>
        <v>2.5</v>
      </c>
    </row>
    <row r="79" spans="1:4">
      <c r="A79" s="20">
        <v>71</v>
      </c>
      <c r="B79" s="34">
        <f t="shared" si="6"/>
        <v>-2.5</v>
      </c>
      <c r="C79" s="34">
        <f t="shared" si="7"/>
        <v>-2.5</v>
      </c>
      <c r="D79" s="35">
        <f t="shared" si="8"/>
        <v>2.5</v>
      </c>
    </row>
    <row r="80" spans="1:4">
      <c r="A80" s="20">
        <v>72</v>
      </c>
      <c r="B80" s="34">
        <f t="shared" si="6"/>
        <v>-2.5</v>
      </c>
      <c r="C80" s="34">
        <f t="shared" si="7"/>
        <v>-2.5</v>
      </c>
      <c r="D80" s="35">
        <f t="shared" si="8"/>
        <v>2.5</v>
      </c>
    </row>
    <row r="81" spans="1:4">
      <c r="A81" s="20">
        <v>73</v>
      </c>
      <c r="B81" s="34">
        <f t="shared" si="6"/>
        <v>-2.5</v>
      </c>
      <c r="C81" s="34">
        <f t="shared" si="7"/>
        <v>-2.5</v>
      </c>
      <c r="D81" s="35">
        <f t="shared" si="8"/>
        <v>2.5</v>
      </c>
    </row>
    <row r="82" spans="1:4">
      <c r="A82" s="20">
        <v>74</v>
      </c>
      <c r="B82" s="34">
        <f t="shared" si="6"/>
        <v>-2.5</v>
      </c>
      <c r="C82" s="34">
        <f t="shared" si="7"/>
        <v>-2.5</v>
      </c>
      <c r="D82" s="35">
        <f t="shared" si="8"/>
        <v>2.5</v>
      </c>
    </row>
    <row r="83" spans="1:4">
      <c r="A83" s="20">
        <v>75</v>
      </c>
      <c r="B83" s="34">
        <f t="shared" si="6"/>
        <v>-2.5</v>
      </c>
      <c r="C83" s="34">
        <f t="shared" si="7"/>
        <v>-2.5</v>
      </c>
      <c r="D83" s="35">
        <f t="shared" si="8"/>
        <v>2.5</v>
      </c>
    </row>
    <row r="84" spans="1:4">
      <c r="A84" s="20">
        <v>76</v>
      </c>
      <c r="B84" s="34">
        <f t="shared" si="6"/>
        <v>-2.5</v>
      </c>
      <c r="C84" s="34">
        <f t="shared" si="7"/>
        <v>-2.5</v>
      </c>
      <c r="D84" s="35">
        <f t="shared" si="8"/>
        <v>2.5</v>
      </c>
    </row>
    <row r="85" spans="1:4">
      <c r="A85" s="20">
        <v>77</v>
      </c>
      <c r="B85" s="34">
        <f t="shared" si="6"/>
        <v>-2.5</v>
      </c>
      <c r="C85" s="34">
        <f t="shared" si="7"/>
        <v>-2.5</v>
      </c>
      <c r="D85" s="35">
        <f t="shared" si="8"/>
        <v>2.5</v>
      </c>
    </row>
    <row r="86" spans="1:4">
      <c r="A86" s="20">
        <v>78</v>
      </c>
      <c r="B86" s="34">
        <f t="shared" si="6"/>
        <v>-2.5</v>
      </c>
      <c r="C86" s="34">
        <f t="shared" si="7"/>
        <v>-2.5</v>
      </c>
      <c r="D86" s="35">
        <f t="shared" si="8"/>
        <v>2.5</v>
      </c>
    </row>
    <row r="87" spans="1:4">
      <c r="A87" s="20">
        <v>79</v>
      </c>
      <c r="B87" s="34">
        <f t="shared" si="6"/>
        <v>-2.5</v>
      </c>
      <c r="C87" s="34">
        <f t="shared" si="7"/>
        <v>-2.5</v>
      </c>
      <c r="D87" s="35">
        <f t="shared" si="8"/>
        <v>2.5</v>
      </c>
    </row>
    <row r="88" spans="1:4">
      <c r="A88" s="20">
        <v>80</v>
      </c>
      <c r="B88" s="34">
        <f t="shared" si="6"/>
        <v>-2.5</v>
      </c>
      <c r="C88" s="34">
        <f t="shared" si="7"/>
        <v>-2.5</v>
      </c>
      <c r="D88" s="35">
        <f t="shared" si="8"/>
        <v>2.5</v>
      </c>
    </row>
    <row r="89" spans="1:4">
      <c r="A89" s="20">
        <v>81</v>
      </c>
      <c r="B89" s="34">
        <f t="shared" si="6"/>
        <v>-2.5</v>
      </c>
      <c r="C89" s="34">
        <f t="shared" si="7"/>
        <v>-2.5</v>
      </c>
      <c r="D89" s="35">
        <f t="shared" si="8"/>
        <v>2.5</v>
      </c>
    </row>
    <row r="90" spans="1:4">
      <c r="A90" s="20">
        <v>82</v>
      </c>
      <c r="B90" s="34">
        <f t="shared" si="6"/>
        <v>-2.5</v>
      </c>
      <c r="C90" s="34">
        <f t="shared" si="7"/>
        <v>-2.5</v>
      </c>
      <c r="D90" s="35">
        <f t="shared" si="8"/>
        <v>2.5</v>
      </c>
    </row>
    <row r="91" spans="1:4">
      <c r="A91" s="20">
        <v>83</v>
      </c>
      <c r="B91" s="34">
        <f t="shared" si="6"/>
        <v>-2.5</v>
      </c>
      <c r="C91" s="34">
        <f t="shared" si="7"/>
        <v>-2.5</v>
      </c>
      <c r="D91" s="35">
        <f t="shared" si="8"/>
        <v>2.5</v>
      </c>
    </row>
    <row r="92" spans="1:4">
      <c r="A92" s="20">
        <v>84</v>
      </c>
      <c r="B92" s="34">
        <f t="shared" si="6"/>
        <v>-2.5</v>
      </c>
      <c r="C92" s="34">
        <f t="shared" si="7"/>
        <v>-2.5</v>
      </c>
      <c r="D92" s="35">
        <f t="shared" si="8"/>
        <v>2.5</v>
      </c>
    </row>
    <row r="93" spans="1:4">
      <c r="A93" s="20">
        <v>85</v>
      </c>
      <c r="B93" s="34">
        <f t="shared" si="6"/>
        <v>-2.5</v>
      </c>
      <c r="C93" s="34">
        <f t="shared" si="7"/>
        <v>-2.5</v>
      </c>
      <c r="D93" s="35">
        <f t="shared" si="8"/>
        <v>2.5</v>
      </c>
    </row>
    <row r="94" spans="1:4">
      <c r="A94" s="20">
        <v>86</v>
      </c>
      <c r="B94" s="34">
        <f t="shared" si="6"/>
        <v>-2.5</v>
      </c>
      <c r="C94" s="34">
        <f t="shared" si="7"/>
        <v>-2.5</v>
      </c>
      <c r="D94" s="35">
        <f t="shared" si="8"/>
        <v>2.5</v>
      </c>
    </row>
    <row r="95" spans="1:4">
      <c r="A95" s="20">
        <v>87</v>
      </c>
      <c r="B95" s="34">
        <f t="shared" si="6"/>
        <v>-2.5</v>
      </c>
      <c r="C95" s="34">
        <f t="shared" si="7"/>
        <v>-2.5</v>
      </c>
      <c r="D95" s="35">
        <f t="shared" si="8"/>
        <v>2.5</v>
      </c>
    </row>
    <row r="96" spans="1:4">
      <c r="A96" s="20">
        <v>88</v>
      </c>
      <c r="B96" s="34">
        <f t="shared" si="6"/>
        <v>-2.5</v>
      </c>
      <c r="C96" s="34">
        <f t="shared" si="7"/>
        <v>-2.5</v>
      </c>
      <c r="D96" s="35">
        <f t="shared" si="8"/>
        <v>2.5</v>
      </c>
    </row>
    <row r="97" spans="1:4">
      <c r="A97" s="20">
        <v>89</v>
      </c>
      <c r="B97" s="34">
        <f t="shared" si="6"/>
        <v>-2.5</v>
      </c>
      <c r="C97" s="34">
        <f t="shared" si="7"/>
        <v>-2.5</v>
      </c>
      <c r="D97" s="35">
        <f t="shared" si="8"/>
        <v>2.5</v>
      </c>
    </row>
    <row r="98" spans="1:4">
      <c r="A98" s="20">
        <v>90</v>
      </c>
      <c r="B98" s="34">
        <f t="shared" si="6"/>
        <v>-2.5</v>
      </c>
      <c r="C98" s="34">
        <f t="shared" si="7"/>
        <v>-2.5</v>
      </c>
      <c r="D98" s="35">
        <f t="shared" si="8"/>
        <v>2.5</v>
      </c>
    </row>
    <row r="99" spans="1:4">
      <c r="A99" s="20">
        <v>91</v>
      </c>
      <c r="B99" s="34">
        <f t="shared" si="6"/>
        <v>-2.5</v>
      </c>
      <c r="C99" s="34">
        <f t="shared" si="7"/>
        <v>-2.5</v>
      </c>
      <c r="D99" s="35">
        <f t="shared" si="8"/>
        <v>2.5</v>
      </c>
    </row>
    <row r="100" spans="1:4">
      <c r="A100" s="20">
        <v>92</v>
      </c>
      <c r="B100" s="34">
        <f t="shared" si="6"/>
        <v>-2.5</v>
      </c>
      <c r="C100" s="34">
        <f t="shared" si="7"/>
        <v>-2.5</v>
      </c>
      <c r="D100" s="35">
        <f t="shared" si="8"/>
        <v>2.5</v>
      </c>
    </row>
    <row r="101" spans="1:4">
      <c r="A101" s="20">
        <v>93</v>
      </c>
      <c r="B101" s="34">
        <f t="shared" si="6"/>
        <v>-2.5</v>
      </c>
      <c r="C101" s="34">
        <f t="shared" si="7"/>
        <v>-2.5</v>
      </c>
      <c r="D101" s="35">
        <f t="shared" si="8"/>
        <v>2.5</v>
      </c>
    </row>
    <row r="102" spans="1:4">
      <c r="A102" s="20">
        <v>94</v>
      </c>
      <c r="B102" s="34">
        <f t="shared" si="6"/>
        <v>-2.5</v>
      </c>
      <c r="C102" s="34">
        <f t="shared" si="7"/>
        <v>-2.5</v>
      </c>
      <c r="D102" s="35">
        <f t="shared" si="8"/>
        <v>2.5</v>
      </c>
    </row>
    <row r="103" spans="1:4">
      <c r="A103" s="20">
        <v>95</v>
      </c>
      <c r="B103" s="34">
        <f t="shared" si="6"/>
        <v>-2.5</v>
      </c>
      <c r="C103" s="34">
        <f t="shared" si="7"/>
        <v>-2.5</v>
      </c>
      <c r="D103" s="35">
        <f t="shared" si="8"/>
        <v>2.5</v>
      </c>
    </row>
    <row r="104" spans="1:4">
      <c r="A104" s="20">
        <v>96</v>
      </c>
      <c r="B104" s="34">
        <f t="shared" ref="B104:B135" si="9">IF(A104/100&lt;$B$1,$B$2,-$B$2)</f>
        <v>-2.5</v>
      </c>
      <c r="C104" s="34">
        <f t="shared" ref="C104:C135" si="10">B104-$B$5</f>
        <v>-2.5</v>
      </c>
      <c r="D104" s="35">
        <f t="shared" ref="D104:D135" si="11">ABS(C104)</f>
        <v>2.5</v>
      </c>
    </row>
    <row r="105" spans="1:4">
      <c r="A105" s="20">
        <v>97</v>
      </c>
      <c r="B105" s="34">
        <f t="shared" si="9"/>
        <v>-2.5</v>
      </c>
      <c r="C105" s="34">
        <f t="shared" si="10"/>
        <v>-2.5</v>
      </c>
      <c r="D105" s="35">
        <f t="shared" si="11"/>
        <v>2.5</v>
      </c>
    </row>
    <row r="106" spans="1:4">
      <c r="A106" s="20">
        <v>98</v>
      </c>
      <c r="B106" s="34">
        <f t="shared" si="9"/>
        <v>-2.5</v>
      </c>
      <c r="C106" s="34">
        <f t="shared" si="10"/>
        <v>-2.5</v>
      </c>
      <c r="D106" s="35">
        <f t="shared" si="11"/>
        <v>2.5</v>
      </c>
    </row>
    <row r="107" spans="1:4">
      <c r="A107" s="20">
        <v>99</v>
      </c>
      <c r="B107" s="36">
        <f t="shared" si="9"/>
        <v>-2.5</v>
      </c>
      <c r="C107" s="36">
        <f t="shared" si="10"/>
        <v>-2.5</v>
      </c>
      <c r="D107" s="37">
        <f t="shared" si="11"/>
        <v>2.5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7"/>
  <sheetViews>
    <sheetView zoomScale="130" zoomScaleNormal="130" workbookViewId="0">
      <selection activeCell="B2" sqref="B2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7" t="s">
        <v>11</v>
      </c>
      <c r="B1" s="28">
        <v>0.5</v>
      </c>
    </row>
    <row r="2" spans="1:4">
      <c r="A2" s="27" t="s">
        <v>10</v>
      </c>
      <c r="B2" s="27">
        <v>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SQRT(SUMSQ(B8:B107)/100)</f>
        <v>3.5355339059327378</v>
      </c>
      <c r="C4" s="29">
        <f>SQRT(SUMSQ(C8:C107)/100)</f>
        <v>2.5</v>
      </c>
      <c r="D4" s="9"/>
    </row>
    <row r="5" spans="1:4">
      <c r="A5" s="10" t="s">
        <v>3</v>
      </c>
      <c r="B5" s="30">
        <f>AVERAGE(B8:B107)</f>
        <v>2.5</v>
      </c>
      <c r="C5" s="30">
        <f>AVERAGE(C8:C107)</f>
        <v>0</v>
      </c>
      <c r="D5" s="31">
        <f>AVERAGE(D8:D107)</f>
        <v>2.5</v>
      </c>
    </row>
    <row r="6" spans="1:4">
      <c r="A6" s="32" t="s">
        <v>4</v>
      </c>
      <c r="B6" s="33"/>
      <c r="C6" s="33"/>
      <c r="D6" s="15">
        <f>D5*1.1107</f>
        <v>2.7767499999999998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34">
        <f t="shared" ref="B8:B39" si="0">IF(A8/100&lt;$B$1,$B$2,0)</f>
        <v>5</v>
      </c>
      <c r="C8" s="34">
        <f t="shared" ref="C8:C39" si="1">B8-$B$5</f>
        <v>2.5</v>
      </c>
      <c r="D8" s="35">
        <f t="shared" ref="D8:D39" si="2">ABS(C8)</f>
        <v>2.5</v>
      </c>
    </row>
    <row r="9" spans="1:4">
      <c r="A9" s="20">
        <v>1</v>
      </c>
      <c r="B9" s="34">
        <f t="shared" si="0"/>
        <v>5</v>
      </c>
      <c r="C9" s="34">
        <f t="shared" si="1"/>
        <v>2.5</v>
      </c>
      <c r="D9" s="35">
        <f t="shared" si="2"/>
        <v>2.5</v>
      </c>
    </row>
    <row r="10" spans="1:4">
      <c r="A10" s="20">
        <v>2</v>
      </c>
      <c r="B10" s="34">
        <f t="shared" si="0"/>
        <v>5</v>
      </c>
      <c r="C10" s="34">
        <f t="shared" si="1"/>
        <v>2.5</v>
      </c>
      <c r="D10" s="35">
        <f t="shared" si="2"/>
        <v>2.5</v>
      </c>
    </row>
    <row r="11" spans="1:4">
      <c r="A11" s="20">
        <v>3</v>
      </c>
      <c r="B11" s="34">
        <f t="shared" si="0"/>
        <v>5</v>
      </c>
      <c r="C11" s="34">
        <f t="shared" si="1"/>
        <v>2.5</v>
      </c>
      <c r="D11" s="35">
        <f t="shared" si="2"/>
        <v>2.5</v>
      </c>
    </row>
    <row r="12" spans="1:4">
      <c r="A12" s="20">
        <v>4</v>
      </c>
      <c r="B12" s="34">
        <f t="shared" si="0"/>
        <v>5</v>
      </c>
      <c r="C12" s="34">
        <f t="shared" si="1"/>
        <v>2.5</v>
      </c>
      <c r="D12" s="35">
        <f t="shared" si="2"/>
        <v>2.5</v>
      </c>
    </row>
    <row r="13" spans="1:4">
      <c r="A13" s="20">
        <v>5</v>
      </c>
      <c r="B13" s="34">
        <f t="shared" si="0"/>
        <v>5</v>
      </c>
      <c r="C13" s="34">
        <f t="shared" si="1"/>
        <v>2.5</v>
      </c>
      <c r="D13" s="35">
        <f t="shared" si="2"/>
        <v>2.5</v>
      </c>
    </row>
    <row r="14" spans="1:4">
      <c r="A14" s="20">
        <v>6</v>
      </c>
      <c r="B14" s="34">
        <f t="shared" si="0"/>
        <v>5</v>
      </c>
      <c r="C14" s="34">
        <f t="shared" si="1"/>
        <v>2.5</v>
      </c>
      <c r="D14" s="35">
        <f t="shared" si="2"/>
        <v>2.5</v>
      </c>
    </row>
    <row r="15" spans="1:4">
      <c r="A15" s="20">
        <v>7</v>
      </c>
      <c r="B15" s="34">
        <f t="shared" si="0"/>
        <v>5</v>
      </c>
      <c r="C15" s="34">
        <f t="shared" si="1"/>
        <v>2.5</v>
      </c>
      <c r="D15" s="35">
        <f t="shared" si="2"/>
        <v>2.5</v>
      </c>
    </row>
    <row r="16" spans="1:4">
      <c r="A16" s="20">
        <v>8</v>
      </c>
      <c r="B16" s="34">
        <f t="shared" si="0"/>
        <v>5</v>
      </c>
      <c r="C16" s="34">
        <f t="shared" si="1"/>
        <v>2.5</v>
      </c>
      <c r="D16" s="35">
        <f t="shared" si="2"/>
        <v>2.5</v>
      </c>
    </row>
    <row r="17" spans="1:4">
      <c r="A17" s="20">
        <v>9</v>
      </c>
      <c r="B17" s="34">
        <f t="shared" si="0"/>
        <v>5</v>
      </c>
      <c r="C17" s="34">
        <f t="shared" si="1"/>
        <v>2.5</v>
      </c>
      <c r="D17" s="35">
        <f t="shared" si="2"/>
        <v>2.5</v>
      </c>
    </row>
    <row r="18" spans="1:4">
      <c r="A18" s="20">
        <v>10</v>
      </c>
      <c r="B18" s="34">
        <f t="shared" si="0"/>
        <v>5</v>
      </c>
      <c r="C18" s="34">
        <f t="shared" si="1"/>
        <v>2.5</v>
      </c>
      <c r="D18" s="35">
        <f t="shared" si="2"/>
        <v>2.5</v>
      </c>
    </row>
    <row r="19" spans="1:4">
      <c r="A19" s="20">
        <v>11</v>
      </c>
      <c r="B19" s="34">
        <f t="shared" si="0"/>
        <v>5</v>
      </c>
      <c r="C19" s="34">
        <f t="shared" si="1"/>
        <v>2.5</v>
      </c>
      <c r="D19" s="35">
        <f t="shared" si="2"/>
        <v>2.5</v>
      </c>
    </row>
    <row r="20" spans="1:4">
      <c r="A20" s="20">
        <v>12</v>
      </c>
      <c r="B20" s="34">
        <f t="shared" si="0"/>
        <v>5</v>
      </c>
      <c r="C20" s="34">
        <f t="shared" si="1"/>
        <v>2.5</v>
      </c>
      <c r="D20" s="35">
        <f t="shared" si="2"/>
        <v>2.5</v>
      </c>
    </row>
    <row r="21" spans="1:4">
      <c r="A21" s="20">
        <v>13</v>
      </c>
      <c r="B21" s="34">
        <f t="shared" si="0"/>
        <v>5</v>
      </c>
      <c r="C21" s="34">
        <f t="shared" si="1"/>
        <v>2.5</v>
      </c>
      <c r="D21" s="35">
        <f t="shared" si="2"/>
        <v>2.5</v>
      </c>
    </row>
    <row r="22" spans="1:4">
      <c r="A22" s="20">
        <v>14</v>
      </c>
      <c r="B22" s="34">
        <f t="shared" si="0"/>
        <v>5</v>
      </c>
      <c r="C22" s="34">
        <f t="shared" si="1"/>
        <v>2.5</v>
      </c>
      <c r="D22" s="35">
        <f t="shared" si="2"/>
        <v>2.5</v>
      </c>
    </row>
    <row r="23" spans="1:4">
      <c r="A23" s="20">
        <v>15</v>
      </c>
      <c r="B23" s="34">
        <f t="shared" si="0"/>
        <v>5</v>
      </c>
      <c r="C23" s="34">
        <f t="shared" si="1"/>
        <v>2.5</v>
      </c>
      <c r="D23" s="35">
        <f t="shared" si="2"/>
        <v>2.5</v>
      </c>
    </row>
    <row r="24" spans="1:4">
      <c r="A24" s="20">
        <v>16</v>
      </c>
      <c r="B24" s="34">
        <f t="shared" si="0"/>
        <v>5</v>
      </c>
      <c r="C24" s="34">
        <f t="shared" si="1"/>
        <v>2.5</v>
      </c>
      <c r="D24" s="35">
        <f t="shared" si="2"/>
        <v>2.5</v>
      </c>
    </row>
    <row r="25" spans="1:4">
      <c r="A25" s="20">
        <v>17</v>
      </c>
      <c r="B25" s="34">
        <f t="shared" si="0"/>
        <v>5</v>
      </c>
      <c r="C25" s="34">
        <f t="shared" si="1"/>
        <v>2.5</v>
      </c>
      <c r="D25" s="35">
        <f t="shared" si="2"/>
        <v>2.5</v>
      </c>
    </row>
    <row r="26" spans="1:4">
      <c r="A26" s="20">
        <v>18</v>
      </c>
      <c r="B26" s="34">
        <f t="shared" si="0"/>
        <v>5</v>
      </c>
      <c r="C26" s="34">
        <f t="shared" si="1"/>
        <v>2.5</v>
      </c>
      <c r="D26" s="35">
        <f t="shared" si="2"/>
        <v>2.5</v>
      </c>
    </row>
    <row r="27" spans="1:4">
      <c r="A27" s="20">
        <v>19</v>
      </c>
      <c r="B27" s="34">
        <f t="shared" si="0"/>
        <v>5</v>
      </c>
      <c r="C27" s="34">
        <f t="shared" si="1"/>
        <v>2.5</v>
      </c>
      <c r="D27" s="35">
        <f t="shared" si="2"/>
        <v>2.5</v>
      </c>
    </row>
    <row r="28" spans="1:4">
      <c r="A28" s="20">
        <v>20</v>
      </c>
      <c r="B28" s="34">
        <f t="shared" si="0"/>
        <v>5</v>
      </c>
      <c r="C28" s="34">
        <f t="shared" si="1"/>
        <v>2.5</v>
      </c>
      <c r="D28" s="35">
        <f t="shared" si="2"/>
        <v>2.5</v>
      </c>
    </row>
    <row r="29" spans="1:4">
      <c r="A29" s="20">
        <v>21</v>
      </c>
      <c r="B29" s="34">
        <f t="shared" si="0"/>
        <v>5</v>
      </c>
      <c r="C29" s="34">
        <f t="shared" si="1"/>
        <v>2.5</v>
      </c>
      <c r="D29" s="35">
        <f t="shared" si="2"/>
        <v>2.5</v>
      </c>
    </row>
    <row r="30" spans="1:4">
      <c r="A30" s="20">
        <v>22</v>
      </c>
      <c r="B30" s="34">
        <f t="shared" si="0"/>
        <v>5</v>
      </c>
      <c r="C30" s="34">
        <f t="shared" si="1"/>
        <v>2.5</v>
      </c>
      <c r="D30" s="35">
        <f t="shared" si="2"/>
        <v>2.5</v>
      </c>
    </row>
    <row r="31" spans="1:4">
      <c r="A31" s="20">
        <v>23</v>
      </c>
      <c r="B31" s="34">
        <f t="shared" si="0"/>
        <v>5</v>
      </c>
      <c r="C31" s="34">
        <f t="shared" si="1"/>
        <v>2.5</v>
      </c>
      <c r="D31" s="35">
        <f t="shared" si="2"/>
        <v>2.5</v>
      </c>
    </row>
    <row r="32" spans="1:4">
      <c r="A32" s="20">
        <v>24</v>
      </c>
      <c r="B32" s="34">
        <f t="shared" si="0"/>
        <v>5</v>
      </c>
      <c r="C32" s="34">
        <f t="shared" si="1"/>
        <v>2.5</v>
      </c>
      <c r="D32" s="35">
        <f t="shared" si="2"/>
        <v>2.5</v>
      </c>
    </row>
    <row r="33" spans="1:4">
      <c r="A33" s="20">
        <v>25</v>
      </c>
      <c r="B33" s="34">
        <f t="shared" si="0"/>
        <v>5</v>
      </c>
      <c r="C33" s="34">
        <f t="shared" si="1"/>
        <v>2.5</v>
      </c>
      <c r="D33" s="35">
        <f t="shared" si="2"/>
        <v>2.5</v>
      </c>
    </row>
    <row r="34" spans="1:4">
      <c r="A34" s="20">
        <v>26</v>
      </c>
      <c r="B34" s="34">
        <f t="shared" si="0"/>
        <v>5</v>
      </c>
      <c r="C34" s="34">
        <f t="shared" si="1"/>
        <v>2.5</v>
      </c>
      <c r="D34" s="35">
        <f t="shared" si="2"/>
        <v>2.5</v>
      </c>
    </row>
    <row r="35" spans="1:4">
      <c r="A35" s="20">
        <v>27</v>
      </c>
      <c r="B35" s="34">
        <f t="shared" si="0"/>
        <v>5</v>
      </c>
      <c r="C35" s="34">
        <f t="shared" si="1"/>
        <v>2.5</v>
      </c>
      <c r="D35" s="35">
        <f t="shared" si="2"/>
        <v>2.5</v>
      </c>
    </row>
    <row r="36" spans="1:4">
      <c r="A36" s="20">
        <v>28</v>
      </c>
      <c r="B36" s="34">
        <f t="shared" si="0"/>
        <v>5</v>
      </c>
      <c r="C36" s="34">
        <f t="shared" si="1"/>
        <v>2.5</v>
      </c>
      <c r="D36" s="35">
        <f t="shared" si="2"/>
        <v>2.5</v>
      </c>
    </row>
    <row r="37" spans="1:4">
      <c r="A37" s="20">
        <v>29</v>
      </c>
      <c r="B37" s="34">
        <f t="shared" si="0"/>
        <v>5</v>
      </c>
      <c r="C37" s="34">
        <f t="shared" si="1"/>
        <v>2.5</v>
      </c>
      <c r="D37" s="35">
        <f t="shared" si="2"/>
        <v>2.5</v>
      </c>
    </row>
    <row r="38" spans="1:4">
      <c r="A38" s="20">
        <v>30</v>
      </c>
      <c r="B38" s="34">
        <f t="shared" si="0"/>
        <v>5</v>
      </c>
      <c r="C38" s="34">
        <f t="shared" si="1"/>
        <v>2.5</v>
      </c>
      <c r="D38" s="35">
        <f t="shared" si="2"/>
        <v>2.5</v>
      </c>
    </row>
    <row r="39" spans="1:4">
      <c r="A39" s="20">
        <v>31</v>
      </c>
      <c r="B39" s="34">
        <f t="shared" si="0"/>
        <v>5</v>
      </c>
      <c r="C39" s="34">
        <f t="shared" si="1"/>
        <v>2.5</v>
      </c>
      <c r="D39" s="35">
        <f t="shared" si="2"/>
        <v>2.5</v>
      </c>
    </row>
    <row r="40" spans="1:4">
      <c r="A40" s="20">
        <v>32</v>
      </c>
      <c r="B40" s="34">
        <f t="shared" ref="B40:B71" si="3">IF(A40/100&lt;$B$1,$B$2,0)</f>
        <v>5</v>
      </c>
      <c r="C40" s="34">
        <f t="shared" ref="C40:C71" si="4">B40-$B$5</f>
        <v>2.5</v>
      </c>
      <c r="D40" s="35">
        <f t="shared" ref="D40:D71" si="5">ABS(C40)</f>
        <v>2.5</v>
      </c>
    </row>
    <row r="41" spans="1:4">
      <c r="A41" s="20">
        <v>33</v>
      </c>
      <c r="B41" s="34">
        <f t="shared" si="3"/>
        <v>5</v>
      </c>
      <c r="C41" s="34">
        <f t="shared" si="4"/>
        <v>2.5</v>
      </c>
      <c r="D41" s="35">
        <f t="shared" si="5"/>
        <v>2.5</v>
      </c>
    </row>
    <row r="42" spans="1:4">
      <c r="A42" s="20">
        <v>34</v>
      </c>
      <c r="B42" s="34">
        <f t="shared" si="3"/>
        <v>5</v>
      </c>
      <c r="C42" s="34">
        <f t="shared" si="4"/>
        <v>2.5</v>
      </c>
      <c r="D42" s="35">
        <f t="shared" si="5"/>
        <v>2.5</v>
      </c>
    </row>
    <row r="43" spans="1:4">
      <c r="A43" s="20">
        <v>35</v>
      </c>
      <c r="B43" s="34">
        <f t="shared" si="3"/>
        <v>5</v>
      </c>
      <c r="C43" s="34">
        <f t="shared" si="4"/>
        <v>2.5</v>
      </c>
      <c r="D43" s="35">
        <f t="shared" si="5"/>
        <v>2.5</v>
      </c>
    </row>
    <row r="44" spans="1:4">
      <c r="A44" s="20">
        <v>36</v>
      </c>
      <c r="B44" s="34">
        <f t="shared" si="3"/>
        <v>5</v>
      </c>
      <c r="C44" s="34">
        <f t="shared" si="4"/>
        <v>2.5</v>
      </c>
      <c r="D44" s="35">
        <f t="shared" si="5"/>
        <v>2.5</v>
      </c>
    </row>
    <row r="45" spans="1:4">
      <c r="A45" s="20">
        <v>37</v>
      </c>
      <c r="B45" s="34">
        <f t="shared" si="3"/>
        <v>5</v>
      </c>
      <c r="C45" s="34">
        <f t="shared" si="4"/>
        <v>2.5</v>
      </c>
      <c r="D45" s="35">
        <f t="shared" si="5"/>
        <v>2.5</v>
      </c>
    </row>
    <row r="46" spans="1:4">
      <c r="A46" s="20">
        <v>38</v>
      </c>
      <c r="B46" s="34">
        <f t="shared" si="3"/>
        <v>5</v>
      </c>
      <c r="C46" s="34">
        <f t="shared" si="4"/>
        <v>2.5</v>
      </c>
      <c r="D46" s="35">
        <f t="shared" si="5"/>
        <v>2.5</v>
      </c>
    </row>
    <row r="47" spans="1:4">
      <c r="A47" s="20">
        <v>39</v>
      </c>
      <c r="B47" s="34">
        <f t="shared" si="3"/>
        <v>5</v>
      </c>
      <c r="C47" s="34">
        <f t="shared" si="4"/>
        <v>2.5</v>
      </c>
      <c r="D47" s="35">
        <f t="shared" si="5"/>
        <v>2.5</v>
      </c>
    </row>
    <row r="48" spans="1:4">
      <c r="A48" s="20">
        <v>40</v>
      </c>
      <c r="B48" s="34">
        <f t="shared" si="3"/>
        <v>5</v>
      </c>
      <c r="C48" s="34">
        <f t="shared" si="4"/>
        <v>2.5</v>
      </c>
      <c r="D48" s="35">
        <f t="shared" si="5"/>
        <v>2.5</v>
      </c>
    </row>
    <row r="49" spans="1:4">
      <c r="A49" s="20">
        <v>41</v>
      </c>
      <c r="B49" s="34">
        <f t="shared" si="3"/>
        <v>5</v>
      </c>
      <c r="C49" s="34">
        <f t="shared" si="4"/>
        <v>2.5</v>
      </c>
      <c r="D49" s="35">
        <f t="shared" si="5"/>
        <v>2.5</v>
      </c>
    </row>
    <row r="50" spans="1:4">
      <c r="A50" s="20">
        <v>42</v>
      </c>
      <c r="B50" s="34">
        <f t="shared" si="3"/>
        <v>5</v>
      </c>
      <c r="C50" s="34">
        <f t="shared" si="4"/>
        <v>2.5</v>
      </c>
      <c r="D50" s="35">
        <f t="shared" si="5"/>
        <v>2.5</v>
      </c>
    </row>
    <row r="51" spans="1:4">
      <c r="A51" s="20">
        <v>43</v>
      </c>
      <c r="B51" s="34">
        <f t="shared" si="3"/>
        <v>5</v>
      </c>
      <c r="C51" s="34">
        <f t="shared" si="4"/>
        <v>2.5</v>
      </c>
      <c r="D51" s="35">
        <f t="shared" si="5"/>
        <v>2.5</v>
      </c>
    </row>
    <row r="52" spans="1:4">
      <c r="A52" s="20">
        <v>44</v>
      </c>
      <c r="B52" s="34">
        <f t="shared" si="3"/>
        <v>5</v>
      </c>
      <c r="C52" s="34">
        <f t="shared" si="4"/>
        <v>2.5</v>
      </c>
      <c r="D52" s="35">
        <f t="shared" si="5"/>
        <v>2.5</v>
      </c>
    </row>
    <row r="53" spans="1:4">
      <c r="A53" s="20">
        <v>45</v>
      </c>
      <c r="B53" s="34">
        <f t="shared" si="3"/>
        <v>5</v>
      </c>
      <c r="C53" s="34">
        <f t="shared" si="4"/>
        <v>2.5</v>
      </c>
      <c r="D53" s="35">
        <f t="shared" si="5"/>
        <v>2.5</v>
      </c>
    </row>
    <row r="54" spans="1:4">
      <c r="A54" s="20">
        <v>46</v>
      </c>
      <c r="B54" s="34">
        <f t="shared" si="3"/>
        <v>5</v>
      </c>
      <c r="C54" s="34">
        <f t="shared" si="4"/>
        <v>2.5</v>
      </c>
      <c r="D54" s="35">
        <f t="shared" si="5"/>
        <v>2.5</v>
      </c>
    </row>
    <row r="55" spans="1:4">
      <c r="A55" s="20">
        <v>47</v>
      </c>
      <c r="B55" s="34">
        <f t="shared" si="3"/>
        <v>5</v>
      </c>
      <c r="C55" s="34">
        <f t="shared" si="4"/>
        <v>2.5</v>
      </c>
      <c r="D55" s="35">
        <f t="shared" si="5"/>
        <v>2.5</v>
      </c>
    </row>
    <row r="56" spans="1:4">
      <c r="A56" s="20">
        <v>48</v>
      </c>
      <c r="B56" s="34">
        <f t="shared" si="3"/>
        <v>5</v>
      </c>
      <c r="C56" s="34">
        <f t="shared" si="4"/>
        <v>2.5</v>
      </c>
      <c r="D56" s="35">
        <f t="shared" si="5"/>
        <v>2.5</v>
      </c>
    </row>
    <row r="57" spans="1:4">
      <c r="A57" s="20">
        <v>49</v>
      </c>
      <c r="B57" s="34">
        <f t="shared" si="3"/>
        <v>5</v>
      </c>
      <c r="C57" s="34">
        <f t="shared" si="4"/>
        <v>2.5</v>
      </c>
      <c r="D57" s="35">
        <f t="shared" si="5"/>
        <v>2.5</v>
      </c>
    </row>
    <row r="58" spans="1:4">
      <c r="A58" s="20">
        <v>50</v>
      </c>
      <c r="B58" s="34">
        <f t="shared" si="3"/>
        <v>0</v>
      </c>
      <c r="C58" s="34">
        <f t="shared" si="4"/>
        <v>-2.5</v>
      </c>
      <c r="D58" s="35">
        <f t="shared" si="5"/>
        <v>2.5</v>
      </c>
    </row>
    <row r="59" spans="1:4">
      <c r="A59" s="20">
        <v>51</v>
      </c>
      <c r="B59" s="34">
        <f t="shared" si="3"/>
        <v>0</v>
      </c>
      <c r="C59" s="34">
        <f t="shared" si="4"/>
        <v>-2.5</v>
      </c>
      <c r="D59" s="35">
        <f t="shared" si="5"/>
        <v>2.5</v>
      </c>
    </row>
    <row r="60" spans="1:4">
      <c r="A60" s="20">
        <v>52</v>
      </c>
      <c r="B60" s="34">
        <f t="shared" si="3"/>
        <v>0</v>
      </c>
      <c r="C60" s="34">
        <f t="shared" si="4"/>
        <v>-2.5</v>
      </c>
      <c r="D60" s="35">
        <f t="shared" si="5"/>
        <v>2.5</v>
      </c>
    </row>
    <row r="61" spans="1:4">
      <c r="A61" s="20">
        <v>53</v>
      </c>
      <c r="B61" s="34">
        <f t="shared" si="3"/>
        <v>0</v>
      </c>
      <c r="C61" s="34">
        <f t="shared" si="4"/>
        <v>-2.5</v>
      </c>
      <c r="D61" s="35">
        <f t="shared" si="5"/>
        <v>2.5</v>
      </c>
    </row>
    <row r="62" spans="1:4">
      <c r="A62" s="20">
        <v>54</v>
      </c>
      <c r="B62" s="34">
        <f t="shared" si="3"/>
        <v>0</v>
      </c>
      <c r="C62" s="34">
        <f t="shared" si="4"/>
        <v>-2.5</v>
      </c>
      <c r="D62" s="35">
        <f t="shared" si="5"/>
        <v>2.5</v>
      </c>
    </row>
    <row r="63" spans="1:4">
      <c r="A63" s="20">
        <v>55</v>
      </c>
      <c r="B63" s="34">
        <f t="shared" si="3"/>
        <v>0</v>
      </c>
      <c r="C63" s="34">
        <f t="shared" si="4"/>
        <v>-2.5</v>
      </c>
      <c r="D63" s="35">
        <f t="shared" si="5"/>
        <v>2.5</v>
      </c>
    </row>
    <row r="64" spans="1:4">
      <c r="A64" s="20">
        <v>56</v>
      </c>
      <c r="B64" s="34">
        <f t="shared" si="3"/>
        <v>0</v>
      </c>
      <c r="C64" s="34">
        <f t="shared" si="4"/>
        <v>-2.5</v>
      </c>
      <c r="D64" s="35">
        <f t="shared" si="5"/>
        <v>2.5</v>
      </c>
    </row>
    <row r="65" spans="1:4">
      <c r="A65" s="20">
        <v>57</v>
      </c>
      <c r="B65" s="34">
        <f t="shared" si="3"/>
        <v>0</v>
      </c>
      <c r="C65" s="34">
        <f t="shared" si="4"/>
        <v>-2.5</v>
      </c>
      <c r="D65" s="35">
        <f t="shared" si="5"/>
        <v>2.5</v>
      </c>
    </row>
    <row r="66" spans="1:4">
      <c r="A66" s="20">
        <v>58</v>
      </c>
      <c r="B66" s="34">
        <f t="shared" si="3"/>
        <v>0</v>
      </c>
      <c r="C66" s="34">
        <f t="shared" si="4"/>
        <v>-2.5</v>
      </c>
      <c r="D66" s="35">
        <f t="shared" si="5"/>
        <v>2.5</v>
      </c>
    </row>
    <row r="67" spans="1:4">
      <c r="A67" s="20">
        <v>59</v>
      </c>
      <c r="B67" s="34">
        <f t="shared" si="3"/>
        <v>0</v>
      </c>
      <c r="C67" s="34">
        <f t="shared" si="4"/>
        <v>-2.5</v>
      </c>
      <c r="D67" s="35">
        <f t="shared" si="5"/>
        <v>2.5</v>
      </c>
    </row>
    <row r="68" spans="1:4">
      <c r="A68" s="20">
        <v>60</v>
      </c>
      <c r="B68" s="34">
        <f t="shared" si="3"/>
        <v>0</v>
      </c>
      <c r="C68" s="34">
        <f t="shared" si="4"/>
        <v>-2.5</v>
      </c>
      <c r="D68" s="35">
        <f t="shared" si="5"/>
        <v>2.5</v>
      </c>
    </row>
    <row r="69" spans="1:4">
      <c r="A69" s="20">
        <v>61</v>
      </c>
      <c r="B69" s="34">
        <f t="shared" si="3"/>
        <v>0</v>
      </c>
      <c r="C69" s="34">
        <f t="shared" si="4"/>
        <v>-2.5</v>
      </c>
      <c r="D69" s="35">
        <f t="shared" si="5"/>
        <v>2.5</v>
      </c>
    </row>
    <row r="70" spans="1:4">
      <c r="A70" s="20">
        <v>62</v>
      </c>
      <c r="B70" s="34">
        <f t="shared" si="3"/>
        <v>0</v>
      </c>
      <c r="C70" s="34">
        <f t="shared" si="4"/>
        <v>-2.5</v>
      </c>
      <c r="D70" s="35">
        <f t="shared" si="5"/>
        <v>2.5</v>
      </c>
    </row>
    <row r="71" spans="1:4">
      <c r="A71" s="20">
        <v>63</v>
      </c>
      <c r="B71" s="34">
        <f t="shared" si="3"/>
        <v>0</v>
      </c>
      <c r="C71" s="34">
        <f t="shared" si="4"/>
        <v>-2.5</v>
      </c>
      <c r="D71" s="35">
        <f t="shared" si="5"/>
        <v>2.5</v>
      </c>
    </row>
    <row r="72" spans="1:4">
      <c r="A72" s="20">
        <v>64</v>
      </c>
      <c r="B72" s="34">
        <f t="shared" ref="B72:B103" si="6">IF(A72/100&lt;$B$1,$B$2,0)</f>
        <v>0</v>
      </c>
      <c r="C72" s="34">
        <f t="shared" ref="C72:C103" si="7">B72-$B$5</f>
        <v>-2.5</v>
      </c>
      <c r="D72" s="35">
        <f t="shared" ref="D72:D103" si="8">ABS(C72)</f>
        <v>2.5</v>
      </c>
    </row>
    <row r="73" spans="1:4">
      <c r="A73" s="20">
        <v>65</v>
      </c>
      <c r="B73" s="34">
        <f t="shared" si="6"/>
        <v>0</v>
      </c>
      <c r="C73" s="34">
        <f t="shared" si="7"/>
        <v>-2.5</v>
      </c>
      <c r="D73" s="35">
        <f t="shared" si="8"/>
        <v>2.5</v>
      </c>
    </row>
    <row r="74" spans="1:4">
      <c r="A74" s="20">
        <v>66</v>
      </c>
      <c r="B74" s="34">
        <f t="shared" si="6"/>
        <v>0</v>
      </c>
      <c r="C74" s="34">
        <f t="shared" si="7"/>
        <v>-2.5</v>
      </c>
      <c r="D74" s="35">
        <f t="shared" si="8"/>
        <v>2.5</v>
      </c>
    </row>
    <row r="75" spans="1:4">
      <c r="A75" s="20">
        <v>67</v>
      </c>
      <c r="B75" s="34">
        <f t="shared" si="6"/>
        <v>0</v>
      </c>
      <c r="C75" s="34">
        <f t="shared" si="7"/>
        <v>-2.5</v>
      </c>
      <c r="D75" s="35">
        <f t="shared" si="8"/>
        <v>2.5</v>
      </c>
    </row>
    <row r="76" spans="1:4">
      <c r="A76" s="20">
        <v>68</v>
      </c>
      <c r="B76" s="34">
        <f t="shared" si="6"/>
        <v>0</v>
      </c>
      <c r="C76" s="34">
        <f t="shared" si="7"/>
        <v>-2.5</v>
      </c>
      <c r="D76" s="35">
        <f t="shared" si="8"/>
        <v>2.5</v>
      </c>
    </row>
    <row r="77" spans="1:4">
      <c r="A77" s="20">
        <v>69</v>
      </c>
      <c r="B77" s="34">
        <f t="shared" si="6"/>
        <v>0</v>
      </c>
      <c r="C77" s="34">
        <f t="shared" si="7"/>
        <v>-2.5</v>
      </c>
      <c r="D77" s="35">
        <f t="shared" si="8"/>
        <v>2.5</v>
      </c>
    </row>
    <row r="78" spans="1:4">
      <c r="A78" s="20">
        <v>70</v>
      </c>
      <c r="B78" s="34">
        <f t="shared" si="6"/>
        <v>0</v>
      </c>
      <c r="C78" s="34">
        <f t="shared" si="7"/>
        <v>-2.5</v>
      </c>
      <c r="D78" s="35">
        <f t="shared" si="8"/>
        <v>2.5</v>
      </c>
    </row>
    <row r="79" spans="1:4">
      <c r="A79" s="20">
        <v>71</v>
      </c>
      <c r="B79" s="34">
        <f t="shared" si="6"/>
        <v>0</v>
      </c>
      <c r="C79" s="34">
        <f t="shared" si="7"/>
        <v>-2.5</v>
      </c>
      <c r="D79" s="35">
        <f t="shared" si="8"/>
        <v>2.5</v>
      </c>
    </row>
    <row r="80" spans="1:4">
      <c r="A80" s="20">
        <v>72</v>
      </c>
      <c r="B80" s="34">
        <f t="shared" si="6"/>
        <v>0</v>
      </c>
      <c r="C80" s="34">
        <f t="shared" si="7"/>
        <v>-2.5</v>
      </c>
      <c r="D80" s="35">
        <f t="shared" si="8"/>
        <v>2.5</v>
      </c>
    </row>
    <row r="81" spans="1:4">
      <c r="A81" s="20">
        <v>73</v>
      </c>
      <c r="B81" s="34">
        <f t="shared" si="6"/>
        <v>0</v>
      </c>
      <c r="C81" s="34">
        <f t="shared" si="7"/>
        <v>-2.5</v>
      </c>
      <c r="D81" s="35">
        <f t="shared" si="8"/>
        <v>2.5</v>
      </c>
    </row>
    <row r="82" spans="1:4">
      <c r="A82" s="20">
        <v>74</v>
      </c>
      <c r="B82" s="34">
        <f t="shared" si="6"/>
        <v>0</v>
      </c>
      <c r="C82" s="34">
        <f t="shared" si="7"/>
        <v>-2.5</v>
      </c>
      <c r="D82" s="35">
        <f t="shared" si="8"/>
        <v>2.5</v>
      </c>
    </row>
    <row r="83" spans="1:4">
      <c r="A83" s="20">
        <v>75</v>
      </c>
      <c r="B83" s="34">
        <f t="shared" si="6"/>
        <v>0</v>
      </c>
      <c r="C83" s="34">
        <f t="shared" si="7"/>
        <v>-2.5</v>
      </c>
      <c r="D83" s="35">
        <f t="shared" si="8"/>
        <v>2.5</v>
      </c>
    </row>
    <row r="84" spans="1:4">
      <c r="A84" s="20">
        <v>76</v>
      </c>
      <c r="B84" s="34">
        <f t="shared" si="6"/>
        <v>0</v>
      </c>
      <c r="C84" s="34">
        <f t="shared" si="7"/>
        <v>-2.5</v>
      </c>
      <c r="D84" s="35">
        <f t="shared" si="8"/>
        <v>2.5</v>
      </c>
    </row>
    <row r="85" spans="1:4">
      <c r="A85" s="20">
        <v>77</v>
      </c>
      <c r="B85" s="34">
        <f t="shared" si="6"/>
        <v>0</v>
      </c>
      <c r="C85" s="34">
        <f t="shared" si="7"/>
        <v>-2.5</v>
      </c>
      <c r="D85" s="35">
        <f t="shared" si="8"/>
        <v>2.5</v>
      </c>
    </row>
    <row r="86" spans="1:4">
      <c r="A86" s="20">
        <v>78</v>
      </c>
      <c r="B86" s="34">
        <f t="shared" si="6"/>
        <v>0</v>
      </c>
      <c r="C86" s="34">
        <f t="shared" si="7"/>
        <v>-2.5</v>
      </c>
      <c r="D86" s="35">
        <f t="shared" si="8"/>
        <v>2.5</v>
      </c>
    </row>
    <row r="87" spans="1:4">
      <c r="A87" s="20">
        <v>79</v>
      </c>
      <c r="B87" s="34">
        <f t="shared" si="6"/>
        <v>0</v>
      </c>
      <c r="C87" s="34">
        <f t="shared" si="7"/>
        <v>-2.5</v>
      </c>
      <c r="D87" s="35">
        <f t="shared" si="8"/>
        <v>2.5</v>
      </c>
    </row>
    <row r="88" spans="1:4">
      <c r="A88" s="20">
        <v>80</v>
      </c>
      <c r="B88" s="34">
        <f t="shared" si="6"/>
        <v>0</v>
      </c>
      <c r="C88" s="34">
        <f t="shared" si="7"/>
        <v>-2.5</v>
      </c>
      <c r="D88" s="35">
        <f t="shared" si="8"/>
        <v>2.5</v>
      </c>
    </row>
    <row r="89" spans="1:4">
      <c r="A89" s="20">
        <v>81</v>
      </c>
      <c r="B89" s="34">
        <f t="shared" si="6"/>
        <v>0</v>
      </c>
      <c r="C89" s="34">
        <f t="shared" si="7"/>
        <v>-2.5</v>
      </c>
      <c r="D89" s="35">
        <f t="shared" si="8"/>
        <v>2.5</v>
      </c>
    </row>
    <row r="90" spans="1:4">
      <c r="A90" s="20">
        <v>82</v>
      </c>
      <c r="B90" s="34">
        <f t="shared" si="6"/>
        <v>0</v>
      </c>
      <c r="C90" s="34">
        <f t="shared" si="7"/>
        <v>-2.5</v>
      </c>
      <c r="D90" s="35">
        <f t="shared" si="8"/>
        <v>2.5</v>
      </c>
    </row>
    <row r="91" spans="1:4">
      <c r="A91" s="20">
        <v>83</v>
      </c>
      <c r="B91" s="34">
        <f t="shared" si="6"/>
        <v>0</v>
      </c>
      <c r="C91" s="34">
        <f t="shared" si="7"/>
        <v>-2.5</v>
      </c>
      <c r="D91" s="35">
        <f t="shared" si="8"/>
        <v>2.5</v>
      </c>
    </row>
    <row r="92" spans="1:4">
      <c r="A92" s="20">
        <v>84</v>
      </c>
      <c r="B92" s="34">
        <f t="shared" si="6"/>
        <v>0</v>
      </c>
      <c r="C92" s="34">
        <f t="shared" si="7"/>
        <v>-2.5</v>
      </c>
      <c r="D92" s="35">
        <f t="shared" si="8"/>
        <v>2.5</v>
      </c>
    </row>
    <row r="93" spans="1:4">
      <c r="A93" s="20">
        <v>85</v>
      </c>
      <c r="B93" s="34">
        <f t="shared" si="6"/>
        <v>0</v>
      </c>
      <c r="C93" s="34">
        <f t="shared" si="7"/>
        <v>-2.5</v>
      </c>
      <c r="D93" s="35">
        <f t="shared" si="8"/>
        <v>2.5</v>
      </c>
    </row>
    <row r="94" spans="1:4">
      <c r="A94" s="20">
        <v>86</v>
      </c>
      <c r="B94" s="34">
        <f t="shared" si="6"/>
        <v>0</v>
      </c>
      <c r="C94" s="34">
        <f t="shared" si="7"/>
        <v>-2.5</v>
      </c>
      <c r="D94" s="35">
        <f t="shared" si="8"/>
        <v>2.5</v>
      </c>
    </row>
    <row r="95" spans="1:4">
      <c r="A95" s="20">
        <v>87</v>
      </c>
      <c r="B95" s="34">
        <f t="shared" si="6"/>
        <v>0</v>
      </c>
      <c r="C95" s="34">
        <f t="shared" si="7"/>
        <v>-2.5</v>
      </c>
      <c r="D95" s="35">
        <f t="shared" si="8"/>
        <v>2.5</v>
      </c>
    </row>
    <row r="96" spans="1:4">
      <c r="A96" s="20">
        <v>88</v>
      </c>
      <c r="B96" s="34">
        <f t="shared" si="6"/>
        <v>0</v>
      </c>
      <c r="C96" s="34">
        <f t="shared" si="7"/>
        <v>-2.5</v>
      </c>
      <c r="D96" s="35">
        <f t="shared" si="8"/>
        <v>2.5</v>
      </c>
    </row>
    <row r="97" spans="1:4">
      <c r="A97" s="20">
        <v>89</v>
      </c>
      <c r="B97" s="34">
        <f t="shared" si="6"/>
        <v>0</v>
      </c>
      <c r="C97" s="34">
        <f t="shared" si="7"/>
        <v>-2.5</v>
      </c>
      <c r="D97" s="35">
        <f t="shared" si="8"/>
        <v>2.5</v>
      </c>
    </row>
    <row r="98" spans="1:4">
      <c r="A98" s="20">
        <v>90</v>
      </c>
      <c r="B98" s="34">
        <f t="shared" si="6"/>
        <v>0</v>
      </c>
      <c r="C98" s="34">
        <f t="shared" si="7"/>
        <v>-2.5</v>
      </c>
      <c r="D98" s="35">
        <f t="shared" si="8"/>
        <v>2.5</v>
      </c>
    </row>
    <row r="99" spans="1:4">
      <c r="A99" s="20">
        <v>91</v>
      </c>
      <c r="B99" s="34">
        <f t="shared" si="6"/>
        <v>0</v>
      </c>
      <c r="C99" s="34">
        <f t="shared" si="7"/>
        <v>-2.5</v>
      </c>
      <c r="D99" s="35">
        <f t="shared" si="8"/>
        <v>2.5</v>
      </c>
    </row>
    <row r="100" spans="1:4">
      <c r="A100" s="20">
        <v>92</v>
      </c>
      <c r="B100" s="34">
        <f t="shared" si="6"/>
        <v>0</v>
      </c>
      <c r="C100" s="34">
        <f t="shared" si="7"/>
        <v>-2.5</v>
      </c>
      <c r="D100" s="35">
        <f t="shared" si="8"/>
        <v>2.5</v>
      </c>
    </row>
    <row r="101" spans="1:4">
      <c r="A101" s="20">
        <v>93</v>
      </c>
      <c r="B101" s="34">
        <f t="shared" si="6"/>
        <v>0</v>
      </c>
      <c r="C101" s="34">
        <f t="shared" si="7"/>
        <v>-2.5</v>
      </c>
      <c r="D101" s="35">
        <f t="shared" si="8"/>
        <v>2.5</v>
      </c>
    </row>
    <row r="102" spans="1:4">
      <c r="A102" s="20">
        <v>94</v>
      </c>
      <c r="B102" s="34">
        <f t="shared" si="6"/>
        <v>0</v>
      </c>
      <c r="C102" s="34">
        <f t="shared" si="7"/>
        <v>-2.5</v>
      </c>
      <c r="D102" s="35">
        <f t="shared" si="8"/>
        <v>2.5</v>
      </c>
    </row>
    <row r="103" spans="1:4">
      <c r="A103" s="20">
        <v>95</v>
      </c>
      <c r="B103" s="34">
        <f t="shared" si="6"/>
        <v>0</v>
      </c>
      <c r="C103" s="34">
        <f t="shared" si="7"/>
        <v>-2.5</v>
      </c>
      <c r="D103" s="35">
        <f t="shared" si="8"/>
        <v>2.5</v>
      </c>
    </row>
    <row r="104" spans="1:4">
      <c r="A104" s="20">
        <v>96</v>
      </c>
      <c r="B104" s="34">
        <f t="shared" ref="B104:B135" si="9">IF(A104/100&lt;$B$1,$B$2,0)</f>
        <v>0</v>
      </c>
      <c r="C104" s="34">
        <f t="shared" ref="C104:C135" si="10">B104-$B$5</f>
        <v>-2.5</v>
      </c>
      <c r="D104" s="35">
        <f t="shared" ref="D104:D135" si="11">ABS(C104)</f>
        <v>2.5</v>
      </c>
    </row>
    <row r="105" spans="1:4">
      <c r="A105" s="20">
        <v>97</v>
      </c>
      <c r="B105" s="34">
        <f t="shared" si="9"/>
        <v>0</v>
      </c>
      <c r="C105" s="34">
        <f t="shared" si="10"/>
        <v>-2.5</v>
      </c>
      <c r="D105" s="35">
        <f t="shared" si="11"/>
        <v>2.5</v>
      </c>
    </row>
    <row r="106" spans="1:4">
      <c r="A106" s="20">
        <v>98</v>
      </c>
      <c r="B106" s="34">
        <f t="shared" si="9"/>
        <v>0</v>
      </c>
      <c r="C106" s="34">
        <f t="shared" si="10"/>
        <v>-2.5</v>
      </c>
      <c r="D106" s="35">
        <f t="shared" si="11"/>
        <v>2.5</v>
      </c>
    </row>
    <row r="107" spans="1:4">
      <c r="A107" s="20">
        <v>99</v>
      </c>
      <c r="B107" s="36">
        <f t="shared" si="9"/>
        <v>0</v>
      </c>
      <c r="C107" s="36">
        <f t="shared" si="10"/>
        <v>-2.5</v>
      </c>
      <c r="D107" s="37">
        <f t="shared" si="11"/>
        <v>2.5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7"/>
  <sheetViews>
    <sheetView zoomScale="130" zoomScaleNormal="130" workbookViewId="0">
      <selection activeCell="B7" sqref="B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7" t="s">
        <v>12</v>
      </c>
      <c r="B1" s="38">
        <v>8.6</v>
      </c>
    </row>
    <row r="2" spans="1:4">
      <c r="A2" s="27" t="s">
        <v>10</v>
      </c>
      <c r="B2" s="27">
        <v>2.5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SQRT(SUMSQ(B8:B107)/100)</f>
        <v>2.2753986387480332</v>
      </c>
      <c r="C4" s="8">
        <f>SQRT(SUMSQ(C8:C107)/100)</f>
        <v>0.99868827539115235</v>
      </c>
      <c r="D4" s="39"/>
    </row>
    <row r="5" spans="1:4">
      <c r="A5" s="10" t="s">
        <v>3</v>
      </c>
      <c r="B5" s="11">
        <f>AVERAGE(B8:B107)</f>
        <v>2.0445196731292783</v>
      </c>
      <c r="C5" s="11">
        <f>AVERAGE(C8:C107)</f>
        <v>-5.9952043329758457E-16</v>
      </c>
      <c r="D5" s="12">
        <f>AVERAGE(D8:D107)</f>
        <v>0.64041380779316526</v>
      </c>
    </row>
    <row r="6" spans="1:4">
      <c r="A6" s="32" t="s">
        <v>4</v>
      </c>
      <c r="B6" s="14"/>
      <c r="C6" s="14"/>
      <c r="D6" s="15">
        <f>D5*1.1107</f>
        <v>0.7113076163158687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2*$B$2*(1-EXP(-A8/$B$1)) - $B$2</f>
        <v>-2.5</v>
      </c>
      <c r="C8" s="21">
        <f t="shared" ref="C8:C39" si="1">B8-$B$5</f>
        <v>-4.5445196731292778</v>
      </c>
      <c r="D8" s="22">
        <f t="shared" ref="D8:D39" si="2">ABS(C8)</f>
        <v>4.5445196731292778</v>
      </c>
    </row>
    <row r="9" spans="1:4">
      <c r="A9" s="20">
        <v>1</v>
      </c>
      <c r="B9" s="21">
        <f t="shared" si="0"/>
        <v>-1.9511337662792261</v>
      </c>
      <c r="C9" s="21">
        <f t="shared" si="1"/>
        <v>-3.9956534394085041</v>
      </c>
      <c r="D9" s="22">
        <f t="shared" si="2"/>
        <v>3.9956534394085041</v>
      </c>
    </row>
    <row r="10" spans="1:4">
      <c r="A10" s="20">
        <v>2</v>
      </c>
      <c r="B10" s="21">
        <f t="shared" si="0"/>
        <v>-1.4625183610622172</v>
      </c>
      <c r="C10" s="21">
        <f t="shared" si="1"/>
        <v>-3.5070380341914955</v>
      </c>
      <c r="D10" s="22">
        <f t="shared" si="2"/>
        <v>3.5070380341914955</v>
      </c>
    </row>
    <row r="11" spans="1:4">
      <c r="A11" s="20">
        <v>3</v>
      </c>
      <c r="B11" s="21">
        <f t="shared" si="0"/>
        <v>-1.0275398552850907</v>
      </c>
      <c r="C11" s="21">
        <f t="shared" si="1"/>
        <v>-3.072059528414369</v>
      </c>
      <c r="D11" s="22">
        <f t="shared" si="2"/>
        <v>3.072059528414369</v>
      </c>
    </row>
    <row r="12" spans="1:4">
      <c r="A12" s="20">
        <v>4</v>
      </c>
      <c r="B12" s="21">
        <f t="shared" si="0"/>
        <v>-0.64031035235104006</v>
      </c>
      <c r="C12" s="21">
        <f t="shared" si="1"/>
        <v>-2.6848300254803181</v>
      </c>
      <c r="D12" s="22">
        <f t="shared" si="2"/>
        <v>2.6848300254803181</v>
      </c>
    </row>
    <row r="13" spans="1:4">
      <c r="A13" s="20">
        <v>5</v>
      </c>
      <c r="B13" s="21">
        <f t="shared" si="0"/>
        <v>-0.29558828918918545</v>
      </c>
      <c r="C13" s="21">
        <f t="shared" si="1"/>
        <v>-2.3401079623184637</v>
      </c>
      <c r="D13" s="22">
        <f t="shared" si="2"/>
        <v>2.3401079623184637</v>
      </c>
    </row>
    <row r="14" spans="1:4">
      <c r="A14" s="20">
        <v>6</v>
      </c>
      <c r="B14" s="21">
        <f t="shared" si="0"/>
        <v>1.1292513875048371E-2</v>
      </c>
      <c r="C14" s="21">
        <f t="shared" si="1"/>
        <v>-2.0332271592542299</v>
      </c>
      <c r="D14" s="22">
        <f t="shared" si="2"/>
        <v>2.0332271592542299</v>
      </c>
    </row>
    <row r="15" spans="1:4">
      <c r="A15" s="20">
        <v>7</v>
      </c>
      <c r="B15" s="21">
        <f t="shared" si="0"/>
        <v>0.28448601482346847</v>
      </c>
      <c r="C15" s="21">
        <f t="shared" si="1"/>
        <v>-1.7600336583058098</v>
      </c>
      <c r="D15" s="22">
        <f t="shared" si="2"/>
        <v>1.7600336583058098</v>
      </c>
    </row>
    <row r="16" spans="1:4">
      <c r="A16" s="20">
        <v>8</v>
      </c>
      <c r="B16" s="21">
        <f t="shared" si="0"/>
        <v>0.5276901781833776</v>
      </c>
      <c r="C16" s="21">
        <f t="shared" si="1"/>
        <v>-1.5168294949459007</v>
      </c>
      <c r="D16" s="22">
        <f t="shared" si="2"/>
        <v>1.5168294949459007</v>
      </c>
    </row>
    <row r="17" spans="1:4">
      <c r="A17" s="20">
        <v>9</v>
      </c>
      <c r="B17" s="21">
        <f t="shared" si="0"/>
        <v>0.74419703090957334</v>
      </c>
      <c r="C17" s="21">
        <f t="shared" si="1"/>
        <v>-1.3003226422197049</v>
      </c>
      <c r="D17" s="22">
        <f t="shared" si="2"/>
        <v>1.3003226422197049</v>
      </c>
    </row>
    <row r="18" spans="1:4">
      <c r="A18" s="20">
        <v>10</v>
      </c>
      <c r="B18" s="21">
        <f t="shared" si="0"/>
        <v>0.93693722346965735</v>
      </c>
      <c r="C18" s="21">
        <f t="shared" si="1"/>
        <v>-1.1075824496596209</v>
      </c>
      <c r="D18" s="22">
        <f t="shared" si="2"/>
        <v>1.1075824496596209</v>
      </c>
    </row>
    <row r="19" spans="1:4">
      <c r="A19" s="20">
        <v>11</v>
      </c>
      <c r="B19" s="21">
        <f t="shared" si="0"/>
        <v>1.1085196993143258</v>
      </c>
      <c r="C19" s="21">
        <f t="shared" si="1"/>
        <v>-0.93599997381495248</v>
      </c>
      <c r="D19" s="22">
        <f t="shared" si="2"/>
        <v>0.93599997381495248</v>
      </c>
    </row>
    <row r="20" spans="1:4">
      <c r="A20" s="20">
        <v>12</v>
      </c>
      <c r="B20" s="21">
        <f t="shared" si="0"/>
        <v>1.2612670097011254</v>
      </c>
      <c r="C20" s="21">
        <f t="shared" si="1"/>
        <v>-0.78325266342815292</v>
      </c>
      <c r="D20" s="22">
        <f t="shared" si="2"/>
        <v>0.78325266342815292</v>
      </c>
    </row>
    <row r="21" spans="1:4">
      <c r="A21" s="20">
        <v>13</v>
      </c>
      <c r="B21" s="21">
        <f t="shared" si="0"/>
        <v>1.3972467518953282</v>
      </c>
      <c r="C21" s="21">
        <f t="shared" si="1"/>
        <v>-0.64727292123395008</v>
      </c>
      <c r="D21" s="22">
        <f t="shared" si="2"/>
        <v>0.64727292123395008</v>
      </c>
    </row>
    <row r="22" spans="1:4">
      <c r="A22" s="20">
        <v>14</v>
      </c>
      <c r="B22" s="21">
        <f t="shared" si="0"/>
        <v>1.5182995562974408</v>
      </c>
      <c r="C22" s="21">
        <f t="shared" si="1"/>
        <v>-0.52622011683183745</v>
      </c>
      <c r="D22" s="22">
        <f t="shared" si="2"/>
        <v>0.52622011683183745</v>
      </c>
    </row>
    <row r="23" spans="1:4">
      <c r="A23" s="20">
        <v>15</v>
      </c>
      <c r="B23" s="21">
        <f t="shared" si="0"/>
        <v>1.626064001332848</v>
      </c>
      <c r="C23" s="21">
        <f t="shared" si="1"/>
        <v>-0.41845567179643028</v>
      </c>
      <c r="D23" s="22">
        <f t="shared" si="2"/>
        <v>0.41845567179643028</v>
      </c>
    </row>
    <row r="24" spans="1:4">
      <c r="A24" s="20">
        <v>16</v>
      </c>
      <c r="B24" s="21">
        <f t="shared" si="0"/>
        <v>1.7219987933531371</v>
      </c>
      <c r="C24" s="21">
        <f t="shared" si="1"/>
        <v>-0.32252087977614119</v>
      </c>
      <c r="D24" s="22">
        <f t="shared" si="2"/>
        <v>0.32252087977614119</v>
      </c>
    </row>
    <row r="25" spans="1:4">
      <c r="A25" s="20">
        <v>17</v>
      </c>
      <c r="B25" s="21">
        <f t="shared" si="0"/>
        <v>1.8074025117776324</v>
      </c>
      <c r="C25" s="21">
        <f t="shared" si="1"/>
        <v>-0.23711716135164584</v>
      </c>
      <c r="D25" s="22">
        <f t="shared" si="2"/>
        <v>0.23711716135164584</v>
      </c>
    </row>
    <row r="26" spans="1:4">
      <c r="A26" s="20">
        <v>18</v>
      </c>
      <c r="B26" s="21">
        <f t="shared" si="0"/>
        <v>1.8834311867466482</v>
      </c>
      <c r="C26" s="21">
        <f t="shared" si="1"/>
        <v>-0.16108848638263007</v>
      </c>
      <c r="D26" s="22">
        <f t="shared" si="2"/>
        <v>0.16108848638263007</v>
      </c>
    </row>
    <row r="27" spans="1:4">
      <c r="A27" s="20">
        <v>19</v>
      </c>
      <c r="B27" s="21">
        <f t="shared" si="0"/>
        <v>1.9511139472186594</v>
      </c>
      <c r="C27" s="21">
        <f t="shared" si="1"/>
        <v>-9.3405725910618909E-2</v>
      </c>
      <c r="D27" s="22">
        <f t="shared" si="2"/>
        <v>9.3405725910618909E-2</v>
      </c>
    </row>
    <row r="28" spans="1:4">
      <c r="A28" s="20">
        <v>20</v>
      </c>
      <c r="B28" s="21">
        <f t="shared" si="0"/>
        <v>2.0113669513250514</v>
      </c>
      <c r="C28" s="21">
        <f t="shared" si="1"/>
        <v>-3.3152721804226903E-2</v>
      </c>
      <c r="D28" s="22">
        <f t="shared" si="2"/>
        <v>3.3152721804226903E-2</v>
      </c>
    </row>
    <row r="29" spans="1:4">
      <c r="A29" s="20">
        <v>21</v>
      </c>
      <c r="B29" s="21">
        <f t="shared" si="0"/>
        <v>2.0650057875445942</v>
      </c>
      <c r="C29" s="21">
        <f t="shared" si="1"/>
        <v>2.0486114415315893E-2</v>
      </c>
      <c r="D29" s="22">
        <f t="shared" si="2"/>
        <v>2.0486114415315893E-2</v>
      </c>
    </row>
    <row r="30" spans="1:4">
      <c r="A30" s="20">
        <v>22</v>
      </c>
      <c r="B30" s="21">
        <f t="shared" si="0"/>
        <v>2.1127565145607416</v>
      </c>
      <c r="C30" s="21">
        <f t="shared" si="1"/>
        <v>6.8236841431463358E-2</v>
      </c>
      <c r="D30" s="22">
        <f t="shared" si="2"/>
        <v>6.8236841431463358E-2</v>
      </c>
    </row>
    <row r="31" spans="1:4">
      <c r="A31" s="20">
        <v>23</v>
      </c>
      <c r="B31" s="21">
        <f t="shared" si="0"/>
        <v>2.155265489237931</v>
      </c>
      <c r="C31" s="21">
        <f t="shared" si="1"/>
        <v>0.11074581610865275</v>
      </c>
      <c r="D31" s="22">
        <f t="shared" si="2"/>
        <v>0.11074581610865275</v>
      </c>
    </row>
    <row r="32" spans="1:4">
      <c r="A32" s="20">
        <v>24</v>
      </c>
      <c r="B32" s="21">
        <f t="shared" si="0"/>
        <v>2.193108115749042</v>
      </c>
      <c r="C32" s="21">
        <f t="shared" si="1"/>
        <v>0.14858844261976367</v>
      </c>
      <c r="D32" s="22">
        <f t="shared" si="2"/>
        <v>0.14858844261976367</v>
      </c>
    </row>
    <row r="33" spans="1:4">
      <c r="A33" s="20">
        <v>25</v>
      </c>
      <c r="B33" s="21">
        <f t="shared" si="0"/>
        <v>2.2267966342827004</v>
      </c>
      <c r="C33" s="21">
        <f t="shared" si="1"/>
        <v>0.18227696115342207</v>
      </c>
      <c r="D33" s="22">
        <f t="shared" si="2"/>
        <v>0.18227696115342207</v>
      </c>
    </row>
    <row r="34" spans="1:4">
      <c r="A34" s="20">
        <v>26</v>
      </c>
      <c r="B34" s="21">
        <f t="shared" si="0"/>
        <v>2.2567870547589193</v>
      </c>
      <c r="C34" s="21">
        <f t="shared" si="1"/>
        <v>0.21226738162964098</v>
      </c>
      <c r="D34" s="22">
        <f t="shared" si="2"/>
        <v>0.21226738162964098</v>
      </c>
    </row>
    <row r="35" spans="1:4">
      <c r="A35" s="20">
        <v>27</v>
      </c>
      <c r="B35" s="21">
        <f t="shared" si="0"/>
        <v>2.2834853294082418</v>
      </c>
      <c r="C35" s="21">
        <f t="shared" si="1"/>
        <v>0.23896565627896349</v>
      </c>
      <c r="D35" s="22">
        <f t="shared" si="2"/>
        <v>0.23896565627896349</v>
      </c>
    </row>
    <row r="36" spans="1:4">
      <c r="A36" s="20">
        <v>28</v>
      </c>
      <c r="B36" s="21">
        <f t="shared" si="0"/>
        <v>2.3072528477668399</v>
      </c>
      <c r="C36" s="21">
        <f t="shared" si="1"/>
        <v>0.26273317463756163</v>
      </c>
      <c r="D36" s="22">
        <f t="shared" si="2"/>
        <v>0.26273317463756163</v>
      </c>
    </row>
    <row r="37" spans="1:4">
      <c r="A37" s="20">
        <v>29</v>
      </c>
      <c r="B37" s="21">
        <f t="shared" si="0"/>
        <v>2.3284113284681638</v>
      </c>
      <c r="C37" s="21">
        <f t="shared" si="1"/>
        <v>0.2838916553388855</v>
      </c>
      <c r="D37" s="22">
        <f t="shared" si="2"/>
        <v>0.2838916553388855</v>
      </c>
    </row>
    <row r="38" spans="1:4">
      <c r="A38" s="20">
        <v>30</v>
      </c>
      <c r="B38" s="21">
        <f t="shared" si="0"/>
        <v>2.3472471740467293</v>
      </c>
      <c r="C38" s="21">
        <f t="shared" si="1"/>
        <v>0.30272750091745104</v>
      </c>
      <c r="D38" s="22">
        <f t="shared" si="2"/>
        <v>0.30272750091745104</v>
      </c>
    </row>
    <row r="39" spans="1:4">
      <c r="A39" s="20">
        <v>31</v>
      </c>
      <c r="B39" s="21">
        <f t="shared" si="0"/>
        <v>2.3640153477009642</v>
      </c>
      <c r="C39" s="21">
        <f t="shared" si="1"/>
        <v>0.31949567457168593</v>
      </c>
      <c r="D39" s="22">
        <f t="shared" si="2"/>
        <v>0.31949567457168593</v>
      </c>
    </row>
    <row r="40" spans="1:4">
      <c r="A40" s="20">
        <v>32</v>
      </c>
      <c r="B40" s="21">
        <f t="shared" ref="B40:B71" si="3">2*$B$2*(1-EXP(-A40/$B$1)) - $B$2</f>
        <v>2.3789428244912045</v>
      </c>
      <c r="C40" s="21">
        <f t="shared" ref="C40:C71" si="4">B40-$B$5</f>
        <v>0.33442315136192624</v>
      </c>
      <c r="D40" s="22">
        <f t="shared" ref="D40:D71" si="5">ABS(C40)</f>
        <v>0.33442315136192624</v>
      </c>
    </row>
    <row r="41" spans="1:4">
      <c r="A41" s="20">
        <v>33</v>
      </c>
      <c r="B41" s="21">
        <f t="shared" si="3"/>
        <v>2.3922316636884826</v>
      </c>
      <c r="C41" s="21">
        <f t="shared" si="4"/>
        <v>0.34771199055920432</v>
      </c>
      <c r="D41" s="22">
        <f t="shared" si="5"/>
        <v>0.34771199055920432</v>
      </c>
    </row>
    <row r="42" spans="1:4">
      <c r="A42" s="20">
        <v>34</v>
      </c>
      <c r="B42" s="21">
        <f t="shared" si="3"/>
        <v>2.4040617438616136</v>
      </c>
      <c r="C42" s="21">
        <f t="shared" si="4"/>
        <v>0.35954207073233535</v>
      </c>
      <c r="D42" s="22">
        <f t="shared" si="5"/>
        <v>0.35954207073233535</v>
      </c>
    </row>
    <row r="43" spans="1:4">
      <c r="A43" s="20">
        <v>35</v>
      </c>
      <c r="B43" s="21">
        <f t="shared" si="3"/>
        <v>2.4145931977248969</v>
      </c>
      <c r="C43" s="21">
        <f t="shared" si="4"/>
        <v>0.3700735245956186</v>
      </c>
      <c r="D43" s="22">
        <f t="shared" si="5"/>
        <v>0.3700735245956186</v>
      </c>
    </row>
    <row r="44" spans="1:4">
      <c r="A44" s="20">
        <v>36</v>
      </c>
      <c r="B44" s="21">
        <f t="shared" si="3"/>
        <v>2.4239685797046704</v>
      </c>
      <c r="C44" s="21">
        <f t="shared" si="4"/>
        <v>0.3794489065753921</v>
      </c>
      <c r="D44" s="22">
        <f t="shared" si="5"/>
        <v>0.3794489065753921</v>
      </c>
    </row>
    <row r="45" spans="1:4">
      <c r="A45" s="20">
        <v>37</v>
      </c>
      <c r="B45" s="21">
        <f t="shared" si="3"/>
        <v>2.432314795565059</v>
      </c>
      <c r="C45" s="21">
        <f t="shared" si="4"/>
        <v>0.38779512243578074</v>
      </c>
      <c r="D45" s="22">
        <f t="shared" si="5"/>
        <v>0.38779512243578074</v>
      </c>
    </row>
    <row r="46" spans="1:4">
      <c r="A46" s="20">
        <v>38</v>
      </c>
      <c r="B46" s="21">
        <f t="shared" si="3"/>
        <v>2.4397448202124234</v>
      </c>
      <c r="C46" s="21">
        <f t="shared" si="4"/>
        <v>0.39522514708314516</v>
      </c>
      <c r="D46" s="22">
        <f t="shared" si="5"/>
        <v>0.39522514708314516</v>
      </c>
    </row>
    <row r="47" spans="1:4">
      <c r="A47" s="20">
        <v>39</v>
      </c>
      <c r="B47" s="21">
        <f t="shared" si="3"/>
        <v>2.4463592269308592</v>
      </c>
      <c r="C47" s="21">
        <f t="shared" si="4"/>
        <v>0.40183955380158087</v>
      </c>
      <c r="D47" s="22">
        <f t="shared" si="5"/>
        <v>0.40183955380158087</v>
      </c>
    </row>
    <row r="48" spans="1:4">
      <c r="A48" s="20">
        <v>40</v>
      </c>
      <c r="B48" s="21">
        <f t="shared" si="3"/>
        <v>2.4522475487485256</v>
      </c>
      <c r="C48" s="21">
        <f t="shared" si="4"/>
        <v>0.40772787561924728</v>
      </c>
      <c r="D48" s="22">
        <f t="shared" si="5"/>
        <v>0.40772787561924728</v>
      </c>
    </row>
    <row r="49" spans="1:4">
      <c r="A49" s="20">
        <v>41</v>
      </c>
      <c r="B49" s="21">
        <f t="shared" si="3"/>
        <v>2.4574894903623914</v>
      </c>
      <c r="C49" s="21">
        <f t="shared" si="4"/>
        <v>0.4129698172331131</v>
      </c>
      <c r="D49" s="22">
        <f t="shared" si="5"/>
        <v>0.4129698172331131</v>
      </c>
    </row>
    <row r="50" spans="1:4">
      <c r="A50" s="20">
        <v>42</v>
      </c>
      <c r="B50" s="21">
        <f t="shared" si="3"/>
        <v>2.46215600702606</v>
      </c>
      <c r="C50" s="21">
        <f t="shared" si="4"/>
        <v>0.41763633389678168</v>
      </c>
      <c r="D50" s="22">
        <f t="shared" si="5"/>
        <v>0.41763633389678168</v>
      </c>
    </row>
    <row r="51" spans="1:4">
      <c r="A51" s="20">
        <v>43</v>
      </c>
      <c r="B51" s="21">
        <f t="shared" si="3"/>
        <v>2.466310265004573</v>
      </c>
      <c r="C51" s="21">
        <f t="shared" si="4"/>
        <v>0.42179059187529466</v>
      </c>
      <c r="D51" s="22">
        <f t="shared" si="5"/>
        <v>0.42179059187529466</v>
      </c>
    </row>
    <row r="52" spans="1:4">
      <c r="A52" s="20">
        <v>44</v>
      </c>
      <c r="B52" s="21">
        <f t="shared" si="3"/>
        <v>2.4700084965969706</v>
      </c>
      <c r="C52" s="21">
        <f t="shared" si="4"/>
        <v>0.42548882346769235</v>
      </c>
      <c r="D52" s="22">
        <f t="shared" si="5"/>
        <v>0.42548882346769235</v>
      </c>
    </row>
    <row r="53" spans="1:4">
      <c r="A53" s="20">
        <v>45</v>
      </c>
      <c r="B53" s="21">
        <f t="shared" si="3"/>
        <v>2.4733007613002602</v>
      </c>
      <c r="C53" s="21">
        <f t="shared" si="4"/>
        <v>0.42878108817098193</v>
      </c>
      <c r="D53" s="22">
        <f t="shared" si="5"/>
        <v>0.42878108817098193</v>
      </c>
    </row>
    <row r="54" spans="1:4">
      <c r="A54" s="20">
        <v>46</v>
      </c>
      <c r="B54" s="21">
        <f t="shared" si="3"/>
        <v>2.4762316234179274</v>
      </c>
      <c r="C54" s="21">
        <f t="shared" si="4"/>
        <v>0.43171195028864906</v>
      </c>
      <c r="D54" s="22">
        <f t="shared" si="5"/>
        <v>0.43171195028864906</v>
      </c>
    </row>
    <row r="55" spans="1:4">
      <c r="A55" s="20">
        <v>47</v>
      </c>
      <c r="B55" s="21">
        <f t="shared" si="3"/>
        <v>2.4788407552851792</v>
      </c>
      <c r="C55" s="21">
        <f t="shared" si="4"/>
        <v>0.43432108215590093</v>
      </c>
      <c r="D55" s="22">
        <f t="shared" si="5"/>
        <v>0.43432108215590093</v>
      </c>
    </row>
    <row r="56" spans="1:4">
      <c r="A56" s="20">
        <v>48</v>
      </c>
      <c r="B56" s="21">
        <f t="shared" si="3"/>
        <v>2.4811634742761788</v>
      </c>
      <c r="C56" s="21">
        <f t="shared" si="4"/>
        <v>0.43664380114690049</v>
      </c>
      <c r="D56" s="22">
        <f t="shared" si="5"/>
        <v>0.43664380114690049</v>
      </c>
    </row>
    <row r="57" spans="1:4">
      <c r="A57" s="20">
        <v>49</v>
      </c>
      <c r="B57" s="21">
        <f t="shared" si="3"/>
        <v>2.4832312208622636</v>
      </c>
      <c r="C57" s="21">
        <f t="shared" si="4"/>
        <v>0.43871154773298526</v>
      </c>
      <c r="D57" s="22">
        <f t="shared" si="5"/>
        <v>0.43871154773298526</v>
      </c>
    </row>
    <row r="58" spans="1:4">
      <c r="A58" s="20">
        <v>50</v>
      </c>
      <c r="B58" s="21">
        <f t="shared" si="3"/>
        <v>2.4850719841921478</v>
      </c>
      <c r="C58" s="21">
        <f t="shared" si="4"/>
        <v>0.44055231106286952</v>
      </c>
      <c r="D58" s="22">
        <f t="shared" si="5"/>
        <v>0.44055231106286952</v>
      </c>
    </row>
    <row r="59" spans="1:4">
      <c r="A59" s="20">
        <v>51</v>
      </c>
      <c r="B59" s="21">
        <f t="shared" si="3"/>
        <v>2.4867106809548236</v>
      </c>
      <c r="C59" s="21">
        <f t="shared" si="4"/>
        <v>0.44219100782554532</v>
      </c>
      <c r="D59" s="22">
        <f t="shared" si="5"/>
        <v>0.44219100782554532</v>
      </c>
    </row>
    <row r="60" spans="1:4">
      <c r="A60" s="20">
        <v>52</v>
      </c>
      <c r="B60" s="21">
        <f t="shared" si="3"/>
        <v>2.4881694926534319</v>
      </c>
      <c r="C60" s="21">
        <f t="shared" si="4"/>
        <v>0.44364981952415361</v>
      </c>
      <c r="D60" s="22">
        <f t="shared" si="5"/>
        <v>0.44364981952415361</v>
      </c>
    </row>
    <row r="61" spans="1:4">
      <c r="A61" s="20">
        <v>53</v>
      </c>
      <c r="B61" s="21">
        <f t="shared" si="3"/>
        <v>2.4894681658554951</v>
      </c>
      <c r="C61" s="21">
        <f t="shared" si="4"/>
        <v>0.44494849272621684</v>
      </c>
      <c r="D61" s="22">
        <f t="shared" si="5"/>
        <v>0.44494849272621684</v>
      </c>
    </row>
    <row r="62" spans="1:4">
      <c r="A62" s="20">
        <v>54</v>
      </c>
      <c r="B62" s="21">
        <f t="shared" si="3"/>
        <v>2.4906242794837086</v>
      </c>
      <c r="C62" s="21">
        <f t="shared" si="4"/>
        <v>0.44610460635443028</v>
      </c>
      <c r="D62" s="22">
        <f t="shared" si="5"/>
        <v>0.44610460635443028</v>
      </c>
    </row>
    <row r="63" spans="1:4">
      <c r="A63" s="20">
        <v>55</v>
      </c>
      <c r="B63" s="21">
        <f t="shared" si="3"/>
        <v>2.4916534827653471</v>
      </c>
      <c r="C63" s="21">
        <f t="shared" si="4"/>
        <v>0.44713380963606886</v>
      </c>
      <c r="D63" s="22">
        <f t="shared" si="5"/>
        <v>0.44713380963606886</v>
      </c>
    </row>
    <row r="64" spans="1:4">
      <c r="A64" s="20">
        <v>56</v>
      </c>
      <c r="B64" s="21">
        <f t="shared" si="3"/>
        <v>2.4925697070612012</v>
      </c>
      <c r="C64" s="21">
        <f t="shared" si="4"/>
        <v>0.44805003393192289</v>
      </c>
      <c r="D64" s="22">
        <f t="shared" si="5"/>
        <v>0.44805003393192289</v>
      </c>
    </row>
    <row r="65" spans="1:4">
      <c r="A65" s="20">
        <v>57</v>
      </c>
      <c r="B65" s="21">
        <f t="shared" si="3"/>
        <v>2.4933853544413536</v>
      </c>
      <c r="C65" s="21">
        <f t="shared" si="4"/>
        <v>0.44886568131207527</v>
      </c>
      <c r="D65" s="22">
        <f t="shared" si="5"/>
        <v>0.44886568131207527</v>
      </c>
    </row>
    <row r="66" spans="1:4">
      <c r="A66" s="20">
        <v>58</v>
      </c>
      <c r="B66" s="21">
        <f t="shared" si="3"/>
        <v>2.4941114655603878</v>
      </c>
      <c r="C66" s="21">
        <f t="shared" si="4"/>
        <v>0.44959179243110947</v>
      </c>
      <c r="D66" s="22">
        <f t="shared" si="5"/>
        <v>0.44959179243110947</v>
      </c>
    </row>
    <row r="67" spans="1:4">
      <c r="A67" s="20">
        <v>59</v>
      </c>
      <c r="B67" s="21">
        <f t="shared" si="3"/>
        <v>2.4947578691043883</v>
      </c>
      <c r="C67" s="21">
        <f t="shared" si="4"/>
        <v>0.45023819597511006</v>
      </c>
      <c r="D67" s="22">
        <f t="shared" si="5"/>
        <v>0.45023819597511006</v>
      </c>
    </row>
    <row r="68" spans="1:4">
      <c r="A68" s="20">
        <v>60</v>
      </c>
      <c r="B68" s="21">
        <f t="shared" si="3"/>
        <v>2.4953333148326582</v>
      </c>
      <c r="C68" s="21">
        <f t="shared" si="4"/>
        <v>0.4508136417033799</v>
      </c>
      <c r="D68" s="22">
        <f t="shared" si="5"/>
        <v>0.4508136417033799</v>
      </c>
    </row>
    <row r="69" spans="1:4">
      <c r="A69" s="20">
        <v>61</v>
      </c>
      <c r="B69" s="21">
        <f t="shared" si="3"/>
        <v>2.4958455920150096</v>
      </c>
      <c r="C69" s="21">
        <f t="shared" si="4"/>
        <v>0.45132591888573126</v>
      </c>
      <c r="D69" s="22">
        <f t="shared" si="5"/>
        <v>0.45132591888573126</v>
      </c>
    </row>
    <row r="70" spans="1:4">
      <c r="A70" s="20">
        <v>62</v>
      </c>
      <c r="B70" s="21">
        <f t="shared" si="3"/>
        <v>2.4963016348678222</v>
      </c>
      <c r="C70" s="21">
        <f t="shared" si="4"/>
        <v>0.4517819617385439</v>
      </c>
      <c r="D70" s="22">
        <f t="shared" si="5"/>
        <v>0.4517819617385439</v>
      </c>
    </row>
    <row r="71" spans="1:4">
      <c r="A71" s="20">
        <v>63</v>
      </c>
      <c r="B71" s="21">
        <f t="shared" si="3"/>
        <v>2.4967076164160265</v>
      </c>
      <c r="C71" s="21">
        <f t="shared" si="4"/>
        <v>0.45218794328674816</v>
      </c>
      <c r="D71" s="22">
        <f t="shared" si="5"/>
        <v>0.45218794328674816</v>
      </c>
    </row>
    <row r="72" spans="1:4">
      <c r="A72" s="20">
        <v>64</v>
      </c>
      <c r="B72" s="21">
        <f t="shared" ref="B72:B103" si="6">2*$B$2*(1-EXP(-A72/$B$1)) - $B$2</f>
        <v>2.4970690320515665</v>
      </c>
      <c r="C72" s="21">
        <f t="shared" ref="C72:C103" si="7">B72-$B$5</f>
        <v>0.4525493589222882</v>
      </c>
      <c r="D72" s="22">
        <f t="shared" ref="D72:D103" si="8">ABS(C72)</f>
        <v>0.4525493589222882</v>
      </c>
    </row>
    <row r="73" spans="1:4">
      <c r="A73" s="20">
        <v>65</v>
      </c>
      <c r="B73" s="21">
        <f t="shared" si="6"/>
        <v>2.4973907739193688</v>
      </c>
      <c r="C73" s="21">
        <f t="shared" si="7"/>
        <v>0.45287110079009052</v>
      </c>
      <c r="D73" s="22">
        <f t="shared" si="8"/>
        <v>0.45287110079009052</v>
      </c>
    </row>
    <row r="74" spans="1:4">
      <c r="A74" s="20">
        <v>66</v>
      </c>
      <c r="B74" s="21">
        <f t="shared" si="6"/>
        <v>2.4976771971377296</v>
      </c>
      <c r="C74" s="21">
        <f t="shared" si="7"/>
        <v>0.45315752400845133</v>
      </c>
      <c r="D74" s="22">
        <f t="shared" si="8"/>
        <v>0.45315752400845133</v>
      </c>
    </row>
    <row r="75" spans="1:4">
      <c r="A75" s="20">
        <v>67</v>
      </c>
      <c r="B75" s="21">
        <f t="shared" si="6"/>
        <v>2.4979321787494673</v>
      </c>
      <c r="C75" s="21">
        <f t="shared" si="7"/>
        <v>0.45341250562018898</v>
      </c>
      <c r="D75" s="22">
        <f t="shared" si="8"/>
        <v>0.45341250562018898</v>
      </c>
    </row>
    <row r="76" spans="1:4">
      <c r="A76" s="20">
        <v>68</v>
      </c>
      <c r="B76" s="21">
        <f t="shared" si="6"/>
        <v>2.4981591702018253</v>
      </c>
      <c r="C76" s="21">
        <f t="shared" si="7"/>
        <v>0.45363949707254703</v>
      </c>
      <c r="D76" s="22">
        <f t="shared" si="8"/>
        <v>0.45363949707254703</v>
      </c>
    </row>
    <row r="77" spans="1:4">
      <c r="A77" s="20">
        <v>69</v>
      </c>
      <c r="B77" s="21">
        <f t="shared" si="6"/>
        <v>2.4983612440654737</v>
      </c>
      <c r="C77" s="21">
        <f t="shared" si="7"/>
        <v>0.45384157093619537</v>
      </c>
      <c r="D77" s="22">
        <f t="shared" si="8"/>
        <v>0.45384157093619537</v>
      </c>
    </row>
    <row r="78" spans="1:4">
      <c r="A78" s="20">
        <v>70</v>
      </c>
      <c r="B78" s="21">
        <f t="shared" si="6"/>
        <v>2.498541135625028</v>
      </c>
      <c r="C78" s="21">
        <f t="shared" si="7"/>
        <v>0.45402146249574971</v>
      </c>
      <c r="D78" s="22">
        <f t="shared" si="8"/>
        <v>0.45402146249574971</v>
      </c>
    </row>
    <row r="79" spans="1:4">
      <c r="A79" s="20">
        <v>71</v>
      </c>
      <c r="B79" s="21">
        <f t="shared" si="6"/>
        <v>2.4987012799040285</v>
      </c>
      <c r="C79" s="21">
        <f t="shared" si="7"/>
        <v>0.45418160677475017</v>
      </c>
      <c r="D79" s="22">
        <f t="shared" si="8"/>
        <v>0.45418160677475017</v>
      </c>
    </row>
    <row r="80" spans="1:4">
      <c r="A80" s="20">
        <v>72</v>
      </c>
      <c r="B80" s="21">
        <f t="shared" si="6"/>
        <v>2.4988438446255747</v>
      </c>
      <c r="C80" s="21">
        <f t="shared" si="7"/>
        <v>0.45432417149629645</v>
      </c>
      <c r="D80" s="22">
        <f t="shared" si="8"/>
        <v>0.45432417149629645</v>
      </c>
    </row>
    <row r="81" spans="1:4">
      <c r="A81" s="20">
        <v>73</v>
      </c>
      <c r="B81" s="21">
        <f t="shared" si="6"/>
        <v>2.4989707595547657</v>
      </c>
      <c r="C81" s="21">
        <f t="shared" si="7"/>
        <v>0.45445108642548737</v>
      </c>
      <c r="D81" s="22">
        <f t="shared" si="8"/>
        <v>0.45445108642548737</v>
      </c>
    </row>
    <row r="82" spans="1:4">
      <c r="A82" s="20">
        <v>74</v>
      </c>
      <c r="B82" s="21">
        <f t="shared" si="6"/>
        <v>2.4990837426201198</v>
      </c>
      <c r="C82" s="21">
        <f t="shared" si="7"/>
        <v>0.45456406949084149</v>
      </c>
      <c r="D82" s="22">
        <f t="shared" si="8"/>
        <v>0.45456406949084149</v>
      </c>
    </row>
    <row r="83" spans="1:4">
      <c r="A83" s="20">
        <v>75</v>
      </c>
      <c r="B83" s="21">
        <f t="shared" si="6"/>
        <v>2.4991843231675626</v>
      </c>
      <c r="C83" s="21">
        <f t="shared" si="7"/>
        <v>0.45466465003828427</v>
      </c>
      <c r="D83" s="22">
        <f t="shared" si="8"/>
        <v>0.45466465003828427</v>
      </c>
    </row>
    <row r="84" spans="1:4">
      <c r="A84" s="20">
        <v>76</v>
      </c>
      <c r="B84" s="21">
        <f t="shared" si="6"/>
        <v>2.4992738626617532</v>
      </c>
      <c r="C84" s="21">
        <f t="shared" si="7"/>
        <v>0.45475418953247493</v>
      </c>
      <c r="D84" s="22">
        <f t="shared" si="8"/>
        <v>0.45475418953247493</v>
      </c>
    </row>
    <row r="85" spans="1:4">
      <c r="A85" s="20">
        <v>77</v>
      </c>
      <c r="B85" s="21">
        <f t="shared" si="6"/>
        <v>2.4993535731149548</v>
      </c>
      <c r="C85" s="21">
        <f t="shared" si="7"/>
        <v>0.45483389998567647</v>
      </c>
      <c r="D85" s="22">
        <f t="shared" si="8"/>
        <v>0.45483389998567647</v>
      </c>
    </row>
    <row r="86" spans="1:4">
      <c r="A86" s="20">
        <v>78</v>
      </c>
      <c r="B86" s="21">
        <f t="shared" si="6"/>
        <v>2.4994245334929088</v>
      </c>
      <c r="C86" s="21">
        <f t="shared" si="7"/>
        <v>0.45490486036363054</v>
      </c>
      <c r="D86" s="22">
        <f t="shared" si="8"/>
        <v>0.45490486036363054</v>
      </c>
    </row>
    <row r="87" spans="1:4">
      <c r="A87" s="20">
        <v>79</v>
      </c>
      <c r="B87" s="21">
        <f t="shared" si="6"/>
        <v>2.499487704319785</v>
      </c>
      <c r="C87" s="21">
        <f t="shared" si="7"/>
        <v>0.45496803119050666</v>
      </c>
      <c r="D87" s="22">
        <f t="shared" si="8"/>
        <v>0.45496803119050666</v>
      </c>
    </row>
    <row r="88" spans="1:4">
      <c r="A88" s="20">
        <v>80</v>
      </c>
      <c r="B88" s="21">
        <f t="shared" si="6"/>
        <v>2.4995439406798949</v>
      </c>
      <c r="C88" s="21">
        <f t="shared" si="7"/>
        <v>0.45502426755061665</v>
      </c>
      <c r="D88" s="22">
        <f t="shared" si="8"/>
        <v>0.45502426755061665</v>
      </c>
    </row>
    <row r="89" spans="1:4">
      <c r="A89" s="20">
        <v>81</v>
      </c>
      <c r="B89" s="21">
        <f t="shared" si="6"/>
        <v>2.4995940037921711</v>
      </c>
      <c r="C89" s="21">
        <f t="shared" si="7"/>
        <v>0.45507433066289282</v>
      </c>
      <c r="D89" s="22">
        <f t="shared" si="8"/>
        <v>0.45507433066289282</v>
      </c>
    </row>
    <row r="90" spans="1:4">
      <c r="A90" s="20">
        <v>82</v>
      </c>
      <c r="B90" s="21">
        <f t="shared" si="6"/>
        <v>2.4996385713140699</v>
      </c>
      <c r="C90" s="21">
        <f t="shared" si="7"/>
        <v>0.45511889818479156</v>
      </c>
      <c r="D90" s="22">
        <f t="shared" si="8"/>
        <v>0.45511889818479156</v>
      </c>
    </row>
    <row r="91" spans="1:4">
      <c r="A91" s="20">
        <v>83</v>
      </c>
      <c r="B91" s="21">
        <f t="shared" si="6"/>
        <v>2.4996782465143914</v>
      </c>
      <c r="C91" s="21">
        <f t="shared" si="7"/>
        <v>0.45515857338511312</v>
      </c>
      <c r="D91" s="22">
        <f t="shared" si="8"/>
        <v>0.45515857338511312</v>
      </c>
    </row>
    <row r="92" spans="1:4">
      <c r="A92" s="20">
        <v>84</v>
      </c>
      <c r="B92" s="21">
        <f t="shared" si="6"/>
        <v>2.4997135664391577</v>
      </c>
      <c r="C92" s="21">
        <f t="shared" si="7"/>
        <v>0.45519389330987936</v>
      </c>
      <c r="D92" s="22">
        <f t="shared" si="8"/>
        <v>0.45519389330987936</v>
      </c>
    </row>
    <row r="93" spans="1:4">
      <c r="A93" s="20">
        <v>85</v>
      </c>
      <c r="B93" s="21">
        <f t="shared" si="6"/>
        <v>2.4997450091811082</v>
      </c>
      <c r="C93" s="21">
        <f t="shared" si="7"/>
        <v>0.45522533605182991</v>
      </c>
      <c r="D93" s="22">
        <f t="shared" si="8"/>
        <v>0.45522533605182991</v>
      </c>
    </row>
    <row r="94" spans="1:4">
      <c r="A94" s="20">
        <v>86</v>
      </c>
      <c r="B94" s="21">
        <f t="shared" si="6"/>
        <v>2.4997730003511878</v>
      </c>
      <c r="C94" s="21">
        <f t="shared" si="7"/>
        <v>0.45525332722190948</v>
      </c>
      <c r="D94" s="22">
        <f t="shared" si="8"/>
        <v>0.45525332722190948</v>
      </c>
    </row>
    <row r="95" spans="1:4">
      <c r="A95" s="20">
        <v>87</v>
      </c>
      <c r="B95" s="21">
        <f t="shared" si="6"/>
        <v>2.4997979188396471</v>
      </c>
      <c r="C95" s="21">
        <f t="shared" si="7"/>
        <v>0.45527824571036879</v>
      </c>
      <c r="D95" s="22">
        <f t="shared" si="8"/>
        <v>0.45527824571036879</v>
      </c>
    </row>
    <row r="96" spans="1:4">
      <c r="A96" s="20">
        <v>88</v>
      </c>
      <c r="B96" s="21">
        <f t="shared" si="6"/>
        <v>2.4998201019447253</v>
      </c>
      <c r="C96" s="21">
        <f t="shared" si="7"/>
        <v>0.45530042881544697</v>
      </c>
      <c r="D96" s="22">
        <f t="shared" si="8"/>
        <v>0.45530042881544697</v>
      </c>
    </row>
    <row r="97" spans="1:4">
      <c r="A97" s="20">
        <v>89</v>
      </c>
      <c r="B97" s="21">
        <f t="shared" si="6"/>
        <v>2.4998398499383354</v>
      </c>
      <c r="C97" s="21">
        <f t="shared" si="7"/>
        <v>0.45532017680905712</v>
      </c>
      <c r="D97" s="22">
        <f t="shared" si="8"/>
        <v>0.45532017680905712</v>
      </c>
    </row>
    <row r="98" spans="1:4">
      <c r="A98" s="20">
        <v>90</v>
      </c>
      <c r="B98" s="21">
        <f t="shared" si="6"/>
        <v>2.4998574301305707</v>
      </c>
      <c r="C98" s="21">
        <f t="shared" si="7"/>
        <v>0.45533775700129242</v>
      </c>
      <c r="D98" s="22">
        <f t="shared" si="8"/>
        <v>0.45533775700129242</v>
      </c>
    </row>
    <row r="99" spans="1:4">
      <c r="A99" s="20">
        <v>91</v>
      </c>
      <c r="B99" s="21">
        <f t="shared" si="6"/>
        <v>2.499873080488026</v>
      </c>
      <c r="C99" s="21">
        <f t="shared" si="7"/>
        <v>0.45535340735874774</v>
      </c>
      <c r="D99" s="22">
        <f t="shared" si="8"/>
        <v>0.45535340735874774</v>
      </c>
    </row>
    <row r="100" spans="1:4">
      <c r="A100" s="20">
        <v>92</v>
      </c>
      <c r="B100" s="21">
        <f t="shared" si="6"/>
        <v>2.4998870128549306</v>
      </c>
      <c r="C100" s="21">
        <f t="shared" si="7"/>
        <v>0.45536733972565235</v>
      </c>
      <c r="D100" s="22">
        <f t="shared" si="8"/>
        <v>0.45536733972565235</v>
      </c>
    </row>
    <row r="101" spans="1:4">
      <c r="A101" s="20">
        <v>93</v>
      </c>
      <c r="B101" s="21">
        <f t="shared" si="6"/>
        <v>2.4998994158206846</v>
      </c>
      <c r="C101" s="21">
        <f t="shared" si="7"/>
        <v>0.45537974269140635</v>
      </c>
      <c r="D101" s="22">
        <f t="shared" si="8"/>
        <v>0.45537974269140635</v>
      </c>
    </row>
    <row r="102" spans="1:4">
      <c r="A102" s="20">
        <v>94</v>
      </c>
      <c r="B102" s="21">
        <f t="shared" si="6"/>
        <v>2.4999104572726196</v>
      </c>
      <c r="C102" s="21">
        <f t="shared" si="7"/>
        <v>0.45539078414334133</v>
      </c>
      <c r="D102" s="22">
        <f t="shared" si="8"/>
        <v>0.45539078414334133</v>
      </c>
    </row>
    <row r="103" spans="1:4">
      <c r="A103" s="20">
        <v>95</v>
      </c>
      <c r="B103" s="21">
        <f t="shared" si="6"/>
        <v>2.4999202866685266</v>
      </c>
      <c r="C103" s="21">
        <f t="shared" si="7"/>
        <v>0.45540061353924832</v>
      </c>
      <c r="D103" s="22">
        <f t="shared" si="8"/>
        <v>0.45540061353924832</v>
      </c>
    </row>
    <row r="104" spans="1:4">
      <c r="A104" s="20">
        <v>96</v>
      </c>
      <c r="B104" s="21">
        <f t="shared" ref="B104:B135" si="9">2*$B$2*(1-EXP(-A104/$B$1)) - $B$2</f>
        <v>2.4999290370597311</v>
      </c>
      <c r="C104" s="21">
        <f t="shared" ref="C104:C135" si="10">B104-$B$5</f>
        <v>0.45540936393045284</v>
      </c>
      <c r="D104" s="22">
        <f t="shared" ref="D104:D135" si="11">ABS(C104)</f>
        <v>0.45540936393045284</v>
      </c>
    </row>
    <row r="105" spans="1:4">
      <c r="A105" s="20">
        <v>97</v>
      </c>
      <c r="B105" s="21">
        <f t="shared" si="9"/>
        <v>2.4999368268920827</v>
      </c>
      <c r="C105" s="21">
        <f t="shared" si="10"/>
        <v>0.45541715376280445</v>
      </c>
      <c r="D105" s="22">
        <f t="shared" si="11"/>
        <v>0.45541715376280445</v>
      </c>
    </row>
    <row r="106" spans="1:4">
      <c r="A106" s="20">
        <v>98</v>
      </c>
      <c r="B106" s="21">
        <f t="shared" si="9"/>
        <v>2.4999437616092459</v>
      </c>
      <c r="C106" s="21">
        <f t="shared" si="10"/>
        <v>0.45542408847996763</v>
      </c>
      <c r="D106" s="22">
        <f t="shared" si="11"/>
        <v>0.45542408847996763</v>
      </c>
    </row>
    <row r="107" spans="1:4">
      <c r="A107" s="20">
        <v>99</v>
      </c>
      <c r="B107" s="23">
        <f t="shared" si="9"/>
        <v>2.4999499350799912</v>
      </c>
      <c r="C107" s="23">
        <f t="shared" si="10"/>
        <v>0.4554302619507129</v>
      </c>
      <c r="D107" s="24">
        <f t="shared" si="11"/>
        <v>0.4554302619507129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D7" sqref="D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26">
        <v>10</v>
      </c>
    </row>
    <row r="2" spans="1:4">
      <c r="A2" s="27" t="s">
        <v>10</v>
      </c>
      <c r="B2" s="27">
        <v>2.5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0.55617922470753678</v>
      </c>
      <c r="C4" s="8">
        <f>SQRT(SUMSQ(C8:C108)/100)</f>
        <v>0.5426454527368173</v>
      </c>
      <c r="D4" s="39"/>
    </row>
    <row r="5" spans="1:4">
      <c r="A5" s="10" t="s">
        <v>3</v>
      </c>
      <c r="B5" s="11">
        <f>AVERAGE(B8:B108)</f>
        <v>0.12134250118728955</v>
      </c>
      <c r="C5" s="11">
        <f>AVERAGE(C8:C108)</f>
        <v>-6.0457689459785752E-18</v>
      </c>
      <c r="D5" s="12">
        <f>AVERAGE(D8:D108)</f>
        <v>0.2920942815330152</v>
      </c>
    </row>
    <row r="6" spans="1:4">
      <c r="A6" s="13" t="s">
        <v>4</v>
      </c>
      <c r="B6" s="14"/>
      <c r="C6" s="14"/>
      <c r="D6" s="15">
        <f>D5*1.1107</f>
        <v>0.32442911849871997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$B$2*SIN(RADIANS(((A8-50)/100)*360*$B$1))/RADIANS(((A8-50)/100)*360*$B$1)</f>
        <v>-9.7494216310052468E-17</v>
      </c>
      <c r="C8" s="21">
        <f t="shared" ref="C8:C39" si="1">B8-$B$5</f>
        <v>-0.12134250118728965</v>
      </c>
      <c r="D8" s="22">
        <f t="shared" ref="D8:D39" si="2">ABS(C8)</f>
        <v>0.12134250118728965</v>
      </c>
    </row>
    <row r="9" spans="1:4">
      <c r="A9" s="20">
        <v>1</v>
      </c>
      <c r="B9" s="21">
        <f t="shared" si="0"/>
        <v>-4.772904509125718E-2</v>
      </c>
      <c r="C9" s="21">
        <f t="shared" si="1"/>
        <v>-0.16907154627854673</v>
      </c>
      <c r="D9" s="22">
        <f t="shared" si="2"/>
        <v>0.16907154627854673</v>
      </c>
    </row>
    <row r="10" spans="1:4">
      <c r="A10" s="20">
        <v>2</v>
      </c>
      <c r="B10" s="21">
        <f t="shared" si="0"/>
        <v>-7.8836117566735239E-2</v>
      </c>
      <c r="C10" s="21">
        <f t="shared" si="1"/>
        <v>-0.20017861875402479</v>
      </c>
      <c r="D10" s="22">
        <f t="shared" si="2"/>
        <v>0.20017861875402479</v>
      </c>
    </row>
    <row r="11" spans="1:4">
      <c r="A11" s="20">
        <v>3</v>
      </c>
      <c r="B11" s="21">
        <f t="shared" si="0"/>
        <v>-8.0513481770282641E-2</v>
      </c>
      <c r="C11" s="21">
        <f t="shared" si="1"/>
        <v>-0.20185598295757218</v>
      </c>
      <c r="D11" s="22">
        <f t="shared" si="2"/>
        <v>0.20185598295757218</v>
      </c>
    </row>
    <row r="12" spans="1:4">
      <c r="A12" s="20">
        <v>4</v>
      </c>
      <c r="B12" s="21">
        <f t="shared" si="0"/>
        <v>-5.0841808901556401E-2</v>
      </c>
      <c r="C12" s="21">
        <f t="shared" si="1"/>
        <v>-0.17218431008884594</v>
      </c>
      <c r="D12" s="22">
        <f t="shared" si="2"/>
        <v>0.17218431008884594</v>
      </c>
    </row>
    <row r="13" spans="1:4">
      <c r="A13" s="20">
        <v>5</v>
      </c>
      <c r="B13" s="21">
        <f t="shared" si="0"/>
        <v>9.7494216310052468E-17</v>
      </c>
      <c r="C13" s="21">
        <f t="shared" si="1"/>
        <v>-0.12134250118728945</v>
      </c>
      <c r="D13" s="22">
        <f t="shared" si="2"/>
        <v>0.12134250118728945</v>
      </c>
    </row>
    <row r="14" spans="1:4">
      <c r="A14" s="20">
        <v>6</v>
      </c>
      <c r="B14" s="21">
        <f t="shared" si="0"/>
        <v>5.3152800215263668E-2</v>
      </c>
      <c r="C14" s="21">
        <f t="shared" si="1"/>
        <v>-6.8189700972025882E-2</v>
      </c>
      <c r="D14" s="22">
        <f t="shared" si="2"/>
        <v>6.8189700972025882E-2</v>
      </c>
    </row>
    <row r="15" spans="1:4">
      <c r="A15" s="20">
        <v>7</v>
      </c>
      <c r="B15" s="21">
        <f t="shared" si="0"/>
        <v>8.8003107981471762E-2</v>
      </c>
      <c r="C15" s="21">
        <f t="shared" si="1"/>
        <v>-3.3339393205817788E-2</v>
      </c>
      <c r="D15" s="22">
        <f t="shared" si="2"/>
        <v>3.3339393205817788E-2</v>
      </c>
    </row>
    <row r="16" spans="1:4">
      <c r="A16" s="20">
        <v>8</v>
      </c>
      <c r="B16" s="21">
        <f t="shared" si="0"/>
        <v>9.009842007626867E-2</v>
      </c>
      <c r="C16" s="21">
        <f t="shared" si="1"/>
        <v>-3.124408111102088E-2</v>
      </c>
      <c r="D16" s="22">
        <f t="shared" si="2"/>
        <v>3.124408111102088E-2</v>
      </c>
    </row>
    <row r="17" spans="1:4">
      <c r="A17" s="20">
        <v>9</v>
      </c>
      <c r="B17" s="21">
        <f t="shared" si="0"/>
        <v>5.7042029499307187E-2</v>
      </c>
      <c r="C17" s="21">
        <f t="shared" si="1"/>
        <v>-6.4300471687982363E-2</v>
      </c>
      <c r="D17" s="22">
        <f t="shared" si="2"/>
        <v>6.4300471687982363E-2</v>
      </c>
    </row>
    <row r="18" spans="1:4">
      <c r="A18" s="20">
        <v>10</v>
      </c>
      <c r="B18" s="21">
        <f t="shared" si="0"/>
        <v>-9.7494216310052468E-17</v>
      </c>
      <c r="C18" s="21">
        <f t="shared" si="1"/>
        <v>-0.12134250118728965</v>
      </c>
      <c r="D18" s="22">
        <f t="shared" si="2"/>
        <v>0.12134250118728965</v>
      </c>
    </row>
    <row r="19" spans="1:4">
      <c r="A19" s="20">
        <v>11</v>
      </c>
      <c r="B19" s="21">
        <f t="shared" si="0"/>
        <v>-5.9967261781323097E-2</v>
      </c>
      <c r="C19" s="21">
        <f t="shared" si="1"/>
        <v>-0.18130976296861265</v>
      </c>
      <c r="D19" s="22">
        <f t="shared" si="2"/>
        <v>0.18130976296861265</v>
      </c>
    </row>
    <row r="20" spans="1:4">
      <c r="A20" s="20">
        <v>12</v>
      </c>
      <c r="B20" s="21">
        <f t="shared" si="0"/>
        <v>-9.9582464294823314E-2</v>
      </c>
      <c r="C20" s="21">
        <f t="shared" si="1"/>
        <v>-0.22092496548211288</v>
      </c>
      <c r="D20" s="22">
        <f t="shared" si="2"/>
        <v>0.22092496548211288</v>
      </c>
    </row>
    <row r="21" spans="1:4">
      <c r="A21" s="20">
        <v>13</v>
      </c>
      <c r="B21" s="21">
        <f t="shared" si="0"/>
        <v>-0.1022738822487374</v>
      </c>
      <c r="C21" s="21">
        <f t="shared" si="1"/>
        <v>-0.22361638343602697</v>
      </c>
      <c r="D21" s="22">
        <f t="shared" si="2"/>
        <v>0.22361638343602697</v>
      </c>
    </row>
    <row r="22" spans="1:4">
      <c r="A22" s="20">
        <v>14</v>
      </c>
      <c r="B22" s="21">
        <f t="shared" si="0"/>
        <v>-6.4964533596433199E-2</v>
      </c>
      <c r="C22" s="21">
        <f t="shared" si="1"/>
        <v>-0.18630703478372274</v>
      </c>
      <c r="D22" s="22">
        <f t="shared" si="2"/>
        <v>0.18630703478372274</v>
      </c>
    </row>
    <row r="23" spans="1:4">
      <c r="A23" s="20">
        <v>15</v>
      </c>
      <c r="B23" s="21">
        <f t="shared" si="0"/>
        <v>5.0137417586097535E-16</v>
      </c>
      <c r="C23" s="21">
        <f t="shared" si="1"/>
        <v>-0.12134250118728905</v>
      </c>
      <c r="D23" s="22">
        <f t="shared" si="2"/>
        <v>0.12134250118728905</v>
      </c>
    </row>
    <row r="24" spans="1:4">
      <c r="A24" s="20">
        <v>16</v>
      </c>
      <c r="B24" s="21">
        <f t="shared" si="0"/>
        <v>6.8785976749164715E-2</v>
      </c>
      <c r="C24" s="21">
        <f t="shared" si="1"/>
        <v>-5.2556524438124835E-2</v>
      </c>
      <c r="D24" s="22">
        <f t="shared" si="2"/>
        <v>5.2556524438124835E-2</v>
      </c>
    </row>
    <row r="25" spans="1:4">
      <c r="A25" s="20">
        <v>17</v>
      </c>
      <c r="B25" s="21">
        <f t="shared" si="0"/>
        <v>0.11467071646070563</v>
      </c>
      <c r="C25" s="21">
        <f t="shared" si="1"/>
        <v>-6.6717847265839181E-3</v>
      </c>
      <c r="D25" s="22">
        <f t="shared" si="2"/>
        <v>6.6717847265839181E-3</v>
      </c>
    </row>
    <row r="26" spans="1:4">
      <c r="A26" s="20">
        <v>18</v>
      </c>
      <c r="B26" s="21">
        <f t="shared" si="0"/>
        <v>0.11825417635010262</v>
      </c>
      <c r="C26" s="21">
        <f t="shared" si="1"/>
        <v>-3.0883248371869343E-3</v>
      </c>
      <c r="D26" s="22">
        <f t="shared" si="2"/>
        <v>3.0883248371869343E-3</v>
      </c>
    </row>
    <row r="27" spans="1:4">
      <c r="A27" s="20">
        <v>19</v>
      </c>
      <c r="B27" s="21">
        <f t="shared" si="0"/>
        <v>7.5442684176503072E-2</v>
      </c>
      <c r="C27" s="21">
        <f t="shared" si="1"/>
        <v>-4.5899817010786478E-2</v>
      </c>
      <c r="D27" s="22">
        <f t="shared" si="2"/>
        <v>4.5899817010786478E-2</v>
      </c>
    </row>
    <row r="28" spans="1:4">
      <c r="A28" s="20">
        <v>20</v>
      </c>
      <c r="B28" s="21">
        <f t="shared" si="0"/>
        <v>-9.7494216310052468E-17</v>
      </c>
      <c r="C28" s="21">
        <f t="shared" si="1"/>
        <v>-0.12134250118728965</v>
      </c>
      <c r="D28" s="22">
        <f t="shared" si="2"/>
        <v>0.12134250118728965</v>
      </c>
    </row>
    <row r="29" spans="1:4">
      <c r="A29" s="20">
        <v>21</v>
      </c>
      <c r="B29" s="21">
        <f t="shared" si="0"/>
        <v>-8.0645627912813794E-2</v>
      </c>
      <c r="C29" s="21">
        <f t="shared" si="1"/>
        <v>-0.20198812910010333</v>
      </c>
      <c r="D29" s="22">
        <f t="shared" si="2"/>
        <v>0.20198812910010333</v>
      </c>
    </row>
    <row r="30" spans="1:4">
      <c r="A30" s="20">
        <v>22</v>
      </c>
      <c r="B30" s="21">
        <f t="shared" si="0"/>
        <v>-0.13514763011440287</v>
      </c>
      <c r="C30" s="21">
        <f t="shared" si="1"/>
        <v>-0.2564901313016924</v>
      </c>
      <c r="D30" s="22">
        <f t="shared" si="2"/>
        <v>0.2564901313016924</v>
      </c>
    </row>
    <row r="31" spans="1:4">
      <c r="A31" s="20">
        <v>23</v>
      </c>
      <c r="B31" s="21">
        <f t="shared" si="0"/>
        <v>-0.14015309789641794</v>
      </c>
      <c r="C31" s="21">
        <f t="shared" si="1"/>
        <v>-0.26149559908370751</v>
      </c>
      <c r="D31" s="22">
        <f t="shared" si="2"/>
        <v>0.26149559908370751</v>
      </c>
    </row>
    <row r="32" spans="1:4">
      <c r="A32" s="20">
        <v>24</v>
      </c>
      <c r="B32" s="21">
        <f t="shared" si="0"/>
        <v>-8.9950892671984861E-2</v>
      </c>
      <c r="C32" s="21">
        <f t="shared" si="1"/>
        <v>-0.21129339385927443</v>
      </c>
      <c r="D32" s="22">
        <f t="shared" si="2"/>
        <v>0.21129339385927443</v>
      </c>
    </row>
    <row r="33" spans="1:4">
      <c r="A33" s="20">
        <v>25</v>
      </c>
      <c r="B33" s="21">
        <f t="shared" si="0"/>
        <v>9.7494216310052468E-17</v>
      </c>
      <c r="C33" s="21">
        <f t="shared" si="1"/>
        <v>-0.12134250118728945</v>
      </c>
      <c r="D33" s="22">
        <f t="shared" si="2"/>
        <v>0.12134250118728945</v>
      </c>
    </row>
    <row r="34" spans="1:4">
      <c r="A34" s="20">
        <v>26</v>
      </c>
      <c r="B34" s="21">
        <f t="shared" si="0"/>
        <v>9.7446800394650229E-2</v>
      </c>
      <c r="C34" s="21">
        <f t="shared" si="1"/>
        <v>-2.3895700792639321E-2</v>
      </c>
      <c r="D34" s="22">
        <f t="shared" si="2"/>
        <v>2.3895700792639321E-2</v>
      </c>
    </row>
    <row r="35" spans="1:4">
      <c r="A35" s="20">
        <v>27</v>
      </c>
      <c r="B35" s="21">
        <f t="shared" si="0"/>
        <v>0.16452754970449068</v>
      </c>
      <c r="C35" s="21">
        <f t="shared" si="1"/>
        <v>4.3185048517201133E-2</v>
      </c>
      <c r="D35" s="22">
        <f t="shared" si="2"/>
        <v>4.3185048517201133E-2</v>
      </c>
    </row>
    <row r="36" spans="1:4">
      <c r="A36" s="20">
        <v>28</v>
      </c>
      <c r="B36" s="21">
        <f t="shared" si="0"/>
        <v>0.17200607469105839</v>
      </c>
      <c r="C36" s="21">
        <f t="shared" si="1"/>
        <v>5.0663573503768836E-2</v>
      </c>
      <c r="D36" s="22">
        <f t="shared" si="2"/>
        <v>5.0663573503768836E-2</v>
      </c>
    </row>
    <row r="37" spans="1:4">
      <c r="A37" s="20">
        <v>29</v>
      </c>
      <c r="B37" s="21">
        <f t="shared" si="0"/>
        <v>0.1113677718795998</v>
      </c>
      <c r="C37" s="21">
        <f t="shared" si="1"/>
        <v>-9.9747293076897503E-3</v>
      </c>
      <c r="D37" s="22">
        <f t="shared" si="2"/>
        <v>9.9747293076897503E-3</v>
      </c>
    </row>
    <row r="38" spans="1:4">
      <c r="A38" s="20">
        <v>30</v>
      </c>
      <c r="B38" s="21">
        <f t="shared" si="0"/>
        <v>-9.7494216310052468E-17</v>
      </c>
      <c r="C38" s="21">
        <f t="shared" si="1"/>
        <v>-0.12134250118728965</v>
      </c>
      <c r="D38" s="22">
        <f t="shared" si="2"/>
        <v>0.12134250118728965</v>
      </c>
    </row>
    <row r="39" spans="1:4">
      <c r="A39" s="20">
        <v>31</v>
      </c>
      <c r="B39" s="21">
        <f t="shared" si="0"/>
        <v>-0.12309069523534731</v>
      </c>
      <c r="C39" s="21">
        <f t="shared" si="1"/>
        <v>-0.24443319642263686</v>
      </c>
      <c r="D39" s="22">
        <f t="shared" si="2"/>
        <v>0.24443319642263686</v>
      </c>
    </row>
    <row r="40" spans="1:4">
      <c r="A40" s="20">
        <v>32</v>
      </c>
      <c r="B40" s="21">
        <f t="shared" ref="B40:B71" si="3">$B$2*SIN(RADIANS(((A40-50)/100)*360*$B$1))/RADIANS(((A40-50)/100)*360*$B$1)</f>
        <v>-0.210229646844627</v>
      </c>
      <c r="C40" s="21">
        <f t="shared" ref="C40:C71" si="4">B40-$B$5</f>
        <v>-0.33157214803191654</v>
      </c>
      <c r="D40" s="22">
        <f t="shared" ref="D40:D71" si="5">ABS(C40)</f>
        <v>0.33157214803191654</v>
      </c>
    </row>
    <row r="41" spans="1:4">
      <c r="A41" s="20">
        <v>33</v>
      </c>
      <c r="B41" s="21">
        <f t="shared" si="3"/>
        <v>-0.22259609665901675</v>
      </c>
      <c r="C41" s="21">
        <f t="shared" si="4"/>
        <v>-0.34393859784630632</v>
      </c>
      <c r="D41" s="22">
        <f t="shared" si="5"/>
        <v>0.34393859784630632</v>
      </c>
    </row>
    <row r="42" spans="1:4">
      <c r="A42" s="20">
        <v>34</v>
      </c>
      <c r="B42" s="21">
        <f t="shared" si="3"/>
        <v>-0.14617020059197477</v>
      </c>
      <c r="C42" s="21">
        <f t="shared" si="4"/>
        <v>-0.26751270177926434</v>
      </c>
      <c r="D42" s="22">
        <f t="shared" si="5"/>
        <v>0.26751270177926434</v>
      </c>
    </row>
    <row r="43" spans="1:4">
      <c r="A43" s="20">
        <v>35</v>
      </c>
      <c r="B43" s="21">
        <f t="shared" si="3"/>
        <v>9.7494216310052468E-17</v>
      </c>
      <c r="C43" s="21">
        <f t="shared" si="4"/>
        <v>-0.12134250118728945</v>
      </c>
      <c r="D43" s="22">
        <f t="shared" si="5"/>
        <v>0.12134250118728945</v>
      </c>
    </row>
    <row r="44" spans="1:4">
      <c r="A44" s="20">
        <v>36</v>
      </c>
      <c r="B44" s="21">
        <f t="shared" si="3"/>
        <v>0.16705165781939946</v>
      </c>
      <c r="C44" s="21">
        <f t="shared" si="4"/>
        <v>4.5709156632109907E-2</v>
      </c>
      <c r="D44" s="22">
        <f t="shared" si="5"/>
        <v>4.5709156632109907E-2</v>
      </c>
    </row>
    <row r="45" spans="1:4">
      <c r="A45" s="20">
        <v>37</v>
      </c>
      <c r="B45" s="21">
        <f t="shared" si="3"/>
        <v>0.29108720332332944</v>
      </c>
      <c r="C45" s="21">
        <f t="shared" si="4"/>
        <v>0.16974470213603987</v>
      </c>
      <c r="D45" s="22">
        <f t="shared" si="5"/>
        <v>0.16974470213603987</v>
      </c>
    </row>
    <row r="46" spans="1:4">
      <c r="A46" s="20">
        <v>38</v>
      </c>
      <c r="B46" s="21">
        <f t="shared" si="3"/>
        <v>0.31534447026694035</v>
      </c>
      <c r="C46" s="21">
        <f t="shared" si="4"/>
        <v>0.19400196907965078</v>
      </c>
      <c r="D46" s="22">
        <f t="shared" si="5"/>
        <v>0.19400196907965078</v>
      </c>
    </row>
    <row r="47" spans="1:4">
      <c r="A47" s="20">
        <v>39</v>
      </c>
      <c r="B47" s="21">
        <f t="shared" si="3"/>
        <v>0.21261120086105426</v>
      </c>
      <c r="C47" s="21">
        <f t="shared" si="4"/>
        <v>9.1268699673764705E-2</v>
      </c>
      <c r="D47" s="22">
        <f t="shared" si="5"/>
        <v>9.1268699673764705E-2</v>
      </c>
    </row>
    <row r="48" spans="1:4">
      <c r="A48" s="20">
        <v>40</v>
      </c>
      <c r="B48" s="21">
        <f t="shared" si="3"/>
        <v>-9.7494216310052468E-17</v>
      </c>
      <c r="C48" s="21">
        <f t="shared" si="4"/>
        <v>-0.12134250118728965</v>
      </c>
      <c r="D48" s="22">
        <f t="shared" si="5"/>
        <v>0.12134250118728965</v>
      </c>
    </row>
    <row r="49" spans="1:4">
      <c r="A49" s="20">
        <v>41</v>
      </c>
      <c r="B49" s="21">
        <f t="shared" si="3"/>
        <v>-0.25985813438573319</v>
      </c>
      <c r="C49" s="21">
        <f t="shared" si="4"/>
        <v>-0.38120063557302275</v>
      </c>
      <c r="D49" s="22">
        <f t="shared" si="5"/>
        <v>0.38120063557302275</v>
      </c>
    </row>
    <row r="50" spans="1:4">
      <c r="A50" s="20">
        <v>42</v>
      </c>
      <c r="B50" s="21">
        <f t="shared" si="3"/>
        <v>-0.47301670540041069</v>
      </c>
      <c r="C50" s="21">
        <f t="shared" si="4"/>
        <v>-0.59435920658770025</v>
      </c>
      <c r="D50" s="22">
        <f t="shared" si="5"/>
        <v>0.59435920658770025</v>
      </c>
    </row>
    <row r="51" spans="1:4">
      <c r="A51" s="20">
        <v>43</v>
      </c>
      <c r="B51" s="21">
        <f t="shared" si="3"/>
        <v>-0.54059052045761213</v>
      </c>
      <c r="C51" s="21">
        <f t="shared" si="4"/>
        <v>-0.66193302164490164</v>
      </c>
      <c r="D51" s="22">
        <f t="shared" si="5"/>
        <v>0.66193302164490164</v>
      </c>
    </row>
    <row r="52" spans="1:4">
      <c r="A52" s="20">
        <v>44</v>
      </c>
      <c r="B52" s="21">
        <f t="shared" si="3"/>
        <v>-0.38978720157859936</v>
      </c>
      <c r="C52" s="21">
        <f t="shared" si="4"/>
        <v>-0.51112970276588887</v>
      </c>
      <c r="D52" s="22">
        <f t="shared" si="5"/>
        <v>0.51112970276588887</v>
      </c>
    </row>
    <row r="53" spans="1:4">
      <c r="A53" s="20">
        <v>45</v>
      </c>
      <c r="B53" s="21">
        <f t="shared" si="3"/>
        <v>9.7494216310052468E-17</v>
      </c>
      <c r="C53" s="21">
        <f t="shared" si="4"/>
        <v>-0.12134250118728945</v>
      </c>
      <c r="D53" s="22">
        <f t="shared" si="5"/>
        <v>0.12134250118728945</v>
      </c>
    </row>
    <row r="54" spans="1:4">
      <c r="A54" s="20">
        <v>46</v>
      </c>
      <c r="B54" s="21">
        <f t="shared" si="3"/>
        <v>0.58468080236789954</v>
      </c>
      <c r="C54" s="21">
        <f t="shared" si="4"/>
        <v>0.46333830118060998</v>
      </c>
      <c r="D54" s="22">
        <f t="shared" si="5"/>
        <v>0.46333830118060998</v>
      </c>
    </row>
    <row r="55" spans="1:4">
      <c r="A55" s="20">
        <v>47</v>
      </c>
      <c r="B55" s="21">
        <f t="shared" si="3"/>
        <v>1.2613778810677618</v>
      </c>
      <c r="C55" s="21">
        <f t="shared" si="4"/>
        <v>1.1400353798804723</v>
      </c>
      <c r="D55" s="22">
        <f t="shared" si="5"/>
        <v>1.1400353798804723</v>
      </c>
    </row>
    <row r="56" spans="1:4">
      <c r="A56" s="20">
        <v>48</v>
      </c>
      <c r="B56" s="21">
        <f t="shared" si="3"/>
        <v>1.8920668216016423</v>
      </c>
      <c r="C56" s="21">
        <f t="shared" si="4"/>
        <v>1.7707243204143528</v>
      </c>
      <c r="D56" s="22">
        <f t="shared" si="5"/>
        <v>1.7707243204143528</v>
      </c>
    </row>
    <row r="57" spans="1:4">
      <c r="A57" s="20">
        <v>49</v>
      </c>
      <c r="B57" s="21">
        <f t="shared" si="3"/>
        <v>2.3387232094715977</v>
      </c>
      <c r="C57" s="21">
        <f t="shared" si="4"/>
        <v>2.217380708284308</v>
      </c>
      <c r="D57" s="22">
        <f t="shared" si="5"/>
        <v>2.217380708284308</v>
      </c>
    </row>
    <row r="58" spans="1:4">
      <c r="A58" s="20">
        <v>50</v>
      </c>
      <c r="B58" s="21">
        <f>$B$2*1</f>
        <v>2.5</v>
      </c>
      <c r="C58" s="21">
        <f t="shared" si="4"/>
        <v>2.3786574988127103</v>
      </c>
      <c r="D58" s="22">
        <f t="shared" si="5"/>
        <v>2.3786574988127103</v>
      </c>
    </row>
    <row r="59" spans="1:4">
      <c r="A59" s="20">
        <v>51</v>
      </c>
      <c r="B59" s="21">
        <f t="shared" ref="B59:B90" si="6">$B$2*SIN(RADIANS(((A59-50)/100)*360*$B$1))/RADIANS(((A59-50)/100)*360*$B$1)</f>
        <v>2.3387232094715977</v>
      </c>
      <c r="C59" s="21">
        <f t="shared" si="4"/>
        <v>2.217380708284308</v>
      </c>
      <c r="D59" s="22">
        <f t="shared" si="5"/>
        <v>2.217380708284308</v>
      </c>
    </row>
    <row r="60" spans="1:4">
      <c r="A60" s="20">
        <v>52</v>
      </c>
      <c r="B60" s="21">
        <f t="shared" si="6"/>
        <v>1.8920668216016423</v>
      </c>
      <c r="C60" s="21">
        <f t="shared" si="4"/>
        <v>1.7707243204143528</v>
      </c>
      <c r="D60" s="22">
        <f t="shared" si="5"/>
        <v>1.7707243204143528</v>
      </c>
    </row>
    <row r="61" spans="1:4">
      <c r="A61" s="20">
        <v>53</v>
      </c>
      <c r="B61" s="21">
        <f t="shared" si="6"/>
        <v>1.2613778810677618</v>
      </c>
      <c r="C61" s="21">
        <f t="shared" si="4"/>
        <v>1.1400353798804723</v>
      </c>
      <c r="D61" s="22">
        <f t="shared" si="5"/>
        <v>1.1400353798804723</v>
      </c>
    </row>
    <row r="62" spans="1:4">
      <c r="A62" s="20">
        <v>54</v>
      </c>
      <c r="B62" s="21">
        <f t="shared" si="6"/>
        <v>0.58468080236789954</v>
      </c>
      <c r="C62" s="21">
        <f t="shared" si="4"/>
        <v>0.46333830118060998</v>
      </c>
      <c r="D62" s="22">
        <f t="shared" si="5"/>
        <v>0.46333830118060998</v>
      </c>
    </row>
    <row r="63" spans="1:4">
      <c r="A63" s="20">
        <v>55</v>
      </c>
      <c r="B63" s="21">
        <f t="shared" si="6"/>
        <v>9.7494216310052468E-17</v>
      </c>
      <c r="C63" s="21">
        <f t="shared" si="4"/>
        <v>-0.12134250118728945</v>
      </c>
      <c r="D63" s="22">
        <f t="shared" si="5"/>
        <v>0.12134250118728945</v>
      </c>
    </row>
    <row r="64" spans="1:4">
      <c r="A64" s="20">
        <v>56</v>
      </c>
      <c r="B64" s="21">
        <f t="shared" si="6"/>
        <v>-0.38978720157859936</v>
      </c>
      <c r="C64" s="21">
        <f t="shared" si="4"/>
        <v>-0.51112970276588887</v>
      </c>
      <c r="D64" s="22">
        <f t="shared" si="5"/>
        <v>0.51112970276588887</v>
      </c>
    </row>
    <row r="65" spans="1:4">
      <c r="A65" s="20">
        <v>57</v>
      </c>
      <c r="B65" s="21">
        <f t="shared" si="6"/>
        <v>-0.54059052045761213</v>
      </c>
      <c r="C65" s="21">
        <f t="shared" si="4"/>
        <v>-0.66193302164490164</v>
      </c>
      <c r="D65" s="22">
        <f t="shared" si="5"/>
        <v>0.66193302164490164</v>
      </c>
    </row>
    <row r="66" spans="1:4">
      <c r="A66" s="20">
        <v>58</v>
      </c>
      <c r="B66" s="21">
        <f t="shared" si="6"/>
        <v>-0.47301670540041069</v>
      </c>
      <c r="C66" s="21">
        <f t="shared" si="4"/>
        <v>-0.59435920658770025</v>
      </c>
      <c r="D66" s="22">
        <f t="shared" si="5"/>
        <v>0.59435920658770025</v>
      </c>
    </row>
    <row r="67" spans="1:4">
      <c r="A67" s="20">
        <v>59</v>
      </c>
      <c r="B67" s="21">
        <f t="shared" si="6"/>
        <v>-0.25985813438573319</v>
      </c>
      <c r="C67" s="21">
        <f t="shared" si="4"/>
        <v>-0.38120063557302275</v>
      </c>
      <c r="D67" s="22">
        <f t="shared" si="5"/>
        <v>0.38120063557302275</v>
      </c>
    </row>
    <row r="68" spans="1:4">
      <c r="A68" s="20">
        <v>60</v>
      </c>
      <c r="B68" s="21">
        <f t="shared" si="6"/>
        <v>-9.7494216310052468E-17</v>
      </c>
      <c r="C68" s="21">
        <f t="shared" si="4"/>
        <v>-0.12134250118728965</v>
      </c>
      <c r="D68" s="22">
        <f t="shared" si="5"/>
        <v>0.12134250118728965</v>
      </c>
    </row>
    <row r="69" spans="1:4">
      <c r="A69" s="20">
        <v>61</v>
      </c>
      <c r="B69" s="21">
        <f t="shared" si="6"/>
        <v>0.21261120086105426</v>
      </c>
      <c r="C69" s="21">
        <f t="shared" si="4"/>
        <v>9.1268699673764705E-2</v>
      </c>
      <c r="D69" s="22">
        <f t="shared" si="5"/>
        <v>9.1268699673764705E-2</v>
      </c>
    </row>
    <row r="70" spans="1:4">
      <c r="A70" s="20">
        <v>62</v>
      </c>
      <c r="B70" s="21">
        <f t="shared" si="6"/>
        <v>0.31534447026694035</v>
      </c>
      <c r="C70" s="21">
        <f t="shared" si="4"/>
        <v>0.19400196907965078</v>
      </c>
      <c r="D70" s="22">
        <f t="shared" si="5"/>
        <v>0.19400196907965078</v>
      </c>
    </row>
    <row r="71" spans="1:4">
      <c r="A71" s="20">
        <v>63</v>
      </c>
      <c r="B71" s="21">
        <f t="shared" si="6"/>
        <v>0.29108720332332944</v>
      </c>
      <c r="C71" s="21">
        <f t="shared" si="4"/>
        <v>0.16974470213603987</v>
      </c>
      <c r="D71" s="22">
        <f t="shared" si="5"/>
        <v>0.16974470213603987</v>
      </c>
    </row>
    <row r="72" spans="1:4">
      <c r="A72" s="20">
        <v>64</v>
      </c>
      <c r="B72" s="21">
        <f t="shared" si="6"/>
        <v>0.16705165781939946</v>
      </c>
      <c r="C72" s="21">
        <f t="shared" ref="C72:C103" si="7">B72-$B$5</f>
        <v>4.5709156632109907E-2</v>
      </c>
      <c r="D72" s="22">
        <f t="shared" ref="D72:D103" si="8">ABS(C72)</f>
        <v>4.5709156632109907E-2</v>
      </c>
    </row>
    <row r="73" spans="1:4">
      <c r="A73" s="20">
        <v>65</v>
      </c>
      <c r="B73" s="21">
        <f t="shared" si="6"/>
        <v>9.7494216310052468E-17</v>
      </c>
      <c r="C73" s="21">
        <f t="shared" si="7"/>
        <v>-0.12134250118728945</v>
      </c>
      <c r="D73" s="22">
        <f t="shared" si="8"/>
        <v>0.12134250118728945</v>
      </c>
    </row>
    <row r="74" spans="1:4">
      <c r="A74" s="20">
        <v>66</v>
      </c>
      <c r="B74" s="21">
        <f t="shared" si="6"/>
        <v>-0.14617020059197477</v>
      </c>
      <c r="C74" s="21">
        <f t="shared" si="7"/>
        <v>-0.26751270177926434</v>
      </c>
      <c r="D74" s="22">
        <f t="shared" si="8"/>
        <v>0.26751270177926434</v>
      </c>
    </row>
    <row r="75" spans="1:4">
      <c r="A75" s="20">
        <v>67</v>
      </c>
      <c r="B75" s="21">
        <f t="shared" si="6"/>
        <v>-0.22259609665901675</v>
      </c>
      <c r="C75" s="21">
        <f t="shared" si="7"/>
        <v>-0.34393859784630632</v>
      </c>
      <c r="D75" s="22">
        <f t="shared" si="8"/>
        <v>0.34393859784630632</v>
      </c>
    </row>
    <row r="76" spans="1:4">
      <c r="A76" s="20">
        <v>68</v>
      </c>
      <c r="B76" s="21">
        <f t="shared" si="6"/>
        <v>-0.210229646844627</v>
      </c>
      <c r="C76" s="21">
        <f t="shared" si="7"/>
        <v>-0.33157214803191654</v>
      </c>
      <c r="D76" s="22">
        <f t="shared" si="8"/>
        <v>0.33157214803191654</v>
      </c>
    </row>
    <row r="77" spans="1:4">
      <c r="A77" s="20">
        <v>69</v>
      </c>
      <c r="B77" s="21">
        <f t="shared" si="6"/>
        <v>-0.12309069523534731</v>
      </c>
      <c r="C77" s="21">
        <f t="shared" si="7"/>
        <v>-0.24443319642263686</v>
      </c>
      <c r="D77" s="22">
        <f t="shared" si="8"/>
        <v>0.24443319642263686</v>
      </c>
    </row>
    <row r="78" spans="1:4">
      <c r="A78" s="20">
        <v>70</v>
      </c>
      <c r="B78" s="21">
        <f t="shared" si="6"/>
        <v>-9.7494216310052468E-17</v>
      </c>
      <c r="C78" s="21">
        <f t="shared" si="7"/>
        <v>-0.12134250118728965</v>
      </c>
      <c r="D78" s="22">
        <f t="shared" si="8"/>
        <v>0.12134250118728965</v>
      </c>
    </row>
    <row r="79" spans="1:4">
      <c r="A79" s="20">
        <v>71</v>
      </c>
      <c r="B79" s="21">
        <f t="shared" si="6"/>
        <v>0.1113677718795998</v>
      </c>
      <c r="C79" s="21">
        <f t="shared" si="7"/>
        <v>-9.9747293076897503E-3</v>
      </c>
      <c r="D79" s="22">
        <f t="shared" si="8"/>
        <v>9.9747293076897503E-3</v>
      </c>
    </row>
    <row r="80" spans="1:4">
      <c r="A80" s="20">
        <v>72</v>
      </c>
      <c r="B80" s="21">
        <f t="shared" si="6"/>
        <v>0.17200607469105839</v>
      </c>
      <c r="C80" s="21">
        <f t="shared" si="7"/>
        <v>5.0663573503768836E-2</v>
      </c>
      <c r="D80" s="22">
        <f t="shared" si="8"/>
        <v>5.0663573503768836E-2</v>
      </c>
    </row>
    <row r="81" spans="1:4">
      <c r="A81" s="20">
        <v>73</v>
      </c>
      <c r="B81" s="21">
        <f t="shared" si="6"/>
        <v>0.16452754970449068</v>
      </c>
      <c r="C81" s="21">
        <f t="shared" si="7"/>
        <v>4.3185048517201133E-2</v>
      </c>
      <c r="D81" s="22">
        <f t="shared" si="8"/>
        <v>4.3185048517201133E-2</v>
      </c>
    </row>
    <row r="82" spans="1:4">
      <c r="A82" s="20">
        <v>74</v>
      </c>
      <c r="B82" s="21">
        <f t="shared" si="6"/>
        <v>9.7446800394650229E-2</v>
      </c>
      <c r="C82" s="21">
        <f t="shared" si="7"/>
        <v>-2.3895700792639321E-2</v>
      </c>
      <c r="D82" s="22">
        <f t="shared" si="8"/>
        <v>2.3895700792639321E-2</v>
      </c>
    </row>
    <row r="83" spans="1:4">
      <c r="A83" s="20">
        <v>75</v>
      </c>
      <c r="B83" s="21">
        <f t="shared" si="6"/>
        <v>9.7494216310052468E-17</v>
      </c>
      <c r="C83" s="21">
        <f t="shared" si="7"/>
        <v>-0.12134250118728945</v>
      </c>
      <c r="D83" s="22">
        <f t="shared" si="8"/>
        <v>0.12134250118728945</v>
      </c>
    </row>
    <row r="84" spans="1:4">
      <c r="A84" s="20">
        <v>76</v>
      </c>
      <c r="B84" s="21">
        <f t="shared" si="6"/>
        <v>-8.9950892671984861E-2</v>
      </c>
      <c r="C84" s="21">
        <f t="shared" si="7"/>
        <v>-0.21129339385927443</v>
      </c>
      <c r="D84" s="22">
        <f t="shared" si="8"/>
        <v>0.21129339385927443</v>
      </c>
    </row>
    <row r="85" spans="1:4">
      <c r="A85" s="20">
        <v>77</v>
      </c>
      <c r="B85" s="21">
        <f t="shared" si="6"/>
        <v>-0.14015309789641794</v>
      </c>
      <c r="C85" s="21">
        <f t="shared" si="7"/>
        <v>-0.26149559908370751</v>
      </c>
      <c r="D85" s="22">
        <f t="shared" si="8"/>
        <v>0.26149559908370751</v>
      </c>
    </row>
    <row r="86" spans="1:4">
      <c r="A86" s="20">
        <v>78</v>
      </c>
      <c r="B86" s="21">
        <f t="shared" si="6"/>
        <v>-0.13514763011440287</v>
      </c>
      <c r="C86" s="21">
        <f t="shared" si="7"/>
        <v>-0.2564901313016924</v>
      </c>
      <c r="D86" s="22">
        <f t="shared" si="8"/>
        <v>0.2564901313016924</v>
      </c>
    </row>
    <row r="87" spans="1:4">
      <c r="A87" s="20">
        <v>79</v>
      </c>
      <c r="B87" s="21">
        <f t="shared" si="6"/>
        <v>-8.0645627912813794E-2</v>
      </c>
      <c r="C87" s="21">
        <f t="shared" si="7"/>
        <v>-0.20198812910010333</v>
      </c>
      <c r="D87" s="22">
        <f t="shared" si="8"/>
        <v>0.20198812910010333</v>
      </c>
    </row>
    <row r="88" spans="1:4">
      <c r="A88" s="20">
        <v>80</v>
      </c>
      <c r="B88" s="21">
        <f t="shared" si="6"/>
        <v>-9.7494216310052468E-17</v>
      </c>
      <c r="C88" s="21">
        <f t="shared" si="7"/>
        <v>-0.12134250118728965</v>
      </c>
      <c r="D88" s="22">
        <f t="shared" si="8"/>
        <v>0.12134250118728965</v>
      </c>
    </row>
    <row r="89" spans="1:4">
      <c r="A89" s="20">
        <v>81</v>
      </c>
      <c r="B89" s="21">
        <f t="shared" si="6"/>
        <v>7.5442684176503072E-2</v>
      </c>
      <c r="C89" s="21">
        <f t="shared" si="7"/>
        <v>-4.5899817010786478E-2</v>
      </c>
      <c r="D89" s="22">
        <f t="shared" si="8"/>
        <v>4.5899817010786478E-2</v>
      </c>
    </row>
    <row r="90" spans="1:4">
      <c r="A90" s="20">
        <v>82</v>
      </c>
      <c r="B90" s="21">
        <f t="shared" si="6"/>
        <v>0.11825417635010262</v>
      </c>
      <c r="C90" s="21">
        <f t="shared" si="7"/>
        <v>-3.0883248371869343E-3</v>
      </c>
      <c r="D90" s="22">
        <f t="shared" si="8"/>
        <v>3.0883248371869343E-3</v>
      </c>
    </row>
    <row r="91" spans="1:4">
      <c r="A91" s="20">
        <v>83</v>
      </c>
      <c r="B91" s="21">
        <f t="shared" ref="B91:B122" si="9">$B$2*SIN(RADIANS(((A91-50)/100)*360*$B$1))/RADIANS(((A91-50)/100)*360*$B$1)</f>
        <v>0.11467071646070563</v>
      </c>
      <c r="C91" s="21">
        <f t="shared" si="7"/>
        <v>-6.6717847265839181E-3</v>
      </c>
      <c r="D91" s="22">
        <f t="shared" si="8"/>
        <v>6.6717847265839181E-3</v>
      </c>
    </row>
    <row r="92" spans="1:4">
      <c r="A92" s="20">
        <v>84</v>
      </c>
      <c r="B92" s="21">
        <f t="shared" si="9"/>
        <v>6.8785976749164715E-2</v>
      </c>
      <c r="C92" s="21">
        <f t="shared" si="7"/>
        <v>-5.2556524438124835E-2</v>
      </c>
      <c r="D92" s="22">
        <f t="shared" si="8"/>
        <v>5.2556524438124835E-2</v>
      </c>
    </row>
    <row r="93" spans="1:4">
      <c r="A93" s="20">
        <v>85</v>
      </c>
      <c r="B93" s="21">
        <f t="shared" si="9"/>
        <v>5.0137417586097535E-16</v>
      </c>
      <c r="C93" s="21">
        <f t="shared" si="7"/>
        <v>-0.12134250118728905</v>
      </c>
      <c r="D93" s="22">
        <f t="shared" si="8"/>
        <v>0.12134250118728905</v>
      </c>
    </row>
    <row r="94" spans="1:4">
      <c r="A94" s="20">
        <v>86</v>
      </c>
      <c r="B94" s="21">
        <f t="shared" si="9"/>
        <v>-6.4964533596433199E-2</v>
      </c>
      <c r="C94" s="21">
        <f t="shared" si="7"/>
        <v>-0.18630703478372274</v>
      </c>
      <c r="D94" s="22">
        <f t="shared" si="8"/>
        <v>0.18630703478372274</v>
      </c>
    </row>
    <row r="95" spans="1:4">
      <c r="A95" s="20">
        <v>87</v>
      </c>
      <c r="B95" s="21">
        <f t="shared" si="9"/>
        <v>-0.1022738822487374</v>
      </c>
      <c r="C95" s="21">
        <f t="shared" si="7"/>
        <v>-0.22361638343602697</v>
      </c>
      <c r="D95" s="22">
        <f t="shared" si="8"/>
        <v>0.22361638343602697</v>
      </c>
    </row>
    <row r="96" spans="1:4">
      <c r="A96" s="20">
        <v>88</v>
      </c>
      <c r="B96" s="21">
        <f t="shared" si="9"/>
        <v>-9.9582464294823314E-2</v>
      </c>
      <c r="C96" s="21">
        <f t="shared" si="7"/>
        <v>-0.22092496548211288</v>
      </c>
      <c r="D96" s="22">
        <f t="shared" si="8"/>
        <v>0.22092496548211288</v>
      </c>
    </row>
    <row r="97" spans="1:4">
      <c r="A97" s="20">
        <v>89</v>
      </c>
      <c r="B97" s="21">
        <f t="shared" si="9"/>
        <v>-5.9967261781323097E-2</v>
      </c>
      <c r="C97" s="21">
        <f t="shared" si="7"/>
        <v>-0.18130976296861265</v>
      </c>
      <c r="D97" s="22">
        <f t="shared" si="8"/>
        <v>0.18130976296861265</v>
      </c>
    </row>
    <row r="98" spans="1:4">
      <c r="A98" s="20">
        <v>90</v>
      </c>
      <c r="B98" s="21">
        <f t="shared" si="9"/>
        <v>-9.7494216310052468E-17</v>
      </c>
      <c r="C98" s="21">
        <f t="shared" si="7"/>
        <v>-0.12134250118728965</v>
      </c>
      <c r="D98" s="22">
        <f t="shared" si="8"/>
        <v>0.12134250118728965</v>
      </c>
    </row>
    <row r="99" spans="1:4">
      <c r="A99" s="20">
        <v>91</v>
      </c>
      <c r="B99" s="21">
        <f t="shared" si="9"/>
        <v>5.7042029499307187E-2</v>
      </c>
      <c r="C99" s="21">
        <f t="shared" si="7"/>
        <v>-6.4300471687982363E-2</v>
      </c>
      <c r="D99" s="22">
        <f t="shared" si="8"/>
        <v>6.4300471687982363E-2</v>
      </c>
    </row>
    <row r="100" spans="1:4">
      <c r="A100" s="20">
        <v>92</v>
      </c>
      <c r="B100" s="21">
        <f t="shared" si="9"/>
        <v>9.009842007626867E-2</v>
      </c>
      <c r="C100" s="21">
        <f t="shared" si="7"/>
        <v>-3.124408111102088E-2</v>
      </c>
      <c r="D100" s="22">
        <f t="shared" si="8"/>
        <v>3.124408111102088E-2</v>
      </c>
    </row>
    <row r="101" spans="1:4">
      <c r="A101" s="20">
        <v>93</v>
      </c>
      <c r="B101" s="21">
        <f t="shared" si="9"/>
        <v>8.8003107981471762E-2</v>
      </c>
      <c r="C101" s="21">
        <f t="shared" si="7"/>
        <v>-3.3339393205817788E-2</v>
      </c>
      <c r="D101" s="22">
        <f t="shared" si="8"/>
        <v>3.3339393205817788E-2</v>
      </c>
    </row>
    <row r="102" spans="1:4">
      <c r="A102" s="20">
        <v>94</v>
      </c>
      <c r="B102" s="21">
        <f t="shared" si="9"/>
        <v>5.3152800215263668E-2</v>
      </c>
      <c r="C102" s="21">
        <f t="shared" si="7"/>
        <v>-6.8189700972025882E-2</v>
      </c>
      <c r="D102" s="22">
        <f t="shared" si="8"/>
        <v>6.8189700972025882E-2</v>
      </c>
    </row>
    <row r="103" spans="1:4">
      <c r="A103" s="20">
        <v>95</v>
      </c>
      <c r="B103" s="21">
        <f t="shared" si="9"/>
        <v>9.7494216310052468E-17</v>
      </c>
      <c r="C103" s="21">
        <f t="shared" si="7"/>
        <v>-0.12134250118728945</v>
      </c>
      <c r="D103" s="22">
        <f t="shared" si="8"/>
        <v>0.12134250118728945</v>
      </c>
    </row>
    <row r="104" spans="1:4">
      <c r="A104" s="20">
        <v>96</v>
      </c>
      <c r="B104" s="21">
        <f t="shared" si="9"/>
        <v>-5.0841808901556401E-2</v>
      </c>
      <c r="C104" s="21">
        <f t="shared" ref="C104:C135" si="10">B104-$B$5</f>
        <v>-0.17218431008884594</v>
      </c>
      <c r="D104" s="22">
        <f t="shared" ref="D104:D135" si="11">ABS(C104)</f>
        <v>0.17218431008884594</v>
      </c>
    </row>
    <row r="105" spans="1:4">
      <c r="A105" s="20">
        <v>97</v>
      </c>
      <c r="B105" s="21">
        <f t="shared" si="9"/>
        <v>-8.0513481770282641E-2</v>
      </c>
      <c r="C105" s="21">
        <f t="shared" si="10"/>
        <v>-0.20185598295757218</v>
      </c>
      <c r="D105" s="22">
        <f t="shared" si="11"/>
        <v>0.20185598295757218</v>
      </c>
    </row>
    <row r="106" spans="1:4">
      <c r="A106" s="20">
        <v>98</v>
      </c>
      <c r="B106" s="21">
        <f t="shared" si="9"/>
        <v>-7.8836117566735239E-2</v>
      </c>
      <c r="C106" s="21">
        <f t="shared" si="10"/>
        <v>-0.20017861875402479</v>
      </c>
      <c r="D106" s="22">
        <f t="shared" si="11"/>
        <v>0.20017861875402479</v>
      </c>
    </row>
    <row r="107" spans="1:4">
      <c r="A107" s="20">
        <v>99</v>
      </c>
      <c r="B107" s="21">
        <f t="shared" si="9"/>
        <v>-4.772904509125718E-2</v>
      </c>
      <c r="C107" s="21">
        <f t="shared" si="10"/>
        <v>-0.16907154627854673</v>
      </c>
      <c r="D107" s="22">
        <f t="shared" si="11"/>
        <v>0.16907154627854673</v>
      </c>
    </row>
    <row r="108" spans="1:4">
      <c r="A108" s="20">
        <v>100</v>
      </c>
      <c r="B108" s="23">
        <f t="shared" si="9"/>
        <v>-9.7494216310052468E-17</v>
      </c>
      <c r="C108" s="23">
        <f t="shared" si="10"/>
        <v>-0.12134250118728965</v>
      </c>
      <c r="D108" s="24">
        <f t="shared" si="11"/>
        <v>0.12134250118728965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8"/>
  <sheetViews>
    <sheetView zoomScale="130" zoomScaleNormal="130" workbookViewId="0">
      <selection activeCell="B7" sqref="B7"/>
    </sheetView>
  </sheetViews>
  <sheetFormatPr defaultRowHeight="12.75"/>
  <cols>
    <col min="1" max="2" width="11.5703125"/>
    <col min="3" max="3" width="11.5703125" style="2"/>
    <col min="4" max="1025" width="11.5703125"/>
  </cols>
  <sheetData>
    <row r="1" spans="1:4">
      <c r="A1" s="25" t="s">
        <v>9</v>
      </c>
      <c r="B1" s="40">
        <v>2</v>
      </c>
    </row>
    <row r="2" spans="1:4">
      <c r="A2" s="27" t="s">
        <v>10</v>
      </c>
      <c r="B2" s="27">
        <v>1.28</v>
      </c>
      <c r="C2" s="41" t="s">
        <v>13</v>
      </c>
      <c r="D2" s="42">
        <v>1</v>
      </c>
    </row>
    <row r="3" spans="1:4">
      <c r="A3" s="5"/>
      <c r="B3" s="6" t="s">
        <v>0</v>
      </c>
      <c r="C3" s="1" t="s">
        <v>1</v>
      </c>
      <c r="D3" s="1"/>
    </row>
    <row r="4" spans="1:4">
      <c r="A4" s="7" t="s">
        <v>2</v>
      </c>
      <c r="B4" s="8">
        <f>SQRT(SUMSQ(B8:B108)/100)</f>
        <v>1.1085125168440815</v>
      </c>
      <c r="C4" s="8">
        <f>SQRT(SUMSQ(C8:C108)/100)</f>
        <v>1.1085125168440815</v>
      </c>
      <c r="D4" s="39"/>
    </row>
    <row r="5" spans="1:4">
      <c r="A5" s="10" t="s">
        <v>3</v>
      </c>
      <c r="B5" s="11">
        <f>AVERAGE(B8:B108)</f>
        <v>-2.6409017986751863E-17</v>
      </c>
      <c r="C5" s="11">
        <f>AVERAGE(C8:C108)</f>
        <v>1.1775917190906969E-17</v>
      </c>
      <c r="D5" s="12">
        <f>AVERAGE(D8:D108)</f>
        <v>0.8057432633721815</v>
      </c>
    </row>
    <row r="6" spans="1:4">
      <c r="A6" s="13" t="s">
        <v>4</v>
      </c>
      <c r="B6" s="14"/>
      <c r="C6" s="14"/>
      <c r="D6" s="15">
        <f>D5*1.1107</f>
        <v>0.89493904262748203</v>
      </c>
    </row>
    <row r="7" spans="1:4">
      <c r="A7" s="16" t="s">
        <v>5</v>
      </c>
      <c r="B7" s="17" t="s">
        <v>6</v>
      </c>
      <c r="C7" s="18" t="s">
        <v>7</v>
      </c>
      <c r="D7" s="19" t="s">
        <v>8</v>
      </c>
    </row>
    <row r="8" spans="1:4">
      <c r="A8" s="20">
        <v>0</v>
      </c>
      <c r="B8" s="21">
        <f t="shared" ref="B8:B39" si="0">$B$2 * SIN(RADIANS((A8/100)*$B$1*360)) *  (1 + ($D$2*SIN(RADIANS((A8/100)*2*$B$1*360))))</f>
        <v>0</v>
      </c>
      <c r="C8" s="21">
        <f t="shared" ref="C8:C39" si="1">B8-$B$5</f>
        <v>2.6409017986751863E-17</v>
      </c>
      <c r="D8" s="22">
        <f t="shared" ref="D8:D39" si="2">ABS(C8)</f>
        <v>2.6409017986751863E-17</v>
      </c>
    </row>
    <row r="9" spans="1:4">
      <c r="A9" s="20">
        <v>1</v>
      </c>
      <c r="B9" s="21">
        <f t="shared" si="0"/>
        <v>0.20032299683509439</v>
      </c>
      <c r="C9" s="21">
        <f t="shared" si="1"/>
        <v>0.20032299683509441</v>
      </c>
      <c r="D9" s="22">
        <f t="shared" si="2"/>
        <v>0.20032299683509441</v>
      </c>
    </row>
    <row r="10" spans="1:4">
      <c r="A10" s="20">
        <v>2</v>
      </c>
      <c r="B10" s="21">
        <f t="shared" si="0"/>
        <v>0.47167635714363465</v>
      </c>
      <c r="C10" s="21">
        <f t="shared" si="1"/>
        <v>0.47167635714363465</v>
      </c>
      <c r="D10" s="22">
        <f t="shared" si="2"/>
        <v>0.47167635714363465</v>
      </c>
    </row>
    <row r="11" spans="1:4">
      <c r="A11" s="20">
        <v>3</v>
      </c>
      <c r="B11" s="21">
        <f t="shared" si="0"/>
        <v>0.79375763180322212</v>
      </c>
      <c r="C11" s="21">
        <f t="shared" si="1"/>
        <v>0.79375763180322212</v>
      </c>
      <c r="D11" s="22">
        <f t="shared" si="2"/>
        <v>0.79375763180322212</v>
      </c>
    </row>
    <row r="12" spans="1:4">
      <c r="A12" s="20">
        <v>4</v>
      </c>
      <c r="B12" s="21">
        <f t="shared" si="0"/>
        <v>1.1372950455795079</v>
      </c>
      <c r="C12" s="21">
        <f t="shared" si="1"/>
        <v>1.1372950455795079</v>
      </c>
      <c r="D12" s="22">
        <f t="shared" si="2"/>
        <v>1.1372950455795079</v>
      </c>
    </row>
    <row r="13" spans="1:4">
      <c r="A13" s="20">
        <v>5</v>
      </c>
      <c r="B13" s="21">
        <f t="shared" si="0"/>
        <v>1.4679068757342983</v>
      </c>
      <c r="C13" s="21">
        <f t="shared" si="1"/>
        <v>1.4679068757342983</v>
      </c>
      <c r="D13" s="22">
        <f t="shared" si="2"/>
        <v>1.4679068757342983</v>
      </c>
    </row>
    <row r="14" spans="1:4">
      <c r="A14" s="20">
        <v>6</v>
      </c>
      <c r="B14" s="21">
        <f t="shared" si="0"/>
        <v>1.7507115705775862</v>
      </c>
      <c r="C14" s="21">
        <f t="shared" si="1"/>
        <v>1.7507115705775862</v>
      </c>
      <c r="D14" s="22">
        <f t="shared" si="2"/>
        <v>1.7507115705775862</v>
      </c>
    </row>
    <row r="15" spans="1:4">
      <c r="A15" s="20">
        <v>7</v>
      </c>
      <c r="B15" s="21">
        <f t="shared" si="0"/>
        <v>1.9550445794202442</v>
      </c>
      <c r="C15" s="21">
        <f t="shared" si="1"/>
        <v>1.9550445794202442</v>
      </c>
      <c r="D15" s="22">
        <f t="shared" si="2"/>
        <v>1.9550445794202442</v>
      </c>
    </row>
    <row r="16" spans="1:4">
      <c r="A16" s="20">
        <v>8</v>
      </c>
      <c r="B16" s="21">
        <f t="shared" si="0"/>
        <v>2.0586223022704031</v>
      </c>
      <c r="C16" s="21">
        <f t="shared" si="1"/>
        <v>2.0586223022704031</v>
      </c>
      <c r="D16" s="22">
        <f t="shared" si="2"/>
        <v>2.0586223022704031</v>
      </c>
    </row>
    <row r="17" spans="1:4">
      <c r="A17" s="20">
        <v>9</v>
      </c>
      <c r="B17" s="21">
        <f t="shared" si="0"/>
        <v>2.0505705968804757</v>
      </c>
      <c r="C17" s="21">
        <f t="shared" si="1"/>
        <v>2.0505705968804757</v>
      </c>
      <c r="D17" s="22">
        <f t="shared" si="2"/>
        <v>2.0505705968804757</v>
      </c>
    </row>
    <row r="18" spans="1:4">
      <c r="A18" s="20">
        <v>10</v>
      </c>
      <c r="B18" s="21">
        <f t="shared" si="0"/>
        <v>1.9328940936577297</v>
      </c>
      <c r="C18" s="21">
        <f t="shared" si="1"/>
        <v>1.9328940936577297</v>
      </c>
      <c r="D18" s="22">
        <f t="shared" si="2"/>
        <v>1.9328940936577297</v>
      </c>
    </row>
    <row r="19" spans="1:4">
      <c r="A19" s="20">
        <v>11</v>
      </c>
      <c r="B19" s="21">
        <f t="shared" si="0"/>
        <v>1.7201808710541429</v>
      </c>
      <c r="C19" s="21">
        <f t="shared" si="1"/>
        <v>1.7201808710541429</v>
      </c>
      <c r="D19" s="22">
        <f t="shared" si="2"/>
        <v>1.7201808710541429</v>
      </c>
    </row>
    <row r="20" spans="1:4">
      <c r="A20" s="20">
        <v>12</v>
      </c>
      <c r="B20" s="21">
        <f t="shared" si="0"/>
        <v>1.4375841862218124</v>
      </c>
      <c r="C20" s="21">
        <f t="shared" si="1"/>
        <v>1.4375841862218124</v>
      </c>
      <c r="D20" s="22">
        <f t="shared" si="2"/>
        <v>1.4375841862218124</v>
      </c>
    </row>
    <row r="21" spans="1:4">
      <c r="A21" s="20">
        <v>13</v>
      </c>
      <c r="B21" s="21">
        <f t="shared" si="0"/>
        <v>1.1173642385545632</v>
      </c>
      <c r="C21" s="21">
        <f t="shared" si="1"/>
        <v>1.1173642385545632</v>
      </c>
      <c r="D21" s="22">
        <f t="shared" si="2"/>
        <v>1.1173642385545632</v>
      </c>
    </row>
    <row r="22" spans="1:4">
      <c r="A22" s="20">
        <v>14</v>
      </c>
      <c r="B22" s="21">
        <f t="shared" si="0"/>
        <v>0.79447449081129928</v>
      </c>
      <c r="C22" s="21">
        <f t="shared" si="1"/>
        <v>0.79447449081129928</v>
      </c>
      <c r="D22" s="22">
        <f t="shared" si="2"/>
        <v>0.79447449081129928</v>
      </c>
    </row>
    <row r="23" spans="1:4">
      <c r="A23" s="20">
        <v>15</v>
      </c>
      <c r="B23" s="21">
        <f t="shared" si="0"/>
        <v>0.50181058805786405</v>
      </c>
      <c r="C23" s="21">
        <f t="shared" si="1"/>
        <v>0.50181058805786405</v>
      </c>
      <c r="D23" s="22">
        <f t="shared" si="2"/>
        <v>0.50181058805786405</v>
      </c>
    </row>
    <row r="24" spans="1:4">
      <c r="A24" s="20">
        <v>16</v>
      </c>
      <c r="B24" s="21">
        <f t="shared" si="0"/>
        <v>0.26578665743253438</v>
      </c>
      <c r="C24" s="21">
        <f t="shared" si="1"/>
        <v>0.26578665743253438</v>
      </c>
      <c r="D24" s="22">
        <f t="shared" si="2"/>
        <v>0.26578665743253438</v>
      </c>
    </row>
    <row r="25" spans="1:4">
      <c r="A25" s="20">
        <v>17</v>
      </c>
      <c r="B25" s="21">
        <f t="shared" si="0"/>
        <v>0.10285718701475535</v>
      </c>
      <c r="C25" s="21">
        <f t="shared" si="1"/>
        <v>0.10285718701475538</v>
      </c>
      <c r="D25" s="22">
        <f t="shared" si="2"/>
        <v>0.10285718701475538</v>
      </c>
    </row>
    <row r="26" spans="1:4">
      <c r="A26" s="20">
        <v>18</v>
      </c>
      <c r="B26" s="21">
        <f t="shared" si="0"/>
        <v>1.7469322085776066E-2</v>
      </c>
      <c r="C26" s="21">
        <f t="shared" si="1"/>
        <v>1.7469322085776093E-2</v>
      </c>
      <c r="D26" s="22">
        <f t="shared" si="2"/>
        <v>1.7469322085776093E-2</v>
      </c>
    </row>
    <row r="27" spans="1:4">
      <c r="A27" s="20">
        <v>19</v>
      </c>
      <c r="B27" s="21">
        <f t="shared" si="0"/>
        <v>1.7290205998567152E-3</v>
      </c>
      <c r="C27" s="21">
        <f t="shared" si="1"/>
        <v>1.7290205998567417E-3</v>
      </c>
      <c r="D27" s="22">
        <f t="shared" si="2"/>
        <v>1.7290205998567417E-3</v>
      </c>
    </row>
    <row r="28" spans="1:4">
      <c r="A28" s="20">
        <v>20</v>
      </c>
      <c r="B28" s="21">
        <f t="shared" si="0"/>
        <v>3.6823370134432855E-2</v>
      </c>
      <c r="C28" s="21">
        <f t="shared" si="1"/>
        <v>3.6823370134432883E-2</v>
      </c>
      <c r="D28" s="22">
        <f t="shared" si="2"/>
        <v>3.6823370134432883E-2</v>
      </c>
    </row>
    <row r="29" spans="1:4">
      <c r="A29" s="20">
        <v>21</v>
      </c>
      <c r="B29" s="21">
        <f t="shared" si="0"/>
        <v>9.5994360120883221E-2</v>
      </c>
      <c r="C29" s="21">
        <f t="shared" si="1"/>
        <v>9.5994360120883249E-2</v>
      </c>
      <c r="D29" s="22">
        <f t="shared" si="2"/>
        <v>9.5994360120883249E-2</v>
      </c>
    </row>
    <row r="30" spans="1:4">
      <c r="A30" s="20">
        <v>22</v>
      </c>
      <c r="B30" s="21">
        <f t="shared" si="0"/>
        <v>0.14864122306955349</v>
      </c>
      <c r="C30" s="21">
        <f t="shared" si="1"/>
        <v>0.14864122306955352</v>
      </c>
      <c r="D30" s="22">
        <f t="shared" si="2"/>
        <v>0.14864122306955352</v>
      </c>
    </row>
    <row r="31" spans="1:4">
      <c r="A31" s="20">
        <v>23</v>
      </c>
      <c r="B31" s="21">
        <f t="shared" si="0"/>
        <v>0.16496975399839361</v>
      </c>
      <c r="C31" s="21">
        <f t="shared" si="1"/>
        <v>0.16496975399839364</v>
      </c>
      <c r="D31" s="22">
        <f t="shared" si="2"/>
        <v>0.16496975399839364</v>
      </c>
    </row>
    <row r="32" spans="1:4">
      <c r="A32" s="20">
        <v>24</v>
      </c>
      <c r="B32" s="21">
        <f t="shared" si="0"/>
        <v>0.12053008108952473</v>
      </c>
      <c r="C32" s="21">
        <f t="shared" si="1"/>
        <v>0.12053008108952476</v>
      </c>
      <c r="D32" s="22">
        <f t="shared" si="2"/>
        <v>0.12053008108952476</v>
      </c>
    </row>
    <row r="33" spans="1:4">
      <c r="A33" s="20">
        <v>25</v>
      </c>
      <c r="B33" s="21">
        <f t="shared" si="0"/>
        <v>1.5681900222830335E-16</v>
      </c>
      <c r="C33" s="21">
        <f t="shared" si="1"/>
        <v>1.832280202150552E-16</v>
      </c>
      <c r="D33" s="22">
        <f t="shared" si="2"/>
        <v>1.832280202150552E-16</v>
      </c>
    </row>
    <row r="34" spans="1:4">
      <c r="A34" s="20">
        <v>26</v>
      </c>
      <c r="B34" s="21">
        <f t="shared" si="0"/>
        <v>-0.20032299683509441</v>
      </c>
      <c r="C34" s="21">
        <f t="shared" si="1"/>
        <v>-0.20032299683509439</v>
      </c>
      <c r="D34" s="22">
        <f t="shared" si="2"/>
        <v>0.20032299683509439</v>
      </c>
    </row>
    <row r="35" spans="1:4">
      <c r="A35" s="20">
        <v>27</v>
      </c>
      <c r="B35" s="21">
        <f t="shared" si="0"/>
        <v>-0.47167635714363521</v>
      </c>
      <c r="C35" s="21">
        <f t="shared" si="1"/>
        <v>-0.47167635714363521</v>
      </c>
      <c r="D35" s="22">
        <f t="shared" si="2"/>
        <v>0.47167635714363521</v>
      </c>
    </row>
    <row r="36" spans="1:4">
      <c r="A36" s="20">
        <v>28</v>
      </c>
      <c r="B36" s="21">
        <f t="shared" si="0"/>
        <v>-0.79375763180322323</v>
      </c>
      <c r="C36" s="21">
        <f t="shared" si="1"/>
        <v>-0.79375763180322323</v>
      </c>
      <c r="D36" s="22">
        <f t="shared" si="2"/>
        <v>0.79375763180322323</v>
      </c>
    </row>
    <row r="37" spans="1:4">
      <c r="A37" s="20">
        <v>29</v>
      </c>
      <c r="B37" s="21">
        <f t="shared" si="0"/>
        <v>-1.137295045579507</v>
      </c>
      <c r="C37" s="21">
        <f t="shared" si="1"/>
        <v>-1.137295045579507</v>
      </c>
      <c r="D37" s="22">
        <f t="shared" si="2"/>
        <v>1.137295045579507</v>
      </c>
    </row>
    <row r="38" spans="1:4">
      <c r="A38" s="20">
        <v>30</v>
      </c>
      <c r="B38" s="21">
        <f t="shared" si="0"/>
        <v>-1.4679068757342981</v>
      </c>
      <c r="C38" s="21">
        <f t="shared" si="1"/>
        <v>-1.4679068757342981</v>
      </c>
      <c r="D38" s="22">
        <f t="shared" si="2"/>
        <v>1.4679068757342981</v>
      </c>
    </row>
    <row r="39" spans="1:4">
      <c r="A39" s="20">
        <v>31</v>
      </c>
      <c r="B39" s="21">
        <f t="shared" si="0"/>
        <v>-1.7507115705775855</v>
      </c>
      <c r="C39" s="21">
        <f t="shared" si="1"/>
        <v>-1.7507115705775855</v>
      </c>
      <c r="D39" s="22">
        <f t="shared" si="2"/>
        <v>1.7507115705775855</v>
      </c>
    </row>
    <row r="40" spans="1:4">
      <c r="A40" s="20">
        <v>32</v>
      </c>
      <c r="B40" s="21">
        <f t="shared" ref="B40:B71" si="3">$B$2 * SIN(RADIANS((A40/100)*$B$1*360)) *  (1 + ($D$2*SIN(RADIANS((A40/100)*2*$B$1*360))))</f>
        <v>-1.9550445794202447</v>
      </c>
      <c r="C40" s="21">
        <f t="shared" ref="C40:C71" si="4">B40-$B$5</f>
        <v>-1.9550445794202447</v>
      </c>
      <c r="D40" s="22">
        <f t="shared" ref="D40:D71" si="5">ABS(C40)</f>
        <v>1.9550445794202447</v>
      </c>
    </row>
    <row r="41" spans="1:4">
      <c r="A41" s="20">
        <v>33</v>
      </c>
      <c r="B41" s="21">
        <f t="shared" si="3"/>
        <v>-2.0586223022704031</v>
      </c>
      <c r="C41" s="21">
        <f t="shared" si="4"/>
        <v>-2.0586223022704031</v>
      </c>
      <c r="D41" s="22">
        <f t="shared" si="5"/>
        <v>2.0586223022704031</v>
      </c>
    </row>
    <row r="42" spans="1:4">
      <c r="A42" s="20">
        <v>34</v>
      </c>
      <c r="B42" s="21">
        <f t="shared" si="3"/>
        <v>-2.0505705968804753</v>
      </c>
      <c r="C42" s="21">
        <f t="shared" si="4"/>
        <v>-2.0505705968804753</v>
      </c>
      <c r="D42" s="22">
        <f t="shared" si="5"/>
        <v>2.0505705968804753</v>
      </c>
    </row>
    <row r="43" spans="1:4">
      <c r="A43" s="20">
        <v>35</v>
      </c>
      <c r="B43" s="21">
        <f t="shared" si="3"/>
        <v>-1.9328940936577297</v>
      </c>
      <c r="C43" s="21">
        <f t="shared" si="4"/>
        <v>-1.9328940936577297</v>
      </c>
      <c r="D43" s="22">
        <f t="shared" si="5"/>
        <v>1.9328940936577297</v>
      </c>
    </row>
    <row r="44" spans="1:4">
      <c r="A44" s="20">
        <v>36</v>
      </c>
      <c r="B44" s="21">
        <f t="shared" si="3"/>
        <v>-1.7201808710541433</v>
      </c>
      <c r="C44" s="21">
        <f t="shared" si="4"/>
        <v>-1.7201808710541433</v>
      </c>
      <c r="D44" s="22">
        <f t="shared" si="5"/>
        <v>1.7201808710541433</v>
      </c>
    </row>
    <row r="45" spans="1:4">
      <c r="A45" s="20">
        <v>37</v>
      </c>
      <c r="B45" s="21">
        <f t="shared" si="3"/>
        <v>-1.4375841862218137</v>
      </c>
      <c r="C45" s="21">
        <f t="shared" si="4"/>
        <v>-1.4375841862218137</v>
      </c>
      <c r="D45" s="22">
        <f t="shared" si="5"/>
        <v>1.4375841862218137</v>
      </c>
    </row>
    <row r="46" spans="1:4">
      <c r="A46" s="20">
        <v>38</v>
      </c>
      <c r="B46" s="21">
        <f t="shared" si="3"/>
        <v>-1.1173642385545626</v>
      </c>
      <c r="C46" s="21">
        <f t="shared" si="4"/>
        <v>-1.1173642385545626</v>
      </c>
      <c r="D46" s="22">
        <f t="shared" si="5"/>
        <v>1.1173642385545626</v>
      </c>
    </row>
    <row r="47" spans="1:4">
      <c r="A47" s="20">
        <v>39</v>
      </c>
      <c r="B47" s="21">
        <f t="shared" si="3"/>
        <v>-0.79447449081129862</v>
      </c>
      <c r="C47" s="21">
        <f t="shared" si="4"/>
        <v>-0.79447449081129862</v>
      </c>
      <c r="D47" s="22">
        <f t="shared" si="5"/>
        <v>0.79447449081129862</v>
      </c>
    </row>
    <row r="48" spans="1:4">
      <c r="A48" s="20">
        <v>40</v>
      </c>
      <c r="B48" s="21">
        <f t="shared" si="3"/>
        <v>-0.50181058805786427</v>
      </c>
      <c r="C48" s="21">
        <f t="shared" si="4"/>
        <v>-0.50181058805786427</v>
      </c>
      <c r="D48" s="22">
        <f t="shared" si="5"/>
        <v>0.50181058805786427</v>
      </c>
    </row>
    <row r="49" spans="1:4">
      <c r="A49" s="20">
        <v>41</v>
      </c>
      <c r="B49" s="21">
        <f t="shared" si="3"/>
        <v>-0.2657866574325346</v>
      </c>
      <c r="C49" s="21">
        <f t="shared" si="4"/>
        <v>-0.2657866574325346</v>
      </c>
      <c r="D49" s="22">
        <f t="shared" si="5"/>
        <v>0.2657866574325346</v>
      </c>
    </row>
    <row r="50" spans="1:4">
      <c r="A50" s="20">
        <v>42</v>
      </c>
      <c r="B50" s="21">
        <f t="shared" si="3"/>
        <v>-0.10285718701475638</v>
      </c>
      <c r="C50" s="21">
        <f t="shared" si="4"/>
        <v>-0.10285718701475635</v>
      </c>
      <c r="D50" s="22">
        <f t="shared" si="5"/>
        <v>0.10285718701475635</v>
      </c>
    </row>
    <row r="51" spans="1:4">
      <c r="A51" s="20">
        <v>43</v>
      </c>
      <c r="B51" s="21">
        <f t="shared" si="3"/>
        <v>-1.7469322085775951E-2</v>
      </c>
      <c r="C51" s="21">
        <f t="shared" si="4"/>
        <v>-1.7469322085775923E-2</v>
      </c>
      <c r="D51" s="22">
        <f t="shared" si="5"/>
        <v>1.7469322085775923E-2</v>
      </c>
    </row>
    <row r="52" spans="1:4">
      <c r="A52" s="20">
        <v>44</v>
      </c>
      <c r="B52" s="21">
        <f t="shared" si="3"/>
        <v>-1.729020599856812E-3</v>
      </c>
      <c r="C52" s="21">
        <f t="shared" si="4"/>
        <v>-1.7290205998567855E-3</v>
      </c>
      <c r="D52" s="22">
        <f t="shared" si="5"/>
        <v>1.7290205998567855E-3</v>
      </c>
    </row>
    <row r="53" spans="1:4">
      <c r="A53" s="20">
        <v>45</v>
      </c>
      <c r="B53" s="21">
        <f t="shared" si="3"/>
        <v>-3.6823370134432785E-2</v>
      </c>
      <c r="C53" s="21">
        <f t="shared" si="4"/>
        <v>-3.6823370134432758E-2</v>
      </c>
      <c r="D53" s="22">
        <f t="shared" si="5"/>
        <v>3.6823370134432758E-2</v>
      </c>
    </row>
    <row r="54" spans="1:4">
      <c r="A54" s="20">
        <v>46</v>
      </c>
      <c r="B54" s="21">
        <f t="shared" si="3"/>
        <v>-9.5994360120883443E-2</v>
      </c>
      <c r="C54" s="21">
        <f t="shared" si="4"/>
        <v>-9.5994360120883415E-2</v>
      </c>
      <c r="D54" s="22">
        <f t="shared" si="5"/>
        <v>9.5994360120883415E-2</v>
      </c>
    </row>
    <row r="55" spans="1:4">
      <c r="A55" s="20">
        <v>47</v>
      </c>
      <c r="B55" s="21">
        <f t="shared" si="3"/>
        <v>-0.14864122306955316</v>
      </c>
      <c r="C55" s="21">
        <f t="shared" si="4"/>
        <v>-0.14864122306955313</v>
      </c>
      <c r="D55" s="22">
        <f t="shared" si="5"/>
        <v>0.14864122306955313</v>
      </c>
    </row>
    <row r="56" spans="1:4">
      <c r="A56" s="20">
        <v>48</v>
      </c>
      <c r="B56" s="21">
        <f t="shared" si="3"/>
        <v>-0.16496975399839364</v>
      </c>
      <c r="C56" s="21">
        <f t="shared" si="4"/>
        <v>-0.16496975399839361</v>
      </c>
      <c r="D56" s="22">
        <f t="shared" si="5"/>
        <v>0.16496975399839361</v>
      </c>
    </row>
    <row r="57" spans="1:4">
      <c r="A57" s="20">
        <v>49</v>
      </c>
      <c r="B57" s="21">
        <f t="shared" si="3"/>
        <v>-0.12053008108952423</v>
      </c>
      <c r="C57" s="21">
        <f t="shared" si="4"/>
        <v>-0.1205300810895242</v>
      </c>
      <c r="D57" s="22">
        <f t="shared" si="5"/>
        <v>0.1205300810895242</v>
      </c>
    </row>
    <row r="58" spans="1:4">
      <c r="A58" s="20">
        <v>50</v>
      </c>
      <c r="B58" s="21">
        <f t="shared" si="3"/>
        <v>-3.1363800445660659E-16</v>
      </c>
      <c r="C58" s="21">
        <f t="shared" si="4"/>
        <v>-2.8722898646985472E-16</v>
      </c>
      <c r="D58" s="22">
        <f t="shared" si="5"/>
        <v>2.8722898646985472E-16</v>
      </c>
    </row>
    <row r="59" spans="1:4">
      <c r="A59" s="20">
        <v>51</v>
      </c>
      <c r="B59" s="21">
        <f t="shared" si="3"/>
        <v>0.20032299683509422</v>
      </c>
      <c r="C59" s="21">
        <f t="shared" si="4"/>
        <v>0.20032299683509425</v>
      </c>
      <c r="D59" s="22">
        <f t="shared" si="5"/>
        <v>0.20032299683509425</v>
      </c>
    </row>
    <row r="60" spans="1:4">
      <c r="A60" s="20">
        <v>52</v>
      </c>
      <c r="B60" s="21">
        <f t="shared" si="3"/>
        <v>0.47167635714363493</v>
      </c>
      <c r="C60" s="21">
        <f t="shared" si="4"/>
        <v>0.47167635714363493</v>
      </c>
      <c r="D60" s="22">
        <f t="shared" si="5"/>
        <v>0.47167635714363493</v>
      </c>
    </row>
    <row r="61" spans="1:4">
      <c r="A61" s="20">
        <v>53</v>
      </c>
      <c r="B61" s="21">
        <f t="shared" si="3"/>
        <v>0.7937576318032229</v>
      </c>
      <c r="C61" s="21">
        <f t="shared" si="4"/>
        <v>0.7937576318032229</v>
      </c>
      <c r="D61" s="22">
        <f t="shared" si="5"/>
        <v>0.7937576318032229</v>
      </c>
    </row>
    <row r="62" spans="1:4">
      <c r="A62" s="20">
        <v>54</v>
      </c>
      <c r="B62" s="21">
        <f t="shared" si="3"/>
        <v>1.1372950455795088</v>
      </c>
      <c r="C62" s="21">
        <f t="shared" si="4"/>
        <v>1.1372950455795088</v>
      </c>
      <c r="D62" s="22">
        <f t="shared" si="5"/>
        <v>1.1372950455795088</v>
      </c>
    </row>
    <row r="63" spans="1:4">
      <c r="A63" s="20">
        <v>55</v>
      </c>
      <c r="B63" s="21">
        <f t="shared" si="3"/>
        <v>1.4679068757342999</v>
      </c>
      <c r="C63" s="21">
        <f t="shared" si="4"/>
        <v>1.4679068757342999</v>
      </c>
      <c r="D63" s="22">
        <f t="shared" si="5"/>
        <v>1.4679068757342999</v>
      </c>
    </row>
    <row r="64" spans="1:4">
      <c r="A64" s="20">
        <v>56</v>
      </c>
      <c r="B64" s="21">
        <f t="shared" si="3"/>
        <v>1.750711570577588</v>
      </c>
      <c r="C64" s="21">
        <f t="shared" si="4"/>
        <v>1.750711570577588</v>
      </c>
      <c r="D64" s="22">
        <f t="shared" si="5"/>
        <v>1.750711570577588</v>
      </c>
    </row>
    <row r="65" spans="1:4">
      <c r="A65" s="20">
        <v>57</v>
      </c>
      <c r="B65" s="21">
        <f t="shared" si="3"/>
        <v>1.9550445794202431</v>
      </c>
      <c r="C65" s="21">
        <f t="shared" si="4"/>
        <v>1.9550445794202431</v>
      </c>
      <c r="D65" s="22">
        <f t="shared" si="5"/>
        <v>1.9550445794202431</v>
      </c>
    </row>
    <row r="66" spans="1:4">
      <c r="A66" s="20">
        <v>58</v>
      </c>
      <c r="B66" s="21">
        <f t="shared" si="3"/>
        <v>2.0586223022704027</v>
      </c>
      <c r="C66" s="21">
        <f t="shared" si="4"/>
        <v>2.0586223022704027</v>
      </c>
      <c r="D66" s="22">
        <f t="shared" si="5"/>
        <v>2.0586223022704027</v>
      </c>
    </row>
    <row r="67" spans="1:4">
      <c r="A67" s="20">
        <v>59</v>
      </c>
      <c r="B67" s="21">
        <f t="shared" si="3"/>
        <v>2.0505705968804757</v>
      </c>
      <c r="C67" s="21">
        <f t="shared" si="4"/>
        <v>2.0505705968804757</v>
      </c>
      <c r="D67" s="22">
        <f t="shared" si="5"/>
        <v>2.0505705968804757</v>
      </c>
    </row>
    <row r="68" spans="1:4">
      <c r="A68" s="20">
        <v>60</v>
      </c>
      <c r="B68" s="21">
        <f t="shared" si="3"/>
        <v>1.9328940936577299</v>
      </c>
      <c r="C68" s="21">
        <f t="shared" si="4"/>
        <v>1.9328940936577299</v>
      </c>
      <c r="D68" s="22">
        <f t="shared" si="5"/>
        <v>1.9328940936577299</v>
      </c>
    </row>
    <row r="69" spans="1:4">
      <c r="A69" s="20">
        <v>61</v>
      </c>
      <c r="B69" s="21">
        <f t="shared" si="3"/>
        <v>1.7201808710541433</v>
      </c>
      <c r="C69" s="21">
        <f t="shared" si="4"/>
        <v>1.7201808710541433</v>
      </c>
      <c r="D69" s="22">
        <f t="shared" si="5"/>
        <v>1.7201808710541433</v>
      </c>
    </row>
    <row r="70" spans="1:4">
      <c r="A70" s="20">
        <v>62</v>
      </c>
      <c r="B70" s="21">
        <f t="shared" si="3"/>
        <v>1.4375841862218139</v>
      </c>
      <c r="C70" s="21">
        <f t="shared" si="4"/>
        <v>1.4375841862218139</v>
      </c>
      <c r="D70" s="22">
        <f t="shared" si="5"/>
        <v>1.4375841862218139</v>
      </c>
    </row>
    <row r="71" spans="1:4">
      <c r="A71" s="20">
        <v>63</v>
      </c>
      <c r="B71" s="21">
        <f t="shared" si="3"/>
        <v>1.1173642385545628</v>
      </c>
      <c r="C71" s="21">
        <f t="shared" si="4"/>
        <v>1.1173642385545628</v>
      </c>
      <c r="D71" s="22">
        <f t="shared" si="5"/>
        <v>1.1173642385545628</v>
      </c>
    </row>
    <row r="72" spans="1:4">
      <c r="A72" s="20">
        <v>64</v>
      </c>
      <c r="B72" s="21">
        <f t="shared" ref="B72:B103" si="6">$B$2 * SIN(RADIANS((A72/100)*$B$1*360)) *  (1 + ($D$2*SIN(RADIANS((A72/100)*2*$B$1*360))))</f>
        <v>0.79447449081129895</v>
      </c>
      <c r="C72" s="21">
        <f t="shared" ref="C72:C103" si="7">B72-$B$5</f>
        <v>0.79447449081129895</v>
      </c>
      <c r="D72" s="22">
        <f t="shared" ref="D72:D103" si="8">ABS(C72)</f>
        <v>0.79447449081129895</v>
      </c>
    </row>
    <row r="73" spans="1:4">
      <c r="A73" s="20">
        <v>65</v>
      </c>
      <c r="B73" s="21">
        <f t="shared" si="6"/>
        <v>0.5018105880578646</v>
      </c>
      <c r="C73" s="21">
        <f t="shared" si="7"/>
        <v>0.5018105880578646</v>
      </c>
      <c r="D73" s="22">
        <f t="shared" si="8"/>
        <v>0.5018105880578646</v>
      </c>
    </row>
    <row r="74" spans="1:4">
      <c r="A74" s="20">
        <v>66</v>
      </c>
      <c r="B74" s="21">
        <f t="shared" si="6"/>
        <v>0.26578665743253344</v>
      </c>
      <c r="C74" s="21">
        <f t="shared" si="7"/>
        <v>0.26578665743253344</v>
      </c>
      <c r="D74" s="22">
        <f t="shared" si="8"/>
        <v>0.26578665743253344</v>
      </c>
    </row>
    <row r="75" spans="1:4">
      <c r="A75" s="20">
        <v>67</v>
      </c>
      <c r="B75" s="21">
        <f t="shared" si="6"/>
        <v>0.1028571870147556</v>
      </c>
      <c r="C75" s="21">
        <f t="shared" si="7"/>
        <v>0.10285718701475563</v>
      </c>
      <c r="D75" s="22">
        <f t="shared" si="8"/>
        <v>0.10285718701475563</v>
      </c>
    </row>
    <row r="76" spans="1:4">
      <c r="A76" s="20">
        <v>68</v>
      </c>
      <c r="B76" s="21">
        <f t="shared" si="6"/>
        <v>1.7469322085775722E-2</v>
      </c>
      <c r="C76" s="21">
        <f t="shared" si="7"/>
        <v>1.746932208577575E-2</v>
      </c>
      <c r="D76" s="22">
        <f t="shared" si="8"/>
        <v>1.746932208577575E-2</v>
      </c>
    </row>
    <row r="77" spans="1:4">
      <c r="A77" s="20">
        <v>69</v>
      </c>
      <c r="B77" s="21">
        <f t="shared" si="6"/>
        <v>1.7290205998565238E-3</v>
      </c>
      <c r="C77" s="21">
        <f t="shared" si="7"/>
        <v>1.7290205998565502E-3</v>
      </c>
      <c r="D77" s="22">
        <f t="shared" si="8"/>
        <v>1.7290205998565502E-3</v>
      </c>
    </row>
    <row r="78" spans="1:4">
      <c r="A78" s="20">
        <v>70</v>
      </c>
      <c r="B78" s="21">
        <f t="shared" si="6"/>
        <v>3.6823370134432785E-2</v>
      </c>
      <c r="C78" s="21">
        <f t="shared" si="7"/>
        <v>3.6823370134432813E-2</v>
      </c>
      <c r="D78" s="22">
        <f t="shared" si="8"/>
        <v>3.6823370134432813E-2</v>
      </c>
    </row>
    <row r="79" spans="1:4">
      <c r="A79" s="20">
        <v>71</v>
      </c>
      <c r="B79" s="21">
        <f t="shared" si="6"/>
        <v>9.5994360120882929E-2</v>
      </c>
      <c r="C79" s="21">
        <f t="shared" si="7"/>
        <v>9.5994360120882957E-2</v>
      </c>
      <c r="D79" s="22">
        <f t="shared" si="8"/>
        <v>9.5994360120882957E-2</v>
      </c>
    </row>
    <row r="80" spans="1:4">
      <c r="A80" s="20">
        <v>72</v>
      </c>
      <c r="B80" s="21">
        <f t="shared" si="6"/>
        <v>0.14864122306955344</v>
      </c>
      <c r="C80" s="21">
        <f t="shared" si="7"/>
        <v>0.14864122306955346</v>
      </c>
      <c r="D80" s="22">
        <f t="shared" si="8"/>
        <v>0.14864122306955346</v>
      </c>
    </row>
    <row r="81" spans="1:4">
      <c r="A81" s="20">
        <v>73</v>
      </c>
      <c r="B81" s="21">
        <f t="shared" si="6"/>
        <v>0.1649697539983935</v>
      </c>
      <c r="C81" s="21">
        <f t="shared" si="7"/>
        <v>0.16496975399839353</v>
      </c>
      <c r="D81" s="22">
        <f t="shared" si="8"/>
        <v>0.16496975399839353</v>
      </c>
    </row>
    <row r="82" spans="1:4">
      <c r="A82" s="20">
        <v>74</v>
      </c>
      <c r="B82" s="21">
        <f t="shared" si="6"/>
        <v>0.12053008108952545</v>
      </c>
      <c r="C82" s="21">
        <f t="shared" si="7"/>
        <v>0.12053008108952548</v>
      </c>
      <c r="D82" s="22">
        <f t="shared" si="8"/>
        <v>0.12053008108952548</v>
      </c>
    </row>
    <row r="83" spans="1:4">
      <c r="A83" s="20">
        <v>75</v>
      </c>
      <c r="B83" s="21">
        <f t="shared" si="6"/>
        <v>4.7045700668490967E-16</v>
      </c>
      <c r="C83" s="21">
        <f t="shared" si="7"/>
        <v>4.9686602467166155E-16</v>
      </c>
      <c r="D83" s="22">
        <f t="shared" si="8"/>
        <v>4.9686602467166155E-16</v>
      </c>
    </row>
    <row r="84" spans="1:4">
      <c r="A84" s="20">
        <v>76</v>
      </c>
      <c r="B84" s="21">
        <f t="shared" si="6"/>
        <v>-0.20032299683509563</v>
      </c>
      <c r="C84" s="21">
        <f t="shared" si="7"/>
        <v>-0.20032299683509561</v>
      </c>
      <c r="D84" s="22">
        <f t="shared" si="8"/>
        <v>0.20032299683509561</v>
      </c>
    </row>
    <row r="85" spans="1:4">
      <c r="A85" s="20">
        <v>77</v>
      </c>
      <c r="B85" s="21">
        <f t="shared" si="6"/>
        <v>-0.47167635714363459</v>
      </c>
      <c r="C85" s="21">
        <f t="shared" si="7"/>
        <v>-0.47167635714363459</v>
      </c>
      <c r="D85" s="22">
        <f t="shared" si="8"/>
        <v>0.47167635714363459</v>
      </c>
    </row>
    <row r="86" spans="1:4">
      <c r="A86" s="20">
        <v>78</v>
      </c>
      <c r="B86" s="21">
        <f t="shared" si="6"/>
        <v>-0.79375763180322501</v>
      </c>
      <c r="C86" s="21">
        <f t="shared" si="7"/>
        <v>-0.79375763180322501</v>
      </c>
      <c r="D86" s="22">
        <f t="shared" si="8"/>
        <v>0.79375763180322501</v>
      </c>
    </row>
    <row r="87" spans="1:4">
      <c r="A87" s="20">
        <v>79</v>
      </c>
      <c r="B87" s="21">
        <f t="shared" si="6"/>
        <v>-1.1372950455795086</v>
      </c>
      <c r="C87" s="21">
        <f t="shared" si="7"/>
        <v>-1.1372950455795086</v>
      </c>
      <c r="D87" s="22">
        <f t="shared" si="8"/>
        <v>1.1372950455795086</v>
      </c>
    </row>
    <row r="88" spans="1:4">
      <c r="A88" s="20">
        <v>80</v>
      </c>
      <c r="B88" s="21">
        <f t="shared" si="6"/>
        <v>-1.4679068757342972</v>
      </c>
      <c r="C88" s="21">
        <f t="shared" si="7"/>
        <v>-1.4679068757342972</v>
      </c>
      <c r="D88" s="22">
        <f t="shared" si="8"/>
        <v>1.4679068757342972</v>
      </c>
    </row>
    <row r="89" spans="1:4">
      <c r="A89" s="20">
        <v>81</v>
      </c>
      <c r="B89" s="21">
        <f t="shared" si="6"/>
        <v>-1.7507115705775878</v>
      </c>
      <c r="C89" s="21">
        <f t="shared" si="7"/>
        <v>-1.7507115705775878</v>
      </c>
      <c r="D89" s="22">
        <f t="shared" si="8"/>
        <v>1.7507115705775878</v>
      </c>
    </row>
    <row r="90" spans="1:4">
      <c r="A90" s="20">
        <v>82</v>
      </c>
      <c r="B90" s="21">
        <f t="shared" si="6"/>
        <v>-1.9550445794202445</v>
      </c>
      <c r="C90" s="21">
        <f t="shared" si="7"/>
        <v>-1.9550445794202445</v>
      </c>
      <c r="D90" s="22">
        <f t="shared" si="8"/>
        <v>1.9550445794202445</v>
      </c>
    </row>
    <row r="91" spans="1:4">
      <c r="A91" s="20">
        <v>83</v>
      </c>
      <c r="B91" s="21">
        <f t="shared" si="6"/>
        <v>-2.0586223022704031</v>
      </c>
      <c r="C91" s="21">
        <f t="shared" si="7"/>
        <v>-2.0586223022704031</v>
      </c>
      <c r="D91" s="22">
        <f t="shared" si="8"/>
        <v>2.0586223022704031</v>
      </c>
    </row>
    <row r="92" spans="1:4">
      <c r="A92" s="20">
        <v>84</v>
      </c>
      <c r="B92" s="21">
        <f t="shared" si="6"/>
        <v>-2.0505705968804762</v>
      </c>
      <c r="C92" s="21">
        <f t="shared" si="7"/>
        <v>-2.0505705968804762</v>
      </c>
      <c r="D92" s="22">
        <f t="shared" si="8"/>
        <v>2.0505705968804762</v>
      </c>
    </row>
    <row r="93" spans="1:4">
      <c r="A93" s="20">
        <v>85</v>
      </c>
      <c r="B93" s="21">
        <f t="shared" si="6"/>
        <v>-1.9328940936577299</v>
      </c>
      <c r="C93" s="21">
        <f t="shared" si="7"/>
        <v>-1.9328940936577299</v>
      </c>
      <c r="D93" s="22">
        <f t="shared" si="8"/>
        <v>1.9328940936577299</v>
      </c>
    </row>
    <row r="94" spans="1:4">
      <c r="A94" s="20">
        <v>86</v>
      </c>
      <c r="B94" s="21">
        <f t="shared" si="6"/>
        <v>-1.7201808710541417</v>
      </c>
      <c r="C94" s="21">
        <f t="shared" si="7"/>
        <v>-1.7201808710541417</v>
      </c>
      <c r="D94" s="22">
        <f t="shared" si="8"/>
        <v>1.7201808710541417</v>
      </c>
    </row>
    <row r="95" spans="1:4">
      <c r="A95" s="20">
        <v>87</v>
      </c>
      <c r="B95" s="21">
        <f t="shared" si="6"/>
        <v>-1.4375841862218124</v>
      </c>
      <c r="C95" s="21">
        <f t="shared" si="7"/>
        <v>-1.4375841862218124</v>
      </c>
      <c r="D95" s="22">
        <f t="shared" si="8"/>
        <v>1.4375841862218124</v>
      </c>
    </row>
    <row r="96" spans="1:4">
      <c r="A96" s="20">
        <v>88</v>
      </c>
      <c r="B96" s="21">
        <f t="shared" si="6"/>
        <v>-1.1173642385545606</v>
      </c>
      <c r="C96" s="21">
        <f t="shared" si="7"/>
        <v>-1.1173642385545606</v>
      </c>
      <c r="D96" s="22">
        <f t="shared" si="8"/>
        <v>1.1173642385545606</v>
      </c>
    </row>
    <row r="97" spans="1:4">
      <c r="A97" s="20">
        <v>89</v>
      </c>
      <c r="B97" s="21">
        <f t="shared" si="6"/>
        <v>-0.79447449081130361</v>
      </c>
      <c r="C97" s="21">
        <f t="shared" si="7"/>
        <v>-0.79447449081130361</v>
      </c>
      <c r="D97" s="22">
        <f t="shared" si="8"/>
        <v>0.79447449081130361</v>
      </c>
    </row>
    <row r="98" spans="1:4">
      <c r="A98" s="20">
        <v>90</v>
      </c>
      <c r="B98" s="21">
        <f t="shared" si="6"/>
        <v>-0.50181058805786483</v>
      </c>
      <c r="C98" s="21">
        <f t="shared" si="7"/>
        <v>-0.50181058805786483</v>
      </c>
      <c r="D98" s="22">
        <f t="shared" si="8"/>
        <v>0.50181058805786483</v>
      </c>
    </row>
    <row r="99" spans="1:4">
      <c r="A99" s="20">
        <v>91</v>
      </c>
      <c r="B99" s="21">
        <f t="shared" si="6"/>
        <v>-0.2657866574325336</v>
      </c>
      <c r="C99" s="21">
        <f t="shared" si="7"/>
        <v>-0.2657866574325336</v>
      </c>
      <c r="D99" s="22">
        <f t="shared" si="8"/>
        <v>0.2657866574325336</v>
      </c>
    </row>
    <row r="100" spans="1:4">
      <c r="A100" s="20">
        <v>92</v>
      </c>
      <c r="B100" s="21">
        <f t="shared" si="6"/>
        <v>-0.10285718701475571</v>
      </c>
      <c r="C100" s="21">
        <f t="shared" si="7"/>
        <v>-0.10285718701475569</v>
      </c>
      <c r="D100" s="22">
        <f t="shared" si="8"/>
        <v>0.10285718701475569</v>
      </c>
    </row>
    <row r="101" spans="1:4">
      <c r="A101" s="20">
        <v>93</v>
      </c>
      <c r="B101" s="21">
        <f t="shared" si="6"/>
        <v>-1.7469322085775722E-2</v>
      </c>
      <c r="C101" s="21">
        <f t="shared" si="7"/>
        <v>-1.7469322085775695E-2</v>
      </c>
      <c r="D101" s="22">
        <f t="shared" si="8"/>
        <v>1.7469322085775695E-2</v>
      </c>
    </row>
    <row r="102" spans="1:4">
      <c r="A102" s="20">
        <v>94</v>
      </c>
      <c r="B102" s="21">
        <f t="shared" si="6"/>
        <v>-1.7290205998565242E-3</v>
      </c>
      <c r="C102" s="21">
        <f t="shared" si="7"/>
        <v>-1.7290205998564978E-3</v>
      </c>
      <c r="D102" s="22">
        <f t="shared" si="8"/>
        <v>1.7290205998564978E-3</v>
      </c>
    </row>
    <row r="103" spans="1:4">
      <c r="A103" s="20">
        <v>95</v>
      </c>
      <c r="B103" s="21">
        <f t="shared" si="6"/>
        <v>-3.6823370134432709E-2</v>
      </c>
      <c r="C103" s="21">
        <f t="shared" si="7"/>
        <v>-3.6823370134432681E-2</v>
      </c>
      <c r="D103" s="22">
        <f t="shared" si="8"/>
        <v>3.6823370134432681E-2</v>
      </c>
    </row>
    <row r="104" spans="1:4">
      <c r="A104" s="20">
        <v>96</v>
      </c>
      <c r="B104" s="21">
        <f t="shared" ref="B104:B135" si="9">$B$2 * SIN(RADIANS((A104/100)*$B$1*360)) *  (1 + ($D$2*SIN(RADIANS((A104/100)*2*$B$1*360))))</f>
        <v>-9.5994360120882874E-2</v>
      </c>
      <c r="C104" s="21">
        <f t="shared" ref="C104:C135" si="10">B104-$B$5</f>
        <v>-9.5994360120882846E-2</v>
      </c>
      <c r="D104" s="22">
        <f t="shared" ref="D104:D135" si="11">ABS(C104)</f>
        <v>9.5994360120882846E-2</v>
      </c>
    </row>
    <row r="105" spans="1:4">
      <c r="A105" s="20">
        <v>97</v>
      </c>
      <c r="B105" s="21">
        <f t="shared" si="9"/>
        <v>-0.14864122306955338</v>
      </c>
      <c r="C105" s="21">
        <f t="shared" si="10"/>
        <v>-0.14864122306955335</v>
      </c>
      <c r="D105" s="22">
        <f t="shared" si="11"/>
        <v>0.14864122306955335</v>
      </c>
    </row>
    <row r="106" spans="1:4">
      <c r="A106" s="20">
        <v>98</v>
      </c>
      <c r="B106" s="21">
        <f t="shared" si="9"/>
        <v>-0.1649697539983935</v>
      </c>
      <c r="C106" s="21">
        <f t="shared" si="10"/>
        <v>-0.16496975399839348</v>
      </c>
      <c r="D106" s="22">
        <f t="shared" si="11"/>
        <v>0.16496975399839348</v>
      </c>
    </row>
    <row r="107" spans="1:4">
      <c r="A107" s="20">
        <v>99</v>
      </c>
      <c r="B107" s="21">
        <f t="shared" si="9"/>
        <v>-0.12053008108952552</v>
      </c>
      <c r="C107" s="21">
        <f t="shared" si="10"/>
        <v>-0.1205300810895255</v>
      </c>
      <c r="D107" s="22">
        <f t="shared" si="11"/>
        <v>0.1205300810895255</v>
      </c>
    </row>
    <row r="108" spans="1:4">
      <c r="A108" s="20">
        <v>100</v>
      </c>
      <c r="B108" s="23">
        <f t="shared" si="9"/>
        <v>-6.2727600891321289E-16</v>
      </c>
      <c r="C108" s="23">
        <f t="shared" si="10"/>
        <v>-6.0086699092646101E-16</v>
      </c>
      <c r="D108" s="24">
        <f t="shared" si="11"/>
        <v>6.0086699092646101E-16</v>
      </c>
    </row>
  </sheetData>
  <mergeCells count="1">
    <mergeCell ref="C3:D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blank</vt:lpstr>
      <vt:lpstr>sine</vt:lpstr>
      <vt:lpstr>sine_full_rect</vt:lpstr>
      <vt:lpstr>sine_half_rect</vt:lpstr>
      <vt:lpstr>square</vt:lpstr>
      <vt:lpstr>pulse</vt:lpstr>
      <vt:lpstr>exp</vt:lpstr>
      <vt:lpstr>sine-pulse</vt:lpstr>
      <vt:lpstr>AM1</vt:lpstr>
      <vt:lpstr>AM2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2020-03-01T11:43:43Z</dcterms:created>
  <dcterms:modified xsi:type="dcterms:W3CDTF">2020-03-01T11:43:59Z</dcterms:modified>
  <dc:language/>
</cp:coreProperties>
</file>