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codeName="ThisWorkbook"/>
  <xr:revisionPtr revIDLastSave="0" documentId="13_ncr:11_{B38CDBE4-E69D-4E89-BB2E-E9B2E6EB7B9F}" xr6:coauthVersionLast="45" xr6:coauthVersionMax="45" xr10:uidLastSave="{00000000-0000-0000-0000-000000000000}"/>
  <bookViews>
    <workbookView xWindow="-120" yWindow="-120" windowWidth="29040" windowHeight="15840" tabRatio="415" xr2:uid="{00000000-000D-0000-FFFF-FFFF00000000}"/>
  </bookViews>
  <sheets>
    <sheet name="Gantt" sheetId="11" r:id="rId1"/>
  </sheets>
  <definedNames>
    <definedName name="Incremento_Scorrimento">Gantt!$F$5</definedName>
    <definedName name="Inzio_Progetto">Gantt!$F$3</definedName>
    <definedName name="Oggi" localSheetId="0">TODAY()</definedName>
    <definedName name="_xlnm.Print_Titles" localSheetId="0">Gantt!$5:$8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5" i="11" l="1"/>
  <c r="I6" i="11" l="1"/>
  <c r="I11" i="11" s="1"/>
  <c r="I8" i="11" l="1"/>
  <c r="I26" i="11"/>
  <c r="I12" i="11"/>
  <c r="I37" i="11"/>
  <c r="I36" i="11"/>
  <c r="I25" i="11"/>
  <c r="I13" i="11"/>
  <c r="I17" i="11"/>
  <c r="I10" i="11"/>
  <c r="I18" i="11"/>
  <c r="I5" i="11"/>
  <c r="I21" i="11"/>
  <c r="I15" i="11"/>
  <c r="J6" i="11"/>
  <c r="I34" i="11"/>
  <c r="I35" i="11"/>
  <c r="I28" i="11"/>
  <c r="I27" i="11"/>
  <c r="J28" i="11" l="1"/>
  <c r="J8" i="11"/>
  <c r="J36" i="11"/>
  <c r="J21" i="11"/>
  <c r="J18" i="11"/>
  <c r="J11" i="11"/>
  <c r="J25" i="11"/>
  <c r="J10" i="11"/>
  <c r="J35" i="11"/>
  <c r="J34" i="11"/>
  <c r="J13" i="11"/>
  <c r="J15" i="11"/>
  <c r="J12" i="11"/>
  <c r="J37" i="11"/>
  <c r="K6" i="11"/>
  <c r="J26" i="11"/>
  <c r="J17" i="11"/>
  <c r="J27" i="11"/>
  <c r="K21" i="11" l="1"/>
  <c r="K36" i="11"/>
  <c r="L6" i="11"/>
  <c r="L8" i="11" s="1"/>
  <c r="K18" i="11"/>
  <c r="K8" i="11"/>
  <c r="K25" i="11"/>
  <c r="K28" i="11"/>
  <c r="K37" i="11"/>
  <c r="K12" i="11"/>
  <c r="K15" i="11"/>
  <c r="K26" i="11"/>
  <c r="K34" i="11"/>
  <c r="K27" i="11"/>
  <c r="K35" i="11"/>
  <c r="K13" i="11"/>
  <c r="K10" i="11"/>
  <c r="K17" i="11"/>
  <c r="K11" i="11"/>
  <c r="L17" i="11" l="1"/>
  <c r="L35" i="11"/>
  <c r="L26" i="11"/>
  <c r="L34" i="11"/>
  <c r="L12" i="11"/>
  <c r="L37" i="11"/>
  <c r="L15" i="11"/>
  <c r="L11" i="11"/>
  <c r="L18" i="11"/>
  <c r="L36" i="11"/>
  <c r="L10" i="11"/>
  <c r="L27" i="11"/>
  <c r="L13" i="11"/>
  <c r="L28" i="11"/>
  <c r="L21" i="11"/>
  <c r="L25" i="11"/>
  <c r="M6" i="11"/>
  <c r="M8" i="11" l="1"/>
  <c r="M13" i="11"/>
  <c r="M15" i="11"/>
  <c r="M37" i="11"/>
  <c r="M17" i="11"/>
  <c r="M21" i="11"/>
  <c r="N6" i="11"/>
  <c r="N8" i="11" s="1"/>
  <c r="M18" i="11"/>
  <c r="M35" i="11"/>
  <c r="M10" i="11"/>
  <c r="M27" i="11"/>
  <c r="M11" i="11"/>
  <c r="M12" i="11"/>
  <c r="M28" i="11"/>
  <c r="M36" i="11"/>
  <c r="M25" i="11"/>
  <c r="M34" i="11"/>
  <c r="M26" i="11"/>
  <c r="N12" i="11" l="1"/>
  <c r="N27" i="11"/>
  <c r="N34" i="11"/>
  <c r="N21" i="11"/>
  <c r="O6" i="11"/>
  <c r="O8" i="11" s="1"/>
  <c r="N26" i="11"/>
  <c r="N17" i="11"/>
  <c r="N10" i="11"/>
  <c r="N15" i="11"/>
  <c r="N25" i="11"/>
  <c r="N37" i="11"/>
  <c r="N13" i="11"/>
  <c r="N36" i="11"/>
  <c r="N28" i="11"/>
  <c r="N18" i="11"/>
  <c r="N35" i="11"/>
  <c r="N11" i="11"/>
  <c r="O25" i="11" l="1"/>
  <c r="O21" i="11"/>
  <c r="O37" i="11"/>
  <c r="O34" i="11"/>
  <c r="O36" i="11"/>
  <c r="O18" i="11"/>
  <c r="O10" i="11"/>
  <c r="O35" i="11"/>
  <c r="O13" i="11"/>
  <c r="O12" i="11"/>
  <c r="O11" i="11"/>
  <c r="P6" i="11"/>
  <c r="P11" i="11" s="1"/>
  <c r="O26" i="11"/>
  <c r="O17" i="11"/>
  <c r="O28" i="11"/>
  <c r="O27" i="11"/>
  <c r="O15" i="11"/>
  <c r="P8" i="11" l="1"/>
  <c r="P17" i="11"/>
  <c r="P35" i="11"/>
  <c r="P10" i="11"/>
  <c r="P12" i="11"/>
  <c r="P27" i="11"/>
  <c r="P26" i="11"/>
  <c r="P25" i="11"/>
  <c r="P34" i="11"/>
  <c r="P13" i="11"/>
  <c r="P36" i="11"/>
  <c r="P15" i="11"/>
  <c r="P21" i="11"/>
  <c r="P37" i="11"/>
  <c r="Q6" i="11"/>
  <c r="Q8" i="11" s="1"/>
  <c r="P18" i="11"/>
  <c r="P5" i="11"/>
  <c r="P28" i="11"/>
  <c r="Q11" i="11" l="1"/>
  <c r="Q21" i="11"/>
  <c r="Q17" i="11"/>
  <c r="Q25" i="11"/>
  <c r="Q36" i="11"/>
  <c r="Q18" i="11"/>
  <c r="Q10" i="11"/>
  <c r="Q34" i="11"/>
  <c r="Q13" i="11"/>
  <c r="R6" i="11"/>
  <c r="R8" i="11" s="1"/>
  <c r="Q37" i="11"/>
  <c r="Q12" i="11"/>
  <c r="Q26" i="11"/>
  <c r="Q35" i="11"/>
  <c r="Q27" i="11"/>
  <c r="Q28" i="11"/>
  <c r="Q15" i="11"/>
  <c r="R27" i="11" l="1"/>
  <c r="R35" i="11"/>
  <c r="R25" i="11"/>
  <c r="R18" i="11"/>
  <c r="R10" i="11"/>
  <c r="R28" i="11"/>
  <c r="R26" i="11"/>
  <c r="R13" i="11"/>
  <c r="S6" i="11"/>
  <c r="S8" i="11" s="1"/>
  <c r="R17" i="11"/>
  <c r="R37" i="11"/>
  <c r="R15" i="11"/>
  <c r="R11" i="11"/>
  <c r="R21" i="11"/>
  <c r="R34" i="11"/>
  <c r="R36" i="11"/>
  <c r="R12" i="11"/>
  <c r="S35" i="11" l="1"/>
  <c r="S15" i="11"/>
  <c r="S25" i="11"/>
  <c r="S34" i="11"/>
  <c r="S12" i="11"/>
  <c r="T6" i="11"/>
  <c r="S13" i="11"/>
  <c r="S26" i="11"/>
  <c r="S27" i="11"/>
  <c r="S11" i="11"/>
  <c r="S36" i="11"/>
  <c r="S18" i="11"/>
  <c r="S21" i="11"/>
  <c r="S28" i="11"/>
  <c r="S10" i="11"/>
  <c r="S17" i="11"/>
  <c r="S37" i="11"/>
  <c r="T13" i="11" l="1"/>
  <c r="T15" i="11"/>
  <c r="T8" i="11"/>
  <c r="T18" i="11"/>
  <c r="T28" i="11"/>
  <c r="T34" i="11"/>
  <c r="T36" i="11"/>
  <c r="T17" i="11"/>
  <c r="T27" i="11"/>
  <c r="T25" i="11"/>
  <c r="T35" i="11"/>
  <c r="T26" i="11"/>
  <c r="T11" i="11"/>
  <c r="T12" i="11"/>
  <c r="T21" i="11"/>
  <c r="U6" i="11"/>
  <c r="U8" i="11" s="1"/>
  <c r="T10" i="11"/>
  <c r="T37" i="11"/>
  <c r="U15" i="11" l="1"/>
  <c r="U34" i="11"/>
  <c r="V6" i="11"/>
  <c r="V8" i="11" s="1"/>
  <c r="U13" i="11"/>
  <c r="U21" i="11"/>
  <c r="U25" i="11"/>
  <c r="U27" i="11"/>
  <c r="U12" i="11"/>
  <c r="U37" i="11"/>
  <c r="U18" i="11"/>
  <c r="U26" i="11"/>
  <c r="U28" i="11"/>
  <c r="U17" i="11"/>
  <c r="U11" i="11"/>
  <c r="U36" i="11"/>
  <c r="U10" i="11"/>
  <c r="U35" i="11"/>
  <c r="V11" i="11" l="1"/>
  <c r="V26" i="11"/>
  <c r="V21" i="11"/>
  <c r="V13" i="11"/>
  <c r="V34" i="11"/>
  <c r="V12" i="11"/>
  <c r="W6" i="11"/>
  <c r="W8" i="11" s="1"/>
  <c r="V10" i="11"/>
  <c r="V37" i="11"/>
  <c r="V35" i="11"/>
  <c r="V28" i="11"/>
  <c r="V36" i="11"/>
  <c r="V15" i="11"/>
  <c r="V17" i="11"/>
  <c r="V18" i="11"/>
  <c r="V25" i="11"/>
  <c r="V27" i="11"/>
  <c r="W21" i="11" l="1"/>
  <c r="W5" i="11"/>
  <c r="W10" i="11"/>
  <c r="W13" i="11"/>
  <c r="W15" i="11"/>
  <c r="W36" i="11"/>
  <c r="W11" i="11"/>
  <c r="W18" i="11"/>
  <c r="W28" i="11"/>
  <c r="X6" i="11"/>
  <c r="X8" i="11" s="1"/>
  <c r="W34" i="11"/>
  <c r="W35" i="11"/>
  <c r="W27" i="11"/>
  <c r="W26" i="11"/>
  <c r="W17" i="11"/>
  <c r="W25" i="11"/>
  <c r="W37" i="11"/>
  <c r="W12" i="11"/>
  <c r="X15" i="11" l="1"/>
  <c r="X11" i="11"/>
  <c r="X21" i="11"/>
  <c r="Y6" i="11"/>
  <c r="Y8" i="11" s="1"/>
  <c r="X12" i="11"/>
  <c r="X36" i="11"/>
  <c r="X13" i="11"/>
  <c r="X17" i="11"/>
  <c r="X10" i="11"/>
  <c r="X34" i="11"/>
  <c r="X35" i="11"/>
  <c r="X37" i="11"/>
  <c r="X25" i="11"/>
  <c r="X26" i="11"/>
  <c r="X28" i="11"/>
  <c r="X27" i="11"/>
  <c r="X18" i="11"/>
  <c r="Y17" i="11"/>
  <c r="Y26" i="11"/>
  <c r="Y25" i="11"/>
  <c r="Y36" i="11"/>
  <c r="Y34" i="11" l="1"/>
  <c r="Y10" i="11"/>
  <c r="Z6" i="11"/>
  <c r="Z8" i="11" s="1"/>
  <c r="Y37" i="11"/>
  <c r="Y12" i="11"/>
  <c r="Y18" i="11"/>
  <c r="Y35" i="11"/>
  <c r="Y13" i="11"/>
  <c r="Y27" i="11"/>
  <c r="Y11" i="11"/>
  <c r="Y28" i="11"/>
  <c r="Y21" i="11"/>
  <c r="Y15" i="11"/>
  <c r="Z17" i="11" l="1"/>
  <c r="Z26" i="11"/>
  <c r="Z27" i="11"/>
  <c r="Z28" i="11"/>
  <c r="Z11" i="11"/>
  <c r="Z35" i="11"/>
  <c r="Z10" i="11"/>
  <c r="Z12" i="11"/>
  <c r="Z36" i="11"/>
  <c r="AA6" i="11"/>
  <c r="AA8" i="11" s="1"/>
  <c r="Z34" i="11"/>
  <c r="Z15" i="11"/>
  <c r="Z13" i="11"/>
  <c r="Z37" i="11"/>
  <c r="Z21" i="11"/>
  <c r="Z18" i="11"/>
  <c r="Z25" i="11"/>
  <c r="AA37" i="11" l="1"/>
  <c r="AA17" i="11"/>
  <c r="AB6" i="11"/>
  <c r="AB8" i="11" s="1"/>
  <c r="AA11" i="11"/>
  <c r="AA28" i="11"/>
  <c r="AA12" i="11"/>
  <c r="AA27" i="11"/>
  <c r="AA36" i="11"/>
  <c r="AA15" i="11"/>
  <c r="AA18" i="11"/>
  <c r="AA34" i="11"/>
  <c r="AA26" i="11"/>
  <c r="AA10" i="11"/>
  <c r="AA13" i="11"/>
  <c r="AA21" i="11"/>
  <c r="AA25" i="11"/>
  <c r="AA35" i="11"/>
  <c r="AB27" i="11"/>
  <c r="AB34" i="11"/>
  <c r="AB11" i="11"/>
  <c r="AB12" i="11"/>
  <c r="AB35" i="11"/>
  <c r="AB36" i="11"/>
  <c r="AB15" i="11"/>
  <c r="AB26" i="11"/>
  <c r="AB17" i="11"/>
  <c r="AB10" i="11"/>
  <c r="AB18" i="11"/>
  <c r="AB37" i="11"/>
  <c r="AB28" i="11"/>
  <c r="AB21" i="11"/>
  <c r="AB25" i="11"/>
  <c r="AC6" i="11"/>
  <c r="AC8" i="11" s="1"/>
  <c r="AB13" i="11" l="1"/>
  <c r="AC34" i="11"/>
  <c r="AC21" i="11"/>
  <c r="AC35" i="11"/>
  <c r="AC10" i="11"/>
  <c r="AC13" i="11"/>
  <c r="AC37" i="11"/>
  <c r="AC12" i="11"/>
  <c r="AC15" i="11"/>
  <c r="AC17" i="11"/>
  <c r="AD6" i="11"/>
  <c r="AD8" i="11" s="1"/>
  <c r="AC11" i="11"/>
  <c r="AC26" i="11"/>
  <c r="AC36" i="11"/>
  <c r="AC18" i="11"/>
  <c r="AC28" i="11"/>
  <c r="AC25" i="11"/>
  <c r="AC27" i="11"/>
  <c r="AD36" i="11" l="1"/>
  <c r="AD18" i="11"/>
  <c r="AD5" i="11"/>
  <c r="AD25" i="11"/>
  <c r="AD11" i="11"/>
  <c r="AD27" i="11"/>
  <c r="AD12" i="11"/>
  <c r="AD15" i="11"/>
  <c r="AD21" i="11"/>
  <c r="AE6" i="11"/>
  <c r="AE8" i="11" s="1"/>
  <c r="AD28" i="11"/>
  <c r="AD35" i="11"/>
  <c r="AD17" i="11"/>
  <c r="AD37" i="11"/>
  <c r="AD26" i="11"/>
  <c r="AD10" i="11"/>
  <c r="AD34" i="11"/>
  <c r="AD13" i="11"/>
  <c r="AE12" i="11" l="1"/>
  <c r="AE10" i="11"/>
  <c r="AE13" i="11"/>
  <c r="AE28" i="11"/>
  <c r="AE27" i="11"/>
  <c r="AE36" i="11"/>
  <c r="AE18" i="11"/>
  <c r="AE37" i="11"/>
  <c r="AE34" i="11"/>
  <c r="AE17" i="11"/>
  <c r="AE25" i="11"/>
  <c r="AE21" i="11"/>
  <c r="AE26" i="11"/>
  <c r="AE35" i="11"/>
  <c r="AF6" i="11"/>
  <c r="AF8" i="11" s="1"/>
  <c r="AE15" i="11"/>
  <c r="AE11" i="11"/>
  <c r="AF12" i="11" l="1"/>
  <c r="AF34" i="11"/>
  <c r="AF28" i="11"/>
  <c r="AF35" i="11"/>
  <c r="AF27" i="11"/>
  <c r="AF18" i="11"/>
  <c r="AF21" i="11"/>
  <c r="AF11" i="11"/>
  <c r="AF25" i="11"/>
  <c r="AF37" i="11"/>
  <c r="AF13" i="11"/>
  <c r="AF26" i="11"/>
  <c r="AF17" i="11"/>
  <c r="AF36" i="11"/>
  <c r="AF15" i="11"/>
  <c r="AF10" i="11"/>
  <c r="AG6" i="11"/>
  <c r="AG8" i="11" s="1"/>
  <c r="AG25" i="11" l="1"/>
  <c r="AG17" i="11"/>
  <c r="AG27" i="11"/>
  <c r="AG28" i="11"/>
  <c r="AG35" i="11"/>
  <c r="AG10" i="11"/>
  <c r="AG34" i="11"/>
  <c r="AG18" i="11"/>
  <c r="AG12" i="11"/>
  <c r="AG36" i="11"/>
  <c r="AG26" i="11"/>
  <c r="AG11" i="11"/>
  <c r="AG21" i="11"/>
  <c r="AH6" i="11"/>
  <c r="AH8" i="11" s="1"/>
  <c r="AG37" i="11"/>
  <c r="AG15" i="11"/>
  <c r="AG13" i="11"/>
  <c r="AH26" i="11" l="1"/>
  <c r="AH27" i="11"/>
  <c r="AH18" i="11"/>
  <c r="AH17" i="11"/>
  <c r="AH12" i="11"/>
  <c r="AH21" i="11"/>
  <c r="AH13" i="11"/>
  <c r="AH10" i="11"/>
  <c r="AH25" i="11"/>
  <c r="AI6" i="11"/>
  <c r="AI8" i="11" s="1"/>
  <c r="AH11" i="11"/>
  <c r="AH35" i="11"/>
  <c r="AH15" i="11"/>
  <c r="AH37" i="11"/>
  <c r="AH36" i="11"/>
  <c r="AH34" i="11"/>
  <c r="AH28" i="11"/>
  <c r="AI35" i="11" l="1"/>
  <c r="AI25" i="11"/>
  <c r="AI15" i="11"/>
  <c r="AI12" i="11"/>
  <c r="AJ6" i="11"/>
  <c r="AJ8" i="11" s="1"/>
  <c r="AI10" i="11"/>
  <c r="AI21" i="11"/>
  <c r="AI28" i="11"/>
  <c r="AI26" i="11"/>
  <c r="AI18" i="11"/>
  <c r="AI37" i="11"/>
  <c r="AI36" i="11"/>
  <c r="AI17" i="11"/>
  <c r="AI11" i="11"/>
  <c r="AI27" i="11"/>
  <c r="AI34" i="11"/>
  <c r="AI13" i="11"/>
  <c r="AJ25" i="11" l="1"/>
  <c r="AJ11" i="11"/>
  <c r="AJ35" i="11"/>
  <c r="AJ27" i="11"/>
  <c r="AJ17" i="11"/>
  <c r="AJ13" i="11"/>
  <c r="AJ26" i="11"/>
  <c r="AJ28" i="11"/>
  <c r="AK6" i="11"/>
  <c r="AK8" i="11" s="1"/>
  <c r="AJ34" i="11"/>
  <c r="AJ18" i="11"/>
  <c r="AJ37" i="11"/>
  <c r="AJ21" i="11"/>
  <c r="AJ36" i="11"/>
  <c r="AJ10" i="11"/>
  <c r="AJ15" i="11"/>
  <c r="AJ12" i="11"/>
  <c r="AK36" i="11" l="1"/>
  <c r="AK13" i="11"/>
  <c r="AK5" i="11"/>
  <c r="AK15" i="11"/>
  <c r="AK11" i="11"/>
  <c r="AK35" i="11"/>
  <c r="AK18" i="11"/>
  <c r="AK21" i="11"/>
  <c r="AK26" i="11"/>
  <c r="AK37" i="11"/>
  <c r="AK25" i="11"/>
  <c r="AK17" i="11"/>
  <c r="AK12" i="11"/>
  <c r="AK28" i="11"/>
  <c r="AK10" i="11"/>
  <c r="AK27" i="11"/>
  <c r="AK34" i="11"/>
  <c r="AL6" i="11"/>
  <c r="AL8" i="11" s="1"/>
  <c r="AL37" i="11" l="1"/>
  <c r="AL34" i="11"/>
  <c r="AL21" i="11"/>
  <c r="AL13" i="11"/>
  <c r="AL12" i="11"/>
  <c r="AL28" i="11"/>
  <c r="AM6" i="11"/>
  <c r="AM8" i="11" s="1"/>
  <c r="AL17" i="11"/>
  <c r="AL15" i="11"/>
  <c r="AL26" i="11"/>
  <c r="AL36" i="11"/>
  <c r="AL11" i="11"/>
  <c r="AL35" i="11"/>
  <c r="AL10" i="11"/>
  <c r="AL27" i="11"/>
  <c r="AL25" i="11"/>
  <c r="AL18" i="11"/>
  <c r="AM35" i="11" l="1"/>
  <c r="AM17" i="11"/>
  <c r="AM11" i="11"/>
  <c r="AM27" i="11"/>
  <c r="AM28" i="11"/>
  <c r="AM36" i="11"/>
  <c r="AM12" i="11"/>
  <c r="AM21" i="11"/>
  <c r="AM26" i="11"/>
  <c r="AN6" i="11"/>
  <c r="AN8" i="11" s="1"/>
  <c r="AM25" i="11"/>
  <c r="AM18" i="11"/>
  <c r="AM10" i="11"/>
  <c r="AM34" i="11"/>
  <c r="AM13" i="11"/>
  <c r="AM37" i="11"/>
  <c r="AM15" i="11"/>
  <c r="AN26" i="11" l="1"/>
  <c r="AN11" i="11"/>
  <c r="AN36" i="11"/>
  <c r="AN17" i="11"/>
  <c r="AO6" i="11"/>
  <c r="AO8" i="11" s="1"/>
  <c r="AN12" i="11"/>
  <c r="AN21" i="11"/>
  <c r="AN28" i="11"/>
  <c r="AN27" i="11"/>
  <c r="AN34" i="11"/>
  <c r="AN25" i="11"/>
  <c r="AN15" i="11"/>
  <c r="AN10" i="11"/>
  <c r="AN37" i="11"/>
  <c r="AN13" i="11"/>
  <c r="AN18" i="11"/>
  <c r="AN35" i="11"/>
  <c r="AO17" i="11" l="1"/>
  <c r="AO10" i="11"/>
  <c r="AO25" i="11"/>
  <c r="AO26" i="11"/>
  <c r="AO12" i="11"/>
  <c r="AO36" i="11"/>
  <c r="AO34" i="11"/>
  <c r="AO15" i="11"/>
  <c r="AP6" i="11"/>
  <c r="AP8" i="11" s="1"/>
  <c r="AO21" i="11"/>
  <c r="AO11" i="11"/>
  <c r="AO37" i="11"/>
  <c r="AO28" i="11"/>
  <c r="AO13" i="11"/>
  <c r="AO27" i="11"/>
  <c r="AO18" i="11"/>
  <c r="AO35" i="11"/>
  <c r="AP12" i="11" l="1"/>
  <c r="AP11" i="11"/>
  <c r="AP10" i="11"/>
  <c r="AP15" i="11"/>
  <c r="AP28" i="11"/>
  <c r="AP35" i="11"/>
  <c r="AP36" i="11"/>
  <c r="AP13" i="11"/>
  <c r="AP26" i="11"/>
  <c r="AP27" i="11"/>
  <c r="AP17" i="11"/>
  <c r="AP37" i="11"/>
  <c r="AP18" i="11"/>
  <c r="AP34" i="11"/>
  <c r="AQ6" i="11"/>
  <c r="AQ8" i="11" s="1"/>
  <c r="AP25" i="11"/>
  <c r="AP21" i="11"/>
  <c r="AQ13" i="11" l="1"/>
  <c r="AQ12" i="11"/>
  <c r="AQ26" i="11"/>
  <c r="AQ15" i="11"/>
  <c r="AQ11" i="11"/>
  <c r="AR6" i="11"/>
  <c r="AR8" i="11" s="1"/>
  <c r="AQ21" i="11"/>
  <c r="AQ10" i="11"/>
  <c r="AQ27" i="11"/>
  <c r="AQ25" i="11"/>
  <c r="AQ34" i="11"/>
  <c r="AQ18" i="11"/>
  <c r="AQ28" i="11"/>
  <c r="AQ17" i="11"/>
  <c r="AQ35" i="11"/>
  <c r="AQ37" i="11"/>
  <c r="AQ36" i="11"/>
  <c r="AR26" i="11" l="1"/>
  <c r="AR15" i="11"/>
  <c r="AR11" i="11"/>
  <c r="AR10" i="11"/>
  <c r="AR5" i="11"/>
  <c r="AR37" i="11"/>
  <c r="AR28" i="11"/>
  <c r="AR35" i="11"/>
  <c r="AR13" i="11"/>
  <c r="AR27" i="11"/>
  <c r="AR36" i="11"/>
  <c r="AR21" i="11"/>
  <c r="AR18" i="11"/>
  <c r="AR12" i="11"/>
  <c r="AR34" i="11"/>
  <c r="AR17" i="11"/>
  <c r="AR25" i="11"/>
  <c r="AS6" i="11"/>
  <c r="AS8" i="11" s="1"/>
  <c r="AS26" i="11" l="1"/>
  <c r="AS35" i="11"/>
  <c r="AS28" i="11"/>
  <c r="AS37" i="11"/>
  <c r="AS18" i="11"/>
  <c r="AS10" i="11"/>
  <c r="AS25" i="11"/>
  <c r="AS11" i="11"/>
  <c r="AS17" i="11"/>
  <c r="AS13" i="11"/>
  <c r="AS34" i="11"/>
  <c r="AS36" i="11"/>
  <c r="AS27" i="11"/>
  <c r="AS15" i="11"/>
  <c r="AS21" i="11"/>
  <c r="AS12" i="11"/>
  <c r="AT6" i="11"/>
  <c r="AT8" i="11" s="1"/>
  <c r="AT37" i="11" l="1"/>
  <c r="AT34" i="11"/>
  <c r="AT27" i="11"/>
  <c r="AT21" i="11"/>
  <c r="AT12" i="11"/>
  <c r="AT13" i="11"/>
  <c r="AT10" i="11"/>
  <c r="AT26" i="11"/>
  <c r="AT36" i="11"/>
  <c r="AT17" i="11"/>
  <c r="AT25" i="11"/>
  <c r="AT11" i="11"/>
  <c r="AT15" i="11"/>
  <c r="AT35" i="11"/>
  <c r="AT18" i="11"/>
  <c r="AU6" i="11"/>
  <c r="AU8" i="11" s="1"/>
  <c r="AT28" i="11"/>
  <c r="AU11" i="11" l="1"/>
  <c r="AU35" i="11"/>
  <c r="AU28" i="11"/>
  <c r="AU36" i="11"/>
  <c r="AU12" i="11"/>
  <c r="AU18" i="11"/>
  <c r="AU21" i="11"/>
  <c r="AU27" i="11"/>
  <c r="AV6" i="11"/>
  <c r="AV8" i="11" s="1"/>
  <c r="AU34" i="11"/>
  <c r="AU26" i="11"/>
  <c r="AU25" i="11"/>
  <c r="AU13" i="11"/>
  <c r="AU17" i="11"/>
  <c r="AU37" i="11"/>
  <c r="AU10" i="11"/>
  <c r="AU15" i="11"/>
  <c r="AV12" i="11" l="1"/>
  <c r="AV18" i="11"/>
  <c r="AW6" i="11"/>
  <c r="AW8" i="11" s="1"/>
  <c r="AV27" i="11"/>
  <c r="AV35" i="11"/>
  <c r="AV37" i="11"/>
  <c r="AV10" i="11"/>
  <c r="AV25" i="11"/>
  <c r="AV11" i="11"/>
  <c r="AV17" i="11"/>
  <c r="AV28" i="11"/>
  <c r="AV21" i="11"/>
  <c r="AV15" i="11"/>
  <c r="AV13" i="11"/>
  <c r="AV26" i="11"/>
  <c r="AV36" i="11"/>
  <c r="AV34" i="11"/>
  <c r="AW34" i="11" l="1"/>
  <c r="AW17" i="11"/>
  <c r="AW13" i="11"/>
  <c r="AW35" i="11"/>
  <c r="AW15" i="11"/>
  <c r="AW36" i="11"/>
  <c r="AW27" i="11"/>
  <c r="AW10" i="11"/>
  <c r="AW25" i="11"/>
  <c r="AW26" i="11"/>
  <c r="AW28" i="11"/>
  <c r="AW18" i="11"/>
  <c r="AW21" i="11"/>
  <c r="AW12" i="11"/>
  <c r="AX6" i="11"/>
  <c r="AX8" i="11" s="1"/>
  <c r="AW37" i="11"/>
  <c r="AW11" i="11"/>
  <c r="AX11" i="11" l="1"/>
  <c r="AX28" i="11"/>
  <c r="AX15" i="11"/>
  <c r="AX21" i="11"/>
  <c r="AX13" i="11"/>
  <c r="AX17" i="11"/>
  <c r="AX37" i="11"/>
  <c r="AX12" i="11"/>
  <c r="AX18" i="11"/>
  <c r="AX25" i="11"/>
  <c r="AX36" i="11"/>
  <c r="AX34" i="11"/>
  <c r="AX26" i="11"/>
  <c r="AX35" i="11"/>
  <c r="AX27" i="11"/>
  <c r="AX10" i="11"/>
  <c r="AY6" i="11"/>
  <c r="AY8" i="11" s="1"/>
  <c r="AY34" i="11" l="1"/>
  <c r="AY5" i="11"/>
  <c r="AY36" i="11"/>
  <c r="AY37" i="11"/>
  <c r="AY11" i="11"/>
  <c r="AY17" i="11"/>
  <c r="AY15" i="11"/>
  <c r="AY18" i="11"/>
  <c r="AY21" i="11"/>
  <c r="AY26" i="11"/>
  <c r="AY12" i="11"/>
  <c r="AY27" i="11"/>
  <c r="AY13" i="11"/>
  <c r="AY10" i="11"/>
  <c r="AY28" i="11"/>
  <c r="AY25" i="11"/>
  <c r="AY35" i="11"/>
  <c r="AZ6" i="11"/>
  <c r="AZ8" i="11" s="1"/>
  <c r="AZ18" i="11" l="1"/>
  <c r="AZ13" i="11"/>
  <c r="AZ37" i="11"/>
  <c r="AZ11" i="11"/>
  <c r="AZ34" i="11"/>
  <c r="AZ36" i="11"/>
  <c r="BA6" i="11"/>
  <c r="BA8" i="11" s="1"/>
  <c r="AZ12" i="11"/>
  <c r="AZ35" i="11"/>
  <c r="AZ10" i="11"/>
  <c r="AZ28" i="11"/>
  <c r="AZ15" i="11"/>
  <c r="AZ21" i="11"/>
  <c r="AZ26" i="11"/>
  <c r="AZ17" i="11"/>
  <c r="AZ25" i="11"/>
  <c r="AZ27" i="11"/>
  <c r="BA17" i="11" l="1"/>
  <c r="BA13" i="11"/>
  <c r="BA28" i="11"/>
  <c r="BA35" i="11"/>
  <c r="BA15" i="11"/>
  <c r="BA10" i="11"/>
  <c r="BA34" i="11"/>
  <c r="BA21" i="11"/>
  <c r="BA11" i="11"/>
  <c r="BA25" i="11"/>
  <c r="BA36" i="11"/>
  <c r="BA12" i="11"/>
  <c r="BA37" i="11"/>
  <c r="BB6" i="11"/>
  <c r="BB8" i="11" s="1"/>
  <c r="BA27" i="11"/>
  <c r="BA18" i="11"/>
  <c r="BA26" i="11"/>
  <c r="BB11" i="11" l="1"/>
  <c r="BB34" i="11"/>
  <c r="BB13" i="11"/>
  <c r="BB12" i="11"/>
  <c r="BC6" i="11"/>
  <c r="BC8" i="11" s="1"/>
  <c r="BB25" i="11"/>
  <c r="BB18" i="11"/>
  <c r="BB35" i="11"/>
  <c r="BB15" i="11"/>
  <c r="BB17" i="11"/>
  <c r="BB10" i="11"/>
  <c r="BB36" i="11"/>
  <c r="BB21" i="11"/>
  <c r="BB28" i="11"/>
  <c r="BB37" i="11"/>
  <c r="BB26" i="11"/>
  <c r="BB27" i="11"/>
  <c r="BC17" i="11" l="1"/>
  <c r="BC21" i="11"/>
  <c r="BC26" i="11"/>
  <c r="BC28" i="11"/>
  <c r="BC12" i="11"/>
  <c r="BC10" i="11"/>
  <c r="BC25" i="11"/>
  <c r="BC36" i="11"/>
  <c r="BC18" i="11"/>
  <c r="BC27" i="11"/>
  <c r="BC34" i="11"/>
  <c r="BC13" i="11"/>
  <c r="BC11" i="11"/>
  <c r="BC35" i="11"/>
  <c r="BC15" i="11"/>
  <c r="BC37" i="11"/>
  <c r="BD6" i="11"/>
  <c r="BD8" i="11" s="1"/>
  <c r="BD28" i="11" l="1"/>
  <c r="BD27" i="11"/>
  <c r="BD34" i="11"/>
  <c r="BD11" i="11"/>
  <c r="BD13" i="11"/>
  <c r="BD15" i="11"/>
  <c r="BD35" i="11"/>
  <c r="BD10" i="11"/>
  <c r="BD21" i="11"/>
  <c r="BD12" i="11"/>
  <c r="BE6" i="11"/>
  <c r="BE8" i="11" s="1"/>
  <c r="BD25" i="11"/>
  <c r="BD37" i="11"/>
  <c r="BD36" i="11"/>
  <c r="BD17" i="11"/>
  <c r="BD18" i="11"/>
  <c r="BD26" i="11"/>
  <c r="BE34" i="11" l="1"/>
  <c r="BE28" i="11"/>
  <c r="BE25" i="11"/>
  <c r="BE15" i="11"/>
  <c r="BE10" i="11"/>
  <c r="BE17" i="11"/>
  <c r="BE36" i="11"/>
  <c r="BE26" i="11"/>
  <c r="BE37" i="11"/>
  <c r="BE12" i="11"/>
  <c r="BE13" i="11"/>
  <c r="BE18" i="11"/>
  <c r="BF6" i="11"/>
  <c r="BF8" i="11" s="1"/>
  <c r="BE21" i="11"/>
  <c r="BE11" i="11"/>
  <c r="BE27" i="11"/>
  <c r="BE35" i="11"/>
  <c r="BF26" i="11" l="1"/>
  <c r="BF27" i="11"/>
  <c r="BF36" i="11"/>
  <c r="BF34" i="11"/>
  <c r="BF15" i="11"/>
  <c r="BF18" i="11"/>
  <c r="BF28" i="11"/>
  <c r="BF10" i="11"/>
  <c r="BF21" i="11"/>
  <c r="BF35" i="11"/>
  <c r="BF5" i="11"/>
  <c r="BF12" i="11"/>
  <c r="BF17" i="11"/>
  <c r="BF37" i="11"/>
  <c r="BG6" i="11"/>
  <c r="BG8" i="11" s="1"/>
  <c r="BF11" i="11"/>
  <c r="BF25" i="11"/>
  <c r="BF13" i="11"/>
  <c r="BG11" i="11" l="1"/>
  <c r="BG15" i="11"/>
  <c r="BG34" i="11"/>
  <c r="BG35" i="11"/>
  <c r="BG12" i="11"/>
  <c r="BG25" i="11"/>
  <c r="BG10" i="11"/>
  <c r="BG18" i="11"/>
  <c r="BG21" i="11"/>
  <c r="BG27" i="11"/>
  <c r="BG28" i="11"/>
  <c r="BG37" i="11"/>
  <c r="BG36" i="11"/>
  <c r="BG17" i="11"/>
  <c r="BG13" i="11"/>
  <c r="BH6" i="11"/>
  <c r="BH8" i="11" s="1"/>
  <c r="BG26" i="11"/>
  <c r="BH36" i="11" l="1"/>
  <c r="BH15" i="11"/>
  <c r="BH34" i="11"/>
  <c r="BH37" i="11"/>
  <c r="BH11" i="11"/>
  <c r="BH10" i="11"/>
  <c r="BH18" i="11"/>
  <c r="BH28" i="11"/>
  <c r="BH17" i="11"/>
  <c r="BH27" i="11"/>
  <c r="BH25" i="11"/>
  <c r="BH21" i="11"/>
  <c r="BH26" i="11"/>
  <c r="BH35" i="11"/>
  <c r="BH13" i="11"/>
  <c r="BH12" i="11"/>
  <c r="BI6" i="11"/>
  <c r="BI8" i="11" s="1"/>
  <c r="BI12" i="11" l="1"/>
  <c r="BI18" i="11"/>
  <c r="BI35" i="11"/>
  <c r="BI34" i="11"/>
  <c r="BI28" i="11"/>
  <c r="BI21" i="11"/>
  <c r="BI25" i="11"/>
  <c r="BI36" i="11"/>
  <c r="BJ6" i="11"/>
  <c r="BJ8" i="11" s="1"/>
  <c r="BI11" i="11"/>
  <c r="BI37" i="11"/>
  <c r="BI13" i="11"/>
  <c r="BI26" i="11"/>
  <c r="BI27" i="11"/>
  <c r="BI15" i="11"/>
  <c r="BI10" i="11"/>
  <c r="BI17" i="11"/>
  <c r="BJ11" i="11" l="1"/>
  <c r="BJ25" i="11"/>
  <c r="BK6" i="11"/>
  <c r="BK8" i="11" s="1"/>
  <c r="BJ15" i="11"/>
  <c r="BJ27" i="11"/>
  <c r="BJ13" i="11"/>
  <c r="BJ28" i="11"/>
  <c r="BJ35" i="11"/>
  <c r="BJ36" i="11"/>
  <c r="BJ34" i="11"/>
  <c r="BJ10" i="11"/>
  <c r="BJ12" i="11"/>
  <c r="BJ18" i="11"/>
  <c r="BJ21" i="11"/>
  <c r="BJ37" i="11"/>
  <c r="BJ26" i="11"/>
  <c r="BJ17" i="11"/>
  <c r="BK15" i="11" l="1"/>
  <c r="BK34" i="11"/>
  <c r="BK12" i="11"/>
  <c r="BL6" i="11"/>
  <c r="BL8" i="11" s="1"/>
  <c r="BK17" i="11"/>
  <c r="BK28" i="11"/>
  <c r="BK25" i="11"/>
  <c r="BK26" i="11"/>
  <c r="BK27" i="11"/>
  <c r="BK11" i="11"/>
  <c r="BK21" i="11"/>
  <c r="BK35" i="11"/>
  <c r="BK18" i="11"/>
  <c r="BK13" i="11"/>
  <c r="BK36" i="11"/>
  <c r="BK10" i="11"/>
  <c r="BK37" i="11"/>
  <c r="BL18" i="11" l="1"/>
  <c r="BL25" i="11"/>
  <c r="BL11" i="11"/>
  <c r="BL36" i="11"/>
  <c r="BL15" i="11"/>
  <c r="BL13" i="11"/>
  <c r="BL17" i="11"/>
  <c r="BL37" i="11"/>
  <c r="BL21" i="11"/>
  <c r="BL28" i="11"/>
  <c r="BL27" i="11"/>
  <c r="BL34" i="11"/>
  <c r="BL12" i="11"/>
  <c r="BL35" i="11"/>
  <c r="BL26" i="11"/>
  <c r="BL10" i="11"/>
</calcChain>
</file>

<file path=xl/sharedStrings.xml><?xml version="1.0" encoding="utf-8"?>
<sst xmlns="http://schemas.openxmlformats.org/spreadsheetml/2006/main" count="100" uniqueCount="63">
  <si>
    <t>Creare un diagramma di Gantt in questo foglio di lavoro.
Immettere il titolo di questo progetto nella cella B1. 
Il titolo della legenda si trova nella cella I1.
Le informazioni su come usare questo foglio di lavoro, con istruzioni per le utilità per la lettura dello schermo e l'autore della cartella di lavoro, si trovano nel foglio di lavoro Informazioni.
Continuare a spostarsi verso il basso nella colonna A per ascoltare altre istruzioni.</t>
  </si>
  <si>
    <t>Immettere il nome della società nella cella B2.
Una legenda si trova nelle celle da I2 a AC2.</t>
  </si>
  <si>
    <t>Immettere il nome del Responsabile di progetto nella cella B3. Immettere la data di inizio progetto nella cella F3 o usare la formula di esempio per trovare il valore della data minima dalla tabella Dati di Gantt.  
Data di inizio progetto: l’etichetta si trova nella cella D3.</t>
  </si>
  <si>
    <t>Un incremento scorrimento si trova nella cella F4. 
I mesi per le date nella riga 5 sono visualizzati a partire dalle celle da I4 fino alla cella BL4.
Non modificare queste celle. Vengono aggiornate automaticamente in base alla data di inizio del progetto nella cella F3.</t>
  </si>
  <si>
    <t>Le celle da I5 a BL5 contengono il numero del giorno del mese per il Mese rappresentato nel blocco di celle sopra ogni cella di data e vengono calcolate automaticamente.
Non modificare queste celle.
La data corrente viene indicata in rosso (esadecimale AD3815) a partire dalla data odierna nella riga 5 per l’intera colonna di date fino alla fine della pianificazione del progetto.</t>
  </si>
  <si>
    <t>Una barra di scorrimento si trova nelle celle da I6 a BL6. L'incremento per la paginazione dei dati è definito come 2 pagine alla volta e può essere configurato nelle impostazioni per la barra di controllo. 
Per andare avanti o indietro nella sequenza temporale, immettere un valore pari 0 o superiore della cella F4.
Il valore 0 riporta all’inizio del grafico.</t>
  </si>
  <si>
    <t>Questa riga contiene le intestazioni per la pianificazione di progetto che segue sotto di esse. 
Spostarsi da B7 a BL7 per ascoltare il contenuto. La prima lettera di ogni giorno della settimana per la data sopra l’intestazione, inizia nella cella I7 e continua fino alla cella BL7.
I grafici delle sequenze temporali dei progetti sono generati automaticamente in base alla categoria, alla data di inizio e al numero di giorni immessi nella tabella Attività cardine.</t>
  </si>
  <si>
    <t xml:space="preserve">Non eliminare questa riga. Questa riga è nascosta per proteggere una formula usata per evidenziare il giorno corrente all’interno della pianificazione di progetto. </t>
  </si>
  <si>
    <t>Immettere le informazioni sul progetto a partire dalla cella B9 e fino alla cella G9. 
I dati di esempio si trovano nelle celle da B9 a G33.
Immettere la descrizione dell’attività cardine, selezionare una categoria dall’elenco a discesa, assegnare qualcuno all’elemento, immettere l’avanzamento, la data di inizio e il numero di giorni necessari per il compito per iniziare a creare il grafico.
L'istruzione successiva si trova nella cella A34.</t>
  </si>
  <si>
    <t>Questa è una riga vuota</t>
  </si>
  <si>
    <t>Questa riga indica la fine dei dati sull’attività cardine di Gantt. NON immettere dati in questa riga. 
Per aggiungere altri elementi, inserire nuove righe sopra a questa.</t>
  </si>
  <si>
    <t>Descrizione attività cardine</t>
  </si>
  <si>
    <t>Per aggiungere altri dati, inserire nuove righe SOPRA a questa.</t>
  </si>
  <si>
    <t>Categoria</t>
  </si>
  <si>
    <t>Data di inizio progetto:</t>
  </si>
  <si>
    <t>Incremento scorrimento:</t>
  </si>
  <si>
    <t>Assegnata a</t>
  </si>
  <si>
    <t>Avanzamento</t>
  </si>
  <si>
    <t>Inizio</t>
  </si>
  <si>
    <t>Numero di giorni</t>
  </si>
  <si>
    <t>Legenda:</t>
  </si>
  <si>
    <t>Gestione Progetto</t>
  </si>
  <si>
    <t>Tecnologico</t>
  </si>
  <si>
    <t>Progetto COVID-19</t>
  </si>
  <si>
    <t>Gruppo 2</t>
  </si>
  <si>
    <t>Elio Gargiulo, Luca Giannotta, Lorenzo Fornara, Alessandro Perrone</t>
  </si>
  <si>
    <t>Funzionale</t>
  </si>
  <si>
    <t>Coordinamento</t>
  </si>
  <si>
    <t>Usabilità</t>
  </si>
  <si>
    <t>Gargiulo</t>
  </si>
  <si>
    <t>Registrazione su GitHub e Creazione della Repository</t>
  </si>
  <si>
    <t>Coordinamento del Gruppo</t>
  </si>
  <si>
    <t>Fornara, Perrone</t>
  </si>
  <si>
    <t>Sviluppo della WBS</t>
  </si>
  <si>
    <t>Gargiulo, Giannotta</t>
  </si>
  <si>
    <t>Sviluppo del Project Initial Document</t>
  </si>
  <si>
    <t>Gargiulo, Perrone</t>
  </si>
  <si>
    <t xml:space="preserve"> Usabilità</t>
  </si>
  <si>
    <t>Sviluppo del Diagramma di Gantt</t>
  </si>
  <si>
    <t>Fornara,Giannotta</t>
  </si>
  <si>
    <t>Informatica</t>
  </si>
  <si>
    <t>Sviluppo del css</t>
  </si>
  <si>
    <t>Sviluppo del sito pagine html e php</t>
  </si>
  <si>
    <t>Sviluppo codice javascript</t>
  </si>
  <si>
    <t>Rappresentazione modello E/R</t>
  </si>
  <si>
    <t>Implementazione modello logico</t>
  </si>
  <si>
    <t>Creazione query</t>
  </si>
  <si>
    <t>Creazione pdf contenente dati COVID19 (php)</t>
  </si>
  <si>
    <t>Perrone</t>
  </si>
  <si>
    <t>Giannotta</t>
  </si>
  <si>
    <t>Tecnologia e Progettazione</t>
  </si>
  <si>
    <t>Generale</t>
  </si>
  <si>
    <t>Sviluppo della web application java</t>
  </si>
  <si>
    <t>Creazione Database in locale</t>
  </si>
  <si>
    <t>Implementazione Database su LABS3</t>
  </si>
  <si>
    <t>Test con Query</t>
  </si>
  <si>
    <t>Codice Javascript dei grafici per la visualizzazione dei dati</t>
  </si>
  <si>
    <t>Perrone, Fornara</t>
  </si>
  <si>
    <t>Sistemi e Reti</t>
  </si>
  <si>
    <t>Controllo dei Lavori,Qualità e Test</t>
  </si>
  <si>
    <t>Sviluppo della rete in Packet Tracer</t>
  </si>
  <si>
    <t>Creazione del file pdf informativo</t>
  </si>
  <si>
    <t>Data di fine progetto: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</si>
</sst>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_(* \(#,##0.00\);_(* &quot;-&quot;??_);_(@_)"/>
    <numFmt numFmtId="165" formatCode="d"/>
    <numFmt numFmtId="166" formatCode="#,##0_ ;\-#,##0\ "/>
  </numFmts>
  <fonts count="1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9"/>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14993743705557422"/>
      </right>
      <top/>
      <bottom/>
      <diagonal/>
    </border>
  </borders>
  <cellStyleXfs count="11">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1"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6" fontId="6" fillId="0" borderId="0" applyFont="0" applyFill="0" applyBorder="0" applyProtection="0">
      <alignment horizontal="center" vertical="center"/>
    </xf>
  </cellStyleXfs>
  <cellXfs count="61">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3"/>
    <xf numFmtId="0" fontId="11" fillId="0" borderId="0" xfId="3" applyAlignment="1">
      <alignment wrapText="1"/>
    </xf>
    <xf numFmtId="0" fontId="11"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3"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2"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7" fillId="0" borderId="0" xfId="7" applyAlignment="1"/>
    <xf numFmtId="0" fontId="0" fillId="2" borderId="0" xfId="0" applyFill="1" applyAlignment="1">
      <alignment horizontal="center"/>
    </xf>
    <xf numFmtId="0" fontId="16" fillId="0" borderId="0" xfId="0" applyFont="1"/>
    <xf numFmtId="0" fontId="0" fillId="0" borderId="12" xfId="0" applyNumberFormat="1" applyBorder="1" applyAlignment="1">
      <alignment horizontal="center" vertical="center"/>
    </xf>
    <xf numFmtId="165" fontId="13" fillId="3" borderId="2" xfId="0" applyNumberFormat="1" applyFont="1" applyFill="1" applyBorder="1" applyAlignment="1">
      <alignment horizontal="center" vertical="center"/>
    </xf>
    <xf numFmtId="165" fontId="13" fillId="3" borderId="0" xfId="0" applyNumberFormat="1" applyFont="1" applyFill="1" applyBorder="1" applyAlignment="1">
      <alignment horizontal="center" vertical="center"/>
    </xf>
    <xf numFmtId="165" fontId="13" fillId="3" borderId="3" xfId="0" applyNumberFormat="1" applyFont="1" applyFill="1" applyBorder="1" applyAlignment="1">
      <alignment horizontal="center" vertical="center"/>
    </xf>
    <xf numFmtId="0" fontId="2" fillId="3" borderId="2" xfId="0" applyNumberFormat="1" applyFont="1" applyFill="1" applyBorder="1" applyAlignment="1">
      <alignment horizontal="center" vertical="center"/>
    </xf>
    <xf numFmtId="0" fontId="2" fillId="3" borderId="0" xfId="0" applyNumberFormat="1" applyFont="1" applyFill="1" applyBorder="1" applyAlignment="1">
      <alignment horizontal="center" vertical="center"/>
    </xf>
    <xf numFmtId="0" fontId="2" fillId="3" borderId="3" xfId="0" applyNumberFormat="1" applyFont="1" applyFill="1" applyBorder="1" applyAlignment="1">
      <alignment horizontal="center" vertical="center"/>
    </xf>
    <xf numFmtId="0" fontId="4" fillId="2" borderId="13" xfId="0" applyNumberFormat="1" applyFont="1" applyFill="1" applyBorder="1" applyAlignment="1">
      <alignment horizontal="center" vertical="center"/>
    </xf>
    <xf numFmtId="0" fontId="0" fillId="0" borderId="0" xfId="0" applyAlignment="1">
      <alignment horizontal="center" vertical="center"/>
    </xf>
    <xf numFmtId="0" fontId="0" fillId="0" borderId="0" xfId="0" applyFont="1" applyFill="1" applyBorder="1" applyAlignment="1">
      <alignment horizontal="left" vertical="center" wrapText="1" indent="2"/>
    </xf>
    <xf numFmtId="0" fontId="0" fillId="0" borderId="0" xfId="0" applyBorder="1"/>
    <xf numFmtId="0" fontId="15" fillId="7"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5" fillId="5" borderId="0" xfId="0" applyFont="1" applyFill="1" applyAlignment="1">
      <alignment horizontal="center" vertical="center"/>
    </xf>
    <xf numFmtId="0" fontId="14" fillId="6" borderId="0" xfId="0" applyFont="1" applyFill="1" applyAlignment="1">
      <alignment horizontal="center" vertical="center"/>
    </xf>
    <xf numFmtId="0" fontId="15" fillId="8" borderId="0" xfId="0" applyFont="1" applyFill="1" applyAlignment="1">
      <alignment horizontal="center" vertical="center"/>
    </xf>
    <xf numFmtId="0" fontId="17" fillId="0" borderId="0" xfId="7" applyFont="1">
      <alignment vertical="top"/>
    </xf>
    <xf numFmtId="0" fontId="0" fillId="0" borderId="0" xfId="0" applyFont="1" applyFill="1" applyBorder="1" applyAlignment="1">
      <alignment vertical="center" wrapText="1"/>
    </xf>
    <xf numFmtId="0" fontId="0" fillId="0" borderId="0" xfId="0" applyFont="1" applyFill="1" applyBorder="1" applyAlignment="1">
      <alignment horizontal="left" vertical="center" wrapText="1"/>
    </xf>
    <xf numFmtId="0" fontId="5" fillId="0" borderId="0" xfId="0" applyFont="1" applyFill="1" applyBorder="1" applyAlignment="1">
      <alignment vertical="center" wrapText="1"/>
    </xf>
    <xf numFmtId="0" fontId="5" fillId="0" borderId="0" xfId="0" applyFont="1" applyFill="1" applyBorder="1" applyAlignment="1">
      <alignment horizontal="left" vertical="center" wrapText="1"/>
    </xf>
  </cellXfs>
  <cellStyles count="11">
    <cellStyle name="Collegamento ipertestuale" xfId="1" builtinId="8" customBuiltin="1"/>
    <cellStyle name="Data" xfId="9" xr:uid="{00000000-0005-0000-0000-000002000000}"/>
    <cellStyle name="Migliaia" xfId="4" builtinId="3" customBuiltin="1"/>
    <cellStyle name="Migliaia [0]" xfId="10" builtinId="6" customBuiltin="1"/>
    <cellStyle name="Normale" xfId="0" builtinId="0"/>
    <cellStyle name="Percentuale" xfId="2" builtinId="5" customBuiltin="1"/>
    <cellStyle name="Titolo" xfId="5" builtinId="15" customBuiltin="1"/>
    <cellStyle name="Titolo 1" xfId="6" builtinId="16" customBuiltin="1"/>
    <cellStyle name="Titolo 2" xfId="7" builtinId="17" customBuiltin="1"/>
    <cellStyle name="Titolo 3" xfId="8" builtinId="18" customBuiltin="1"/>
    <cellStyle name="zTestoNascosto" xfId="3" xr:uid="{00000000-0005-0000-0000-00000A000000}"/>
  </cellStyles>
  <dxfs count="29">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numFmt numFmtId="166" formatCode="#,##0_ ;\-#,##0\ "/>
    </dxf>
    <dxf>
      <numFmt numFmtId="0" formatCode="General"/>
      <alignment horizontal="center" vertical="center" textRotation="0" wrapText="0" indent="0" justifyLastLine="0" shrinkToFit="0" readingOrder="0"/>
      <protection locked="1" hidden="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bottom" textRotation="0" wrapText="1" indent="1" justifyLastLine="0" shrinkToFit="0" readingOrder="0"/>
    </dxf>
    <dxf>
      <alignment horizontal="left" vertical="center"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Stile tabella Gantt" pivot="0" count="3" xr9:uid="{00000000-0011-0000-FFFF-FFFF00000000}">
      <tableStyleElement type="wholeTable" dxfId="28"/>
      <tableStyleElement type="headerRow" dxfId="27"/>
      <tableStyleElement type="firstRowStripe" dxfId="26"/>
    </tableStyle>
    <tableStyle name="ElencoAttività" pivot="0" count="9" xr9:uid="{00000000-0011-0000-FFFF-FFFF01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F$5"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6</xdr:row>
          <xdr:rowOff>57150</xdr:rowOff>
        </xdr:from>
        <xdr:to>
          <xdr:col>63</xdr:col>
          <xdr:colOff>285750</xdr:colOff>
          <xdr:row>6</xdr:row>
          <xdr:rowOff>238125</xdr:rowOff>
        </xdr:to>
        <xdr:sp macro="" textlink="">
          <xdr:nvSpPr>
            <xdr:cNvPr id="6149" name="Barra di scorrimento 5" descr="Barra di scorrimento per scorrere la sequenza temporale del progetto Gantt."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ttività cardine" displayName="Attività_cardine" ref="B8:G37">
  <autoFilter ref="B8:G37"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Descrizione attività cardine" totalsRowLabel="Totale" dataDxfId="16" totalsRowDxfId="15"/>
    <tableColumn id="2" xr3:uid="{00000000-0010-0000-0000-000002000000}" name="Categoria" dataDxfId="14" totalsRowDxfId="13"/>
    <tableColumn id="3" xr3:uid="{00000000-0010-0000-0000-000003000000}" name="Assegnata a" dataDxfId="12" totalsRowDxfId="11"/>
    <tableColumn id="4" xr3:uid="{00000000-0010-0000-0000-000004000000}" name="Avanzamento"/>
    <tableColumn id="5" xr3:uid="{00000000-0010-0000-0000-000005000000}" name="Inizio" totalsRowDxfId="10" dataCellStyle="Data"/>
    <tableColumn id="6" xr3:uid="{00000000-0010-0000-0000-000006000000}" name="Numero di giorni" totalsRowFunction="sum" totalsRowDxfId="9"/>
  </tableColumns>
  <tableStyleInfo name="Stile tabella Gantt" showFirstColumn="1" showLastColumn="0" showRowStripes="1" showColumnStripes="0"/>
  <extLst>
    <ext xmlns:x14="http://schemas.microsoft.com/office/spreadsheetml/2009/9/main" uri="{504A1905-F514-4f6f-8877-14C23A59335A}">
      <x14:table altTextSummary="Immettere le informazioni sul progetto in questa tabella. Nella colonna sotto Descrizione, immettere una descrizione cardine per una fase, un’attività e così via. Assegnare l'elemento a un utente nella colonna Assegnato a. Aggiornare lo stato e controllare l’aggiornamento automatico delle barre dei dati nella colonna Stato. Immettere la data di inizio nella colonna Inizio e il numero di giorni nella colonna Numero di giorni. I dati Ghantt nelle celle da J9 a BM 34 verranno aggiornati automaticamente. Aggiungere nuove righe alla tabella per aggiungere altre attività."/>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0"/>
  <sheetViews>
    <sheetView showGridLines="0" tabSelected="1" showRuler="0" zoomScale="85" zoomScaleNormal="85" zoomScalePageLayoutView="70" workbookViewId="0">
      <selection activeCell="AJ31" sqref="AJ31"/>
    </sheetView>
  </sheetViews>
  <sheetFormatPr defaultRowHeight="30" customHeight="1" x14ac:dyDescent="0.25"/>
  <cols>
    <col min="1" max="1" width="2.7109375" style="9" customWidth="1"/>
    <col min="2" max="2" width="53.140625" customWidth="1"/>
    <col min="3" max="3" width="14.7109375" style="15" customWidth="1"/>
    <col min="4" max="4" width="20.5703125" customWidth="1"/>
    <col min="5" max="5" width="14.42578125" customWidth="1"/>
    <col min="6" max="6" width="11.42578125" style="3" customWidth="1"/>
    <col min="7" max="7" width="17.140625" customWidth="1"/>
    <col min="8" max="8" width="2.7109375" customWidth="1"/>
    <col min="9" max="64" width="4.42578125" customWidth="1"/>
    <col min="69" max="70" width="10.28515625"/>
  </cols>
  <sheetData>
    <row r="1" spans="1:64" ht="30" customHeight="1" x14ac:dyDescent="0.45">
      <c r="A1" s="10" t="s">
        <v>0</v>
      </c>
      <c r="B1" s="12" t="s">
        <v>23</v>
      </c>
      <c r="C1" s="12"/>
      <c r="D1" s="1"/>
      <c r="F1"/>
      <c r="G1" s="7"/>
      <c r="I1" s="33" t="s">
        <v>20</v>
      </c>
      <c r="J1" s="8"/>
      <c r="K1" s="15"/>
      <c r="L1" s="15"/>
      <c r="M1" s="15"/>
      <c r="N1" s="15"/>
      <c r="O1" s="15"/>
      <c r="P1" s="15"/>
      <c r="Q1" s="15"/>
      <c r="R1" s="15"/>
      <c r="S1" s="15"/>
      <c r="T1" s="15"/>
      <c r="U1" s="15"/>
      <c r="V1" s="15"/>
      <c r="W1" s="15"/>
      <c r="X1" s="15"/>
      <c r="Y1" s="15"/>
      <c r="Z1" s="15"/>
      <c r="AA1" s="15"/>
      <c r="AB1" s="15"/>
      <c r="AC1" s="15"/>
      <c r="AD1" s="15"/>
      <c r="AE1" s="15"/>
      <c r="AF1" s="15"/>
      <c r="AG1" s="15"/>
    </row>
    <row r="2" spans="1:64" ht="30" customHeight="1" x14ac:dyDescent="0.3">
      <c r="A2" s="10" t="s">
        <v>1</v>
      </c>
      <c r="B2" s="13" t="s">
        <v>24</v>
      </c>
      <c r="C2" s="13"/>
      <c r="F2" s="18"/>
      <c r="G2" s="16"/>
      <c r="I2" s="53" t="s">
        <v>22</v>
      </c>
      <c r="J2" s="53"/>
      <c r="K2" s="53"/>
      <c r="L2" s="53"/>
      <c r="N2" s="54" t="s">
        <v>26</v>
      </c>
      <c r="O2" s="54"/>
      <c r="P2" s="54"/>
      <c r="Q2" s="54"/>
      <c r="R2" s="15"/>
      <c r="S2" s="55" t="s">
        <v>37</v>
      </c>
      <c r="T2" s="55"/>
      <c r="U2" s="55"/>
      <c r="V2" s="55"/>
      <c r="W2" s="15"/>
      <c r="X2" s="47" t="s">
        <v>27</v>
      </c>
      <c r="Y2" s="47"/>
      <c r="Z2" s="47"/>
      <c r="AA2" s="47"/>
      <c r="AB2" s="15"/>
    </row>
    <row r="3" spans="1:64" ht="30" customHeight="1" x14ac:dyDescent="0.25">
      <c r="A3" s="10" t="s">
        <v>2</v>
      </c>
      <c r="B3" s="56" t="s">
        <v>25</v>
      </c>
      <c r="C3" s="14"/>
      <c r="D3" s="48" t="s">
        <v>14</v>
      </c>
      <c r="E3" s="49"/>
      <c r="F3" s="51">
        <v>43935</v>
      </c>
      <c r="G3" s="52"/>
      <c r="H3" s="17"/>
    </row>
    <row r="4" spans="1:64" s="15" customFormat="1" ht="30" customHeight="1" x14ac:dyDescent="0.25">
      <c r="A4" s="10"/>
      <c r="B4" s="56"/>
      <c r="C4" s="14"/>
      <c r="D4" s="48" t="s">
        <v>62</v>
      </c>
      <c r="E4" s="49"/>
      <c r="F4" s="51">
        <v>43974</v>
      </c>
      <c r="G4" s="52"/>
      <c r="H4" s="46"/>
    </row>
    <row r="5" spans="1:64" ht="30" customHeight="1" x14ac:dyDescent="0.35">
      <c r="A5" s="10" t="s">
        <v>3</v>
      </c>
      <c r="D5" s="48" t="s">
        <v>15</v>
      </c>
      <c r="E5" s="49"/>
      <c r="F5" s="36">
        <v>0</v>
      </c>
      <c r="I5" s="35" t="str">
        <f ca="1">TEXT(I6,"mmmm")</f>
        <v>aprile</v>
      </c>
      <c r="J5" s="35"/>
      <c r="K5" s="35"/>
      <c r="L5" s="35"/>
      <c r="M5" s="35"/>
      <c r="N5" s="35"/>
      <c r="O5" s="35"/>
      <c r="P5" s="35" t="str">
        <f ca="1">IF(TEXT(P6,"mmmm")=I5,"",TEXT(P6,"mmmm"))</f>
        <v/>
      </c>
      <c r="Q5" s="35"/>
      <c r="R5" s="35"/>
      <c r="S5" s="35"/>
      <c r="T5" s="35"/>
      <c r="U5" s="35"/>
      <c r="V5" s="35"/>
      <c r="W5" s="35" t="str">
        <f ca="1">IF(OR(TEXT(W6,"mmmm")=P5,TEXT(W6,"mmmm")=I5),"",TEXT(W6,"mmmm"))</f>
        <v/>
      </c>
      <c r="X5" s="35"/>
      <c r="Y5" s="35"/>
      <c r="Z5" s="35"/>
      <c r="AA5" s="35"/>
      <c r="AB5" s="35"/>
      <c r="AC5" s="35"/>
      <c r="AD5" s="35" t="str">
        <f ca="1">IF(OR(TEXT(AD6,"mmmm")=W5,TEXT(AD6,"mmmm")=P5,TEXT(AD6,"mmmm")=I5),"",TEXT(AD6,"mmmm"))</f>
        <v>maggio</v>
      </c>
      <c r="AE5" s="35"/>
      <c r="AF5" s="35"/>
      <c r="AG5" s="35"/>
      <c r="AH5" s="35"/>
      <c r="AI5" s="35"/>
      <c r="AJ5" s="35"/>
      <c r="AK5" s="35" t="str">
        <f ca="1">IF(OR(TEXT(AK6,"mmmm")=AD5,TEXT(AK6,"mmmm")=W5,TEXT(AK6,"mmmm")=P5,TEXT(AK6,"mmmm")=I5),"",TEXT(AK6,"mmmm"))</f>
        <v/>
      </c>
      <c r="AL5" s="35"/>
      <c r="AM5" s="35"/>
      <c r="AN5" s="35"/>
      <c r="AO5" s="35"/>
      <c r="AP5" s="35"/>
      <c r="AQ5" s="35"/>
      <c r="AR5" s="35" t="str">
        <f ca="1">IF(OR(TEXT(AR6,"mmmm")=AK5,TEXT(AR6,"mmmm")=AD5,TEXT(AR6,"mmmm")=W5,TEXT(AR6,"mmmm")=P5),"",TEXT(AR6,"mmmm"))</f>
        <v/>
      </c>
      <c r="AS5" s="35"/>
      <c r="AT5" s="35"/>
      <c r="AU5" s="35"/>
      <c r="AV5" s="35"/>
      <c r="AW5" s="35"/>
      <c r="AX5" s="35"/>
      <c r="AY5" s="35" t="str">
        <f ca="1">IF(OR(TEXT(AY6,"mmmm")=AR5,TEXT(AY6,"mmmm")=AK5,TEXT(AY6,"mmmm")=AD5,TEXT(AY6,"mmmm")=W5),"",TEXT(AY6,"mmmm"))</f>
        <v/>
      </c>
      <c r="AZ5" s="35"/>
      <c r="BA5" s="35"/>
      <c r="BB5" s="35"/>
      <c r="BC5" s="35"/>
      <c r="BD5" s="35"/>
      <c r="BE5" s="35"/>
      <c r="BF5" s="35" t="str">
        <f ca="1">IF(OR(TEXT(BF6,"mmmm")=AY5,TEXT(BF6,"mmmm")=AR5,TEXT(BF6,"mmmm")=AK5,TEXT(BF6,"mmmm")=AD5),"",TEXT(BF6,"mmmm"))</f>
        <v>giugno</v>
      </c>
      <c r="BG5" s="35"/>
      <c r="BH5" s="35"/>
      <c r="BI5" s="35"/>
      <c r="BJ5" s="35"/>
      <c r="BK5" s="35"/>
      <c r="BL5" s="35"/>
    </row>
    <row r="6" spans="1:64" ht="15" customHeight="1" x14ac:dyDescent="0.25">
      <c r="A6" s="10" t="s">
        <v>4</v>
      </c>
      <c r="B6" s="50"/>
      <c r="C6" s="50"/>
      <c r="D6" s="50"/>
      <c r="E6" s="50"/>
      <c r="F6" s="50"/>
      <c r="G6" s="50"/>
      <c r="H6" s="50"/>
      <c r="I6" s="37">
        <f ca="1">IFERROR(Inzio_Progetto+Incremento_Scorrimento,TODAY())</f>
        <v>43935</v>
      </c>
      <c r="J6" s="38">
        <f ca="1">I6+1</f>
        <v>43936</v>
      </c>
      <c r="K6" s="38">
        <f t="shared" ref="K6:AX6" ca="1" si="0">J6+1</f>
        <v>43937</v>
      </c>
      <c r="L6" s="38">
        <f t="shared" ca="1" si="0"/>
        <v>43938</v>
      </c>
      <c r="M6" s="38">
        <f t="shared" ca="1" si="0"/>
        <v>43939</v>
      </c>
      <c r="N6" s="38">
        <f t="shared" ca="1" si="0"/>
        <v>43940</v>
      </c>
      <c r="O6" s="39">
        <f t="shared" ca="1" si="0"/>
        <v>43941</v>
      </c>
      <c r="P6" s="37">
        <f ca="1">O6+1</f>
        <v>43942</v>
      </c>
      <c r="Q6" s="38">
        <f ca="1">P6+1</f>
        <v>43943</v>
      </c>
      <c r="R6" s="38">
        <f t="shared" ca="1" si="0"/>
        <v>43944</v>
      </c>
      <c r="S6" s="38">
        <f t="shared" ca="1" si="0"/>
        <v>43945</v>
      </c>
      <c r="T6" s="38">
        <f t="shared" ca="1" si="0"/>
        <v>43946</v>
      </c>
      <c r="U6" s="38">
        <f t="shared" ca="1" si="0"/>
        <v>43947</v>
      </c>
      <c r="V6" s="39">
        <f t="shared" ca="1" si="0"/>
        <v>43948</v>
      </c>
      <c r="W6" s="37">
        <f ca="1">V6+1</f>
        <v>43949</v>
      </c>
      <c r="X6" s="38">
        <f ca="1">W6+1</f>
        <v>43950</v>
      </c>
      <c r="Y6" s="38">
        <f t="shared" ca="1" si="0"/>
        <v>43951</v>
      </c>
      <c r="Z6" s="38">
        <f t="shared" ca="1" si="0"/>
        <v>43952</v>
      </c>
      <c r="AA6" s="38">
        <f t="shared" ca="1" si="0"/>
        <v>43953</v>
      </c>
      <c r="AB6" s="38">
        <f t="shared" ca="1" si="0"/>
        <v>43954</v>
      </c>
      <c r="AC6" s="39">
        <f ca="1">AB6+1</f>
        <v>43955</v>
      </c>
      <c r="AD6" s="37">
        <f ca="1">AC6+1</f>
        <v>43956</v>
      </c>
      <c r="AE6" s="38">
        <f ca="1">AD6+1</f>
        <v>43957</v>
      </c>
      <c r="AF6" s="38">
        <f t="shared" ca="1" si="0"/>
        <v>43958</v>
      </c>
      <c r="AG6" s="38">
        <f ca="1">AF6+1</f>
        <v>43959</v>
      </c>
      <c r="AH6" s="38">
        <f t="shared" ca="1" si="0"/>
        <v>43960</v>
      </c>
      <c r="AI6" s="38">
        <f t="shared" ca="1" si="0"/>
        <v>43961</v>
      </c>
      <c r="AJ6" s="39">
        <f t="shared" ca="1" si="0"/>
        <v>43962</v>
      </c>
      <c r="AK6" s="37">
        <f ca="1">AJ6+1</f>
        <v>43963</v>
      </c>
      <c r="AL6" s="38">
        <f ca="1">AK6+1</f>
        <v>43964</v>
      </c>
      <c r="AM6" s="38">
        <f t="shared" ca="1" si="0"/>
        <v>43965</v>
      </c>
      <c r="AN6" s="38">
        <f t="shared" ca="1" si="0"/>
        <v>43966</v>
      </c>
      <c r="AO6" s="38">
        <f t="shared" ca="1" si="0"/>
        <v>43967</v>
      </c>
      <c r="AP6" s="38">
        <f t="shared" ca="1" si="0"/>
        <v>43968</v>
      </c>
      <c r="AQ6" s="39">
        <f t="shared" ca="1" si="0"/>
        <v>43969</v>
      </c>
      <c r="AR6" s="37">
        <f ca="1">AQ6+1</f>
        <v>43970</v>
      </c>
      <c r="AS6" s="38">
        <f ca="1">AR6+1</f>
        <v>43971</v>
      </c>
      <c r="AT6" s="38">
        <f t="shared" ca="1" si="0"/>
        <v>43972</v>
      </c>
      <c r="AU6" s="38">
        <f t="shared" ca="1" si="0"/>
        <v>43973</v>
      </c>
      <c r="AV6" s="38">
        <f t="shared" ca="1" si="0"/>
        <v>43974</v>
      </c>
      <c r="AW6" s="38">
        <f t="shared" ca="1" si="0"/>
        <v>43975</v>
      </c>
      <c r="AX6" s="39">
        <f t="shared" ca="1" si="0"/>
        <v>43976</v>
      </c>
      <c r="AY6" s="37">
        <f ca="1">AX6+1</f>
        <v>43977</v>
      </c>
      <c r="AZ6" s="38">
        <f ca="1">AY6+1</f>
        <v>43978</v>
      </c>
      <c r="BA6" s="38">
        <f t="shared" ref="BA6:BE6" ca="1" si="1">AZ6+1</f>
        <v>43979</v>
      </c>
      <c r="BB6" s="38">
        <f t="shared" ca="1" si="1"/>
        <v>43980</v>
      </c>
      <c r="BC6" s="38">
        <f t="shared" ca="1" si="1"/>
        <v>43981</v>
      </c>
      <c r="BD6" s="38">
        <f t="shared" ca="1" si="1"/>
        <v>43982</v>
      </c>
      <c r="BE6" s="39">
        <f t="shared" ca="1" si="1"/>
        <v>43983</v>
      </c>
      <c r="BF6" s="37">
        <f ca="1">BE6+1</f>
        <v>43984</v>
      </c>
      <c r="BG6" s="38">
        <f ca="1">BF6+1</f>
        <v>43985</v>
      </c>
      <c r="BH6" s="38">
        <f t="shared" ref="BH6:BL6" ca="1" si="2">BG6+1</f>
        <v>43986</v>
      </c>
      <c r="BI6" s="38">
        <f t="shared" ca="1" si="2"/>
        <v>43987</v>
      </c>
      <c r="BJ6" s="38">
        <f t="shared" ca="1" si="2"/>
        <v>43988</v>
      </c>
      <c r="BK6" s="38">
        <f t="shared" ca="1" si="2"/>
        <v>43989</v>
      </c>
      <c r="BL6" s="39">
        <f t="shared" ca="1" si="2"/>
        <v>43990</v>
      </c>
    </row>
    <row r="7" spans="1:64" s="15" customFormat="1" ht="25.15" customHeight="1" x14ac:dyDescent="0.25">
      <c r="A7" s="10" t="s">
        <v>5</v>
      </c>
      <c r="B7" s="29"/>
      <c r="C7" s="29"/>
      <c r="D7" s="29"/>
      <c r="E7" s="29"/>
      <c r="F7" s="29"/>
      <c r="G7" s="29"/>
      <c r="H7" s="29"/>
      <c r="I7" s="40"/>
      <c r="J7" s="41"/>
      <c r="K7" s="41"/>
      <c r="L7" s="41"/>
      <c r="M7" s="41"/>
      <c r="N7" s="41"/>
      <c r="O7" s="42"/>
      <c r="P7" s="40"/>
      <c r="Q7" s="41"/>
      <c r="R7" s="41"/>
      <c r="S7" s="41"/>
      <c r="T7" s="41"/>
      <c r="U7" s="41"/>
      <c r="V7" s="42"/>
      <c r="W7" s="40"/>
      <c r="X7" s="41"/>
      <c r="Y7" s="41"/>
      <c r="Z7" s="41"/>
      <c r="AA7" s="41"/>
      <c r="AB7" s="41"/>
      <c r="AC7" s="42"/>
      <c r="AD7" s="40"/>
      <c r="AE7" s="41"/>
      <c r="AF7" s="41"/>
      <c r="AG7" s="41"/>
      <c r="AH7" s="41"/>
      <c r="AI7" s="41"/>
      <c r="AJ7" s="42"/>
      <c r="AK7" s="40"/>
      <c r="AL7" s="41"/>
      <c r="AM7" s="41"/>
      <c r="AN7" s="41"/>
      <c r="AO7" s="41"/>
      <c r="AP7" s="41"/>
      <c r="AQ7" s="42"/>
      <c r="AR7" s="40"/>
      <c r="AS7" s="41"/>
      <c r="AT7" s="41"/>
      <c r="AU7" s="41"/>
      <c r="AV7" s="41"/>
      <c r="AW7" s="41"/>
      <c r="AX7" s="42"/>
      <c r="AY7" s="40"/>
      <c r="AZ7" s="41"/>
      <c r="BA7" s="41"/>
      <c r="BB7" s="41"/>
      <c r="BC7" s="41"/>
      <c r="BD7" s="41"/>
      <c r="BE7" s="42"/>
      <c r="BF7" s="40"/>
      <c r="BG7" s="41"/>
      <c r="BH7" s="41"/>
      <c r="BI7" s="41"/>
      <c r="BJ7" s="41"/>
      <c r="BK7" s="41"/>
      <c r="BL7" s="42"/>
    </row>
    <row r="8" spans="1:64" ht="30.95" customHeight="1" thickBot="1" x14ac:dyDescent="0.3">
      <c r="A8" s="10" t="s">
        <v>6</v>
      </c>
      <c r="B8" s="23" t="s">
        <v>11</v>
      </c>
      <c r="C8" s="24" t="s">
        <v>13</v>
      </c>
      <c r="D8" s="24" t="s">
        <v>16</v>
      </c>
      <c r="E8" s="24" t="s">
        <v>17</v>
      </c>
      <c r="F8" s="24" t="s">
        <v>18</v>
      </c>
      <c r="G8" s="24" t="s">
        <v>19</v>
      </c>
      <c r="H8" s="22"/>
      <c r="I8" s="20" t="str">
        <f ca="1">LEFT(TEXT(I6,"gggg"),1)</f>
        <v>m</v>
      </c>
      <c r="J8" s="20" t="str">
        <f t="shared" ref="J8:AN8" ca="1" si="3">LEFT(TEXT(J6,"gggg"),1)</f>
        <v>m</v>
      </c>
      <c r="K8" s="20" t="str">
        <f t="shared" ca="1" si="3"/>
        <v>g</v>
      </c>
      <c r="L8" s="20" t="str">
        <f t="shared" ca="1" si="3"/>
        <v>v</v>
      </c>
      <c r="M8" s="20" t="str">
        <f t="shared" ca="1" si="3"/>
        <v>s</v>
      </c>
      <c r="N8" s="20" t="str">
        <f t="shared" ca="1" si="3"/>
        <v>d</v>
      </c>
      <c r="O8" s="20" t="str">
        <f t="shared" ca="1" si="3"/>
        <v>l</v>
      </c>
      <c r="P8" s="20" t="str">
        <f t="shared" ca="1" si="3"/>
        <v>m</v>
      </c>
      <c r="Q8" s="20" t="str">
        <f t="shared" ca="1" si="3"/>
        <v>m</v>
      </c>
      <c r="R8" s="20" t="str">
        <f t="shared" ca="1" si="3"/>
        <v>g</v>
      </c>
      <c r="S8" s="20" t="str">
        <f t="shared" ca="1" si="3"/>
        <v>v</v>
      </c>
      <c r="T8" s="20" t="str">
        <f t="shared" ca="1" si="3"/>
        <v>s</v>
      </c>
      <c r="U8" s="20" t="str">
        <f t="shared" ca="1" si="3"/>
        <v>d</v>
      </c>
      <c r="V8" s="20" t="str">
        <f t="shared" ca="1" si="3"/>
        <v>l</v>
      </c>
      <c r="W8" s="20" t="str">
        <f t="shared" ca="1" si="3"/>
        <v>m</v>
      </c>
      <c r="X8" s="20" t="str">
        <f t="shared" ca="1" si="3"/>
        <v>m</v>
      </c>
      <c r="Y8" s="20" t="str">
        <f t="shared" ca="1" si="3"/>
        <v>g</v>
      </c>
      <c r="Z8" s="20" t="str">
        <f t="shared" ca="1" si="3"/>
        <v>v</v>
      </c>
      <c r="AA8" s="20" t="str">
        <f t="shared" ca="1" si="3"/>
        <v>s</v>
      </c>
      <c r="AB8" s="20" t="str">
        <f t="shared" ca="1" si="3"/>
        <v>d</v>
      </c>
      <c r="AC8" s="20" t="str">
        <f t="shared" ca="1" si="3"/>
        <v>l</v>
      </c>
      <c r="AD8" s="20" t="str">
        <f t="shared" ca="1" si="3"/>
        <v>m</v>
      </c>
      <c r="AE8" s="20" t="str">
        <f t="shared" ca="1" si="3"/>
        <v>m</v>
      </c>
      <c r="AF8" s="20" t="str">
        <f t="shared" ca="1" si="3"/>
        <v>g</v>
      </c>
      <c r="AG8" s="20" t="str">
        <f t="shared" ca="1" si="3"/>
        <v>v</v>
      </c>
      <c r="AH8" s="20" t="str">
        <f t="shared" ca="1" si="3"/>
        <v>s</v>
      </c>
      <c r="AI8" s="20" t="str">
        <f t="shared" ca="1" si="3"/>
        <v>d</v>
      </c>
      <c r="AJ8" s="20" t="str">
        <f t="shared" ca="1" si="3"/>
        <v>l</v>
      </c>
      <c r="AK8" s="20" t="str">
        <f t="shared" ca="1" si="3"/>
        <v>m</v>
      </c>
      <c r="AL8" s="20" t="str">
        <f t="shared" ca="1" si="3"/>
        <v>m</v>
      </c>
      <c r="AM8" s="20" t="str">
        <f t="shared" ca="1" si="3"/>
        <v>g</v>
      </c>
      <c r="AN8" s="20" t="str">
        <f t="shared" ca="1" si="3"/>
        <v>v</v>
      </c>
      <c r="AO8" s="20" t="str">
        <f t="shared" ref="AO8:BL8" ca="1" si="4">LEFT(TEXT(AO6,"gggg"),1)</f>
        <v>s</v>
      </c>
      <c r="AP8" s="20" t="str">
        <f t="shared" ca="1" si="4"/>
        <v>d</v>
      </c>
      <c r="AQ8" s="20" t="str">
        <f t="shared" ca="1" si="4"/>
        <v>l</v>
      </c>
      <c r="AR8" s="20" t="str">
        <f t="shared" ca="1" si="4"/>
        <v>m</v>
      </c>
      <c r="AS8" s="20" t="str">
        <f t="shared" ca="1" si="4"/>
        <v>m</v>
      </c>
      <c r="AT8" s="20" t="str">
        <f t="shared" ca="1" si="4"/>
        <v>g</v>
      </c>
      <c r="AU8" s="20" t="str">
        <f t="shared" ca="1" si="4"/>
        <v>v</v>
      </c>
      <c r="AV8" s="20" t="str">
        <f t="shared" ca="1" si="4"/>
        <v>s</v>
      </c>
      <c r="AW8" s="20" t="str">
        <f t="shared" ca="1" si="4"/>
        <v>d</v>
      </c>
      <c r="AX8" s="20" t="str">
        <f t="shared" ca="1" si="4"/>
        <v>l</v>
      </c>
      <c r="AY8" s="20" t="str">
        <f t="shared" ca="1" si="4"/>
        <v>m</v>
      </c>
      <c r="AZ8" s="20" t="str">
        <f t="shared" ca="1" si="4"/>
        <v>m</v>
      </c>
      <c r="BA8" s="20" t="str">
        <f t="shared" ca="1" si="4"/>
        <v>g</v>
      </c>
      <c r="BB8" s="20" t="str">
        <f t="shared" ca="1" si="4"/>
        <v>v</v>
      </c>
      <c r="BC8" s="20" t="str">
        <f t="shared" ca="1" si="4"/>
        <v>s</v>
      </c>
      <c r="BD8" s="20" t="str">
        <f t="shared" ca="1" si="4"/>
        <v>d</v>
      </c>
      <c r="BE8" s="20" t="str">
        <f t="shared" ca="1" si="4"/>
        <v>l</v>
      </c>
      <c r="BF8" s="20" t="str">
        <f t="shared" ca="1" si="4"/>
        <v>m</v>
      </c>
      <c r="BG8" s="20" t="str">
        <f t="shared" ca="1" si="4"/>
        <v>m</v>
      </c>
      <c r="BH8" s="20" t="str">
        <f t="shared" ca="1" si="4"/>
        <v>g</v>
      </c>
      <c r="BI8" s="20" t="str">
        <f t="shared" ca="1" si="4"/>
        <v>v</v>
      </c>
      <c r="BJ8" s="20" t="str">
        <f t="shared" ca="1" si="4"/>
        <v>s</v>
      </c>
      <c r="BK8" s="20" t="str">
        <f t="shared" ca="1" si="4"/>
        <v>d</v>
      </c>
      <c r="BL8" s="20" t="str">
        <f t="shared" ca="1" si="4"/>
        <v>l</v>
      </c>
    </row>
    <row r="9" spans="1:64" ht="30" hidden="1" customHeight="1" x14ac:dyDescent="0.25">
      <c r="A9" s="9" t="s">
        <v>7</v>
      </c>
      <c r="B9" s="45"/>
      <c r="C9" s="44"/>
      <c r="D9" s="24"/>
      <c r="E9" s="15"/>
      <c r="F9" s="15"/>
      <c r="G9" s="15"/>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row>
    <row r="10" spans="1:64" s="2" customFormat="1" ht="30" customHeight="1" x14ac:dyDescent="0.25">
      <c r="A10" s="10" t="s">
        <v>8</v>
      </c>
      <c r="B10" s="59" t="s">
        <v>51</v>
      </c>
      <c r="C10" s="28"/>
      <c r="D10" s="28"/>
      <c r="E10" s="15"/>
      <c r="F10" s="15"/>
      <c r="G10" s="15"/>
      <c r="H10" s="21"/>
      <c r="I10" s="32" t="str">
        <f t="shared" ref="I10:X17" ca="1" si="5">IF(AND($C10="Obiettivo",I$6&gt;=$F10,I$6&lt;=$F10+$G10-1),2,IF(AND($C10="Attività cardine",I$6&gt;=$F10,I$6&lt;=$F10+$G10-1),1,""))</f>
        <v/>
      </c>
      <c r="J10" s="32" t="str">
        <f t="shared" ca="1" si="5"/>
        <v/>
      </c>
      <c r="K10" s="32" t="str">
        <f t="shared" ca="1" si="5"/>
        <v/>
      </c>
      <c r="L10" s="32" t="str">
        <f t="shared" ca="1" si="5"/>
        <v/>
      </c>
      <c r="M10" s="32" t="str">
        <f t="shared" ca="1" si="5"/>
        <v/>
      </c>
      <c r="N10" s="32" t="str">
        <f t="shared" ca="1" si="5"/>
        <v/>
      </c>
      <c r="O10" s="32" t="str">
        <f t="shared" ca="1" si="5"/>
        <v/>
      </c>
      <c r="P10" s="32" t="str">
        <f t="shared" ca="1" si="5"/>
        <v/>
      </c>
      <c r="Q10" s="32" t="str">
        <f t="shared" ca="1" si="5"/>
        <v/>
      </c>
      <c r="R10" s="32" t="str">
        <f t="shared" ca="1" si="5"/>
        <v/>
      </c>
      <c r="S10" s="32" t="str">
        <f t="shared" ca="1" si="5"/>
        <v/>
      </c>
      <c r="T10" s="32" t="str">
        <f t="shared" ca="1" si="5"/>
        <v/>
      </c>
      <c r="U10" s="32" t="str">
        <f t="shared" ca="1" si="5"/>
        <v/>
      </c>
      <c r="V10" s="32" t="str">
        <f t="shared" ca="1" si="5"/>
        <v/>
      </c>
      <c r="W10" s="32" t="str">
        <f t="shared" ca="1" si="5"/>
        <v/>
      </c>
      <c r="X10" s="32" t="str">
        <f t="shared" ca="1" si="5"/>
        <v/>
      </c>
      <c r="Y10" s="32" t="str">
        <f t="shared" ref="Y10:AN17" ca="1" si="6">IF(AND($C10="Obiettivo",Y$6&gt;=$F10,Y$6&lt;=$F10+$G10-1),2,IF(AND($C10="Attività cardine",Y$6&gt;=$F10,Y$6&lt;=$F10+$G10-1),1,""))</f>
        <v/>
      </c>
      <c r="Z10" s="32" t="str">
        <f t="shared" ca="1" si="6"/>
        <v/>
      </c>
      <c r="AA10" s="32" t="str">
        <f t="shared" ca="1" si="6"/>
        <v/>
      </c>
      <c r="AB10" s="32" t="str">
        <f t="shared" ca="1" si="6"/>
        <v/>
      </c>
      <c r="AC10" s="32" t="str">
        <f ca="1">IF(AND($C10="Obiettivo",AC$6&gt;=$F10,AC$6&lt;=$F10+$G10-1),2,IF(AND($C10="Attività cardine",AC$6&gt;=$F10,AC$6&lt;=$F10+$G10-1),1,""))</f>
        <v/>
      </c>
      <c r="AD10" s="32" t="str">
        <f ca="1">IF(AND($C10="Obiettivo",AD$6&gt;=$F10,AD$6&lt;=$F10+$G10-1),2,IF(AND($C10="Attività cardine",AD$6&gt;=$F10,AD$6&lt;=$F10+$G10-1),1,""))</f>
        <v/>
      </c>
      <c r="AE10" s="32" t="str">
        <f ca="1">IF(AND($C10="Obiettivo",AE$6&gt;=$F10,AE$6&lt;=$F10+$G10-1),2,IF(AND($C10="Attività cardine",AE$6&gt;=$F10,AE$6&lt;=$F10+$G10-1),1,""))</f>
        <v/>
      </c>
      <c r="AF10" s="32" t="str">
        <f ca="1">IF(AND($C10="Obiettivo",AF$6&gt;=$F10,AF$6&lt;=$F10+$G10-1),2,IF(AND($C10="Attività cardine",AF$6&gt;=$F10,AF$6&lt;=$F10+$G10-1),1,""))</f>
        <v/>
      </c>
      <c r="AG10" s="32" t="str">
        <f t="shared" ca="1" si="6"/>
        <v/>
      </c>
      <c r="AH10" s="32" t="str">
        <f t="shared" ca="1" si="6"/>
        <v/>
      </c>
      <c r="AI10" s="32" t="str">
        <f t="shared" ca="1" si="6"/>
        <v/>
      </c>
      <c r="AJ10" s="32" t="str">
        <f t="shared" ca="1" si="6"/>
        <v/>
      </c>
      <c r="AK10" s="32" t="str">
        <f t="shared" ca="1" si="6"/>
        <v/>
      </c>
      <c r="AL10" s="32" t="str">
        <f t="shared" ca="1" si="6"/>
        <v/>
      </c>
      <c r="AM10" s="32" t="str">
        <f t="shared" ca="1" si="6"/>
        <v/>
      </c>
      <c r="AN10" s="32" t="str">
        <f t="shared" ca="1" si="6"/>
        <v/>
      </c>
      <c r="AO10" s="32" t="str">
        <f t="shared" ref="AO10:BD17" ca="1" si="7">IF(AND($C10="Obiettivo",AO$6&gt;=$F10,AO$6&lt;=$F10+$G10-1),2,IF(AND($C10="Attività cardine",AO$6&gt;=$F10,AO$6&lt;=$F10+$G10-1),1,""))</f>
        <v/>
      </c>
      <c r="AP10" s="32" t="str">
        <f t="shared" ca="1" si="7"/>
        <v/>
      </c>
      <c r="AQ10" s="32" t="str">
        <f t="shared" ca="1" si="7"/>
        <v/>
      </c>
      <c r="AR10" s="32" t="str">
        <f t="shared" ca="1" si="7"/>
        <v/>
      </c>
      <c r="AS10" s="32" t="str">
        <f t="shared" ca="1" si="7"/>
        <v/>
      </c>
      <c r="AT10" s="32" t="str">
        <f t="shared" ca="1" si="7"/>
        <v/>
      </c>
      <c r="AU10" s="32" t="str">
        <f t="shared" ca="1" si="7"/>
        <v/>
      </c>
      <c r="AV10" s="32" t="str">
        <f t="shared" ca="1" si="7"/>
        <v/>
      </c>
      <c r="AW10" s="32" t="str">
        <f t="shared" ca="1" si="7"/>
        <v/>
      </c>
      <c r="AX10" s="32" t="str">
        <f t="shared" ca="1" si="7"/>
        <v/>
      </c>
      <c r="AY10" s="32" t="str">
        <f t="shared" ca="1" si="7"/>
        <v/>
      </c>
      <c r="AZ10" s="32" t="str">
        <f t="shared" ca="1" si="7"/>
        <v/>
      </c>
      <c r="BA10" s="32" t="str">
        <f t="shared" ca="1" si="7"/>
        <v/>
      </c>
      <c r="BB10" s="32" t="str">
        <f t="shared" ca="1" si="7"/>
        <v/>
      </c>
      <c r="BC10" s="32" t="str">
        <f t="shared" ca="1" si="7"/>
        <v/>
      </c>
      <c r="BD10" s="32" t="str">
        <f t="shared" ca="1" si="7"/>
        <v/>
      </c>
      <c r="BE10" s="32" t="str">
        <f t="shared" ref="BE10:BL17" ca="1" si="8">IF(AND($C10="Obiettivo",BE$6&gt;=$F10,BE$6&lt;=$F10+$G10-1),2,IF(AND($C10="Attività cardine",BE$6&gt;=$F10,BE$6&lt;=$F10+$G10-1),1,""))</f>
        <v/>
      </c>
      <c r="BF10" s="32" t="str">
        <f t="shared" ca="1" si="8"/>
        <v/>
      </c>
      <c r="BG10" s="32" t="str">
        <f t="shared" ca="1" si="8"/>
        <v/>
      </c>
      <c r="BH10" s="32" t="str">
        <f t="shared" ca="1" si="8"/>
        <v/>
      </c>
      <c r="BI10" s="32" t="str">
        <f t="shared" ca="1" si="8"/>
        <v/>
      </c>
      <c r="BJ10" s="32" t="str">
        <f t="shared" ca="1" si="8"/>
        <v/>
      </c>
      <c r="BK10" s="32" t="str">
        <f t="shared" ca="1" si="8"/>
        <v/>
      </c>
      <c r="BL10" s="32" t="str">
        <f t="shared" ca="1" si="8"/>
        <v/>
      </c>
    </row>
    <row r="11" spans="1:64" s="2" customFormat="1" ht="30" customHeight="1" x14ac:dyDescent="0.25">
      <c r="A11" s="10"/>
      <c r="B11" s="58" t="s">
        <v>30</v>
      </c>
      <c r="C11" s="28" t="s">
        <v>22</v>
      </c>
      <c r="D11" s="28" t="s">
        <v>29</v>
      </c>
      <c r="E11" s="25">
        <v>1</v>
      </c>
      <c r="F11" s="26">
        <v>43956</v>
      </c>
      <c r="G11" s="27">
        <v>1</v>
      </c>
      <c r="H11" s="21"/>
      <c r="I11" s="32" t="str">
        <f ca="1">IF(AND($C11="Obiettivo",I$6&gt;=$F11,I$6&lt;=$F11+$G11-1),2,IF(AND($C11="Attività cardine",I$6&gt;=$F11,I$6&lt;=$F11+$G11-1),1,""))</f>
        <v/>
      </c>
      <c r="J11" s="32" t="str">
        <f t="shared" ca="1" si="5"/>
        <v/>
      </c>
      <c r="K11" s="32" t="str">
        <f t="shared" ca="1" si="5"/>
        <v/>
      </c>
      <c r="L11" s="32" t="str">
        <f t="shared" ca="1" si="5"/>
        <v/>
      </c>
      <c r="M11" s="32" t="str">
        <f t="shared" ca="1" si="5"/>
        <v/>
      </c>
      <c r="N11" s="32" t="str">
        <f t="shared" ca="1" si="5"/>
        <v/>
      </c>
      <c r="O11" s="32" t="str">
        <f t="shared" ca="1" si="5"/>
        <v/>
      </c>
      <c r="P11" s="32" t="str">
        <f t="shared" ca="1" si="5"/>
        <v/>
      </c>
      <c r="Q11" s="32" t="str">
        <f t="shared" ca="1" si="5"/>
        <v/>
      </c>
      <c r="R11" s="32" t="str">
        <f t="shared" ca="1" si="5"/>
        <v/>
      </c>
      <c r="S11" s="32" t="str">
        <f t="shared" ca="1" si="5"/>
        <v/>
      </c>
      <c r="T11" s="32" t="str">
        <f t="shared" ca="1" si="5"/>
        <v/>
      </c>
      <c r="U11" s="32" t="str">
        <f t="shared" ca="1" si="5"/>
        <v/>
      </c>
      <c r="V11" s="32" t="str">
        <f t="shared" ca="1" si="5"/>
        <v/>
      </c>
      <c r="W11" s="32" t="str">
        <f t="shared" ca="1" si="5"/>
        <v/>
      </c>
      <c r="X11" s="32" t="str">
        <f t="shared" ca="1" si="5"/>
        <v/>
      </c>
      <c r="Y11" s="32" t="str">
        <f t="shared" ca="1" si="6"/>
        <v/>
      </c>
      <c r="Z11" s="32" t="str">
        <f t="shared" ca="1" si="6"/>
        <v/>
      </c>
      <c r="AA11" s="32" t="str">
        <f t="shared" ca="1" si="6"/>
        <v/>
      </c>
      <c r="AB11" s="32" t="str">
        <f t="shared" ca="1" si="6"/>
        <v/>
      </c>
      <c r="AC11" s="32" t="str">
        <f ca="1">IF(AND($C11="Obiettivo",AC$6&gt;=$F11,AC$6&lt;=$F11+$G11-1),2,IF(AND($C11="Attività cardine",AC$6&gt;=$F11,AC$6&lt;=$F11+$G11-1),1,""))</f>
        <v/>
      </c>
      <c r="AD11" s="32" t="str">
        <f ca="1">IF(AND($C11="Obiettivo",AD$6&gt;=$F11,AD$6&lt;=$F11+$G11-1),2,IF(AND($C11="Attività cardine",AD$6&gt;=$F11,AD$6&lt;=$F11+$G11-1),1,""))</f>
        <v/>
      </c>
      <c r="AE11" s="32" t="str">
        <f ca="1">IF(AND($C11="Obiettivo",AE$6&gt;=$F11,AE$6&lt;=$F11+$G11-1),2,IF(AND($C11="Attività cardine",AE$6&gt;=$F11,AE$6&lt;=$F11+$G11-1),1,""))</f>
        <v/>
      </c>
      <c r="AF11" s="32" t="str">
        <f ca="1">IF(AND($C11="Obiettivo",AF$6&gt;=$F11,AF$6&lt;=$F11+$G11-1),2,IF(AND($C11="Attività cardine",AF$6&gt;=$F11,AF$6&lt;=$F11+$G11-1),1,""))</f>
        <v/>
      </c>
      <c r="AG11" s="32" t="str">
        <f t="shared" ca="1" si="6"/>
        <v/>
      </c>
      <c r="AH11" s="32" t="str">
        <f t="shared" ca="1" si="6"/>
        <v/>
      </c>
      <c r="AI11" s="32" t="str">
        <f t="shared" ca="1" si="6"/>
        <v/>
      </c>
      <c r="AJ11" s="32" t="str">
        <f t="shared" ca="1" si="6"/>
        <v/>
      </c>
      <c r="AK11" s="32" t="str">
        <f t="shared" ca="1" si="6"/>
        <v/>
      </c>
      <c r="AL11" s="32" t="str">
        <f t="shared" ca="1" si="6"/>
        <v/>
      </c>
      <c r="AM11" s="32" t="str">
        <f t="shared" ca="1" si="6"/>
        <v/>
      </c>
      <c r="AN11" s="32" t="str">
        <f t="shared" ca="1" si="6"/>
        <v/>
      </c>
      <c r="AO11" s="32" t="str">
        <f t="shared" ca="1" si="7"/>
        <v/>
      </c>
      <c r="AP11" s="32" t="str">
        <f t="shared" ca="1" si="7"/>
        <v/>
      </c>
      <c r="AQ11" s="32" t="str">
        <f t="shared" ca="1" si="7"/>
        <v/>
      </c>
      <c r="AR11" s="32" t="str">
        <f t="shared" ca="1" si="7"/>
        <v/>
      </c>
      <c r="AS11" s="32" t="str">
        <f t="shared" ca="1" si="7"/>
        <v/>
      </c>
      <c r="AT11" s="32" t="str">
        <f t="shared" ca="1" si="7"/>
        <v/>
      </c>
      <c r="AU11" s="32" t="str">
        <f t="shared" ca="1" si="7"/>
        <v/>
      </c>
      <c r="AV11" s="32" t="str">
        <f t="shared" ca="1" si="7"/>
        <v/>
      </c>
      <c r="AW11" s="32" t="str">
        <f t="shared" ca="1" si="7"/>
        <v/>
      </c>
      <c r="AX11" s="32" t="str">
        <f t="shared" ca="1" si="7"/>
        <v/>
      </c>
      <c r="AY11" s="32" t="str">
        <f t="shared" ca="1" si="7"/>
        <v/>
      </c>
      <c r="AZ11" s="32" t="str">
        <f t="shared" ca="1" si="7"/>
        <v/>
      </c>
      <c r="BA11" s="32" t="str">
        <f t="shared" ca="1" si="7"/>
        <v/>
      </c>
      <c r="BB11" s="32" t="str">
        <f t="shared" ca="1" si="7"/>
        <v/>
      </c>
      <c r="BC11" s="32" t="str">
        <f t="shared" ca="1" si="7"/>
        <v/>
      </c>
      <c r="BD11" s="32" t="str">
        <f t="shared" ca="1" si="7"/>
        <v/>
      </c>
      <c r="BE11" s="32" t="str">
        <f t="shared" ca="1" si="8"/>
        <v/>
      </c>
      <c r="BF11" s="32" t="str">
        <f t="shared" ca="1" si="8"/>
        <v/>
      </c>
      <c r="BG11" s="32" t="str">
        <f t="shared" ca="1" si="8"/>
        <v/>
      </c>
      <c r="BH11" s="32" t="str">
        <f t="shared" ca="1" si="8"/>
        <v/>
      </c>
      <c r="BI11" s="32" t="str">
        <f t="shared" ca="1" si="8"/>
        <v/>
      </c>
      <c r="BJ11" s="32" t="str">
        <f t="shared" ca="1" si="8"/>
        <v/>
      </c>
      <c r="BK11" s="32" t="str">
        <f t="shared" ca="1" si="8"/>
        <v/>
      </c>
      <c r="BL11" s="32" t="str">
        <f t="shared" ca="1" si="8"/>
        <v/>
      </c>
    </row>
    <row r="12" spans="1:64" s="2" customFormat="1" ht="30" customHeight="1" x14ac:dyDescent="0.25">
      <c r="A12" s="10"/>
      <c r="B12" s="58" t="s">
        <v>31</v>
      </c>
      <c r="C12" s="28" t="s">
        <v>27</v>
      </c>
      <c r="D12" s="28" t="s">
        <v>29</v>
      </c>
      <c r="E12" s="25">
        <v>1</v>
      </c>
      <c r="F12" s="26">
        <v>43935</v>
      </c>
      <c r="G12" s="27">
        <v>40</v>
      </c>
      <c r="H12" s="21"/>
      <c r="I12" s="32" t="str">
        <f t="shared" ref="I12:I17" ca="1" si="9">IF(AND($C12="Obiettivo",I$6&gt;=$F12,I$6&lt;=$F12+$G12-1),2,IF(AND($C12="Attività cardine",I$6&gt;=$F12,I$6&lt;=$F12+$G12-1),1,""))</f>
        <v/>
      </c>
      <c r="J12" s="32" t="str">
        <f t="shared" ca="1" si="5"/>
        <v/>
      </c>
      <c r="K12" s="32" t="str">
        <f t="shared" ca="1" si="5"/>
        <v/>
      </c>
      <c r="L12" s="32" t="str">
        <f t="shared" ca="1" si="5"/>
        <v/>
      </c>
      <c r="M12" s="32" t="str">
        <f t="shared" ca="1" si="5"/>
        <v/>
      </c>
      <c r="N12" s="32" t="str">
        <f t="shared" ca="1" si="5"/>
        <v/>
      </c>
      <c r="O12" s="32" t="str">
        <f t="shared" ca="1" si="5"/>
        <v/>
      </c>
      <c r="P12" s="32" t="str">
        <f t="shared" ca="1" si="5"/>
        <v/>
      </c>
      <c r="Q12" s="32" t="str">
        <f t="shared" ca="1" si="5"/>
        <v/>
      </c>
      <c r="R12" s="32" t="str">
        <f t="shared" ca="1" si="5"/>
        <v/>
      </c>
      <c r="S12" s="32" t="str">
        <f t="shared" ca="1" si="5"/>
        <v/>
      </c>
      <c r="T12" s="32" t="str">
        <f t="shared" ca="1" si="5"/>
        <v/>
      </c>
      <c r="U12" s="32" t="str">
        <f t="shared" ca="1" si="5"/>
        <v/>
      </c>
      <c r="V12" s="32" t="str">
        <f t="shared" ca="1" si="5"/>
        <v/>
      </c>
      <c r="W12" s="32" t="str">
        <f t="shared" ca="1" si="5"/>
        <v/>
      </c>
      <c r="X12" s="32" t="str">
        <f t="shared" ca="1" si="5"/>
        <v/>
      </c>
      <c r="Y12" s="32" t="str">
        <f t="shared" ca="1" si="6"/>
        <v/>
      </c>
      <c r="Z12" s="32" t="str">
        <f t="shared" ca="1" si="6"/>
        <v/>
      </c>
      <c r="AA12" s="32" t="str">
        <f t="shared" ca="1" si="6"/>
        <v/>
      </c>
      <c r="AB12" s="32" t="str">
        <f t="shared" ca="1" si="6"/>
        <v/>
      </c>
      <c r="AC12" s="32" t="str">
        <f ca="1">IF(AND($C12="Obiettivo",AC$6&gt;=$F12,AC$6&lt;=$F12+$G12-1),2,IF(AND($C12="Attività cardine",AC$6&gt;=$F12,AC$6&lt;=$F12+$G12-1),1,""))</f>
        <v/>
      </c>
      <c r="AD12" s="32" t="str">
        <f ca="1">IF(AND($C12="Obiettivo",AD$6&gt;=$F12,AD$6&lt;=$F12+$G12-1),2,IF(AND($C12="Attività cardine",AD$6&gt;=$F12,AD$6&lt;=$F12+$G12-1),1,""))</f>
        <v/>
      </c>
      <c r="AE12" s="32" t="str">
        <f ca="1">IF(AND($C12="Obiettivo",AE$6&gt;=$F12,AE$6&lt;=$F12+$G12-1),2,IF(AND($C12="Attività cardine",AE$6&gt;=$F12,AE$6&lt;=$F12+$G12-1),1,""))</f>
        <v/>
      </c>
      <c r="AF12" s="32" t="str">
        <f ca="1">IF(AND($C12="Obiettivo",AF$6&gt;=$F12,AF$6&lt;=$F12+$G12-1),2,IF(AND($C12="Attività cardine",AF$6&gt;=$F12,AF$6&lt;=$F12+$G12-1),1,""))</f>
        <v/>
      </c>
      <c r="AG12" s="32" t="str">
        <f t="shared" ca="1" si="6"/>
        <v/>
      </c>
      <c r="AH12" s="32" t="str">
        <f t="shared" ca="1" si="6"/>
        <v/>
      </c>
      <c r="AI12" s="32" t="str">
        <f t="shared" ca="1" si="6"/>
        <v/>
      </c>
      <c r="AJ12" s="32" t="str">
        <f t="shared" ca="1" si="6"/>
        <v/>
      </c>
      <c r="AK12" s="32" t="str">
        <f t="shared" ca="1" si="6"/>
        <v/>
      </c>
      <c r="AL12" s="32" t="str">
        <f t="shared" ca="1" si="6"/>
        <v/>
      </c>
      <c r="AM12" s="32" t="str">
        <f t="shared" ca="1" si="6"/>
        <v/>
      </c>
      <c r="AN12" s="32" t="str">
        <f t="shared" ca="1" si="6"/>
        <v/>
      </c>
      <c r="AO12" s="32" t="str">
        <f t="shared" ca="1" si="7"/>
        <v/>
      </c>
      <c r="AP12" s="32" t="str">
        <f t="shared" ca="1" si="7"/>
        <v/>
      </c>
      <c r="AQ12" s="32" t="str">
        <f t="shared" ca="1" si="7"/>
        <v/>
      </c>
      <c r="AR12" s="32" t="str">
        <f t="shared" ca="1" si="7"/>
        <v/>
      </c>
      <c r="AS12" s="32" t="str">
        <f t="shared" ca="1" si="7"/>
        <v/>
      </c>
      <c r="AT12" s="32" t="str">
        <f t="shared" ca="1" si="7"/>
        <v/>
      </c>
      <c r="AU12" s="32" t="str">
        <f t="shared" ca="1" si="7"/>
        <v/>
      </c>
      <c r="AV12" s="32" t="str">
        <f t="shared" ca="1" si="7"/>
        <v/>
      </c>
      <c r="AW12" s="32" t="str">
        <f t="shared" ca="1" si="7"/>
        <v/>
      </c>
      <c r="AX12" s="32" t="str">
        <f t="shared" ca="1" si="7"/>
        <v/>
      </c>
      <c r="AY12" s="32" t="str">
        <f t="shared" ca="1" si="7"/>
        <v/>
      </c>
      <c r="AZ12" s="32" t="str">
        <f t="shared" ca="1" si="7"/>
        <v/>
      </c>
      <c r="BA12" s="32" t="str">
        <f t="shared" ca="1" si="7"/>
        <v/>
      </c>
      <c r="BB12" s="32" t="str">
        <f t="shared" ca="1" si="7"/>
        <v/>
      </c>
      <c r="BC12" s="32" t="str">
        <f t="shared" ca="1" si="7"/>
        <v/>
      </c>
      <c r="BD12" s="32" t="str">
        <f t="shared" ca="1" si="7"/>
        <v/>
      </c>
      <c r="BE12" s="32" t="str">
        <f t="shared" ca="1" si="8"/>
        <v/>
      </c>
      <c r="BF12" s="32" t="str">
        <f t="shared" ca="1" si="8"/>
        <v/>
      </c>
      <c r="BG12" s="32" t="str">
        <f t="shared" ca="1" si="8"/>
        <v/>
      </c>
      <c r="BH12" s="32" t="str">
        <f t="shared" ca="1" si="8"/>
        <v/>
      </c>
      <c r="BI12" s="32" t="str">
        <f t="shared" ca="1" si="8"/>
        <v/>
      </c>
      <c r="BJ12" s="32" t="str">
        <f t="shared" ca="1" si="8"/>
        <v/>
      </c>
      <c r="BK12" s="32" t="str">
        <f t="shared" ca="1" si="8"/>
        <v/>
      </c>
      <c r="BL12" s="32" t="str">
        <f t="shared" ca="1" si="8"/>
        <v/>
      </c>
    </row>
    <row r="13" spans="1:64" s="2" customFormat="1" ht="30" customHeight="1" x14ac:dyDescent="0.25">
      <c r="A13" s="9"/>
      <c r="B13" s="57" t="s">
        <v>59</v>
      </c>
      <c r="C13" s="28" t="s">
        <v>28</v>
      </c>
      <c r="D13" s="28" t="s">
        <v>32</v>
      </c>
      <c r="E13" s="25">
        <v>1</v>
      </c>
      <c r="F13" s="26">
        <v>43972</v>
      </c>
      <c r="G13" s="27">
        <v>2</v>
      </c>
      <c r="H13" s="21"/>
      <c r="I13" s="32" t="str">
        <f t="shared" ca="1" si="9"/>
        <v/>
      </c>
      <c r="J13" s="32" t="str">
        <f t="shared" ca="1" si="5"/>
        <v/>
      </c>
      <c r="K13" s="32" t="str">
        <f t="shared" ca="1" si="5"/>
        <v/>
      </c>
      <c r="L13" s="32" t="str">
        <f t="shared" ca="1" si="5"/>
        <v/>
      </c>
      <c r="M13" s="32" t="str">
        <f t="shared" ca="1" si="5"/>
        <v/>
      </c>
      <c r="N13" s="32" t="str">
        <f t="shared" ca="1" si="5"/>
        <v/>
      </c>
      <c r="O13" s="32" t="str">
        <f t="shared" ca="1" si="5"/>
        <v/>
      </c>
      <c r="P13" s="32" t="str">
        <f t="shared" ca="1" si="5"/>
        <v/>
      </c>
      <c r="Q13" s="32" t="str">
        <f t="shared" ca="1" si="5"/>
        <v/>
      </c>
      <c r="R13" s="32" t="str">
        <f t="shared" ca="1" si="5"/>
        <v/>
      </c>
      <c r="S13" s="32" t="str">
        <f t="shared" ca="1" si="5"/>
        <v/>
      </c>
      <c r="T13" s="32" t="str">
        <f ca="1">IF(AND($C13="Obiettivo",T$6&gt;=$F13,T$6&lt;=$F13+$G13-1),2,IF(AND($C13="Attività cardine",T$6&gt;=$F13,T$6&lt;=$F13+$G13-1),1,""))</f>
        <v/>
      </c>
      <c r="U13" s="32" t="str">
        <f t="shared" ca="1" si="5"/>
        <v/>
      </c>
      <c r="V13" s="32" t="str">
        <f t="shared" ca="1" si="5"/>
        <v/>
      </c>
      <c r="W13" s="32" t="str">
        <f t="shared" ca="1" si="5"/>
        <v/>
      </c>
      <c r="X13" s="32" t="str">
        <f t="shared" ca="1" si="5"/>
        <v/>
      </c>
      <c r="Y13" s="32" t="str">
        <f t="shared" ca="1" si="6"/>
        <v/>
      </c>
      <c r="Z13" s="32" t="str">
        <f t="shared" ca="1" si="6"/>
        <v/>
      </c>
      <c r="AA13" s="32" t="str">
        <f t="shared" ca="1" si="6"/>
        <v/>
      </c>
      <c r="AB13" s="32" t="str">
        <f t="shared" ca="1" si="6"/>
        <v/>
      </c>
      <c r="AC13" s="32" t="str">
        <f ca="1">IF(AND($C13="Obiettivo",AC$6&gt;=$F13,AC$6&lt;=$F13+$G13-1),2,IF(AND($C13="Attività cardine",AC$6&gt;=$F13,AC$6&lt;=$F13+$G13-1),1,""))</f>
        <v/>
      </c>
      <c r="AD13" s="32" t="str">
        <f ca="1">IF(AND($C13="Obiettivo",AD$6&gt;=$F13,AD$6&lt;=$F13+$G13-1),2,IF(AND($C13="Attività cardine",AD$6&gt;=$F13,AD$6&lt;=$F13+$G13-1),1,""))</f>
        <v/>
      </c>
      <c r="AE13" s="32" t="str">
        <f ca="1">IF(AND($C13="Obiettivo",AE$6&gt;=$F13,AE$6&lt;=$F13+$G13-1),2,IF(AND($C13="Attività cardine",AE$6&gt;=$F13,AE$6&lt;=$F13+$G13-1),1,""))</f>
        <v/>
      </c>
      <c r="AF13" s="32" t="str">
        <f ca="1">IF(AND($C13="Obiettivo",AF$6&gt;=$F13,AF$6&lt;=$F13+$G13-1),2,IF(AND($C13="Attività cardine",AF$6&gt;=$F13,AF$6&lt;=$F13+$G13-1),1,""))</f>
        <v/>
      </c>
      <c r="AG13" s="32" t="str">
        <f t="shared" ca="1" si="6"/>
        <v/>
      </c>
      <c r="AH13" s="32" t="str">
        <f t="shared" ca="1" si="6"/>
        <v/>
      </c>
      <c r="AI13" s="32" t="str">
        <f t="shared" ca="1" si="6"/>
        <v/>
      </c>
      <c r="AJ13" s="32" t="str">
        <f t="shared" ca="1" si="6"/>
        <v/>
      </c>
      <c r="AK13" s="32" t="str">
        <f t="shared" ca="1" si="6"/>
        <v/>
      </c>
      <c r="AL13" s="32" t="str">
        <f t="shared" ca="1" si="6"/>
        <v/>
      </c>
      <c r="AM13" s="32" t="str">
        <f t="shared" ca="1" si="6"/>
        <v/>
      </c>
      <c r="AN13" s="32" t="str">
        <f t="shared" ca="1" si="6"/>
        <v/>
      </c>
      <c r="AO13" s="32" t="str">
        <f t="shared" ca="1" si="7"/>
        <v/>
      </c>
      <c r="AP13" s="32" t="str">
        <f t="shared" ca="1" si="7"/>
        <v/>
      </c>
      <c r="AQ13" s="32" t="str">
        <f t="shared" ca="1" si="7"/>
        <v/>
      </c>
      <c r="AR13" s="32" t="str">
        <f t="shared" ca="1" si="7"/>
        <v/>
      </c>
      <c r="AS13" s="32" t="str">
        <f t="shared" ca="1" si="7"/>
        <v/>
      </c>
      <c r="AT13" s="32" t="str">
        <f t="shared" ca="1" si="7"/>
        <v/>
      </c>
      <c r="AU13" s="32" t="str">
        <f t="shared" ca="1" si="7"/>
        <v/>
      </c>
      <c r="AV13" s="32" t="str">
        <f t="shared" ca="1" si="7"/>
        <v/>
      </c>
      <c r="AW13" s="32" t="str">
        <f t="shared" ca="1" si="7"/>
        <v/>
      </c>
      <c r="AX13" s="32" t="str">
        <f t="shared" ca="1" si="7"/>
        <v/>
      </c>
      <c r="AY13" s="32" t="str">
        <f t="shared" ca="1" si="7"/>
        <v/>
      </c>
      <c r="AZ13" s="32" t="str">
        <f t="shared" ca="1" si="7"/>
        <v/>
      </c>
      <c r="BA13" s="32" t="str">
        <f t="shared" ca="1" si="7"/>
        <v/>
      </c>
      <c r="BB13" s="32" t="str">
        <f t="shared" ca="1" si="7"/>
        <v/>
      </c>
      <c r="BC13" s="32" t="str">
        <f t="shared" ca="1" si="7"/>
        <v/>
      </c>
      <c r="BD13" s="32" t="str">
        <f t="shared" ca="1" si="7"/>
        <v/>
      </c>
      <c r="BE13" s="32" t="str">
        <f t="shared" ca="1" si="8"/>
        <v/>
      </c>
      <c r="BF13" s="32" t="str">
        <f t="shared" ca="1" si="8"/>
        <v/>
      </c>
      <c r="BG13" s="32" t="str">
        <f t="shared" ca="1" si="8"/>
        <v/>
      </c>
      <c r="BH13" s="32" t="str">
        <f t="shared" ca="1" si="8"/>
        <v/>
      </c>
      <c r="BI13" s="32" t="str">
        <f t="shared" ca="1" si="8"/>
        <v/>
      </c>
      <c r="BJ13" s="32" t="str">
        <f t="shared" ca="1" si="8"/>
        <v/>
      </c>
      <c r="BK13" s="32" t="str">
        <f t="shared" ca="1" si="8"/>
        <v/>
      </c>
      <c r="BL13" s="32" t="str">
        <f t="shared" ca="1" si="8"/>
        <v/>
      </c>
    </row>
    <row r="14" spans="1:64" s="2" customFormat="1" ht="30" customHeight="1" x14ac:dyDescent="0.25">
      <c r="A14" s="9"/>
      <c r="B14" s="59" t="s">
        <v>21</v>
      </c>
      <c r="C14" s="28"/>
      <c r="D14" s="28"/>
      <c r="E14" s="25"/>
      <c r="F14" s="26"/>
      <c r="G14" s="27"/>
      <c r="H14" s="21"/>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row>
    <row r="15" spans="1:64" s="2" customFormat="1" ht="30" customHeight="1" x14ac:dyDescent="0.25">
      <c r="A15" s="9"/>
      <c r="B15" s="57" t="s">
        <v>33</v>
      </c>
      <c r="C15" s="28" t="s">
        <v>26</v>
      </c>
      <c r="D15" s="28" t="s">
        <v>34</v>
      </c>
      <c r="E15" s="25">
        <v>1</v>
      </c>
      <c r="F15" s="26">
        <v>43963</v>
      </c>
      <c r="G15" s="27">
        <v>1</v>
      </c>
      <c r="H15" s="21"/>
      <c r="I15" s="32" t="str">
        <f t="shared" ca="1" si="9"/>
        <v/>
      </c>
      <c r="J15" s="32" t="str">
        <f t="shared" ca="1" si="5"/>
        <v/>
      </c>
      <c r="K15" s="32" t="str">
        <f t="shared" ca="1" si="5"/>
        <v/>
      </c>
      <c r="L15" s="32" t="str">
        <f t="shared" ca="1" si="5"/>
        <v/>
      </c>
      <c r="M15" s="32" t="str">
        <f t="shared" ca="1" si="5"/>
        <v/>
      </c>
      <c r="N15" s="32" t="str">
        <f t="shared" ca="1" si="5"/>
        <v/>
      </c>
      <c r="O15" s="32" t="str">
        <f t="shared" ca="1" si="5"/>
        <v/>
      </c>
      <c r="P15" s="32" t="str">
        <f t="shared" ca="1" si="5"/>
        <v/>
      </c>
      <c r="Q15" s="32" t="str">
        <f t="shared" ca="1" si="5"/>
        <v/>
      </c>
      <c r="R15" s="32" t="str">
        <f t="shared" ca="1" si="5"/>
        <v/>
      </c>
      <c r="S15" s="32" t="str">
        <f t="shared" ca="1" si="5"/>
        <v/>
      </c>
      <c r="T15" s="32" t="str">
        <f ca="1">IF(AND($C15="Obiettivo",T$6&gt;=$F15,T$6&lt;=$F15+$G15-1),2,IF(AND($C15="Attività cardine",T$6&gt;=$F15,T$6&lt;=$F15+$G15-1),1,""))</f>
        <v/>
      </c>
      <c r="U15" s="32" t="str">
        <f t="shared" ca="1" si="5"/>
        <v/>
      </c>
      <c r="V15" s="32" t="str">
        <f t="shared" ca="1" si="5"/>
        <v/>
      </c>
      <c r="W15" s="32" t="str">
        <f t="shared" ca="1" si="5"/>
        <v/>
      </c>
      <c r="X15" s="32" t="str">
        <f t="shared" ca="1" si="5"/>
        <v/>
      </c>
      <c r="Y15" s="32" t="str">
        <f t="shared" ca="1" si="6"/>
        <v/>
      </c>
      <c r="Z15" s="32" t="str">
        <f t="shared" ca="1" si="6"/>
        <v/>
      </c>
      <c r="AA15" s="32" t="str">
        <f t="shared" ca="1" si="6"/>
        <v/>
      </c>
      <c r="AB15" s="32" t="str">
        <f t="shared" ca="1" si="6"/>
        <v/>
      </c>
      <c r="AC15" s="32" t="str">
        <f ca="1">IF(AND($C15="Obiettivo",AC$6&gt;=$F15,AC$6&lt;=$F15+$G15-1),2,IF(AND($C15="Attività cardine",AC$6&gt;=$F15,AC$6&lt;=$F15+$G15-1),1,""))</f>
        <v/>
      </c>
      <c r="AD15" s="32" t="str">
        <f ca="1">IF(AND($C15="Obiettivo",AD$6&gt;=$F15,AD$6&lt;=$F15+$G15-1),2,IF(AND($C15="Attività cardine",AD$6&gt;=$F15,AD$6&lt;=$F15+$G15-1),1,""))</f>
        <v/>
      </c>
      <c r="AE15" s="32" t="str">
        <f ca="1">IF(AND($C15="Obiettivo",AE$6&gt;=$F15,AE$6&lt;=$F15+$G15-1),2,IF(AND($C15="Attività cardine",AE$6&gt;=$F15,AE$6&lt;=$F15+$G15-1),1,""))</f>
        <v/>
      </c>
      <c r="AF15" s="32" t="str">
        <f ca="1">IF(AND($C15="Obiettivo",AF$6&gt;=$F15,AF$6&lt;=$F15+$G15-1),2,IF(AND($C15="Attività cardine",AF$6&gt;=$F15,AF$6&lt;=$F15+$G15-1),1,""))</f>
        <v/>
      </c>
      <c r="AG15" s="32" t="str">
        <f t="shared" ca="1" si="6"/>
        <v/>
      </c>
      <c r="AH15" s="32" t="str">
        <f t="shared" ca="1" si="6"/>
        <v/>
      </c>
      <c r="AI15" s="32" t="str">
        <f t="shared" ca="1" si="6"/>
        <v/>
      </c>
      <c r="AJ15" s="32" t="str">
        <f t="shared" ca="1" si="6"/>
        <v/>
      </c>
      <c r="AK15" s="32" t="str">
        <f t="shared" ca="1" si="6"/>
        <v/>
      </c>
      <c r="AL15" s="32" t="str">
        <f t="shared" ca="1" si="6"/>
        <v/>
      </c>
      <c r="AM15" s="32" t="str">
        <f t="shared" ca="1" si="6"/>
        <v/>
      </c>
      <c r="AN15" s="32" t="str">
        <f t="shared" ca="1" si="6"/>
        <v/>
      </c>
      <c r="AO15" s="32" t="str">
        <f t="shared" ca="1" si="7"/>
        <v/>
      </c>
      <c r="AP15" s="32" t="str">
        <f t="shared" ca="1" si="7"/>
        <v/>
      </c>
      <c r="AQ15" s="32" t="str">
        <f t="shared" ca="1" si="7"/>
        <v/>
      </c>
      <c r="AR15" s="32" t="str">
        <f t="shared" ca="1" si="7"/>
        <v/>
      </c>
      <c r="AS15" s="32" t="str">
        <f t="shared" ca="1" si="7"/>
        <v/>
      </c>
      <c r="AT15" s="32" t="str">
        <f t="shared" ca="1" si="7"/>
        <v/>
      </c>
      <c r="AU15" s="32" t="str">
        <f t="shared" ca="1" si="7"/>
        <v/>
      </c>
      <c r="AV15" s="32" t="str">
        <f t="shared" ca="1" si="7"/>
        <v/>
      </c>
      <c r="AW15" s="32" t="str">
        <f t="shared" ca="1" si="7"/>
        <v/>
      </c>
      <c r="AX15" s="32" t="str">
        <f t="shared" ca="1" si="7"/>
        <v/>
      </c>
      <c r="AY15" s="32" t="str">
        <f t="shared" ca="1" si="7"/>
        <v/>
      </c>
      <c r="AZ15" s="32" t="str">
        <f t="shared" ca="1" si="7"/>
        <v/>
      </c>
      <c r="BA15" s="32" t="str">
        <f t="shared" ca="1" si="7"/>
        <v/>
      </c>
      <c r="BB15" s="32" t="str">
        <f t="shared" ca="1" si="7"/>
        <v/>
      </c>
      <c r="BC15" s="32" t="str">
        <f t="shared" ca="1" si="7"/>
        <v/>
      </c>
      <c r="BD15" s="32" t="str">
        <f t="shared" ca="1" si="7"/>
        <v/>
      </c>
      <c r="BE15" s="32" t="str">
        <f t="shared" ca="1" si="8"/>
        <v/>
      </c>
      <c r="BF15" s="32" t="str">
        <f t="shared" ca="1" si="8"/>
        <v/>
      </c>
      <c r="BG15" s="32" t="str">
        <f t="shared" ca="1" si="8"/>
        <v/>
      </c>
      <c r="BH15" s="32" t="str">
        <f t="shared" ca="1" si="8"/>
        <v/>
      </c>
      <c r="BI15" s="32" t="str">
        <f t="shared" ca="1" si="8"/>
        <v/>
      </c>
      <c r="BJ15" s="32" t="str">
        <f t="shared" ca="1" si="8"/>
        <v/>
      </c>
      <c r="BK15" s="32" t="str">
        <f t="shared" ca="1" si="8"/>
        <v/>
      </c>
      <c r="BL15" s="32" t="str">
        <f t="shared" ca="1" si="8"/>
        <v/>
      </c>
    </row>
    <row r="16" spans="1:64" s="2" customFormat="1" ht="30" customHeight="1" x14ac:dyDescent="0.25">
      <c r="A16" s="9"/>
      <c r="B16" s="58" t="s">
        <v>38</v>
      </c>
      <c r="C16" s="28" t="s">
        <v>26</v>
      </c>
      <c r="D16" s="28" t="s">
        <v>39</v>
      </c>
      <c r="E16" s="25">
        <v>1</v>
      </c>
      <c r="F16" s="26">
        <v>43972</v>
      </c>
      <c r="G16" s="27">
        <v>1</v>
      </c>
      <c r="H16" s="21"/>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c r="BL16" s="32"/>
    </row>
    <row r="17" spans="1:64" s="2" customFormat="1" ht="30" customHeight="1" x14ac:dyDescent="0.25">
      <c r="A17" s="9"/>
      <c r="B17" s="57" t="s">
        <v>35</v>
      </c>
      <c r="C17" s="28" t="s">
        <v>26</v>
      </c>
      <c r="D17" s="28" t="s">
        <v>36</v>
      </c>
      <c r="E17" s="25">
        <v>1</v>
      </c>
      <c r="F17" s="26">
        <v>43963</v>
      </c>
      <c r="G17" s="27">
        <v>12</v>
      </c>
      <c r="H17" s="21"/>
      <c r="I17" s="32" t="str">
        <f t="shared" ca="1" si="9"/>
        <v/>
      </c>
      <c r="J17" s="32" t="str">
        <f t="shared" ca="1" si="5"/>
        <v/>
      </c>
      <c r="K17" s="32" t="str">
        <f t="shared" ca="1" si="5"/>
        <v/>
      </c>
      <c r="L17" s="32" t="str">
        <f t="shared" ca="1" si="5"/>
        <v/>
      </c>
      <c r="M17" s="32" t="str">
        <f t="shared" ca="1" si="5"/>
        <v/>
      </c>
      <c r="N17" s="32" t="str">
        <f t="shared" ca="1" si="5"/>
        <v/>
      </c>
      <c r="O17" s="32" t="str">
        <f t="shared" ca="1" si="5"/>
        <v/>
      </c>
      <c r="P17" s="32" t="str">
        <f t="shared" ca="1" si="5"/>
        <v/>
      </c>
      <c r="Q17" s="32" t="str">
        <f t="shared" ca="1" si="5"/>
        <v/>
      </c>
      <c r="R17" s="32" t="str">
        <f t="shared" ca="1" si="5"/>
        <v/>
      </c>
      <c r="S17" s="32" t="str">
        <f t="shared" ca="1" si="5"/>
        <v/>
      </c>
      <c r="T17" s="32" t="str">
        <f t="shared" ca="1" si="5"/>
        <v/>
      </c>
      <c r="U17" s="32" t="str">
        <f t="shared" ca="1" si="5"/>
        <v/>
      </c>
      <c r="V17" s="32" t="str">
        <f t="shared" ca="1" si="5"/>
        <v/>
      </c>
      <c r="W17" s="32" t="str">
        <f t="shared" ca="1" si="5"/>
        <v/>
      </c>
      <c r="X17" s="32" t="str">
        <f t="shared" ca="1" si="5"/>
        <v/>
      </c>
      <c r="Y17" s="32" t="str">
        <f t="shared" ca="1" si="6"/>
        <v/>
      </c>
      <c r="Z17" s="32" t="str">
        <f t="shared" ca="1" si="6"/>
        <v/>
      </c>
      <c r="AA17" s="32" t="str">
        <f t="shared" ca="1" si="6"/>
        <v/>
      </c>
      <c r="AB17" s="32" t="str">
        <f t="shared" ca="1" si="6"/>
        <v/>
      </c>
      <c r="AC17" s="32" t="str">
        <f ca="1">IF(AND($C17="Obiettivo",AC$6&gt;=$F17,AC$6&lt;=$F17+$G17-1),2,IF(AND($C17="Attività cardine",AC$6&gt;=$F17,AC$6&lt;=$F17+$G17-1),1,""))</f>
        <v/>
      </c>
      <c r="AD17" s="32" t="str">
        <f ca="1">IF(AND($C17="Obiettivo",AD$6&gt;=$F17,AD$6&lt;=$F17+$G17-1),2,IF(AND($C17="Attività cardine",AD$6&gt;=$F17,AD$6&lt;=$F17+$G17-1),1,""))</f>
        <v/>
      </c>
      <c r="AE17" s="32" t="str">
        <f ca="1">IF(AND($C17="Obiettivo",AE$6&gt;=$F17,AE$6&lt;=$F17+$G17-1),2,IF(AND($C17="Attività cardine",AE$6&gt;=$F17,AE$6&lt;=$F17+$G17-1),1,""))</f>
        <v/>
      </c>
      <c r="AF17" s="32" t="str">
        <f ca="1">IF(AND($C17="Obiettivo",AF$6&gt;=$F17,AF$6&lt;=$F17+$G17-1),2,IF(AND($C17="Attività cardine",AF$6&gt;=$F17,AF$6&lt;=$F17+$G17-1),1,""))</f>
        <v/>
      </c>
      <c r="AG17" s="32" t="str">
        <f t="shared" ca="1" si="6"/>
        <v/>
      </c>
      <c r="AH17" s="32" t="str">
        <f t="shared" ca="1" si="6"/>
        <v/>
      </c>
      <c r="AI17" s="32" t="str">
        <f t="shared" ca="1" si="6"/>
        <v/>
      </c>
      <c r="AJ17" s="32" t="str">
        <f t="shared" ca="1" si="6"/>
        <v/>
      </c>
      <c r="AK17" s="32" t="str">
        <f t="shared" ca="1" si="6"/>
        <v/>
      </c>
      <c r="AL17" s="32" t="str">
        <f t="shared" ca="1" si="6"/>
        <v/>
      </c>
      <c r="AM17" s="32" t="str">
        <f t="shared" ca="1" si="6"/>
        <v/>
      </c>
      <c r="AN17" s="32" t="str">
        <f t="shared" ca="1" si="6"/>
        <v/>
      </c>
      <c r="AO17" s="32" t="str">
        <f t="shared" ca="1" si="7"/>
        <v/>
      </c>
      <c r="AP17" s="32" t="str">
        <f t="shared" ca="1" si="7"/>
        <v/>
      </c>
      <c r="AQ17" s="32" t="str">
        <f t="shared" ca="1" si="7"/>
        <v/>
      </c>
      <c r="AR17" s="32" t="str">
        <f t="shared" ca="1" si="7"/>
        <v/>
      </c>
      <c r="AS17" s="32" t="str">
        <f t="shared" ca="1" si="7"/>
        <v/>
      </c>
      <c r="AT17" s="32" t="str">
        <f t="shared" ca="1" si="7"/>
        <v/>
      </c>
      <c r="AU17" s="32" t="str">
        <f t="shared" ca="1" si="7"/>
        <v/>
      </c>
      <c r="AV17" s="32" t="str">
        <f t="shared" ca="1" si="7"/>
        <v/>
      </c>
      <c r="AW17" s="32" t="str">
        <f t="shared" ca="1" si="7"/>
        <v/>
      </c>
      <c r="AX17" s="32" t="str">
        <f t="shared" ca="1" si="7"/>
        <v/>
      </c>
      <c r="AY17" s="32" t="str">
        <f t="shared" ca="1" si="7"/>
        <v/>
      </c>
      <c r="AZ17" s="32" t="str">
        <f t="shared" ca="1" si="7"/>
        <v/>
      </c>
      <c r="BA17" s="32" t="str">
        <f t="shared" ca="1" si="7"/>
        <v/>
      </c>
      <c r="BB17" s="32" t="str">
        <f t="shared" ca="1" si="7"/>
        <v/>
      </c>
      <c r="BC17" s="32" t="str">
        <f t="shared" ca="1" si="7"/>
        <v/>
      </c>
      <c r="BD17" s="32" t="str">
        <f t="shared" ca="1" si="7"/>
        <v/>
      </c>
      <c r="BE17" s="32" t="str">
        <f t="shared" ca="1" si="8"/>
        <v/>
      </c>
      <c r="BF17" s="32" t="str">
        <f t="shared" ca="1" si="8"/>
        <v/>
      </c>
      <c r="BG17" s="32" t="str">
        <f t="shared" ca="1" si="8"/>
        <v/>
      </c>
      <c r="BH17" s="32" t="str">
        <f t="shared" ca="1" si="8"/>
        <v/>
      </c>
      <c r="BI17" s="32" t="str">
        <f t="shared" ca="1" si="8"/>
        <v/>
      </c>
      <c r="BJ17" s="32" t="str">
        <f t="shared" ca="1" si="8"/>
        <v/>
      </c>
      <c r="BK17" s="32" t="str">
        <f t="shared" ca="1" si="8"/>
        <v/>
      </c>
      <c r="BL17" s="32" t="str">
        <f t="shared" ca="1" si="8"/>
        <v/>
      </c>
    </row>
    <row r="18" spans="1:64" s="2" customFormat="1" ht="30" customHeight="1" x14ac:dyDescent="0.25">
      <c r="A18" s="10"/>
      <c r="B18" s="60" t="s">
        <v>40</v>
      </c>
      <c r="C18" s="28"/>
      <c r="D18" s="28"/>
      <c r="E18" s="15"/>
      <c r="F18" s="15"/>
      <c r="G18" s="15"/>
      <c r="H18" s="21"/>
      <c r="I18" s="32" t="str">
        <f t="shared" ref="I18:R18" ca="1" si="10">IF(AND($C18="Obiettivo",I$6&gt;=$F18,I$6&lt;=$F18+$G18-1),2,IF(AND($C18="Attività cardine",I$6&gt;=$F18,I$6&lt;=$F18+$G18-1),1,""))</f>
        <v/>
      </c>
      <c r="J18" s="32" t="str">
        <f t="shared" ca="1" si="10"/>
        <v/>
      </c>
      <c r="K18" s="32" t="str">
        <f t="shared" ca="1" si="10"/>
        <v/>
      </c>
      <c r="L18" s="32" t="str">
        <f t="shared" ca="1" si="10"/>
        <v/>
      </c>
      <c r="M18" s="32" t="str">
        <f t="shared" ca="1" si="10"/>
        <v/>
      </c>
      <c r="N18" s="32" t="str">
        <f t="shared" ca="1" si="10"/>
        <v/>
      </c>
      <c r="O18" s="32" t="str">
        <f t="shared" ca="1" si="10"/>
        <v/>
      </c>
      <c r="P18" s="32" t="str">
        <f t="shared" ca="1" si="10"/>
        <v/>
      </c>
      <c r="Q18" s="32" t="str">
        <f t="shared" ca="1" si="10"/>
        <v/>
      </c>
      <c r="R18" s="32" t="str">
        <f t="shared" ca="1" si="10"/>
        <v/>
      </c>
      <c r="S18" s="32" t="str">
        <f t="shared" ref="S18:AB18" ca="1" si="11">IF(AND($C18="Obiettivo",S$6&gt;=$F18,S$6&lt;=$F18+$G18-1),2,IF(AND($C18="Attività cardine",S$6&gt;=$F18,S$6&lt;=$F18+$G18-1),1,""))</f>
        <v/>
      </c>
      <c r="T18" s="32" t="str">
        <f t="shared" ca="1" si="11"/>
        <v/>
      </c>
      <c r="U18" s="32" t="str">
        <f t="shared" ca="1" si="11"/>
        <v/>
      </c>
      <c r="V18" s="32" t="str">
        <f t="shared" ca="1" si="11"/>
        <v/>
      </c>
      <c r="W18" s="32" t="str">
        <f t="shared" ca="1" si="11"/>
        <v/>
      </c>
      <c r="X18" s="32" t="str">
        <f t="shared" ca="1" si="11"/>
        <v/>
      </c>
      <c r="Y18" s="32" t="str">
        <f t="shared" ca="1" si="11"/>
        <v/>
      </c>
      <c r="Z18" s="32" t="str">
        <f t="shared" ca="1" si="11"/>
        <v/>
      </c>
      <c r="AA18" s="32" t="str">
        <f t="shared" ca="1" si="11"/>
        <v/>
      </c>
      <c r="AB18" s="32" t="str">
        <f t="shared" ca="1" si="11"/>
        <v/>
      </c>
      <c r="AC18" s="32" t="str">
        <f ca="1">IF(AND($C18="Obiettivo",AC$6&gt;=$F18,AC$6&lt;=$F18+$G18-1),2,IF(AND($C18="Attività cardine",AC$6&gt;=$F18,AC$6&lt;=$F18+$G18-1),1,""))</f>
        <v/>
      </c>
      <c r="AD18" s="32" t="str">
        <f ca="1">IF(AND($C18="Obiettivo",AD$6&gt;=$F18,AD$6&lt;=$F18+$G18-1),2,IF(AND($C18="Attività cardine",AD$6&gt;=$F18,AD$6&lt;=$F18+$G18-1),1,""))</f>
        <v/>
      </c>
      <c r="AE18" s="32" t="str">
        <f ca="1">IF(AND($C18="Obiettivo",AE$6&gt;=$F18,AE$6&lt;=$F18+$G18-1),2,IF(AND($C18="Attività cardine",AE$6&gt;=$F18,AE$6&lt;=$F18+$G18-1),1,""))</f>
        <v/>
      </c>
      <c r="AF18" s="32" t="str">
        <f ca="1">IF(AND($C18="Obiettivo",AF$6&gt;=$F18,AF$6&lt;=$F18+$G18-1),2,IF(AND($C18="Attività cardine",AF$6&gt;=$F18,AF$6&lt;=$F18+$G18-1),1,""))</f>
        <v/>
      </c>
      <c r="AG18" s="32" t="str">
        <f t="shared" ref="AG18:AL18" ca="1" si="12">IF(AND($C18="Obiettivo",AG$6&gt;=$F18,AG$6&lt;=$F18+$G18-1),2,IF(AND($C18="Attività cardine",AG$6&gt;=$F18,AG$6&lt;=$F18+$G18-1),1,""))</f>
        <v/>
      </c>
      <c r="AH18" s="32" t="str">
        <f t="shared" ca="1" si="12"/>
        <v/>
      </c>
      <c r="AI18" s="32" t="str">
        <f t="shared" ca="1" si="12"/>
        <v/>
      </c>
      <c r="AJ18" s="32" t="str">
        <f t="shared" ca="1" si="12"/>
        <v/>
      </c>
      <c r="AK18" s="32" t="str">
        <f t="shared" ca="1" si="12"/>
        <v/>
      </c>
      <c r="AL18" s="32" t="str">
        <f t="shared" ca="1" si="12"/>
        <v/>
      </c>
      <c r="AM18" s="32" t="str">
        <f t="shared" ref="AM18:AV18" ca="1" si="13">IF(AND($C18="Obiettivo",AM$6&gt;=$F18,AM$6&lt;=$F18+$G18-1),2,IF(AND($C18="Attività cardine",AM$6&gt;=$F18,AM$6&lt;=$F18+$G18-1),1,""))</f>
        <v/>
      </c>
      <c r="AN18" s="32" t="str">
        <f t="shared" ca="1" si="13"/>
        <v/>
      </c>
      <c r="AO18" s="32" t="str">
        <f t="shared" ca="1" si="13"/>
        <v/>
      </c>
      <c r="AP18" s="32" t="str">
        <f t="shared" ca="1" si="13"/>
        <v/>
      </c>
      <c r="AQ18" s="32" t="str">
        <f t="shared" ca="1" si="13"/>
        <v/>
      </c>
      <c r="AR18" s="32" t="str">
        <f t="shared" ca="1" si="13"/>
        <v/>
      </c>
      <c r="AS18" s="32" t="str">
        <f t="shared" ca="1" si="13"/>
        <v/>
      </c>
      <c r="AT18" s="32" t="str">
        <f t="shared" ca="1" si="13"/>
        <v/>
      </c>
      <c r="AU18" s="32" t="str">
        <f t="shared" ca="1" si="13"/>
        <v/>
      </c>
      <c r="AV18" s="32" t="str">
        <f t="shared" ca="1" si="13"/>
        <v/>
      </c>
      <c r="AW18" s="32" t="str">
        <f t="shared" ref="AW18:BF18" ca="1" si="14">IF(AND($C18="Obiettivo",AW$6&gt;=$F18,AW$6&lt;=$F18+$G18-1),2,IF(AND($C18="Attività cardine",AW$6&gt;=$F18,AW$6&lt;=$F18+$G18-1),1,""))</f>
        <v/>
      </c>
      <c r="AX18" s="32" t="str">
        <f t="shared" ca="1" si="14"/>
        <v/>
      </c>
      <c r="AY18" s="32" t="str">
        <f t="shared" ca="1" si="14"/>
        <v/>
      </c>
      <c r="AZ18" s="32" t="str">
        <f t="shared" ca="1" si="14"/>
        <v/>
      </c>
      <c r="BA18" s="32" t="str">
        <f t="shared" ca="1" si="14"/>
        <v/>
      </c>
      <c r="BB18" s="32" t="str">
        <f t="shared" ca="1" si="14"/>
        <v/>
      </c>
      <c r="BC18" s="32" t="str">
        <f t="shared" ca="1" si="14"/>
        <v/>
      </c>
      <c r="BD18" s="32" t="str">
        <f t="shared" ca="1" si="14"/>
        <v/>
      </c>
      <c r="BE18" s="32" t="str">
        <f t="shared" ca="1" si="14"/>
        <v/>
      </c>
      <c r="BF18" s="32" t="str">
        <f t="shared" ca="1" si="14"/>
        <v/>
      </c>
      <c r="BG18" s="32" t="str">
        <f t="shared" ref="BG18:BL18" ca="1" si="15">IF(AND($C18="Obiettivo",BG$6&gt;=$F18,BG$6&lt;=$F18+$G18-1),2,IF(AND($C18="Attività cardine",BG$6&gt;=$F18,BG$6&lt;=$F18+$G18-1),1,""))</f>
        <v/>
      </c>
      <c r="BH18" s="32" t="str">
        <f t="shared" ca="1" si="15"/>
        <v/>
      </c>
      <c r="BI18" s="32" t="str">
        <f t="shared" ca="1" si="15"/>
        <v/>
      </c>
      <c r="BJ18" s="32" t="str">
        <f t="shared" ca="1" si="15"/>
        <v/>
      </c>
      <c r="BK18" s="32" t="str">
        <f t="shared" ca="1" si="15"/>
        <v/>
      </c>
      <c r="BL18" s="32" t="str">
        <f t="shared" ca="1" si="15"/>
        <v/>
      </c>
    </row>
    <row r="19" spans="1:64" s="2" customFormat="1" ht="30" customHeight="1" x14ac:dyDescent="0.25">
      <c r="A19" s="9"/>
      <c r="B19" s="57" t="s">
        <v>41</v>
      </c>
      <c r="C19" s="28" t="s">
        <v>26</v>
      </c>
      <c r="D19" s="28" t="s">
        <v>48</v>
      </c>
      <c r="E19" s="25">
        <v>1</v>
      </c>
      <c r="F19" s="26">
        <v>43952</v>
      </c>
      <c r="G19" s="27">
        <v>2</v>
      </c>
      <c r="H19" s="21"/>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row>
    <row r="20" spans="1:64" s="2" customFormat="1" ht="30" customHeight="1" x14ac:dyDescent="0.25">
      <c r="A20" s="9"/>
      <c r="B20" s="57" t="s">
        <v>42</v>
      </c>
      <c r="C20" s="28" t="s">
        <v>26</v>
      </c>
      <c r="D20" s="28" t="s">
        <v>29</v>
      </c>
      <c r="E20" s="25">
        <v>1</v>
      </c>
      <c r="F20" s="26">
        <v>43966</v>
      </c>
      <c r="G20" s="27">
        <v>7</v>
      </c>
      <c r="H20" s="21"/>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row>
    <row r="21" spans="1:64" s="2" customFormat="1" ht="30" customHeight="1" x14ac:dyDescent="0.25">
      <c r="A21" s="9"/>
      <c r="B21" s="57" t="s">
        <v>43</v>
      </c>
      <c r="C21" s="28" t="s">
        <v>26</v>
      </c>
      <c r="D21" s="28" t="s">
        <v>49</v>
      </c>
      <c r="E21" s="25">
        <v>1</v>
      </c>
      <c r="F21" s="26">
        <v>43954</v>
      </c>
      <c r="G21" s="27">
        <v>1</v>
      </c>
      <c r="H21" s="21"/>
      <c r="I21" s="32" t="str">
        <f ca="1">IF(AND($C21="Obiettivo",I$6&gt;=$F21,I$6&lt;=$F21+$G21-1),2,IF(AND($C21="Attività cardine",I$6&gt;=$F21,I$6&lt;=$F21+$G21-1),1,""))</f>
        <v/>
      </c>
      <c r="J21" s="32" t="str">
        <f ca="1">IF(AND($C21="Obiettivo",J$6&gt;=$F21,J$6&lt;=$F21+$G21-1),2,IF(AND($C21="Attività cardine",J$6&gt;=$F21,J$6&lt;=$F21+$G21-1),1,""))</f>
        <v/>
      </c>
      <c r="K21" s="32" t="str">
        <f ca="1">IF(AND($C21="Obiettivo",K$6&gt;=$F21,K$6&lt;=$F21+$G21-1),2,IF(AND($C21="Attività cardine",K$6&gt;=$F21,K$6&lt;=$F21+$G21-1),1,""))</f>
        <v/>
      </c>
      <c r="L21" s="32" t="str">
        <f ca="1">IF(AND($C21="Obiettivo",L$6&gt;=$F21,L$6&lt;=$F21+$G21-1),2,IF(AND($C21="Attività cardine",L$6&gt;=$F21,L$6&lt;=$F21+$G21-1),1,""))</f>
        <v/>
      </c>
      <c r="M21" s="32" t="str">
        <f ca="1">IF(AND($C21="Obiettivo",M$6&gt;=$F21,M$6&lt;=$F21+$G21-1),2,IF(AND($C21="Attività cardine",M$6&gt;=$F21,M$6&lt;=$F21+$G21-1),1,""))</f>
        <v/>
      </c>
      <c r="N21" s="32" t="str">
        <f ca="1">IF(AND($C21="Obiettivo",N$6&gt;=$F21,N$6&lt;=$F21+$G21-1),2,IF(AND($C21="Attività cardine",N$6&gt;=$F21,N$6&lt;=$F21+$G21-1),1,""))</f>
        <v/>
      </c>
      <c r="O21" s="32" t="str">
        <f ca="1">IF(AND($C21="Obiettivo",O$6&gt;=$F21,O$6&lt;=$F21+$G21-1),2,IF(AND($C21="Attività cardine",O$6&gt;=$F21,O$6&lt;=$F21+$G21-1),1,""))</f>
        <v/>
      </c>
      <c r="P21" s="32" t="str">
        <f ca="1">IF(AND($C21="Obiettivo",P$6&gt;=$F21,P$6&lt;=$F21+$G21-1),2,IF(AND($C21="Attività cardine",P$6&gt;=$F21,P$6&lt;=$F21+$G21-1),1,""))</f>
        <v/>
      </c>
      <c r="Q21" s="32" t="str">
        <f ca="1">IF(AND($C21="Obiettivo",Q$6&gt;=$F21,Q$6&lt;=$F21+$G21-1),2,IF(AND($C21="Attività cardine",Q$6&gt;=$F21,Q$6&lt;=$F21+$G21-1),1,""))</f>
        <v/>
      </c>
      <c r="R21" s="32" t="str">
        <f ca="1">IF(AND($C21="Obiettivo",R$6&gt;=$F21,R$6&lt;=$F21+$G21-1),2,IF(AND($C21="Attività cardine",R$6&gt;=$F21,R$6&lt;=$F21+$G21-1),1,""))</f>
        <v/>
      </c>
      <c r="S21" s="32" t="str">
        <f ca="1">IF(AND($C21="Obiettivo",S$6&gt;=$F21,S$6&lt;=$F21+$G21-1),2,IF(AND($C21="Attività cardine",S$6&gt;=$F21,S$6&lt;=$F21+$G21-1),1,""))</f>
        <v/>
      </c>
      <c r="T21" s="32" t="str">
        <f ca="1">IF(AND($C21="Obiettivo",T$6&gt;=$F21,T$6&lt;=$F21+$G21-1),2,IF(AND($C21="Attività cardine",T$6&gt;=$F21,T$6&lt;=$F21+$G21-1),1,""))</f>
        <v/>
      </c>
      <c r="U21" s="32" t="str">
        <f ca="1">IF(AND($C21="Obiettivo",U$6&gt;=$F21,U$6&lt;=$F21+$G21-1),2,IF(AND($C21="Attività cardine",U$6&gt;=$F21,U$6&lt;=$F21+$G21-1),1,""))</f>
        <v/>
      </c>
      <c r="V21" s="32" t="str">
        <f ca="1">IF(AND($C21="Obiettivo",V$6&gt;=$F21,V$6&lt;=$F21+$G21-1),2,IF(AND($C21="Attività cardine",V$6&gt;=$F21,V$6&lt;=$F21+$G21-1),1,""))</f>
        <v/>
      </c>
      <c r="W21" s="32" t="str">
        <f ca="1">IF(AND($C21="Obiettivo",W$6&gt;=$F21,W$6&lt;=$F21+$G21-1),2,IF(AND($C21="Attività cardine",W$6&gt;=$F21,W$6&lt;=$F21+$G21-1),1,""))</f>
        <v/>
      </c>
      <c r="X21" s="32" t="str">
        <f ca="1">IF(AND($C21="Obiettivo",X$6&gt;=$F21,X$6&lt;=$F21+$G21-1),2,IF(AND($C21="Attività cardine",X$6&gt;=$F21,X$6&lt;=$F21+$G21-1),1,""))</f>
        <v/>
      </c>
      <c r="Y21" s="32" t="str">
        <f ca="1">IF(AND($C21="Obiettivo",Y$6&gt;=$F21,Y$6&lt;=$F21+$G21-1),2,IF(AND($C21="Attività cardine",Y$6&gt;=$F21,Y$6&lt;=$F21+$G21-1),1,""))</f>
        <v/>
      </c>
      <c r="Z21" s="32" t="str">
        <f ca="1">IF(AND($C21="Obiettivo",Z$6&gt;=$F21,Z$6&lt;=$F21+$G21-1),2,IF(AND($C21="Attività cardine",Z$6&gt;=$F21,Z$6&lt;=$F21+$G21-1),1,""))</f>
        <v/>
      </c>
      <c r="AA21" s="32" t="str">
        <f ca="1">IF(AND($C21="Obiettivo",AA$6&gt;=$F21,AA$6&lt;=$F21+$G21-1),2,IF(AND($C21="Attività cardine",AA$6&gt;=$F21,AA$6&lt;=$F21+$G21-1),1,""))</f>
        <v/>
      </c>
      <c r="AB21" s="32" t="str">
        <f ca="1">IF(AND($C21="Obiettivo",AB$6&gt;=$F21,AB$6&lt;=$F21+$G21-1),2,IF(AND($C21="Attività cardine",AB$6&gt;=$F21,AB$6&lt;=$F21+$G21-1),1,""))</f>
        <v/>
      </c>
      <c r="AC21" s="32" t="str">
        <f ca="1">IF(AND($C21="Obiettivo",AC$6&gt;=$F21,AC$6&lt;=$F21+$G21-1),2,IF(AND($C21="Attività cardine",AC$6&gt;=$F21,AC$6&lt;=$F21+$G21-1),1,""))</f>
        <v/>
      </c>
      <c r="AD21" s="32" t="str">
        <f ca="1">IF(AND($C21="Obiettivo",AD$6&gt;=$F21,AD$6&lt;=$F21+$G21-1),2,IF(AND($C21="Attività cardine",AD$6&gt;=$F21,AD$6&lt;=$F21+$G21-1),1,""))</f>
        <v/>
      </c>
      <c r="AE21" s="32" t="str">
        <f ca="1">IF(AND($C21="Obiettivo",AE$6&gt;=$F21,AE$6&lt;=$F21+$G21-1),2,IF(AND($C21="Attività cardine",AE$6&gt;=$F21,AE$6&lt;=$F21+$G21-1),1,""))</f>
        <v/>
      </c>
      <c r="AF21" s="32" t="str">
        <f ca="1">IF(AND($C21="Obiettivo",AF$6&gt;=$F21,AF$6&lt;=$F21+$G21-1),2,IF(AND($C21="Attività cardine",AF$6&gt;=$F21,AF$6&lt;=$F21+$G21-1),1,""))</f>
        <v/>
      </c>
      <c r="AG21" s="32" t="str">
        <f ca="1">IF(AND($C21="Obiettivo",AG$6&gt;=$F21,AG$6&lt;=$F21+$G21-1),2,IF(AND($C21="Attività cardine",AG$6&gt;=$F21,AG$6&lt;=$F21+$G21-1),1,""))</f>
        <v/>
      </c>
      <c r="AH21" s="32" t="str">
        <f ca="1">IF(AND($C21="Obiettivo",AH$6&gt;=$F21,AH$6&lt;=$F21+$G21-1),2,IF(AND($C21="Attività cardine",AH$6&gt;=$F21,AH$6&lt;=$F21+$G21-1),1,""))</f>
        <v/>
      </c>
      <c r="AI21" s="32" t="str">
        <f ca="1">IF(AND($C21="Obiettivo",AI$6&gt;=$F21,AI$6&lt;=$F21+$G21-1),2,IF(AND($C21="Attività cardine",AI$6&gt;=$F21,AI$6&lt;=$F21+$G21-1),1,""))</f>
        <v/>
      </c>
      <c r="AJ21" s="32" t="str">
        <f ca="1">IF(AND($C21="Obiettivo",AJ$6&gt;=$F21,AJ$6&lt;=$F21+$G21-1),2,IF(AND($C21="Attività cardine",AJ$6&gt;=$F21,AJ$6&lt;=$F21+$G21-1),1,""))</f>
        <v/>
      </c>
      <c r="AK21" s="32" t="str">
        <f ca="1">IF(AND($C21="Obiettivo",AK$6&gt;=$F21,AK$6&lt;=$F21+$G21-1),2,IF(AND($C21="Attività cardine",AK$6&gt;=$F21,AK$6&lt;=$F21+$G21-1),1,""))</f>
        <v/>
      </c>
      <c r="AL21" s="32" t="str">
        <f ca="1">IF(AND($C21="Obiettivo",AL$6&gt;=$F21,AL$6&lt;=$F21+$G21-1),2,IF(AND($C21="Attività cardine",AL$6&gt;=$F21,AL$6&lt;=$F21+$G21-1),1,""))</f>
        <v/>
      </c>
      <c r="AM21" s="32" t="str">
        <f ca="1">IF(AND($C21="Obiettivo",AM$6&gt;=$F21,AM$6&lt;=$F21+$G21-1),2,IF(AND($C21="Attività cardine",AM$6&gt;=$F21,AM$6&lt;=$F21+$G21-1),1,""))</f>
        <v/>
      </c>
      <c r="AN21" s="32" t="str">
        <f ca="1">IF(AND($C21="Obiettivo",AN$6&gt;=$F21,AN$6&lt;=$F21+$G21-1),2,IF(AND($C21="Attività cardine",AN$6&gt;=$F21,AN$6&lt;=$F21+$G21-1),1,""))</f>
        <v/>
      </c>
      <c r="AO21" s="32" t="str">
        <f ca="1">IF(AND($C21="Obiettivo",AO$6&gt;=$F21,AO$6&lt;=$F21+$G21-1),2,IF(AND($C21="Attività cardine",AO$6&gt;=$F21,AO$6&lt;=$F21+$G21-1),1,""))</f>
        <v/>
      </c>
      <c r="AP21" s="32" t="str">
        <f ca="1">IF(AND($C21="Obiettivo",AP$6&gt;=$F21,AP$6&lt;=$F21+$G21-1),2,IF(AND($C21="Attività cardine",AP$6&gt;=$F21,AP$6&lt;=$F21+$G21-1),1,""))</f>
        <v/>
      </c>
      <c r="AQ21" s="32" t="str">
        <f ca="1">IF(AND($C21="Obiettivo",AQ$6&gt;=$F21,AQ$6&lt;=$F21+$G21-1),2,IF(AND($C21="Attività cardine",AQ$6&gt;=$F21,AQ$6&lt;=$F21+$G21-1),1,""))</f>
        <v/>
      </c>
      <c r="AR21" s="32" t="str">
        <f ca="1">IF(AND($C21="Obiettivo",AR$6&gt;=$F21,AR$6&lt;=$F21+$G21-1),2,IF(AND($C21="Attività cardine",AR$6&gt;=$F21,AR$6&lt;=$F21+$G21-1),1,""))</f>
        <v/>
      </c>
      <c r="AS21" s="32" t="str">
        <f ca="1">IF(AND($C21="Obiettivo",AS$6&gt;=$F21,AS$6&lt;=$F21+$G21-1),2,IF(AND($C21="Attività cardine",AS$6&gt;=$F21,AS$6&lt;=$F21+$G21-1),1,""))</f>
        <v/>
      </c>
      <c r="AT21" s="32" t="str">
        <f ca="1">IF(AND($C21="Obiettivo",AT$6&gt;=$F21,AT$6&lt;=$F21+$G21-1),2,IF(AND($C21="Attività cardine",AT$6&gt;=$F21,AT$6&lt;=$F21+$G21-1),1,""))</f>
        <v/>
      </c>
      <c r="AU21" s="32" t="str">
        <f ca="1">IF(AND($C21="Obiettivo",AU$6&gt;=$F21,AU$6&lt;=$F21+$G21-1),2,IF(AND($C21="Attività cardine",AU$6&gt;=$F21,AU$6&lt;=$F21+$G21-1),1,""))</f>
        <v/>
      </c>
      <c r="AV21" s="32" t="str">
        <f ca="1">IF(AND($C21="Obiettivo",AV$6&gt;=$F21,AV$6&lt;=$F21+$G21-1),2,IF(AND($C21="Attività cardine",AV$6&gt;=$F21,AV$6&lt;=$F21+$G21-1),1,""))</f>
        <v/>
      </c>
      <c r="AW21" s="32" t="str">
        <f ca="1">IF(AND($C21="Obiettivo",AW$6&gt;=$F21,AW$6&lt;=$F21+$G21-1),2,IF(AND($C21="Attività cardine",AW$6&gt;=$F21,AW$6&lt;=$F21+$G21-1),1,""))</f>
        <v/>
      </c>
      <c r="AX21" s="32" t="str">
        <f ca="1">IF(AND($C21="Obiettivo",AX$6&gt;=$F21,AX$6&lt;=$F21+$G21-1),2,IF(AND($C21="Attività cardine",AX$6&gt;=$F21,AX$6&lt;=$F21+$G21-1),1,""))</f>
        <v/>
      </c>
      <c r="AY21" s="32" t="str">
        <f ca="1">IF(AND($C21="Obiettivo",AY$6&gt;=$F21,AY$6&lt;=$F21+$G21-1),2,IF(AND($C21="Attività cardine",AY$6&gt;=$F21,AY$6&lt;=$F21+$G21-1),1,""))</f>
        <v/>
      </c>
      <c r="AZ21" s="32" t="str">
        <f ca="1">IF(AND($C21="Obiettivo",AZ$6&gt;=$F21,AZ$6&lt;=$F21+$G21-1),2,IF(AND($C21="Attività cardine",AZ$6&gt;=$F21,AZ$6&lt;=$F21+$G21-1),1,""))</f>
        <v/>
      </c>
      <c r="BA21" s="32" t="str">
        <f ca="1">IF(AND($C21="Obiettivo",BA$6&gt;=$F21,BA$6&lt;=$F21+$G21-1),2,IF(AND($C21="Attività cardine",BA$6&gt;=$F21,BA$6&lt;=$F21+$G21-1),1,""))</f>
        <v/>
      </c>
      <c r="BB21" s="32" t="str">
        <f ca="1">IF(AND($C21="Obiettivo",BB$6&gt;=$F21,BB$6&lt;=$F21+$G21-1),2,IF(AND($C21="Attività cardine",BB$6&gt;=$F21,BB$6&lt;=$F21+$G21-1),1,""))</f>
        <v/>
      </c>
      <c r="BC21" s="32" t="str">
        <f ca="1">IF(AND($C21="Obiettivo",BC$6&gt;=$F21,BC$6&lt;=$F21+$G21-1),2,IF(AND($C21="Attività cardine",BC$6&gt;=$F21,BC$6&lt;=$F21+$G21-1),1,""))</f>
        <v/>
      </c>
      <c r="BD21" s="32" t="str">
        <f ca="1">IF(AND($C21="Obiettivo",BD$6&gt;=$F21,BD$6&lt;=$F21+$G21-1),2,IF(AND($C21="Attività cardine",BD$6&gt;=$F21,BD$6&lt;=$F21+$G21-1),1,""))</f>
        <v/>
      </c>
      <c r="BE21" s="32" t="str">
        <f ca="1">IF(AND($C21="Obiettivo",BE$6&gt;=$F21,BE$6&lt;=$F21+$G21-1),2,IF(AND($C21="Attività cardine",BE$6&gt;=$F21,BE$6&lt;=$F21+$G21-1),1,""))</f>
        <v/>
      </c>
      <c r="BF21" s="32" t="str">
        <f ca="1">IF(AND($C21="Obiettivo",BF$6&gt;=$F21,BF$6&lt;=$F21+$G21-1),2,IF(AND($C21="Attività cardine",BF$6&gt;=$F21,BF$6&lt;=$F21+$G21-1),1,""))</f>
        <v/>
      </c>
      <c r="BG21" s="32" t="str">
        <f ca="1">IF(AND($C21="Obiettivo",BG$6&gt;=$F21,BG$6&lt;=$F21+$G21-1),2,IF(AND($C21="Attività cardine",BG$6&gt;=$F21,BG$6&lt;=$F21+$G21-1),1,""))</f>
        <v/>
      </c>
      <c r="BH21" s="32" t="str">
        <f ca="1">IF(AND($C21="Obiettivo",BH$6&gt;=$F21,BH$6&lt;=$F21+$G21-1),2,IF(AND($C21="Attività cardine",BH$6&gt;=$F21,BH$6&lt;=$F21+$G21-1),1,""))</f>
        <v/>
      </c>
      <c r="BI21" s="32" t="str">
        <f ca="1">IF(AND($C21="Obiettivo",BI$6&gt;=$F21,BI$6&lt;=$F21+$G21-1),2,IF(AND($C21="Attività cardine",BI$6&gt;=$F21,BI$6&lt;=$F21+$G21-1),1,""))</f>
        <v/>
      </c>
      <c r="BJ21" s="32" t="str">
        <f ca="1">IF(AND($C21="Obiettivo",BJ$6&gt;=$F21,BJ$6&lt;=$F21+$G21-1),2,IF(AND($C21="Attività cardine",BJ$6&gt;=$F21,BJ$6&lt;=$F21+$G21-1),1,""))</f>
        <v/>
      </c>
      <c r="BK21" s="32" t="str">
        <f ca="1">IF(AND($C21="Obiettivo",BK$6&gt;=$F21,BK$6&lt;=$F21+$G21-1),2,IF(AND($C21="Attività cardine",BK$6&gt;=$F21,BK$6&lt;=$F21+$G21-1),1,""))</f>
        <v/>
      </c>
      <c r="BL21" s="32" t="str">
        <f ca="1">IF(AND($C21="Obiettivo",BL$6&gt;=$F21,BL$6&lt;=$F21+$G21-1),2,IF(AND($C21="Attività cardine",BL$6&gt;=$F21,BL$6&lt;=$F21+$G21-1),1,""))</f>
        <v/>
      </c>
    </row>
    <row r="22" spans="1:64" s="2" customFormat="1" ht="30" customHeight="1" x14ac:dyDescent="0.25">
      <c r="A22" s="9"/>
      <c r="B22" s="57" t="s">
        <v>44</v>
      </c>
      <c r="C22" s="28" t="s">
        <v>26</v>
      </c>
      <c r="D22" s="28" t="s">
        <v>29</v>
      </c>
      <c r="E22" s="25">
        <v>1</v>
      </c>
      <c r="F22" s="26">
        <v>43936</v>
      </c>
      <c r="G22" s="27">
        <v>2</v>
      </c>
      <c r="H22" s="21"/>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row>
    <row r="23" spans="1:64" s="2" customFormat="1" ht="30" customHeight="1" x14ac:dyDescent="0.25">
      <c r="A23" s="9"/>
      <c r="B23" s="57" t="s">
        <v>45</v>
      </c>
      <c r="C23" s="28" t="s">
        <v>26</v>
      </c>
      <c r="D23" s="28" t="s">
        <v>48</v>
      </c>
      <c r="E23" s="25">
        <v>1</v>
      </c>
      <c r="F23" s="26">
        <v>43939</v>
      </c>
      <c r="G23" s="27">
        <v>1</v>
      </c>
      <c r="H23" s="21"/>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row>
    <row r="24" spans="1:64" s="2" customFormat="1" ht="30" customHeight="1" x14ac:dyDescent="0.25">
      <c r="A24" s="9"/>
      <c r="B24" s="57" t="s">
        <v>47</v>
      </c>
      <c r="C24" s="28" t="s">
        <v>22</v>
      </c>
      <c r="D24" s="28" t="s">
        <v>29</v>
      </c>
      <c r="E24" s="25">
        <v>1</v>
      </c>
      <c r="F24" s="26">
        <v>43972</v>
      </c>
      <c r="G24" s="27">
        <v>1</v>
      </c>
      <c r="H24" s="21"/>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row>
    <row r="25" spans="1:64" s="2" customFormat="1" ht="30" customHeight="1" x14ac:dyDescent="0.25">
      <c r="A25" s="9"/>
      <c r="B25" s="57" t="s">
        <v>46</v>
      </c>
      <c r="C25" s="28" t="s">
        <v>26</v>
      </c>
      <c r="D25" s="28" t="s">
        <v>39</v>
      </c>
      <c r="E25" s="25">
        <v>1</v>
      </c>
      <c r="F25" s="26">
        <v>43941</v>
      </c>
      <c r="G25" s="27">
        <v>5</v>
      </c>
      <c r="H25" s="21"/>
      <c r="I25" s="32" t="str">
        <f ca="1">IF(AND($C25="Obiettivo",I$6&gt;=$F25,I$6&lt;=$F25+$G25-1),2,IF(AND($C25="Attività cardine",I$6&gt;=$F25,I$6&lt;=$F25+$G25-1),1,""))</f>
        <v/>
      </c>
      <c r="J25" s="32" t="str">
        <f ca="1">IF(AND($C25="Obiettivo",J$6&gt;=$F25,J$6&lt;=$F25+$G25-1),2,IF(AND($C25="Attività cardine",J$6&gt;=$F25,J$6&lt;=$F25+$G25-1),1,""))</f>
        <v/>
      </c>
      <c r="K25" s="32" t="str">
        <f ca="1">IF(AND($C25="Obiettivo",K$6&gt;=$F25,K$6&lt;=$F25+$G25-1),2,IF(AND($C25="Attività cardine",K$6&gt;=$F25,K$6&lt;=$F25+$G25-1),1,""))</f>
        <v/>
      </c>
      <c r="L25" s="32" t="str">
        <f ca="1">IF(AND($C25="Obiettivo",L$6&gt;=$F25,L$6&lt;=$F25+$G25-1),2,IF(AND($C25="Attività cardine",L$6&gt;=$F25,L$6&lt;=$F25+$G25-1),1,""))</f>
        <v/>
      </c>
      <c r="M25" s="32" t="str">
        <f ca="1">IF(AND($C25="Obiettivo",M$6&gt;=$F25,M$6&lt;=$F25+$G25-1),2,IF(AND($C25="Attività cardine",M$6&gt;=$F25,M$6&lt;=$F25+$G25-1),1,""))</f>
        <v/>
      </c>
      <c r="N25" s="32" t="str">
        <f ca="1">IF(AND($C25="Obiettivo",N$6&gt;=$F25,N$6&lt;=$F25+$G25-1),2,IF(AND($C25="Attività cardine",N$6&gt;=$F25,N$6&lt;=$F25+$G25-1),1,""))</f>
        <v/>
      </c>
      <c r="O25" s="32" t="str">
        <f ca="1">IF(AND($C25="Obiettivo",O$6&gt;=$F25,O$6&lt;=$F25+$G25-1),2,IF(AND($C25="Attività cardine",O$6&gt;=$F25,O$6&lt;=$F25+$G25-1),1,""))</f>
        <v/>
      </c>
      <c r="P25" s="32" t="str">
        <f ca="1">IF(AND($C25="Obiettivo",P$6&gt;=$F25,P$6&lt;=$F25+$G25-1),2,IF(AND($C25="Attività cardine",P$6&gt;=$F25,P$6&lt;=$F25+$G25-1),1,""))</f>
        <v/>
      </c>
      <c r="Q25" s="32" t="str">
        <f ca="1">IF(AND($C25="Obiettivo",Q$6&gt;=$F25,Q$6&lt;=$F25+$G25-1),2,IF(AND($C25="Attività cardine",Q$6&gt;=$F25,Q$6&lt;=$F25+$G25-1),1,""))</f>
        <v/>
      </c>
      <c r="R25" s="32" t="str">
        <f ca="1">IF(AND($C25="Obiettivo",R$6&gt;=$F25,R$6&lt;=$F25+$G25-1),2,IF(AND($C25="Attività cardine",R$6&gt;=$F25,R$6&lt;=$F25+$G25-1),1,""))</f>
        <v/>
      </c>
      <c r="S25" s="32" t="str">
        <f ca="1">IF(AND($C25="Obiettivo",S$6&gt;=$F25,S$6&lt;=$F25+$G25-1),2,IF(AND($C25="Attività cardine",S$6&gt;=$F25,S$6&lt;=$F25+$G25-1),1,""))</f>
        <v/>
      </c>
      <c r="T25" s="32" t="str">
        <f ca="1">IF(AND($C25="Obiettivo",T$6&gt;=$F25,T$6&lt;=$F25+$G25-1),2,IF(AND($C25="Attività cardine",T$6&gt;=$F25,T$6&lt;=$F25+$G25-1),1,""))</f>
        <v/>
      </c>
      <c r="U25" s="32" t="str">
        <f ca="1">IF(AND($C25="Obiettivo",U$6&gt;=$F25,U$6&lt;=$F25+$G25-1),2,IF(AND($C25="Attività cardine",U$6&gt;=$F25,U$6&lt;=$F25+$G25-1),1,""))</f>
        <v/>
      </c>
      <c r="V25" s="32" t="str">
        <f ca="1">IF(AND($C25="Obiettivo",V$6&gt;=$F25,V$6&lt;=$F25+$G25-1),2,IF(AND($C25="Attività cardine",V$6&gt;=$F25,V$6&lt;=$F25+$G25-1),1,""))</f>
        <v/>
      </c>
      <c r="W25" s="32" t="str">
        <f ca="1">IF(AND($C25="Obiettivo",W$6&gt;=$F25,W$6&lt;=$F25+$G25-1),2,IF(AND($C25="Attività cardine",W$6&gt;=$F25,W$6&lt;=$F25+$G25-1),1,""))</f>
        <v/>
      </c>
      <c r="X25" s="32" t="str">
        <f ca="1">IF(AND($C25="Obiettivo",X$6&gt;=$F25,X$6&lt;=$F25+$G25-1),2,IF(AND($C25="Attività cardine",X$6&gt;=$F25,X$6&lt;=$F25+$G25-1),1,""))</f>
        <v/>
      </c>
      <c r="Y25" s="32" t="str">
        <f ca="1">IF(AND($C25="Obiettivo",Y$6&gt;=$F25,Y$6&lt;=$F25+$G25-1),2,IF(AND($C25="Attività cardine",Y$6&gt;=$F25,Y$6&lt;=$F25+$G25-1),1,""))</f>
        <v/>
      </c>
      <c r="Z25" s="32" t="str">
        <f ca="1">IF(AND($C25="Obiettivo",Z$6&gt;=$F25,Z$6&lt;=$F25+$G25-1),2,IF(AND($C25="Attività cardine",Z$6&gt;=$F25,Z$6&lt;=$F25+$G25-1),1,""))</f>
        <v/>
      </c>
      <c r="AA25" s="32" t="str">
        <f ca="1">IF(AND($C25="Obiettivo",AA$6&gt;=$F25,AA$6&lt;=$F25+$G25-1),2,IF(AND($C25="Attività cardine",AA$6&gt;=$F25,AA$6&lt;=$F25+$G25-1),1,""))</f>
        <v/>
      </c>
      <c r="AB25" s="32" t="str">
        <f ca="1">IF(AND($C25="Obiettivo",AB$6&gt;=$F25,AB$6&lt;=$F25+$G25-1),2,IF(AND($C25="Attività cardine",AB$6&gt;=$F25,AB$6&lt;=$F25+$G25-1),1,""))</f>
        <v/>
      </c>
      <c r="AC25" s="32" t="str">
        <f ca="1">IF(AND($C25="Obiettivo",AC$6&gt;=$F25,AC$6&lt;=$F25+$G25-1),2,IF(AND($C25="Attività cardine",AC$6&gt;=$F25,AC$6&lt;=$F25+$G25-1),1,""))</f>
        <v/>
      </c>
      <c r="AD25" s="32" t="str">
        <f ca="1">IF(AND($C25="Obiettivo",AD$6&gt;=$F25,AD$6&lt;=$F25+$G25-1),2,IF(AND($C25="Attività cardine",AD$6&gt;=$F25,AD$6&lt;=$F25+$G25-1),1,""))</f>
        <v/>
      </c>
      <c r="AE25" s="32" t="str">
        <f ca="1">IF(AND($C25="Obiettivo",AE$6&gt;=$F25,AE$6&lt;=$F25+$G25-1),2,IF(AND($C25="Attività cardine",AE$6&gt;=$F25,AE$6&lt;=$F25+$G25-1),1,""))</f>
        <v/>
      </c>
      <c r="AF25" s="32" t="str">
        <f ca="1">IF(AND($C25="Obiettivo",AF$6&gt;=$F25,AF$6&lt;=$F25+$G25-1),2,IF(AND($C25="Attività cardine",AF$6&gt;=$F25,AF$6&lt;=$F25+$G25-1),1,""))</f>
        <v/>
      </c>
      <c r="AG25" s="32" t="str">
        <f ca="1">IF(AND($C25="Obiettivo",AG$6&gt;=$F25,AG$6&lt;=$F25+$G25-1),2,IF(AND($C25="Attività cardine",AG$6&gt;=$F25,AG$6&lt;=$F25+$G25-1),1,""))</f>
        <v/>
      </c>
      <c r="AH25" s="32" t="str">
        <f ca="1">IF(AND($C25="Obiettivo",AH$6&gt;=$F25,AH$6&lt;=$F25+$G25-1),2,IF(AND($C25="Attività cardine",AH$6&gt;=$F25,AH$6&lt;=$F25+$G25-1),1,""))</f>
        <v/>
      </c>
      <c r="AI25" s="32" t="str">
        <f ca="1">IF(AND($C25="Obiettivo",AI$6&gt;=$F25,AI$6&lt;=$F25+$G25-1),2,IF(AND($C25="Attività cardine",AI$6&gt;=$F25,AI$6&lt;=$F25+$G25-1),1,""))</f>
        <v/>
      </c>
      <c r="AJ25" s="32" t="str">
        <f ca="1">IF(AND($C25="Obiettivo",AJ$6&gt;=$F25,AJ$6&lt;=$F25+$G25-1),2,IF(AND($C25="Attività cardine",AJ$6&gt;=$F25,AJ$6&lt;=$F25+$G25-1),1,""))</f>
        <v/>
      </c>
      <c r="AK25" s="32" t="str">
        <f ca="1">IF(AND($C25="Obiettivo",AK$6&gt;=$F25,AK$6&lt;=$F25+$G25-1),2,IF(AND($C25="Attività cardine",AK$6&gt;=$F25,AK$6&lt;=$F25+$G25-1),1,""))</f>
        <v/>
      </c>
      <c r="AL25" s="32" t="str">
        <f ca="1">IF(AND($C25="Obiettivo",AL$6&gt;=$F25,AL$6&lt;=$F25+$G25-1),2,IF(AND($C25="Attività cardine",AL$6&gt;=$F25,AL$6&lt;=$F25+$G25-1),1,""))</f>
        <v/>
      </c>
      <c r="AM25" s="32" t="str">
        <f ca="1">IF(AND($C25="Obiettivo",AM$6&gt;=$F25,AM$6&lt;=$F25+$G25-1),2,IF(AND($C25="Attività cardine",AM$6&gt;=$F25,AM$6&lt;=$F25+$G25-1),1,""))</f>
        <v/>
      </c>
      <c r="AN25" s="32" t="str">
        <f ca="1">IF(AND($C25="Obiettivo",AN$6&gt;=$F25,AN$6&lt;=$F25+$G25-1),2,IF(AND($C25="Attività cardine",AN$6&gt;=$F25,AN$6&lt;=$F25+$G25-1),1,""))</f>
        <v/>
      </c>
      <c r="AO25" s="32" t="str">
        <f ca="1">IF(AND($C25="Obiettivo",AO$6&gt;=$F25,AO$6&lt;=$F25+$G25-1),2,IF(AND($C25="Attività cardine",AO$6&gt;=$F25,AO$6&lt;=$F25+$G25-1),1,""))</f>
        <v/>
      </c>
      <c r="AP25" s="32" t="str">
        <f ca="1">IF(AND($C25="Obiettivo",AP$6&gt;=$F25,AP$6&lt;=$F25+$G25-1),2,IF(AND($C25="Attività cardine",AP$6&gt;=$F25,AP$6&lt;=$F25+$G25-1),1,""))</f>
        <v/>
      </c>
      <c r="AQ25" s="32" t="str">
        <f ca="1">IF(AND($C25="Obiettivo",AQ$6&gt;=$F25,AQ$6&lt;=$F25+$G25-1),2,IF(AND($C25="Attività cardine",AQ$6&gt;=$F25,AQ$6&lt;=$F25+$G25-1),1,""))</f>
        <v/>
      </c>
      <c r="AR25" s="32" t="str">
        <f ca="1">IF(AND($C25="Obiettivo",AR$6&gt;=$F25,AR$6&lt;=$F25+$G25-1),2,IF(AND($C25="Attività cardine",AR$6&gt;=$F25,AR$6&lt;=$F25+$G25-1),1,""))</f>
        <v/>
      </c>
      <c r="AS25" s="32" t="str">
        <f ca="1">IF(AND($C25="Obiettivo",AS$6&gt;=$F25,AS$6&lt;=$F25+$G25-1),2,IF(AND($C25="Attività cardine",AS$6&gt;=$F25,AS$6&lt;=$F25+$G25-1),1,""))</f>
        <v/>
      </c>
      <c r="AT25" s="32" t="str">
        <f ca="1">IF(AND($C25="Obiettivo",AT$6&gt;=$F25,AT$6&lt;=$F25+$G25-1),2,IF(AND($C25="Attività cardine",AT$6&gt;=$F25,AT$6&lt;=$F25+$G25-1),1,""))</f>
        <v/>
      </c>
      <c r="AU25" s="32" t="str">
        <f ca="1">IF(AND($C25="Obiettivo",AU$6&gt;=$F25,AU$6&lt;=$F25+$G25-1),2,IF(AND($C25="Attività cardine",AU$6&gt;=$F25,AU$6&lt;=$F25+$G25-1),1,""))</f>
        <v/>
      </c>
      <c r="AV25" s="32" t="str">
        <f ca="1">IF(AND($C25="Obiettivo",AV$6&gt;=$F25,AV$6&lt;=$F25+$G25-1),2,IF(AND($C25="Attività cardine",AV$6&gt;=$F25,AV$6&lt;=$F25+$G25-1),1,""))</f>
        <v/>
      </c>
      <c r="AW25" s="32" t="str">
        <f ca="1">IF(AND($C25="Obiettivo",AW$6&gt;=$F25,AW$6&lt;=$F25+$G25-1),2,IF(AND($C25="Attività cardine",AW$6&gt;=$F25,AW$6&lt;=$F25+$G25-1),1,""))</f>
        <v/>
      </c>
      <c r="AX25" s="32" t="str">
        <f ca="1">IF(AND($C25="Obiettivo",AX$6&gt;=$F25,AX$6&lt;=$F25+$G25-1),2,IF(AND($C25="Attività cardine",AX$6&gt;=$F25,AX$6&lt;=$F25+$G25-1),1,""))</f>
        <v/>
      </c>
      <c r="AY25" s="32" t="str">
        <f ca="1">IF(AND($C25="Obiettivo",AY$6&gt;=$F25,AY$6&lt;=$F25+$G25-1),2,IF(AND($C25="Attività cardine",AY$6&gt;=$F25,AY$6&lt;=$F25+$G25-1),1,""))</f>
        <v/>
      </c>
      <c r="AZ25" s="32" t="str">
        <f ca="1">IF(AND($C25="Obiettivo",AZ$6&gt;=$F25,AZ$6&lt;=$F25+$G25-1),2,IF(AND($C25="Attività cardine",AZ$6&gt;=$F25,AZ$6&lt;=$F25+$G25-1),1,""))</f>
        <v/>
      </c>
      <c r="BA25" s="32" t="str">
        <f ca="1">IF(AND($C25="Obiettivo",BA$6&gt;=$F25,BA$6&lt;=$F25+$G25-1),2,IF(AND($C25="Attività cardine",BA$6&gt;=$F25,BA$6&lt;=$F25+$G25-1),1,""))</f>
        <v/>
      </c>
      <c r="BB25" s="32" t="str">
        <f ca="1">IF(AND($C25="Obiettivo",BB$6&gt;=$F25,BB$6&lt;=$F25+$G25-1),2,IF(AND($C25="Attività cardine",BB$6&gt;=$F25,BB$6&lt;=$F25+$G25-1),1,""))</f>
        <v/>
      </c>
      <c r="BC25" s="32" t="str">
        <f ca="1">IF(AND($C25="Obiettivo",BC$6&gt;=$F25,BC$6&lt;=$F25+$G25-1),2,IF(AND($C25="Attività cardine",BC$6&gt;=$F25,BC$6&lt;=$F25+$G25-1),1,""))</f>
        <v/>
      </c>
      <c r="BD25" s="32" t="str">
        <f ca="1">IF(AND($C25="Obiettivo",BD$6&gt;=$F25,BD$6&lt;=$F25+$G25-1),2,IF(AND($C25="Attività cardine",BD$6&gt;=$F25,BD$6&lt;=$F25+$G25-1),1,""))</f>
        <v/>
      </c>
      <c r="BE25" s="32" t="str">
        <f ca="1">IF(AND($C25="Obiettivo",BE$6&gt;=$F25,BE$6&lt;=$F25+$G25-1),2,IF(AND($C25="Attività cardine",BE$6&gt;=$F25,BE$6&lt;=$F25+$G25-1),1,""))</f>
        <v/>
      </c>
      <c r="BF25" s="32" t="str">
        <f ca="1">IF(AND($C25="Obiettivo",BF$6&gt;=$F25,BF$6&lt;=$F25+$G25-1),2,IF(AND($C25="Attività cardine",BF$6&gt;=$F25,BF$6&lt;=$F25+$G25-1),1,""))</f>
        <v/>
      </c>
      <c r="BG25" s="32" t="str">
        <f ca="1">IF(AND($C25="Obiettivo",BG$6&gt;=$F25,BG$6&lt;=$F25+$G25-1),2,IF(AND($C25="Attività cardine",BG$6&gt;=$F25,BG$6&lt;=$F25+$G25-1),1,""))</f>
        <v/>
      </c>
      <c r="BH25" s="32" t="str">
        <f ca="1">IF(AND($C25="Obiettivo",BH$6&gt;=$F25,BH$6&lt;=$F25+$G25-1),2,IF(AND($C25="Attività cardine",BH$6&gt;=$F25,BH$6&lt;=$F25+$G25-1),1,""))</f>
        <v/>
      </c>
      <c r="BI25" s="32" t="str">
        <f ca="1">IF(AND($C25="Obiettivo",BI$6&gt;=$F25,BI$6&lt;=$F25+$G25-1),2,IF(AND($C25="Attività cardine",BI$6&gt;=$F25,BI$6&lt;=$F25+$G25-1),1,""))</f>
        <v/>
      </c>
      <c r="BJ25" s="32" t="str">
        <f ca="1">IF(AND($C25="Obiettivo",BJ$6&gt;=$F25,BJ$6&lt;=$F25+$G25-1),2,IF(AND($C25="Attività cardine",BJ$6&gt;=$F25,BJ$6&lt;=$F25+$G25-1),1,""))</f>
        <v/>
      </c>
      <c r="BK25" s="32" t="str">
        <f ca="1">IF(AND($C25="Obiettivo",BK$6&gt;=$F25,BK$6&lt;=$F25+$G25-1),2,IF(AND($C25="Attività cardine",BK$6&gt;=$F25,BK$6&lt;=$F25+$G25-1),1,""))</f>
        <v/>
      </c>
      <c r="BL25" s="32" t="str">
        <f ca="1">IF(AND($C25="Obiettivo",BL$6&gt;=$F25,BL$6&lt;=$F25+$G25-1),2,IF(AND($C25="Attività cardine",BL$6&gt;=$F25,BL$6&lt;=$F25+$G25-1),1,""))</f>
        <v/>
      </c>
    </row>
    <row r="26" spans="1:64" s="2" customFormat="1" ht="30" customHeight="1" x14ac:dyDescent="0.25">
      <c r="A26" s="9"/>
      <c r="B26" s="59" t="s">
        <v>50</v>
      </c>
      <c r="C26" s="28"/>
      <c r="D26" s="28"/>
      <c r="E26" s="15"/>
      <c r="F26" s="15"/>
      <c r="G26" s="15"/>
      <c r="H26" s="21"/>
      <c r="I26" s="32" t="str">
        <f ca="1">IF(AND($C26="Obiettivo",I$6&gt;=$F26,I$6&lt;=$F26+$G26-1),2,IF(AND($C26="Attività cardine",I$6&gt;=$F26,I$6&lt;=$F26+$G26-1),1,""))</f>
        <v/>
      </c>
      <c r="J26" s="32" t="str">
        <f ca="1">IF(AND($C26="Obiettivo",J$6&gt;=$F26,J$6&lt;=$F26+$G26-1),2,IF(AND($C26="Attività cardine",J$6&gt;=$F26,J$6&lt;=$F26+$G26-1),1,""))</f>
        <v/>
      </c>
      <c r="K26" s="32" t="str">
        <f ca="1">IF(AND($C26="Obiettivo",K$6&gt;=$F26,K$6&lt;=$F26+$G26-1),2,IF(AND($C26="Attività cardine",K$6&gt;=$F26,K$6&lt;=$F26+$G26-1),1,""))</f>
        <v/>
      </c>
      <c r="L26" s="32" t="str">
        <f ca="1">IF(AND($C26="Obiettivo",L$6&gt;=$F26,L$6&lt;=$F26+$G26-1),2,IF(AND($C26="Attività cardine",L$6&gt;=$F26,L$6&lt;=$F26+$G26-1),1,""))</f>
        <v/>
      </c>
      <c r="M26" s="32" t="str">
        <f ca="1">IF(AND($C26="Obiettivo",M$6&gt;=$F26,M$6&lt;=$F26+$G26-1),2,IF(AND($C26="Attività cardine",M$6&gt;=$F26,M$6&lt;=$F26+$G26-1),1,""))</f>
        <v/>
      </c>
      <c r="N26" s="32" t="str">
        <f ca="1">IF(AND($C26="Obiettivo",N$6&gt;=$F26,N$6&lt;=$F26+$G26-1),2,IF(AND($C26="Attività cardine",N$6&gt;=$F26,N$6&lt;=$F26+$G26-1),1,""))</f>
        <v/>
      </c>
      <c r="O26" s="32" t="str">
        <f ca="1">IF(AND($C26="Obiettivo",O$6&gt;=$F26,O$6&lt;=$F26+$G26-1),2,IF(AND($C26="Attività cardine",O$6&gt;=$F26,O$6&lt;=$F26+$G26-1),1,""))</f>
        <v/>
      </c>
      <c r="P26" s="32" t="str">
        <f ca="1">IF(AND($C26="Obiettivo",P$6&gt;=$F26,P$6&lt;=$F26+$G26-1),2,IF(AND($C26="Attività cardine",P$6&gt;=$F26,P$6&lt;=$F26+$G26-1),1,""))</f>
        <v/>
      </c>
      <c r="Q26" s="32" t="str">
        <f ca="1">IF(AND($C26="Obiettivo",Q$6&gt;=$F26,Q$6&lt;=$F26+$G26-1),2,IF(AND($C26="Attività cardine",Q$6&gt;=$F26,Q$6&lt;=$F26+$G26-1),1,""))</f>
        <v/>
      </c>
      <c r="R26" s="32" t="str">
        <f ca="1">IF(AND($C26="Obiettivo",R$6&gt;=$F26,R$6&lt;=$F26+$G26-1),2,IF(AND($C26="Attività cardine",R$6&gt;=$F26,R$6&lt;=$F26+$G26-1),1,""))</f>
        <v/>
      </c>
      <c r="S26" s="32" t="str">
        <f ca="1">IF(AND($C26="Obiettivo",S$6&gt;=$F26,S$6&lt;=$F26+$G26-1),2,IF(AND($C26="Attività cardine",S$6&gt;=$F26,S$6&lt;=$F26+$G26-1),1,""))</f>
        <v/>
      </c>
      <c r="T26" s="32" t="str">
        <f ca="1">IF(AND($C26="Obiettivo",T$6&gt;=$F26,T$6&lt;=$F26+$G26-1),2,IF(AND($C26="Attività cardine",T$6&gt;=$F26,T$6&lt;=$F26+$G26-1),1,""))</f>
        <v/>
      </c>
      <c r="U26" s="32" t="str">
        <f ca="1">IF(AND($C26="Obiettivo",U$6&gt;=$F26,U$6&lt;=$F26+$G26-1),2,IF(AND($C26="Attività cardine",U$6&gt;=$F26,U$6&lt;=$F26+$G26-1),1,""))</f>
        <v/>
      </c>
      <c r="V26" s="32" t="str">
        <f ca="1">IF(AND($C26="Obiettivo",V$6&gt;=$F26,V$6&lt;=$F26+$G26-1),2,IF(AND($C26="Attività cardine",V$6&gt;=$F26,V$6&lt;=$F26+$G26-1),1,""))</f>
        <v/>
      </c>
      <c r="W26" s="32" t="str">
        <f ca="1">IF(AND($C26="Obiettivo",W$6&gt;=$F26,W$6&lt;=$F26+$G26-1),2,IF(AND($C26="Attività cardine",W$6&gt;=$F26,W$6&lt;=$F26+$G26-1),1,""))</f>
        <v/>
      </c>
      <c r="X26" s="32" t="str">
        <f ca="1">IF(AND($C26="Obiettivo",X$6&gt;=$F26,X$6&lt;=$F26+$G26-1),2,IF(AND($C26="Attività cardine",X$6&gt;=$F26,X$6&lt;=$F26+$G26-1),1,""))</f>
        <v/>
      </c>
      <c r="Y26" s="32" t="str">
        <f ca="1">IF(AND($C26="Obiettivo",Y$6&gt;=$F26,Y$6&lt;=$F26+$G26-1),2,IF(AND($C26="Attività cardine",Y$6&gt;=$F26,Y$6&lt;=$F26+$G26-1),1,""))</f>
        <v/>
      </c>
      <c r="Z26" s="32" t="str">
        <f ca="1">IF(AND($C26="Obiettivo",Z$6&gt;=$F26,Z$6&lt;=$F26+$G26-1),2,IF(AND($C26="Attività cardine",Z$6&gt;=$F26,Z$6&lt;=$F26+$G26-1),1,""))</f>
        <v/>
      </c>
      <c r="AA26" s="32" t="str">
        <f ca="1">IF(AND($C26="Obiettivo",AA$6&gt;=$F26,AA$6&lt;=$F26+$G26-1),2,IF(AND($C26="Attività cardine",AA$6&gt;=$F26,AA$6&lt;=$F26+$G26-1),1,""))</f>
        <v/>
      </c>
      <c r="AB26" s="32" t="str">
        <f ca="1">IF(AND($C26="Obiettivo",AB$6&gt;=$F26,AB$6&lt;=$F26+$G26-1),2,IF(AND($C26="Attività cardine",AB$6&gt;=$F26,AB$6&lt;=$F26+$G26-1),1,""))</f>
        <v/>
      </c>
      <c r="AC26" s="32" t="str">
        <f ca="1">IF(AND($C26="Obiettivo",AC$6&gt;=$F26,AC$6&lt;=$F26+$G26-1),2,IF(AND($C26="Attività cardine",AC$6&gt;=$F26,AC$6&lt;=$F26+$G26-1),1,""))</f>
        <v/>
      </c>
      <c r="AD26" s="32" t="str">
        <f ca="1">IF(AND($C26="Obiettivo",AD$6&gt;=$F26,AD$6&lt;=$F26+$G26-1),2,IF(AND($C26="Attività cardine",AD$6&gt;=$F26,AD$6&lt;=$F26+$G26-1),1,""))</f>
        <v/>
      </c>
      <c r="AE26" s="32" t="str">
        <f ca="1">IF(AND($C26="Obiettivo",AE$6&gt;=$F26,AE$6&lt;=$F26+$G26-1),2,IF(AND($C26="Attività cardine",AE$6&gt;=$F26,AE$6&lt;=$F26+$G26-1),1,""))</f>
        <v/>
      </c>
      <c r="AF26" s="32" t="str">
        <f ca="1">IF(AND($C26="Obiettivo",AF$6&gt;=$F26,AF$6&lt;=$F26+$G26-1),2,IF(AND($C26="Attività cardine",AF$6&gt;=$F26,AF$6&lt;=$F26+$G26-1),1,""))</f>
        <v/>
      </c>
      <c r="AG26" s="32" t="str">
        <f ca="1">IF(AND($C26="Obiettivo",AG$6&gt;=$F26,AG$6&lt;=$F26+$G26-1),2,IF(AND($C26="Attività cardine",AG$6&gt;=$F26,AG$6&lt;=$F26+$G26-1),1,""))</f>
        <v/>
      </c>
      <c r="AH26" s="32" t="str">
        <f ca="1">IF(AND($C26="Obiettivo",AH$6&gt;=$F26,AH$6&lt;=$F26+$G26-1),2,IF(AND($C26="Attività cardine",AH$6&gt;=$F26,AH$6&lt;=$F26+$G26-1),1,""))</f>
        <v/>
      </c>
      <c r="AI26" s="32" t="str">
        <f ca="1">IF(AND($C26="Obiettivo",AI$6&gt;=$F26,AI$6&lt;=$F26+$G26-1),2,IF(AND($C26="Attività cardine",AI$6&gt;=$F26,AI$6&lt;=$F26+$G26-1),1,""))</f>
        <v/>
      </c>
      <c r="AJ26" s="32" t="str">
        <f ca="1">IF(AND($C26="Obiettivo",AJ$6&gt;=$F26,AJ$6&lt;=$F26+$G26-1),2,IF(AND($C26="Attività cardine",AJ$6&gt;=$F26,AJ$6&lt;=$F26+$G26-1),1,""))</f>
        <v/>
      </c>
      <c r="AK26" s="32" t="str">
        <f ca="1">IF(AND($C26="Obiettivo",AK$6&gt;=$F26,AK$6&lt;=$F26+$G26-1),2,IF(AND($C26="Attività cardine",AK$6&gt;=$F26,AK$6&lt;=$F26+$G26-1),1,""))</f>
        <v/>
      </c>
      <c r="AL26" s="32" t="str">
        <f ca="1">IF(AND($C26="Obiettivo",AL$6&gt;=$F26,AL$6&lt;=$F26+$G26-1),2,IF(AND($C26="Attività cardine",AL$6&gt;=$F26,AL$6&lt;=$F26+$G26-1),1,""))</f>
        <v/>
      </c>
      <c r="AM26" s="32" t="str">
        <f ca="1">IF(AND($C26="Obiettivo",AM$6&gt;=$F26,AM$6&lt;=$F26+$G26-1),2,IF(AND($C26="Attività cardine",AM$6&gt;=$F26,AM$6&lt;=$F26+$G26-1),1,""))</f>
        <v/>
      </c>
      <c r="AN26" s="32" t="str">
        <f ca="1">IF(AND($C26="Obiettivo",AN$6&gt;=$F26,AN$6&lt;=$F26+$G26-1),2,IF(AND($C26="Attività cardine",AN$6&gt;=$F26,AN$6&lt;=$F26+$G26-1),1,""))</f>
        <v/>
      </c>
      <c r="AO26" s="32" t="str">
        <f ca="1">IF(AND($C26="Obiettivo",AO$6&gt;=$F26,AO$6&lt;=$F26+$G26-1),2,IF(AND($C26="Attività cardine",AO$6&gt;=$F26,AO$6&lt;=$F26+$G26-1),1,""))</f>
        <v/>
      </c>
      <c r="AP26" s="32" t="str">
        <f ca="1">IF(AND($C26="Obiettivo",AP$6&gt;=$F26,AP$6&lt;=$F26+$G26-1),2,IF(AND($C26="Attività cardine",AP$6&gt;=$F26,AP$6&lt;=$F26+$G26-1),1,""))</f>
        <v/>
      </c>
      <c r="AQ26" s="32" t="str">
        <f ca="1">IF(AND($C26="Obiettivo",AQ$6&gt;=$F26,AQ$6&lt;=$F26+$G26-1),2,IF(AND($C26="Attività cardine",AQ$6&gt;=$F26,AQ$6&lt;=$F26+$G26-1),1,""))</f>
        <v/>
      </c>
      <c r="AR26" s="32" t="str">
        <f ca="1">IF(AND($C26="Obiettivo",AR$6&gt;=$F26,AR$6&lt;=$F26+$G26-1),2,IF(AND($C26="Attività cardine",AR$6&gt;=$F26,AR$6&lt;=$F26+$G26-1),1,""))</f>
        <v/>
      </c>
      <c r="AS26" s="32" t="str">
        <f ca="1">IF(AND($C26="Obiettivo",AS$6&gt;=$F26,AS$6&lt;=$F26+$G26-1),2,IF(AND($C26="Attività cardine",AS$6&gt;=$F26,AS$6&lt;=$F26+$G26-1),1,""))</f>
        <v/>
      </c>
      <c r="AT26" s="32" t="str">
        <f ca="1">IF(AND($C26="Obiettivo",AT$6&gt;=$F26,AT$6&lt;=$F26+$G26-1),2,IF(AND($C26="Attività cardine",AT$6&gt;=$F26,AT$6&lt;=$F26+$G26-1),1,""))</f>
        <v/>
      </c>
      <c r="AU26" s="32" t="str">
        <f ca="1">IF(AND($C26="Obiettivo",AU$6&gt;=$F26,AU$6&lt;=$F26+$G26-1),2,IF(AND($C26="Attività cardine",AU$6&gt;=$F26,AU$6&lt;=$F26+$G26-1),1,""))</f>
        <v/>
      </c>
      <c r="AV26" s="32" t="str">
        <f ca="1">IF(AND($C26="Obiettivo",AV$6&gt;=$F26,AV$6&lt;=$F26+$G26-1),2,IF(AND($C26="Attività cardine",AV$6&gt;=$F26,AV$6&lt;=$F26+$G26-1),1,""))</f>
        <v/>
      </c>
      <c r="AW26" s="32" t="str">
        <f ca="1">IF(AND($C26="Obiettivo",AW$6&gt;=$F26,AW$6&lt;=$F26+$G26-1),2,IF(AND($C26="Attività cardine",AW$6&gt;=$F26,AW$6&lt;=$F26+$G26-1),1,""))</f>
        <v/>
      </c>
      <c r="AX26" s="32" t="str">
        <f ca="1">IF(AND($C26="Obiettivo",AX$6&gt;=$F26,AX$6&lt;=$F26+$G26-1),2,IF(AND($C26="Attività cardine",AX$6&gt;=$F26,AX$6&lt;=$F26+$G26-1),1,""))</f>
        <v/>
      </c>
      <c r="AY26" s="32" t="str">
        <f ca="1">IF(AND($C26="Obiettivo",AY$6&gt;=$F26,AY$6&lt;=$F26+$G26-1),2,IF(AND($C26="Attività cardine",AY$6&gt;=$F26,AY$6&lt;=$F26+$G26-1),1,""))</f>
        <v/>
      </c>
      <c r="AZ26" s="32" t="str">
        <f ca="1">IF(AND($C26="Obiettivo",AZ$6&gt;=$F26,AZ$6&lt;=$F26+$G26-1),2,IF(AND($C26="Attività cardine",AZ$6&gt;=$F26,AZ$6&lt;=$F26+$G26-1),1,""))</f>
        <v/>
      </c>
      <c r="BA26" s="32" t="str">
        <f ca="1">IF(AND($C26="Obiettivo",BA$6&gt;=$F26,BA$6&lt;=$F26+$G26-1),2,IF(AND($C26="Attività cardine",BA$6&gt;=$F26,BA$6&lt;=$F26+$G26-1),1,""))</f>
        <v/>
      </c>
      <c r="BB26" s="32" t="str">
        <f ca="1">IF(AND($C26="Obiettivo",BB$6&gt;=$F26,BB$6&lt;=$F26+$G26-1),2,IF(AND($C26="Attività cardine",BB$6&gt;=$F26,BB$6&lt;=$F26+$G26-1),1,""))</f>
        <v/>
      </c>
      <c r="BC26" s="32" t="str">
        <f ca="1">IF(AND($C26="Obiettivo",BC$6&gt;=$F26,BC$6&lt;=$F26+$G26-1),2,IF(AND($C26="Attività cardine",BC$6&gt;=$F26,BC$6&lt;=$F26+$G26-1),1,""))</f>
        <v/>
      </c>
      <c r="BD26" s="32" t="str">
        <f ca="1">IF(AND($C26="Obiettivo",BD$6&gt;=$F26,BD$6&lt;=$F26+$G26-1),2,IF(AND($C26="Attività cardine",BD$6&gt;=$F26,BD$6&lt;=$F26+$G26-1),1,""))</f>
        <v/>
      </c>
      <c r="BE26" s="32" t="str">
        <f ca="1">IF(AND($C26="Obiettivo",BE$6&gt;=$F26,BE$6&lt;=$F26+$G26-1),2,IF(AND($C26="Attività cardine",BE$6&gt;=$F26,BE$6&lt;=$F26+$G26-1),1,""))</f>
        <v/>
      </c>
      <c r="BF26" s="32" t="str">
        <f ca="1">IF(AND($C26="Obiettivo",BF$6&gt;=$F26,BF$6&lt;=$F26+$G26-1),2,IF(AND($C26="Attività cardine",BF$6&gt;=$F26,BF$6&lt;=$F26+$G26-1),1,""))</f>
        <v/>
      </c>
      <c r="BG26" s="32" t="str">
        <f ca="1">IF(AND($C26="Obiettivo",BG$6&gt;=$F26,BG$6&lt;=$F26+$G26-1),2,IF(AND($C26="Attività cardine",BG$6&gt;=$F26,BG$6&lt;=$F26+$G26-1),1,""))</f>
        <v/>
      </c>
      <c r="BH26" s="32" t="str">
        <f ca="1">IF(AND($C26="Obiettivo",BH$6&gt;=$F26,BH$6&lt;=$F26+$G26-1),2,IF(AND($C26="Attività cardine",BH$6&gt;=$F26,BH$6&lt;=$F26+$G26-1),1,""))</f>
        <v/>
      </c>
      <c r="BI26" s="32" t="str">
        <f ca="1">IF(AND($C26="Obiettivo",BI$6&gt;=$F26,BI$6&lt;=$F26+$G26-1),2,IF(AND($C26="Attività cardine",BI$6&gt;=$F26,BI$6&lt;=$F26+$G26-1),1,""))</f>
        <v/>
      </c>
      <c r="BJ26" s="32" t="str">
        <f ca="1">IF(AND($C26="Obiettivo",BJ$6&gt;=$F26,BJ$6&lt;=$F26+$G26-1),2,IF(AND($C26="Attività cardine",BJ$6&gt;=$F26,BJ$6&lt;=$F26+$G26-1),1,""))</f>
        <v/>
      </c>
      <c r="BK26" s="32" t="str">
        <f ca="1">IF(AND($C26="Obiettivo",BK$6&gt;=$F26,BK$6&lt;=$F26+$G26-1),2,IF(AND($C26="Attività cardine",BK$6&gt;=$F26,BK$6&lt;=$F26+$G26-1),1,""))</f>
        <v/>
      </c>
      <c r="BL26" s="32" t="str">
        <f ca="1">IF(AND($C26="Obiettivo",BL$6&gt;=$F26,BL$6&lt;=$F26+$G26-1),2,IF(AND($C26="Attività cardine",BL$6&gt;=$F26,BL$6&lt;=$F26+$G26-1),1,""))</f>
        <v/>
      </c>
    </row>
    <row r="27" spans="1:64" s="2" customFormat="1" ht="30" customHeight="1" x14ac:dyDescent="0.25">
      <c r="A27" s="9"/>
      <c r="B27" s="57" t="s">
        <v>41</v>
      </c>
      <c r="C27" s="28" t="s">
        <v>26</v>
      </c>
      <c r="D27" s="28" t="s">
        <v>48</v>
      </c>
      <c r="E27" s="25">
        <v>1</v>
      </c>
      <c r="F27" s="26">
        <v>43961</v>
      </c>
      <c r="G27" s="27">
        <v>3</v>
      </c>
      <c r="H27" s="21"/>
      <c r="I27" s="32" t="str">
        <f ca="1">IF(AND($C27="Obiettivo",I$6&gt;=$F27,I$6&lt;=$F27+$G27-1),2,IF(AND($C27="Attività cardine",I$6&gt;=$F27,I$6&lt;=$F27+$G27-1),1,""))</f>
        <v/>
      </c>
      <c r="J27" s="32" t="str">
        <f ca="1">IF(AND($C27="Obiettivo",J$6&gt;=$F27,J$6&lt;=$F27+$G27-1),2,IF(AND($C27="Attività cardine",J$6&gt;=$F27,J$6&lt;=$F27+$G27-1),1,""))</f>
        <v/>
      </c>
      <c r="K27" s="32" t="str">
        <f ca="1">IF(AND($C27="Obiettivo",K$6&gt;=$F27,K$6&lt;=$F27+$G27-1),2,IF(AND($C27="Attività cardine",K$6&gt;=$F27,K$6&lt;=$F27+$G27-1),1,""))</f>
        <v/>
      </c>
      <c r="L27" s="32" t="str">
        <f ca="1">IF(AND($C27="Obiettivo",L$6&gt;=$F27,L$6&lt;=$F27+$G27-1),2,IF(AND($C27="Attività cardine",L$6&gt;=$F27,L$6&lt;=$F27+$G27-1),1,""))</f>
        <v/>
      </c>
      <c r="M27" s="32" t="str">
        <f ca="1">IF(AND($C27="Obiettivo",M$6&gt;=$F27,M$6&lt;=$F27+$G27-1),2,IF(AND($C27="Attività cardine",M$6&gt;=$F27,M$6&lt;=$F27+$G27-1),1,""))</f>
        <v/>
      </c>
      <c r="N27" s="32" t="str">
        <f ca="1">IF(AND($C27="Obiettivo",N$6&gt;=$F27,N$6&lt;=$F27+$G27-1),2,IF(AND($C27="Attività cardine",N$6&gt;=$F27,N$6&lt;=$F27+$G27-1),1,""))</f>
        <v/>
      </c>
      <c r="O27" s="32" t="str">
        <f ca="1">IF(AND($C27="Obiettivo",O$6&gt;=$F27,O$6&lt;=$F27+$G27-1),2,IF(AND($C27="Attività cardine",O$6&gt;=$F27,O$6&lt;=$F27+$G27-1),1,""))</f>
        <v/>
      </c>
      <c r="P27" s="32" t="str">
        <f ca="1">IF(AND($C27="Obiettivo",P$6&gt;=$F27,P$6&lt;=$F27+$G27-1),2,IF(AND($C27="Attività cardine",P$6&gt;=$F27,P$6&lt;=$F27+$G27-1),1,""))</f>
        <v/>
      </c>
      <c r="Q27" s="32" t="str">
        <f ca="1">IF(AND($C27="Obiettivo",Q$6&gt;=$F27,Q$6&lt;=$F27+$G27-1),2,IF(AND($C27="Attività cardine",Q$6&gt;=$F27,Q$6&lt;=$F27+$G27-1),1,""))</f>
        <v/>
      </c>
      <c r="R27" s="32" t="str">
        <f ca="1">IF(AND($C27="Obiettivo",R$6&gt;=$F27,R$6&lt;=$F27+$G27-1),2,IF(AND($C27="Attività cardine",R$6&gt;=$F27,R$6&lt;=$F27+$G27-1),1,""))</f>
        <v/>
      </c>
      <c r="S27" s="32" t="str">
        <f ca="1">IF(AND($C27="Obiettivo",S$6&gt;=$F27,S$6&lt;=$F27+$G27-1),2,IF(AND($C27="Attività cardine",S$6&gt;=$F27,S$6&lt;=$F27+$G27-1),1,""))</f>
        <v/>
      </c>
      <c r="T27" s="32" t="str">
        <f ca="1">IF(AND($C27="Obiettivo",T$6&gt;=$F27,T$6&lt;=$F27+$G27-1),2,IF(AND($C27="Attività cardine",T$6&gt;=$F27,T$6&lt;=$F27+$G27-1),1,""))</f>
        <v/>
      </c>
      <c r="U27" s="32" t="str">
        <f ca="1">IF(AND($C27="Obiettivo",U$6&gt;=$F27,U$6&lt;=$F27+$G27-1),2,IF(AND($C27="Attività cardine",U$6&gt;=$F27,U$6&lt;=$F27+$G27-1),1,""))</f>
        <v/>
      </c>
      <c r="V27" s="32" t="str">
        <f ca="1">IF(AND($C27="Obiettivo",V$6&gt;=$F27,V$6&lt;=$F27+$G27-1),2,IF(AND($C27="Attività cardine",V$6&gt;=$F27,V$6&lt;=$F27+$G27-1),1,""))</f>
        <v/>
      </c>
      <c r="W27" s="32" t="str">
        <f ca="1">IF(AND($C27="Obiettivo",W$6&gt;=$F27,W$6&lt;=$F27+$G27-1),2,IF(AND($C27="Attività cardine",W$6&gt;=$F27,W$6&lt;=$F27+$G27-1),1,""))</f>
        <v/>
      </c>
      <c r="X27" s="32" t="str">
        <f ca="1">IF(AND($C27="Obiettivo",X$6&gt;=$F27,X$6&lt;=$F27+$G27-1),2,IF(AND($C27="Attività cardine",X$6&gt;=$F27,X$6&lt;=$F27+$G27-1),1,""))</f>
        <v/>
      </c>
      <c r="Y27" s="32" t="str">
        <f ca="1">IF(AND($C27="Obiettivo",Y$6&gt;=$F27,Y$6&lt;=$F27+$G27-1),2,IF(AND($C27="Attività cardine",Y$6&gt;=$F27,Y$6&lt;=$F27+$G27-1),1,""))</f>
        <v/>
      </c>
      <c r="Z27" s="32" t="str">
        <f ca="1">IF(AND($C27="Obiettivo",Z$6&gt;=$F27,Z$6&lt;=$F27+$G27-1),2,IF(AND($C27="Attività cardine",Z$6&gt;=$F27,Z$6&lt;=$F27+$G27-1),1,""))</f>
        <v/>
      </c>
      <c r="AA27" s="32" t="str">
        <f ca="1">IF(AND($C27="Obiettivo",AA$6&gt;=$F27,AA$6&lt;=$F27+$G27-1),2,IF(AND($C27="Attività cardine",AA$6&gt;=$F27,AA$6&lt;=$F27+$G27-1),1,""))</f>
        <v/>
      </c>
      <c r="AB27" s="32" t="str">
        <f ca="1">IF(AND($C27="Obiettivo",AB$6&gt;=$F27,AB$6&lt;=$F27+$G27-1),2,IF(AND($C27="Attività cardine",AB$6&gt;=$F27,AB$6&lt;=$F27+$G27-1),1,""))</f>
        <v/>
      </c>
      <c r="AC27" s="32" t="str">
        <f ca="1">IF(AND($C27="Obiettivo",AC$6&gt;=$F27,AC$6&lt;=$F27+$G27-1),2,IF(AND($C27="Attività cardine",AC$6&gt;=$F27,AC$6&lt;=$F27+$G27-1),1,""))</f>
        <v/>
      </c>
      <c r="AD27" s="32" t="str">
        <f ca="1">IF(AND($C27="Obiettivo",AD$6&gt;=$F27,AD$6&lt;=$F27+$G27-1),2,IF(AND($C27="Attività cardine",AD$6&gt;=$F27,AD$6&lt;=$F27+$G27-1),1,""))</f>
        <v/>
      </c>
      <c r="AE27" s="32" t="str">
        <f ca="1">IF(AND($C27="Obiettivo",AE$6&gt;=$F27,AE$6&lt;=$F27+$G27-1),2,IF(AND($C27="Attività cardine",AE$6&gt;=$F27,AE$6&lt;=$F27+$G27-1),1,""))</f>
        <v/>
      </c>
      <c r="AF27" s="32" t="str">
        <f ca="1">IF(AND($C27="Obiettivo",AF$6&gt;=$F27,AF$6&lt;=$F27+$G27-1),2,IF(AND($C27="Attività cardine",AF$6&gt;=$F27,AF$6&lt;=$F27+$G27-1),1,""))</f>
        <v/>
      </c>
      <c r="AG27" s="32" t="str">
        <f ca="1">IF(AND($C27="Obiettivo",AG$6&gt;=$F27,AG$6&lt;=$F27+$G27-1),2,IF(AND($C27="Attività cardine",AG$6&gt;=$F27,AG$6&lt;=$F27+$G27-1),1,""))</f>
        <v/>
      </c>
      <c r="AH27" s="32" t="str">
        <f ca="1">IF(AND($C27="Obiettivo",AH$6&gt;=$F27,AH$6&lt;=$F27+$G27-1),2,IF(AND($C27="Attività cardine",AH$6&gt;=$F27,AH$6&lt;=$F27+$G27-1),1,""))</f>
        <v/>
      </c>
      <c r="AI27" s="32" t="str">
        <f ca="1">IF(AND($C27="Obiettivo",AI$6&gt;=$F27,AI$6&lt;=$F27+$G27-1),2,IF(AND($C27="Attività cardine",AI$6&gt;=$F27,AI$6&lt;=$F27+$G27-1),1,""))</f>
        <v/>
      </c>
      <c r="AJ27" s="32" t="str">
        <f ca="1">IF(AND($C27="Obiettivo",AJ$6&gt;=$F27,AJ$6&lt;=$F27+$G27-1),2,IF(AND($C27="Attività cardine",AJ$6&gt;=$F27,AJ$6&lt;=$F27+$G27-1),1,""))</f>
        <v/>
      </c>
      <c r="AK27" s="32" t="str">
        <f ca="1">IF(AND($C27="Obiettivo",AK$6&gt;=$F27,AK$6&lt;=$F27+$G27-1),2,IF(AND($C27="Attività cardine",AK$6&gt;=$F27,AK$6&lt;=$F27+$G27-1),1,""))</f>
        <v/>
      </c>
      <c r="AL27" s="32" t="str">
        <f ca="1">IF(AND($C27="Obiettivo",AL$6&gt;=$F27,AL$6&lt;=$F27+$G27-1),2,IF(AND($C27="Attività cardine",AL$6&gt;=$F27,AL$6&lt;=$F27+$G27-1),1,""))</f>
        <v/>
      </c>
      <c r="AM27" s="32" t="str">
        <f ca="1">IF(AND($C27="Obiettivo",AM$6&gt;=$F27,AM$6&lt;=$F27+$G27-1),2,IF(AND($C27="Attività cardine",AM$6&gt;=$F27,AM$6&lt;=$F27+$G27-1),1,""))</f>
        <v/>
      </c>
      <c r="AN27" s="32" t="str">
        <f ca="1">IF(AND($C27="Obiettivo",AN$6&gt;=$F27,AN$6&lt;=$F27+$G27-1),2,IF(AND($C27="Attività cardine",AN$6&gt;=$F27,AN$6&lt;=$F27+$G27-1),1,""))</f>
        <v/>
      </c>
      <c r="AO27" s="32" t="str">
        <f ca="1">IF(AND($C27="Obiettivo",AO$6&gt;=$F27,AO$6&lt;=$F27+$G27-1),2,IF(AND($C27="Attività cardine",AO$6&gt;=$F27,AO$6&lt;=$F27+$G27-1),1,""))</f>
        <v/>
      </c>
      <c r="AP27" s="32" t="str">
        <f ca="1">IF(AND($C27="Obiettivo",AP$6&gt;=$F27,AP$6&lt;=$F27+$G27-1),2,IF(AND($C27="Attività cardine",AP$6&gt;=$F27,AP$6&lt;=$F27+$G27-1),1,""))</f>
        <v/>
      </c>
      <c r="AQ27" s="32" t="str">
        <f ca="1">IF(AND($C27="Obiettivo",AQ$6&gt;=$F27,AQ$6&lt;=$F27+$G27-1),2,IF(AND($C27="Attività cardine",AQ$6&gt;=$F27,AQ$6&lt;=$F27+$G27-1),1,""))</f>
        <v/>
      </c>
      <c r="AR27" s="32" t="str">
        <f ca="1">IF(AND($C27="Obiettivo",AR$6&gt;=$F27,AR$6&lt;=$F27+$G27-1),2,IF(AND($C27="Attività cardine",AR$6&gt;=$F27,AR$6&lt;=$F27+$G27-1),1,""))</f>
        <v/>
      </c>
      <c r="AS27" s="32" t="str">
        <f ca="1">IF(AND($C27="Obiettivo",AS$6&gt;=$F27,AS$6&lt;=$F27+$G27-1),2,IF(AND($C27="Attività cardine",AS$6&gt;=$F27,AS$6&lt;=$F27+$G27-1),1,""))</f>
        <v/>
      </c>
      <c r="AT27" s="32" t="str">
        <f ca="1">IF(AND($C27="Obiettivo",AT$6&gt;=$F27,AT$6&lt;=$F27+$G27-1),2,IF(AND($C27="Attività cardine",AT$6&gt;=$F27,AT$6&lt;=$F27+$G27-1),1,""))</f>
        <v/>
      </c>
      <c r="AU27" s="32" t="str">
        <f ca="1">IF(AND($C27="Obiettivo",AU$6&gt;=$F27,AU$6&lt;=$F27+$G27-1),2,IF(AND($C27="Attività cardine",AU$6&gt;=$F27,AU$6&lt;=$F27+$G27-1),1,""))</f>
        <v/>
      </c>
      <c r="AV27" s="32" t="str">
        <f ca="1">IF(AND($C27="Obiettivo",AV$6&gt;=$F27,AV$6&lt;=$F27+$G27-1),2,IF(AND($C27="Attività cardine",AV$6&gt;=$F27,AV$6&lt;=$F27+$G27-1),1,""))</f>
        <v/>
      </c>
      <c r="AW27" s="32" t="str">
        <f ca="1">IF(AND($C27="Obiettivo",AW$6&gt;=$F27,AW$6&lt;=$F27+$G27-1),2,IF(AND($C27="Attività cardine",AW$6&gt;=$F27,AW$6&lt;=$F27+$G27-1),1,""))</f>
        <v/>
      </c>
      <c r="AX27" s="32" t="str">
        <f ca="1">IF(AND($C27="Obiettivo",AX$6&gt;=$F27,AX$6&lt;=$F27+$G27-1),2,IF(AND($C27="Attività cardine",AX$6&gt;=$F27,AX$6&lt;=$F27+$G27-1),1,""))</f>
        <v/>
      </c>
      <c r="AY27" s="32" t="str">
        <f ca="1">IF(AND($C27="Obiettivo",AY$6&gt;=$F27,AY$6&lt;=$F27+$G27-1),2,IF(AND($C27="Attività cardine",AY$6&gt;=$F27,AY$6&lt;=$F27+$G27-1),1,""))</f>
        <v/>
      </c>
      <c r="AZ27" s="32" t="str">
        <f ca="1">IF(AND($C27="Obiettivo",AZ$6&gt;=$F27,AZ$6&lt;=$F27+$G27-1),2,IF(AND($C27="Attività cardine",AZ$6&gt;=$F27,AZ$6&lt;=$F27+$G27-1),1,""))</f>
        <v/>
      </c>
      <c r="BA27" s="32" t="str">
        <f ca="1">IF(AND($C27="Obiettivo",BA$6&gt;=$F27,BA$6&lt;=$F27+$G27-1),2,IF(AND($C27="Attività cardine",BA$6&gt;=$F27,BA$6&lt;=$F27+$G27-1),1,""))</f>
        <v/>
      </c>
      <c r="BB27" s="32" t="str">
        <f ca="1">IF(AND($C27="Obiettivo",BB$6&gt;=$F27,BB$6&lt;=$F27+$G27-1),2,IF(AND($C27="Attività cardine",BB$6&gt;=$F27,BB$6&lt;=$F27+$G27-1),1,""))</f>
        <v/>
      </c>
      <c r="BC27" s="32" t="str">
        <f ca="1">IF(AND($C27="Obiettivo",BC$6&gt;=$F27,BC$6&lt;=$F27+$G27-1),2,IF(AND($C27="Attività cardine",BC$6&gt;=$F27,BC$6&lt;=$F27+$G27-1),1,""))</f>
        <v/>
      </c>
      <c r="BD27" s="32" t="str">
        <f ca="1">IF(AND($C27="Obiettivo",BD$6&gt;=$F27,BD$6&lt;=$F27+$G27-1),2,IF(AND($C27="Attività cardine",BD$6&gt;=$F27,BD$6&lt;=$F27+$G27-1),1,""))</f>
        <v/>
      </c>
      <c r="BE27" s="32" t="str">
        <f ca="1">IF(AND($C27="Obiettivo",BE$6&gt;=$F27,BE$6&lt;=$F27+$G27-1),2,IF(AND($C27="Attività cardine",BE$6&gt;=$F27,BE$6&lt;=$F27+$G27-1),1,""))</f>
        <v/>
      </c>
      <c r="BF27" s="32" t="str">
        <f ca="1">IF(AND($C27="Obiettivo",BF$6&gt;=$F27,BF$6&lt;=$F27+$G27-1),2,IF(AND($C27="Attività cardine",BF$6&gt;=$F27,BF$6&lt;=$F27+$G27-1),1,""))</f>
        <v/>
      </c>
      <c r="BG27" s="32" t="str">
        <f ca="1">IF(AND($C27="Obiettivo",BG$6&gt;=$F27,BG$6&lt;=$F27+$G27-1),2,IF(AND($C27="Attività cardine",BG$6&gt;=$F27,BG$6&lt;=$F27+$G27-1),1,""))</f>
        <v/>
      </c>
      <c r="BH27" s="32" t="str">
        <f ca="1">IF(AND($C27="Obiettivo",BH$6&gt;=$F27,BH$6&lt;=$F27+$G27-1),2,IF(AND($C27="Attività cardine",BH$6&gt;=$F27,BH$6&lt;=$F27+$G27-1),1,""))</f>
        <v/>
      </c>
      <c r="BI27" s="32" t="str">
        <f ca="1">IF(AND($C27="Obiettivo",BI$6&gt;=$F27,BI$6&lt;=$F27+$G27-1),2,IF(AND($C27="Attività cardine",BI$6&gt;=$F27,BI$6&lt;=$F27+$G27-1),1,""))</f>
        <v/>
      </c>
      <c r="BJ27" s="32" t="str">
        <f ca="1">IF(AND($C27="Obiettivo",BJ$6&gt;=$F27,BJ$6&lt;=$F27+$G27-1),2,IF(AND($C27="Attività cardine",BJ$6&gt;=$F27,BJ$6&lt;=$F27+$G27-1),1,""))</f>
        <v/>
      </c>
      <c r="BK27" s="32" t="str">
        <f ca="1">IF(AND($C27="Obiettivo",BK$6&gt;=$F27,BK$6&lt;=$F27+$G27-1),2,IF(AND($C27="Attività cardine",BK$6&gt;=$F27,BK$6&lt;=$F27+$G27-1),1,""))</f>
        <v/>
      </c>
      <c r="BL27" s="32" t="str">
        <f ca="1">IF(AND($C27="Obiettivo",BL$6&gt;=$F27,BL$6&lt;=$F27+$G27-1),2,IF(AND($C27="Attività cardine",BL$6&gt;=$F27,BL$6&lt;=$F27+$G27-1),1,""))</f>
        <v/>
      </c>
    </row>
    <row r="28" spans="1:64" s="2" customFormat="1" ht="30" customHeight="1" x14ac:dyDescent="0.25">
      <c r="A28" s="9"/>
      <c r="B28" s="57" t="s">
        <v>52</v>
      </c>
      <c r="C28" s="28" t="s">
        <v>26</v>
      </c>
      <c r="D28" s="28" t="s">
        <v>29</v>
      </c>
      <c r="E28" s="25">
        <v>1</v>
      </c>
      <c r="F28" s="26">
        <v>43966</v>
      </c>
      <c r="G28" s="27">
        <v>5</v>
      </c>
      <c r="H28" s="21"/>
      <c r="I28" s="32" t="str">
        <f ca="1">IF(AND($C28="Obiettivo",I$6&gt;=$F28,I$6&lt;=$F28+$G28-1),2,IF(AND($C28="Attività cardine",I$6&gt;=$F28,I$6&lt;=$F28+$G28-1),1,""))</f>
        <v/>
      </c>
      <c r="J28" s="32" t="str">
        <f ca="1">IF(AND($C28="Obiettivo",J$6&gt;=$F28,J$6&lt;=$F28+$G28-1),2,IF(AND($C28="Attività cardine",J$6&gt;=$F28,J$6&lt;=$F28+$G28-1),1,""))</f>
        <v/>
      </c>
      <c r="K28" s="32" t="str">
        <f ca="1">IF(AND($C28="Obiettivo",K$6&gt;=$F28,K$6&lt;=$F28+$G28-1),2,IF(AND($C28="Attività cardine",K$6&gt;=$F28,K$6&lt;=$F28+$G28-1),1,""))</f>
        <v/>
      </c>
      <c r="L28" s="32" t="str">
        <f ca="1">IF(AND($C28="Obiettivo",L$6&gt;=$F28,L$6&lt;=$F28+$G28-1),2,IF(AND($C28="Attività cardine",L$6&gt;=$F28,L$6&lt;=$F28+$G28-1),1,""))</f>
        <v/>
      </c>
      <c r="M28" s="32" t="str">
        <f ca="1">IF(AND($C28="Obiettivo",M$6&gt;=$F28,M$6&lt;=$F28+$G28-1),2,IF(AND($C28="Attività cardine",M$6&gt;=$F28,M$6&lt;=$F28+$G28-1),1,""))</f>
        <v/>
      </c>
      <c r="N28" s="32" t="str">
        <f ca="1">IF(AND($C28="Obiettivo",N$6&gt;=$F28,N$6&lt;=$F28+$G28-1),2,IF(AND($C28="Attività cardine",N$6&gt;=$F28,N$6&lt;=$F28+$G28-1),1,""))</f>
        <v/>
      </c>
      <c r="O28" s="32" t="str">
        <f ca="1">IF(AND($C28="Obiettivo",O$6&gt;=$F28,O$6&lt;=$F28+$G28-1),2,IF(AND($C28="Attività cardine",O$6&gt;=$F28,O$6&lt;=$F28+$G28-1),1,""))</f>
        <v/>
      </c>
      <c r="P28" s="32" t="str">
        <f ca="1">IF(AND($C28="Obiettivo",P$6&gt;=$F28,P$6&lt;=$F28+$G28-1),2,IF(AND($C28="Attività cardine",P$6&gt;=$F28,P$6&lt;=$F28+$G28-1),1,""))</f>
        <v/>
      </c>
      <c r="Q28" s="32" t="str">
        <f ca="1">IF(AND($C28="Obiettivo",Q$6&gt;=$F28,Q$6&lt;=$F28+$G28-1),2,IF(AND($C28="Attività cardine",Q$6&gt;=$F28,Q$6&lt;=$F28+$G28-1),1,""))</f>
        <v/>
      </c>
      <c r="R28" s="32" t="str">
        <f ca="1">IF(AND($C28="Obiettivo",R$6&gt;=$F28,R$6&lt;=$F28+$G28-1),2,IF(AND($C28="Attività cardine",R$6&gt;=$F28,R$6&lt;=$F28+$G28-1),1,""))</f>
        <v/>
      </c>
      <c r="S28" s="32" t="str">
        <f ca="1">IF(AND($C28="Obiettivo",S$6&gt;=$F28,S$6&lt;=$F28+$G28-1),2,IF(AND($C28="Attività cardine",S$6&gt;=$F28,S$6&lt;=$F28+$G28-1),1,""))</f>
        <v/>
      </c>
      <c r="T28" s="32" t="str">
        <f ca="1">IF(AND($C28="Obiettivo",T$6&gt;=$F28,T$6&lt;=$F28+$G28-1),2,IF(AND($C28="Attività cardine",T$6&gt;=$F28,T$6&lt;=$F28+$G28-1),1,""))</f>
        <v/>
      </c>
      <c r="U28" s="32" t="str">
        <f ca="1">IF(AND($C28="Obiettivo",U$6&gt;=$F28,U$6&lt;=$F28+$G28-1),2,IF(AND($C28="Attività cardine",U$6&gt;=$F28,U$6&lt;=$F28+$G28-1),1,""))</f>
        <v/>
      </c>
      <c r="V28" s="32" t="str">
        <f ca="1">IF(AND($C28="Obiettivo",V$6&gt;=$F28,V$6&lt;=$F28+$G28-1),2,IF(AND($C28="Attività cardine",V$6&gt;=$F28,V$6&lt;=$F28+$G28-1),1,""))</f>
        <v/>
      </c>
      <c r="W28" s="32" t="str">
        <f ca="1">IF(AND($C28="Obiettivo",W$6&gt;=$F28,W$6&lt;=$F28+$G28-1),2,IF(AND($C28="Attività cardine",W$6&gt;=$F28,W$6&lt;=$F28+$G28-1),1,""))</f>
        <v/>
      </c>
      <c r="X28" s="32" t="str">
        <f ca="1">IF(AND($C28="Obiettivo",X$6&gt;=$F28,X$6&lt;=$F28+$G28-1),2,IF(AND($C28="Attività cardine",X$6&gt;=$F28,X$6&lt;=$F28+$G28-1),1,""))</f>
        <v/>
      </c>
      <c r="Y28" s="32" t="str">
        <f ca="1">IF(AND($C28="Obiettivo",Y$6&gt;=$F28,Y$6&lt;=$F28+$G28-1),2,IF(AND($C28="Attività cardine",Y$6&gt;=$F28,Y$6&lt;=$F28+$G28-1),1,""))</f>
        <v/>
      </c>
      <c r="Z28" s="32" t="str">
        <f ca="1">IF(AND($C28="Obiettivo",Z$6&gt;=$F28,Z$6&lt;=$F28+$G28-1),2,IF(AND($C28="Attività cardine",Z$6&gt;=$F28,Z$6&lt;=$F28+$G28-1),1,""))</f>
        <v/>
      </c>
      <c r="AA28" s="32" t="str">
        <f ca="1">IF(AND($C28="Obiettivo",AA$6&gt;=$F28,AA$6&lt;=$F28+$G28-1),2,IF(AND($C28="Attività cardine",AA$6&gt;=$F28,AA$6&lt;=$F28+$G28-1),1,""))</f>
        <v/>
      </c>
      <c r="AB28" s="32" t="str">
        <f ca="1">IF(AND($C28="Obiettivo",AB$6&gt;=$F28,AB$6&lt;=$F28+$G28-1),2,IF(AND($C28="Attività cardine",AB$6&gt;=$F28,AB$6&lt;=$F28+$G28-1),1,""))</f>
        <v/>
      </c>
      <c r="AC28" s="32" t="str">
        <f ca="1">IF(AND($C28="Obiettivo",AC$6&gt;=$F28,AC$6&lt;=$F28+$G28-1),2,IF(AND($C28="Attività cardine",AC$6&gt;=$F28,AC$6&lt;=$F28+$G28-1),1,""))</f>
        <v/>
      </c>
      <c r="AD28" s="32" t="str">
        <f ca="1">IF(AND($C28="Obiettivo",AD$6&gt;=$F28,AD$6&lt;=$F28+$G28-1),2,IF(AND($C28="Attività cardine",AD$6&gt;=$F28,AD$6&lt;=$F28+$G28-1),1,""))</f>
        <v/>
      </c>
      <c r="AE28" s="32" t="str">
        <f ca="1">IF(AND($C28="Obiettivo",AE$6&gt;=$F28,AE$6&lt;=$F28+$G28-1),2,IF(AND($C28="Attività cardine",AE$6&gt;=$F28,AE$6&lt;=$F28+$G28-1),1,""))</f>
        <v/>
      </c>
      <c r="AF28" s="32" t="str">
        <f ca="1">IF(AND($C28="Obiettivo",AF$6&gt;=$F28,AF$6&lt;=$F28+$G28-1),2,IF(AND($C28="Attività cardine",AF$6&gt;=$F28,AF$6&lt;=$F28+$G28-1),1,""))</f>
        <v/>
      </c>
      <c r="AG28" s="32" t="str">
        <f ca="1">IF(AND($C28="Obiettivo",AG$6&gt;=$F28,AG$6&lt;=$F28+$G28-1),2,IF(AND($C28="Attività cardine",AG$6&gt;=$F28,AG$6&lt;=$F28+$G28-1),1,""))</f>
        <v/>
      </c>
      <c r="AH28" s="32" t="str">
        <f ca="1">IF(AND($C28="Obiettivo",AH$6&gt;=$F28,AH$6&lt;=$F28+$G28-1),2,IF(AND($C28="Attività cardine",AH$6&gt;=$F28,AH$6&lt;=$F28+$G28-1),1,""))</f>
        <v/>
      </c>
      <c r="AI28" s="32" t="str">
        <f ca="1">IF(AND($C28="Obiettivo",AI$6&gt;=$F28,AI$6&lt;=$F28+$G28-1),2,IF(AND($C28="Attività cardine",AI$6&gt;=$F28,AI$6&lt;=$F28+$G28-1),1,""))</f>
        <v/>
      </c>
      <c r="AJ28" s="32" t="str">
        <f ca="1">IF(AND($C28="Obiettivo",AJ$6&gt;=$F28,AJ$6&lt;=$F28+$G28-1),2,IF(AND($C28="Attività cardine",AJ$6&gt;=$F28,AJ$6&lt;=$F28+$G28-1),1,""))</f>
        <v/>
      </c>
      <c r="AK28" s="32" t="str">
        <f ca="1">IF(AND($C28="Obiettivo",AK$6&gt;=$F28,AK$6&lt;=$F28+$G28-1),2,IF(AND($C28="Attività cardine",AK$6&gt;=$F28,AK$6&lt;=$F28+$G28-1),1,""))</f>
        <v/>
      </c>
      <c r="AL28" s="32" t="str">
        <f ca="1">IF(AND($C28="Obiettivo",AL$6&gt;=$F28,AL$6&lt;=$F28+$G28-1),2,IF(AND($C28="Attività cardine",AL$6&gt;=$F28,AL$6&lt;=$F28+$G28-1),1,""))</f>
        <v/>
      </c>
      <c r="AM28" s="32" t="str">
        <f ca="1">IF(AND($C28="Obiettivo",AM$6&gt;=$F28,AM$6&lt;=$F28+$G28-1),2,IF(AND($C28="Attività cardine",AM$6&gt;=$F28,AM$6&lt;=$F28+$G28-1),1,""))</f>
        <v/>
      </c>
      <c r="AN28" s="32" t="str">
        <f ca="1">IF(AND($C28="Obiettivo",AN$6&gt;=$F28,AN$6&lt;=$F28+$G28-1),2,IF(AND($C28="Attività cardine",AN$6&gt;=$F28,AN$6&lt;=$F28+$G28-1),1,""))</f>
        <v/>
      </c>
      <c r="AO28" s="32" t="str">
        <f ca="1">IF(AND($C28="Obiettivo",AO$6&gt;=$F28,AO$6&lt;=$F28+$G28-1),2,IF(AND($C28="Attività cardine",AO$6&gt;=$F28,AO$6&lt;=$F28+$G28-1),1,""))</f>
        <v/>
      </c>
      <c r="AP28" s="32" t="str">
        <f ca="1">IF(AND($C28="Obiettivo",AP$6&gt;=$F28,AP$6&lt;=$F28+$G28-1),2,IF(AND($C28="Attività cardine",AP$6&gt;=$F28,AP$6&lt;=$F28+$G28-1),1,""))</f>
        <v/>
      </c>
      <c r="AQ28" s="32" t="str">
        <f ca="1">IF(AND($C28="Obiettivo",AQ$6&gt;=$F28,AQ$6&lt;=$F28+$G28-1),2,IF(AND($C28="Attività cardine",AQ$6&gt;=$F28,AQ$6&lt;=$F28+$G28-1),1,""))</f>
        <v/>
      </c>
      <c r="AR28" s="32" t="str">
        <f ca="1">IF(AND($C28="Obiettivo",AR$6&gt;=$F28,AR$6&lt;=$F28+$G28-1),2,IF(AND($C28="Attività cardine",AR$6&gt;=$F28,AR$6&lt;=$F28+$G28-1),1,""))</f>
        <v/>
      </c>
      <c r="AS28" s="32" t="str">
        <f ca="1">IF(AND($C28="Obiettivo",AS$6&gt;=$F28,AS$6&lt;=$F28+$G28-1),2,IF(AND($C28="Attività cardine",AS$6&gt;=$F28,AS$6&lt;=$F28+$G28-1),1,""))</f>
        <v/>
      </c>
      <c r="AT28" s="32" t="str">
        <f ca="1">IF(AND($C28="Obiettivo",AT$6&gt;=$F28,AT$6&lt;=$F28+$G28-1),2,IF(AND($C28="Attività cardine",AT$6&gt;=$F28,AT$6&lt;=$F28+$G28-1),1,""))</f>
        <v/>
      </c>
      <c r="AU28" s="32" t="str">
        <f ca="1">IF(AND($C28="Obiettivo",AU$6&gt;=$F28,AU$6&lt;=$F28+$G28-1),2,IF(AND($C28="Attività cardine",AU$6&gt;=$F28,AU$6&lt;=$F28+$G28-1),1,""))</f>
        <v/>
      </c>
      <c r="AV28" s="32" t="str">
        <f ca="1">IF(AND($C28="Obiettivo",AV$6&gt;=$F28,AV$6&lt;=$F28+$G28-1),2,IF(AND($C28="Attività cardine",AV$6&gt;=$F28,AV$6&lt;=$F28+$G28-1),1,""))</f>
        <v/>
      </c>
      <c r="AW28" s="32" t="str">
        <f ca="1">IF(AND($C28="Obiettivo",AW$6&gt;=$F28,AW$6&lt;=$F28+$G28-1),2,IF(AND($C28="Attività cardine",AW$6&gt;=$F28,AW$6&lt;=$F28+$G28-1),1,""))</f>
        <v/>
      </c>
      <c r="AX28" s="32" t="str">
        <f ca="1">IF(AND($C28="Obiettivo",AX$6&gt;=$F28,AX$6&lt;=$F28+$G28-1),2,IF(AND($C28="Attività cardine",AX$6&gt;=$F28,AX$6&lt;=$F28+$G28-1),1,""))</f>
        <v/>
      </c>
      <c r="AY28" s="32" t="str">
        <f ca="1">IF(AND($C28="Obiettivo",AY$6&gt;=$F28,AY$6&lt;=$F28+$G28-1),2,IF(AND($C28="Attività cardine",AY$6&gt;=$F28,AY$6&lt;=$F28+$G28-1),1,""))</f>
        <v/>
      </c>
      <c r="AZ28" s="32" t="str">
        <f ca="1">IF(AND($C28="Obiettivo",AZ$6&gt;=$F28,AZ$6&lt;=$F28+$G28-1),2,IF(AND($C28="Attività cardine",AZ$6&gt;=$F28,AZ$6&lt;=$F28+$G28-1),1,""))</f>
        <v/>
      </c>
      <c r="BA28" s="32" t="str">
        <f ca="1">IF(AND($C28="Obiettivo",BA$6&gt;=$F28,BA$6&lt;=$F28+$G28-1),2,IF(AND($C28="Attività cardine",BA$6&gt;=$F28,BA$6&lt;=$F28+$G28-1),1,""))</f>
        <v/>
      </c>
      <c r="BB28" s="32" t="str">
        <f ca="1">IF(AND($C28="Obiettivo",BB$6&gt;=$F28,BB$6&lt;=$F28+$G28-1),2,IF(AND($C28="Attività cardine",BB$6&gt;=$F28,BB$6&lt;=$F28+$G28-1),1,""))</f>
        <v/>
      </c>
      <c r="BC28" s="32" t="str">
        <f ca="1">IF(AND($C28="Obiettivo",BC$6&gt;=$F28,BC$6&lt;=$F28+$G28-1),2,IF(AND($C28="Attività cardine",BC$6&gt;=$F28,BC$6&lt;=$F28+$G28-1),1,""))</f>
        <v/>
      </c>
      <c r="BD28" s="32" t="str">
        <f ca="1">IF(AND($C28="Obiettivo",BD$6&gt;=$F28,BD$6&lt;=$F28+$G28-1),2,IF(AND($C28="Attività cardine",BD$6&gt;=$F28,BD$6&lt;=$F28+$G28-1),1,""))</f>
        <v/>
      </c>
      <c r="BE28" s="32" t="str">
        <f ca="1">IF(AND($C28="Obiettivo",BE$6&gt;=$F28,BE$6&lt;=$F28+$G28-1),2,IF(AND($C28="Attività cardine",BE$6&gt;=$F28,BE$6&lt;=$F28+$G28-1),1,""))</f>
        <v/>
      </c>
      <c r="BF28" s="32" t="str">
        <f ca="1">IF(AND($C28="Obiettivo",BF$6&gt;=$F28,BF$6&lt;=$F28+$G28-1),2,IF(AND($C28="Attività cardine",BF$6&gt;=$F28,BF$6&lt;=$F28+$G28-1),1,""))</f>
        <v/>
      </c>
      <c r="BG28" s="32" t="str">
        <f ca="1">IF(AND($C28="Obiettivo",BG$6&gt;=$F28,BG$6&lt;=$F28+$G28-1),2,IF(AND($C28="Attività cardine",BG$6&gt;=$F28,BG$6&lt;=$F28+$G28-1),1,""))</f>
        <v/>
      </c>
      <c r="BH28" s="32" t="str">
        <f ca="1">IF(AND($C28="Obiettivo",BH$6&gt;=$F28,BH$6&lt;=$F28+$G28-1),2,IF(AND($C28="Attività cardine",BH$6&gt;=$F28,BH$6&lt;=$F28+$G28-1),1,""))</f>
        <v/>
      </c>
      <c r="BI28" s="32" t="str">
        <f ca="1">IF(AND($C28="Obiettivo",BI$6&gt;=$F28,BI$6&lt;=$F28+$G28-1),2,IF(AND($C28="Attività cardine",BI$6&gt;=$F28,BI$6&lt;=$F28+$G28-1),1,""))</f>
        <v/>
      </c>
      <c r="BJ28" s="32" t="str">
        <f ca="1">IF(AND($C28="Obiettivo",BJ$6&gt;=$F28,BJ$6&lt;=$F28+$G28-1),2,IF(AND($C28="Attività cardine",BJ$6&gt;=$F28,BJ$6&lt;=$F28+$G28-1),1,""))</f>
        <v/>
      </c>
      <c r="BK28" s="32" t="str">
        <f ca="1">IF(AND($C28="Obiettivo",BK$6&gt;=$F28,BK$6&lt;=$F28+$G28-1),2,IF(AND($C28="Attività cardine",BK$6&gt;=$F28,BK$6&lt;=$F28+$G28-1),1,""))</f>
        <v/>
      </c>
      <c r="BL28" s="32" t="str">
        <f ca="1">IF(AND($C28="Obiettivo",BL$6&gt;=$F28,BL$6&lt;=$F28+$G28-1),2,IF(AND($C28="Attività cardine",BL$6&gt;=$F28,BL$6&lt;=$F28+$G28-1),1,""))</f>
        <v/>
      </c>
    </row>
    <row r="29" spans="1:64" s="2" customFormat="1" ht="30" customHeight="1" x14ac:dyDescent="0.25">
      <c r="A29" s="9"/>
      <c r="B29" s="57" t="s">
        <v>43</v>
      </c>
      <c r="C29" s="28" t="s">
        <v>26</v>
      </c>
      <c r="D29" s="28" t="s">
        <v>49</v>
      </c>
      <c r="E29" s="25">
        <v>1</v>
      </c>
      <c r="F29" s="26">
        <v>43962</v>
      </c>
      <c r="G29" s="27">
        <v>1</v>
      </c>
      <c r="H29" s="21"/>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2"/>
      <c r="BG29" s="32"/>
      <c r="BH29" s="32"/>
      <c r="BI29" s="32"/>
      <c r="BJ29" s="32"/>
      <c r="BK29" s="32"/>
      <c r="BL29" s="32"/>
    </row>
    <row r="30" spans="1:64" s="2" customFormat="1" ht="30" customHeight="1" x14ac:dyDescent="0.25">
      <c r="A30" s="9"/>
      <c r="B30" s="57" t="s">
        <v>53</v>
      </c>
      <c r="C30" s="28" t="s">
        <v>26</v>
      </c>
      <c r="D30" s="28" t="s">
        <v>29</v>
      </c>
      <c r="E30" s="25">
        <v>1</v>
      </c>
      <c r="F30" s="26">
        <v>43966</v>
      </c>
      <c r="G30" s="27">
        <v>1</v>
      </c>
      <c r="H30" s="21"/>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c r="BE30" s="32"/>
      <c r="BF30" s="32"/>
      <c r="BG30" s="32"/>
      <c r="BH30" s="32"/>
      <c r="BI30" s="32"/>
      <c r="BJ30" s="32"/>
      <c r="BK30" s="32"/>
      <c r="BL30" s="32"/>
    </row>
    <row r="31" spans="1:64" s="2" customFormat="1" ht="30" customHeight="1" x14ac:dyDescent="0.25">
      <c r="A31" s="9"/>
      <c r="B31" s="57" t="s">
        <v>54</v>
      </c>
      <c r="C31" s="28" t="s">
        <v>26</v>
      </c>
      <c r="D31" s="28" t="s">
        <v>29</v>
      </c>
      <c r="E31" s="25">
        <v>1</v>
      </c>
      <c r="F31" s="26">
        <v>43967</v>
      </c>
      <c r="G31" s="27">
        <v>1</v>
      </c>
      <c r="H31" s="21"/>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row>
    <row r="32" spans="1:64" s="2" customFormat="1" ht="30" customHeight="1" x14ac:dyDescent="0.25">
      <c r="A32" s="9"/>
      <c r="B32" s="57" t="s">
        <v>55</v>
      </c>
      <c r="C32" s="28" t="s">
        <v>26</v>
      </c>
      <c r="D32" s="28" t="s">
        <v>57</v>
      </c>
      <c r="E32" s="25">
        <v>1</v>
      </c>
      <c r="F32" s="26">
        <v>43969</v>
      </c>
      <c r="G32" s="27">
        <v>1</v>
      </c>
      <c r="H32" s="21"/>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2"/>
    </row>
    <row r="33" spans="1:64" s="2" customFormat="1" ht="30" customHeight="1" x14ac:dyDescent="0.25">
      <c r="A33" s="9"/>
      <c r="B33" s="57" t="s">
        <v>56</v>
      </c>
      <c r="C33" s="28" t="s">
        <v>22</v>
      </c>
      <c r="D33" s="28" t="s">
        <v>34</v>
      </c>
      <c r="E33" s="25">
        <v>1</v>
      </c>
      <c r="F33" s="26">
        <v>43969</v>
      </c>
      <c r="G33" s="27">
        <v>2</v>
      </c>
      <c r="H33" s="21"/>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row>
    <row r="34" spans="1:64" s="2" customFormat="1" ht="30" customHeight="1" x14ac:dyDescent="0.25">
      <c r="A34" s="9"/>
      <c r="B34" s="59" t="s">
        <v>58</v>
      </c>
      <c r="C34" s="28"/>
      <c r="D34" s="28"/>
      <c r="E34" s="15"/>
      <c r="F34" s="15"/>
      <c r="G34" s="15"/>
      <c r="H34" s="21"/>
      <c r="I34" s="32" t="str">
        <f ca="1">IF(AND($C34="Obiettivo",I$6&gt;=$F34,I$6&lt;=$F34+$G34-1),2,IF(AND($C34="Attività cardine",I$6&gt;=$F34,I$6&lt;=$F34+$G34-1),1,""))</f>
        <v/>
      </c>
      <c r="J34" s="32" t="str">
        <f ca="1">IF(AND($C34="Obiettivo",J$6&gt;=$F34,J$6&lt;=$F34+$G34-1),2,IF(AND($C34="Attività cardine",J$6&gt;=$F34,J$6&lt;=$F34+$G34-1),1,""))</f>
        <v/>
      </c>
      <c r="K34" s="32" t="str">
        <f ca="1">IF(AND($C34="Obiettivo",K$6&gt;=$F34,K$6&lt;=$F34+$G34-1),2,IF(AND($C34="Attività cardine",K$6&gt;=$F34,K$6&lt;=$F34+$G34-1),1,""))</f>
        <v/>
      </c>
      <c r="L34" s="32" t="str">
        <f ca="1">IF(AND($C34="Obiettivo",L$6&gt;=$F34,L$6&lt;=$F34+$G34-1),2,IF(AND($C34="Attività cardine",L$6&gt;=$F34,L$6&lt;=$F34+$G34-1),1,""))</f>
        <v/>
      </c>
      <c r="M34" s="32" t="str">
        <f ca="1">IF(AND($C34="Obiettivo",M$6&gt;=$F34,M$6&lt;=$F34+$G34-1),2,IF(AND($C34="Attività cardine",M$6&gt;=$F34,M$6&lt;=$F34+$G34-1),1,""))</f>
        <v/>
      </c>
      <c r="N34" s="32" t="str">
        <f ca="1">IF(AND($C34="Obiettivo",N$6&gt;=$F34,N$6&lt;=$F34+$G34-1),2,IF(AND($C34="Attività cardine",N$6&gt;=$F34,N$6&lt;=$F34+$G34-1),1,""))</f>
        <v/>
      </c>
      <c r="O34" s="32" t="str">
        <f ca="1">IF(AND($C34="Obiettivo",O$6&gt;=$F34,O$6&lt;=$F34+$G34-1),2,IF(AND($C34="Attività cardine",O$6&gt;=$F34,O$6&lt;=$F34+$G34-1),1,""))</f>
        <v/>
      </c>
      <c r="P34" s="32" t="str">
        <f ca="1">IF(AND($C34="Obiettivo",P$6&gt;=$F34,P$6&lt;=$F34+$G34-1),2,IF(AND($C34="Attività cardine",P$6&gt;=$F34,P$6&lt;=$F34+$G34-1),1,""))</f>
        <v/>
      </c>
      <c r="Q34" s="32" t="str">
        <f ca="1">IF(AND($C34="Obiettivo",Q$6&gt;=$F34,Q$6&lt;=$F34+$G34-1),2,IF(AND($C34="Attività cardine",Q$6&gt;=$F34,Q$6&lt;=$F34+$G34-1),1,""))</f>
        <v/>
      </c>
      <c r="R34" s="32" t="str">
        <f ca="1">IF(AND($C34="Obiettivo",R$6&gt;=$F34,R$6&lt;=$F34+$G34-1),2,IF(AND($C34="Attività cardine",R$6&gt;=$F34,R$6&lt;=$F34+$G34-1),1,""))</f>
        <v/>
      </c>
      <c r="S34" s="32" t="str">
        <f ca="1">IF(AND($C34="Obiettivo",S$6&gt;=$F34,S$6&lt;=$F34+$G34-1),2,IF(AND($C34="Attività cardine",S$6&gt;=$F34,S$6&lt;=$F34+$G34-1),1,""))</f>
        <v/>
      </c>
      <c r="T34" s="32" t="str">
        <f ca="1">IF(AND($C34="Obiettivo",T$6&gt;=$F34,T$6&lt;=$F34+$G34-1),2,IF(AND($C34="Attività cardine",T$6&gt;=$F34,T$6&lt;=$F34+$G34-1),1,""))</f>
        <v/>
      </c>
      <c r="U34" s="32" t="str">
        <f ca="1">IF(AND($C34="Obiettivo",U$6&gt;=$F34,U$6&lt;=$F34+$G34-1),2,IF(AND($C34="Attività cardine",U$6&gt;=$F34,U$6&lt;=$F34+$G34-1),1,""))</f>
        <v/>
      </c>
      <c r="V34" s="32" t="str">
        <f ca="1">IF(AND($C34="Obiettivo",V$6&gt;=$F34,V$6&lt;=$F34+$G34-1),2,IF(AND($C34="Attività cardine",V$6&gt;=$F34,V$6&lt;=$F34+$G34-1),1,""))</f>
        <v/>
      </c>
      <c r="W34" s="32" t="str">
        <f ca="1">IF(AND($C34="Obiettivo",W$6&gt;=$F34,W$6&lt;=$F34+$G34-1),2,IF(AND($C34="Attività cardine",W$6&gt;=$F34,W$6&lt;=$F34+$G34-1),1,""))</f>
        <v/>
      </c>
      <c r="X34" s="32" t="str">
        <f ca="1">IF(AND($C34="Obiettivo",X$6&gt;=$F34,X$6&lt;=$F34+$G34-1),2,IF(AND($C34="Attività cardine",X$6&gt;=$F34,X$6&lt;=$F34+$G34-1),1,""))</f>
        <v/>
      </c>
      <c r="Y34" s="32" t="str">
        <f ca="1">IF(AND($C34="Obiettivo",Y$6&gt;=$F34,Y$6&lt;=$F34+$G34-1),2,IF(AND($C34="Attività cardine",Y$6&gt;=$F34,Y$6&lt;=$F34+$G34-1),1,""))</f>
        <v/>
      </c>
      <c r="Z34" s="32" t="str">
        <f ca="1">IF(AND($C34="Obiettivo",Z$6&gt;=$F34,Z$6&lt;=$F34+$G34-1),2,IF(AND($C34="Attività cardine",Z$6&gt;=$F34,Z$6&lt;=$F34+$G34-1),1,""))</f>
        <v/>
      </c>
      <c r="AA34" s="32" t="str">
        <f ca="1">IF(AND($C34="Obiettivo",AA$6&gt;=$F34,AA$6&lt;=$F34+$G34-1),2,IF(AND($C34="Attività cardine",AA$6&gt;=$F34,AA$6&lt;=$F34+$G34-1),1,""))</f>
        <v/>
      </c>
      <c r="AB34" s="32" t="str">
        <f ca="1">IF(AND($C34="Obiettivo",AB$6&gt;=$F34,AB$6&lt;=$F34+$G34-1),2,IF(AND($C34="Attività cardine",AB$6&gt;=$F34,AB$6&lt;=$F34+$G34-1),1,""))</f>
        <v/>
      </c>
      <c r="AC34" s="32" t="str">
        <f ca="1">IF(AND($C34="Obiettivo",AC$6&gt;=$F34,AC$6&lt;=$F34+$G34-1),2,IF(AND($C34="Attività cardine",AC$6&gt;=$F34,AC$6&lt;=$F34+$G34-1),1,""))</f>
        <v/>
      </c>
      <c r="AD34" s="32" t="str">
        <f ca="1">IF(AND($C34="Obiettivo",AD$6&gt;=$F34,AD$6&lt;=$F34+$G34-1),2,IF(AND($C34="Attività cardine",AD$6&gt;=$F34,AD$6&lt;=$F34+$G34-1),1,""))</f>
        <v/>
      </c>
      <c r="AE34" s="32" t="str">
        <f ca="1">IF(AND($C34="Obiettivo",AE$6&gt;=$F34,AE$6&lt;=$F34+$G34-1),2,IF(AND($C34="Attività cardine",AE$6&gt;=$F34,AE$6&lt;=$F34+$G34-1),1,""))</f>
        <v/>
      </c>
      <c r="AF34" s="32" t="str">
        <f ca="1">IF(AND($C34="Obiettivo",AF$6&gt;=$F34,AF$6&lt;=$F34+$G34-1),2,IF(AND($C34="Attività cardine",AF$6&gt;=$F34,AF$6&lt;=$F34+$G34-1),1,""))</f>
        <v/>
      </c>
      <c r="AG34" s="32" t="str">
        <f ca="1">IF(AND($C34="Obiettivo",AG$6&gt;=$F34,AG$6&lt;=$F34+$G34-1),2,IF(AND($C34="Attività cardine",AG$6&gt;=$F34,AG$6&lt;=$F34+$G34-1),1,""))</f>
        <v/>
      </c>
      <c r="AH34" s="32" t="str">
        <f ca="1">IF(AND($C34="Obiettivo",AH$6&gt;=$F34,AH$6&lt;=$F34+$G34-1),2,IF(AND($C34="Attività cardine",AH$6&gt;=$F34,AH$6&lt;=$F34+$G34-1),1,""))</f>
        <v/>
      </c>
      <c r="AI34" s="32" t="str">
        <f ca="1">IF(AND($C34="Obiettivo",AI$6&gt;=$F34,AI$6&lt;=$F34+$G34-1),2,IF(AND($C34="Attività cardine",AI$6&gt;=$F34,AI$6&lt;=$F34+$G34-1),1,""))</f>
        <v/>
      </c>
      <c r="AJ34" s="32" t="str">
        <f ca="1">IF(AND($C34="Obiettivo",AJ$6&gt;=$F34,AJ$6&lt;=$F34+$G34-1),2,IF(AND($C34="Attività cardine",AJ$6&gt;=$F34,AJ$6&lt;=$F34+$G34-1),1,""))</f>
        <v/>
      </c>
      <c r="AK34" s="32" t="str">
        <f ca="1">IF(AND($C34="Obiettivo",AK$6&gt;=$F34,AK$6&lt;=$F34+$G34-1),2,IF(AND($C34="Attività cardine",AK$6&gt;=$F34,AK$6&lt;=$F34+$G34-1),1,""))</f>
        <v/>
      </c>
      <c r="AL34" s="32" t="str">
        <f ca="1">IF(AND($C34="Obiettivo",AL$6&gt;=$F34,AL$6&lt;=$F34+$G34-1),2,IF(AND($C34="Attività cardine",AL$6&gt;=$F34,AL$6&lt;=$F34+$G34-1),1,""))</f>
        <v/>
      </c>
      <c r="AM34" s="32" t="str">
        <f ca="1">IF(AND($C34="Obiettivo",AM$6&gt;=$F34,AM$6&lt;=$F34+$G34-1),2,IF(AND($C34="Attività cardine",AM$6&gt;=$F34,AM$6&lt;=$F34+$G34-1),1,""))</f>
        <v/>
      </c>
      <c r="AN34" s="32" t="str">
        <f ca="1">IF(AND($C34="Obiettivo",AN$6&gt;=$F34,AN$6&lt;=$F34+$G34-1),2,IF(AND($C34="Attività cardine",AN$6&gt;=$F34,AN$6&lt;=$F34+$G34-1),1,""))</f>
        <v/>
      </c>
      <c r="AO34" s="32" t="str">
        <f ca="1">IF(AND($C34="Obiettivo",AO$6&gt;=$F34,AO$6&lt;=$F34+$G34-1),2,IF(AND($C34="Attività cardine",AO$6&gt;=$F34,AO$6&lt;=$F34+$G34-1),1,""))</f>
        <v/>
      </c>
      <c r="AP34" s="32" t="str">
        <f ca="1">IF(AND($C34="Obiettivo",AP$6&gt;=$F34,AP$6&lt;=$F34+$G34-1),2,IF(AND($C34="Attività cardine",AP$6&gt;=$F34,AP$6&lt;=$F34+$G34-1),1,""))</f>
        <v/>
      </c>
      <c r="AQ34" s="32" t="str">
        <f ca="1">IF(AND($C34="Obiettivo",AQ$6&gt;=$F34,AQ$6&lt;=$F34+$G34-1),2,IF(AND($C34="Attività cardine",AQ$6&gt;=$F34,AQ$6&lt;=$F34+$G34-1),1,""))</f>
        <v/>
      </c>
      <c r="AR34" s="32" t="str">
        <f ca="1">IF(AND($C34="Obiettivo",AR$6&gt;=$F34,AR$6&lt;=$F34+$G34-1),2,IF(AND($C34="Attività cardine",AR$6&gt;=$F34,AR$6&lt;=$F34+$G34-1),1,""))</f>
        <v/>
      </c>
      <c r="AS34" s="32" t="str">
        <f ca="1">IF(AND($C34="Obiettivo",AS$6&gt;=$F34,AS$6&lt;=$F34+$G34-1),2,IF(AND($C34="Attività cardine",AS$6&gt;=$F34,AS$6&lt;=$F34+$G34-1),1,""))</f>
        <v/>
      </c>
      <c r="AT34" s="32" t="str">
        <f ca="1">IF(AND($C34="Obiettivo",AT$6&gt;=$F34,AT$6&lt;=$F34+$G34-1),2,IF(AND($C34="Attività cardine",AT$6&gt;=$F34,AT$6&lt;=$F34+$G34-1),1,""))</f>
        <v/>
      </c>
      <c r="AU34" s="32" t="str">
        <f ca="1">IF(AND($C34="Obiettivo",AU$6&gt;=$F34,AU$6&lt;=$F34+$G34-1),2,IF(AND($C34="Attività cardine",AU$6&gt;=$F34,AU$6&lt;=$F34+$G34-1),1,""))</f>
        <v/>
      </c>
      <c r="AV34" s="32" t="str">
        <f ca="1">IF(AND($C34="Obiettivo",AV$6&gt;=$F34,AV$6&lt;=$F34+$G34-1),2,IF(AND($C34="Attività cardine",AV$6&gt;=$F34,AV$6&lt;=$F34+$G34-1),1,""))</f>
        <v/>
      </c>
      <c r="AW34" s="32" t="str">
        <f ca="1">IF(AND($C34="Obiettivo",AW$6&gt;=$F34,AW$6&lt;=$F34+$G34-1),2,IF(AND($C34="Attività cardine",AW$6&gt;=$F34,AW$6&lt;=$F34+$G34-1),1,""))</f>
        <v/>
      </c>
      <c r="AX34" s="32" t="str">
        <f ca="1">IF(AND($C34="Obiettivo",AX$6&gt;=$F34,AX$6&lt;=$F34+$G34-1),2,IF(AND($C34="Attività cardine",AX$6&gt;=$F34,AX$6&lt;=$F34+$G34-1),1,""))</f>
        <v/>
      </c>
      <c r="AY34" s="32" t="str">
        <f ca="1">IF(AND($C34="Obiettivo",AY$6&gt;=$F34,AY$6&lt;=$F34+$G34-1),2,IF(AND($C34="Attività cardine",AY$6&gt;=$F34,AY$6&lt;=$F34+$G34-1),1,""))</f>
        <v/>
      </c>
      <c r="AZ34" s="32" t="str">
        <f ca="1">IF(AND($C34="Obiettivo",AZ$6&gt;=$F34,AZ$6&lt;=$F34+$G34-1),2,IF(AND($C34="Attività cardine",AZ$6&gt;=$F34,AZ$6&lt;=$F34+$G34-1),1,""))</f>
        <v/>
      </c>
      <c r="BA34" s="32" t="str">
        <f ca="1">IF(AND($C34="Obiettivo",BA$6&gt;=$F34,BA$6&lt;=$F34+$G34-1),2,IF(AND($C34="Attività cardine",BA$6&gt;=$F34,BA$6&lt;=$F34+$G34-1),1,""))</f>
        <v/>
      </c>
      <c r="BB34" s="32" t="str">
        <f ca="1">IF(AND($C34="Obiettivo",BB$6&gt;=$F34,BB$6&lt;=$F34+$G34-1),2,IF(AND($C34="Attività cardine",BB$6&gt;=$F34,BB$6&lt;=$F34+$G34-1),1,""))</f>
        <v/>
      </c>
      <c r="BC34" s="32" t="str">
        <f ca="1">IF(AND($C34="Obiettivo",BC$6&gt;=$F34,BC$6&lt;=$F34+$G34-1),2,IF(AND($C34="Attività cardine",BC$6&gt;=$F34,BC$6&lt;=$F34+$G34-1),1,""))</f>
        <v/>
      </c>
      <c r="BD34" s="32" t="str">
        <f ca="1">IF(AND($C34="Obiettivo",BD$6&gt;=$F34,BD$6&lt;=$F34+$G34-1),2,IF(AND($C34="Attività cardine",BD$6&gt;=$F34,BD$6&lt;=$F34+$G34-1),1,""))</f>
        <v/>
      </c>
      <c r="BE34" s="32" t="str">
        <f ca="1">IF(AND($C34="Obiettivo",BE$6&gt;=$F34,BE$6&lt;=$F34+$G34-1),2,IF(AND($C34="Attività cardine",BE$6&gt;=$F34,BE$6&lt;=$F34+$G34-1),1,""))</f>
        <v/>
      </c>
      <c r="BF34" s="32" t="str">
        <f ca="1">IF(AND($C34="Obiettivo",BF$6&gt;=$F34,BF$6&lt;=$F34+$G34-1),2,IF(AND($C34="Attività cardine",BF$6&gt;=$F34,BF$6&lt;=$F34+$G34-1),1,""))</f>
        <v/>
      </c>
      <c r="BG34" s="32" t="str">
        <f ca="1">IF(AND($C34="Obiettivo",BG$6&gt;=$F34,BG$6&lt;=$F34+$G34-1),2,IF(AND($C34="Attività cardine",BG$6&gt;=$F34,BG$6&lt;=$F34+$G34-1),1,""))</f>
        <v/>
      </c>
      <c r="BH34" s="32" t="str">
        <f ca="1">IF(AND($C34="Obiettivo",BH$6&gt;=$F34,BH$6&lt;=$F34+$G34-1),2,IF(AND($C34="Attività cardine",BH$6&gt;=$F34,BH$6&lt;=$F34+$G34-1),1,""))</f>
        <v/>
      </c>
      <c r="BI34" s="32" t="str">
        <f ca="1">IF(AND($C34="Obiettivo",BI$6&gt;=$F34,BI$6&lt;=$F34+$G34-1),2,IF(AND($C34="Attività cardine",BI$6&gt;=$F34,BI$6&lt;=$F34+$G34-1),1,""))</f>
        <v/>
      </c>
      <c r="BJ34" s="32" t="str">
        <f ca="1">IF(AND($C34="Obiettivo",BJ$6&gt;=$F34,BJ$6&lt;=$F34+$G34-1),2,IF(AND($C34="Attività cardine",BJ$6&gt;=$F34,BJ$6&lt;=$F34+$G34-1),1,""))</f>
        <v/>
      </c>
      <c r="BK34" s="32" t="str">
        <f ca="1">IF(AND($C34="Obiettivo",BK$6&gt;=$F34,BK$6&lt;=$F34+$G34-1),2,IF(AND($C34="Attività cardine",BK$6&gt;=$F34,BK$6&lt;=$F34+$G34-1),1,""))</f>
        <v/>
      </c>
      <c r="BL34" s="32" t="str">
        <f ca="1">IF(AND($C34="Obiettivo",BL$6&gt;=$F34,BL$6&lt;=$F34+$G34-1),2,IF(AND($C34="Attività cardine",BL$6&gt;=$F34,BL$6&lt;=$F34+$G34-1),1,""))</f>
        <v/>
      </c>
    </row>
    <row r="35" spans="1:64" s="2" customFormat="1" ht="30" customHeight="1" x14ac:dyDescent="0.25">
      <c r="A35" s="9"/>
      <c r="B35" s="57" t="s">
        <v>60</v>
      </c>
      <c r="C35" s="28" t="s">
        <v>26</v>
      </c>
      <c r="D35" s="28" t="s">
        <v>29</v>
      </c>
      <c r="E35" s="25">
        <v>1</v>
      </c>
      <c r="F35" s="26">
        <f>F27+3</f>
        <v>43964</v>
      </c>
      <c r="G35" s="27">
        <v>3</v>
      </c>
      <c r="H35" s="21"/>
      <c r="I35" s="32" t="str">
        <f ca="1">IF(AND($C35="Obiettivo",I$6&gt;=$F35,I$6&lt;=$F35+$G35-1),2,IF(AND($C35="Attività cardine",I$6&gt;=$F35,I$6&lt;=$F35+$G35-1),1,""))</f>
        <v/>
      </c>
      <c r="J35" s="32" t="str">
        <f ca="1">IF(AND($C35="Obiettivo",J$6&gt;=$F35,J$6&lt;=$F35+$G35-1),2,IF(AND($C35="Attività cardine",J$6&gt;=$F35,J$6&lt;=$F35+$G35-1),1,""))</f>
        <v/>
      </c>
      <c r="K35" s="32" t="str">
        <f ca="1">IF(AND($C35="Obiettivo",K$6&gt;=$F35,K$6&lt;=$F35+$G35-1),2,IF(AND($C35="Attività cardine",K$6&gt;=$F35,K$6&lt;=$F35+$G35-1),1,""))</f>
        <v/>
      </c>
      <c r="L35" s="32" t="str">
        <f ca="1">IF(AND($C35="Obiettivo",L$6&gt;=$F35,L$6&lt;=$F35+$G35-1),2,IF(AND($C35="Attività cardine",L$6&gt;=$F35,L$6&lt;=$F35+$G35-1),1,""))</f>
        <v/>
      </c>
      <c r="M35" s="32" t="str">
        <f ca="1">IF(AND($C35="Obiettivo",M$6&gt;=$F35,M$6&lt;=$F35+$G35-1),2,IF(AND($C35="Attività cardine",M$6&gt;=$F35,M$6&lt;=$F35+$G35-1),1,""))</f>
        <v/>
      </c>
      <c r="N35" s="32" t="str">
        <f ca="1">IF(AND($C35="Obiettivo",N$6&gt;=$F35,N$6&lt;=$F35+$G35-1),2,IF(AND($C35="Attività cardine",N$6&gt;=$F35,N$6&lt;=$F35+$G35-1),1,""))</f>
        <v/>
      </c>
      <c r="O35" s="32" t="str">
        <f ca="1">IF(AND($C35="Obiettivo",O$6&gt;=$F35,O$6&lt;=$F35+$G35-1),2,IF(AND($C35="Attività cardine",O$6&gt;=$F35,O$6&lt;=$F35+$G35-1),1,""))</f>
        <v/>
      </c>
      <c r="P35" s="32" t="str">
        <f ca="1">IF(AND($C35="Obiettivo",P$6&gt;=$F35,P$6&lt;=$F35+$G35-1),2,IF(AND($C35="Attività cardine",P$6&gt;=$F35,P$6&lt;=$F35+$G35-1),1,""))</f>
        <v/>
      </c>
      <c r="Q35" s="32" t="str">
        <f ca="1">IF(AND($C35="Obiettivo",Q$6&gt;=$F35,Q$6&lt;=$F35+$G35-1),2,IF(AND($C35="Attività cardine",Q$6&gt;=$F35,Q$6&lt;=$F35+$G35-1),1,""))</f>
        <v/>
      </c>
      <c r="R35" s="32" t="str">
        <f ca="1">IF(AND($C35="Obiettivo",R$6&gt;=$F35,R$6&lt;=$F35+$G35-1),2,IF(AND($C35="Attività cardine",R$6&gt;=$F35,R$6&lt;=$F35+$G35-1),1,""))</f>
        <v/>
      </c>
      <c r="S35" s="32" t="str">
        <f ca="1">IF(AND($C35="Obiettivo",S$6&gt;=$F35,S$6&lt;=$F35+$G35-1),2,IF(AND($C35="Attività cardine",S$6&gt;=$F35,S$6&lt;=$F35+$G35-1),1,""))</f>
        <v/>
      </c>
      <c r="T35" s="32" t="str">
        <f ca="1">IF(AND($C35="Obiettivo",T$6&gt;=$F35,T$6&lt;=$F35+$G35-1),2,IF(AND($C35="Attività cardine",T$6&gt;=$F35,T$6&lt;=$F35+$G35-1),1,""))</f>
        <v/>
      </c>
      <c r="U35" s="32" t="str">
        <f ca="1">IF(AND($C35="Obiettivo",U$6&gt;=$F35,U$6&lt;=$F35+$G35-1),2,IF(AND($C35="Attività cardine",U$6&gt;=$F35,U$6&lt;=$F35+$G35-1),1,""))</f>
        <v/>
      </c>
      <c r="V35" s="32" t="str">
        <f ca="1">IF(AND($C35="Obiettivo",V$6&gt;=$F35,V$6&lt;=$F35+$G35-1),2,IF(AND($C35="Attività cardine",V$6&gt;=$F35,V$6&lt;=$F35+$G35-1),1,""))</f>
        <v/>
      </c>
      <c r="W35" s="32" t="str">
        <f ca="1">IF(AND($C35="Obiettivo",W$6&gt;=$F35,W$6&lt;=$F35+$G35-1),2,IF(AND($C35="Attività cardine",W$6&gt;=$F35,W$6&lt;=$F35+$G35-1),1,""))</f>
        <v/>
      </c>
      <c r="X35" s="32" t="str">
        <f ca="1">IF(AND($C35="Obiettivo",X$6&gt;=$F35,X$6&lt;=$F35+$G35-1),2,IF(AND($C35="Attività cardine",X$6&gt;=$F35,X$6&lt;=$F35+$G35-1),1,""))</f>
        <v/>
      </c>
      <c r="Y35" s="32" t="str">
        <f ca="1">IF(AND($C35="Obiettivo",Y$6&gt;=$F35,Y$6&lt;=$F35+$G35-1),2,IF(AND($C35="Attività cardine",Y$6&gt;=$F35,Y$6&lt;=$F35+$G35-1),1,""))</f>
        <v/>
      </c>
      <c r="Z35" s="32" t="str">
        <f ca="1">IF(AND($C35="Obiettivo",Z$6&gt;=$F35,Z$6&lt;=$F35+$G35-1),2,IF(AND($C35="Attività cardine",Z$6&gt;=$F35,Z$6&lt;=$F35+$G35-1),1,""))</f>
        <v/>
      </c>
      <c r="AA35" s="32" t="str">
        <f ca="1">IF(AND($C35="Obiettivo",AA$6&gt;=$F35,AA$6&lt;=$F35+$G35-1),2,IF(AND($C35="Attività cardine",AA$6&gt;=$F35,AA$6&lt;=$F35+$G35-1),1,""))</f>
        <v/>
      </c>
      <c r="AB35" s="32" t="str">
        <f ca="1">IF(AND($C35="Obiettivo",AB$6&gt;=$F35,AB$6&lt;=$F35+$G35-1),2,IF(AND($C35="Attività cardine",AB$6&gt;=$F35,AB$6&lt;=$F35+$G35-1),1,""))</f>
        <v/>
      </c>
      <c r="AC35" s="32" t="str">
        <f ca="1">IF(AND($C35="Obiettivo",AC$6&gt;=$F35,AC$6&lt;=$F35+$G35-1),2,IF(AND($C35="Attività cardine",AC$6&gt;=$F35,AC$6&lt;=$F35+$G35-1),1,""))</f>
        <v/>
      </c>
      <c r="AD35" s="32" t="str">
        <f ca="1">IF(AND($C35="Obiettivo",AD$6&gt;=$F35,AD$6&lt;=$F35+$G35-1),2,IF(AND($C35="Attività cardine",AD$6&gt;=$F35,AD$6&lt;=$F35+$G35-1),1,""))</f>
        <v/>
      </c>
      <c r="AE35" s="32" t="str">
        <f ca="1">IF(AND($C35="Obiettivo",AE$6&gt;=$F35,AE$6&lt;=$F35+$G35-1),2,IF(AND($C35="Attività cardine",AE$6&gt;=$F35,AE$6&lt;=$F35+$G35-1),1,""))</f>
        <v/>
      </c>
      <c r="AF35" s="32" t="str">
        <f ca="1">IF(AND($C35="Obiettivo",AF$6&gt;=$F35,AF$6&lt;=$F35+$G35-1),2,IF(AND($C35="Attività cardine",AF$6&gt;=$F35,AF$6&lt;=$F35+$G35-1),1,""))</f>
        <v/>
      </c>
      <c r="AG35" s="32" t="str">
        <f ca="1">IF(AND($C35="Obiettivo",AG$6&gt;=$F35,AG$6&lt;=$F35+$G35-1),2,IF(AND($C35="Attività cardine",AG$6&gt;=$F35,AG$6&lt;=$F35+$G35-1),1,""))</f>
        <v/>
      </c>
      <c r="AH35" s="32" t="str">
        <f ca="1">IF(AND($C35="Obiettivo",AH$6&gt;=$F35,AH$6&lt;=$F35+$G35-1),2,IF(AND($C35="Attività cardine",AH$6&gt;=$F35,AH$6&lt;=$F35+$G35-1),1,""))</f>
        <v/>
      </c>
      <c r="AI35" s="32" t="str">
        <f ca="1">IF(AND($C35="Obiettivo",AI$6&gt;=$F35,AI$6&lt;=$F35+$G35-1),2,IF(AND($C35="Attività cardine",AI$6&gt;=$F35,AI$6&lt;=$F35+$G35-1),1,""))</f>
        <v/>
      </c>
      <c r="AJ35" s="32" t="str">
        <f ca="1">IF(AND($C35="Obiettivo",AJ$6&gt;=$F35,AJ$6&lt;=$F35+$G35-1),2,IF(AND($C35="Attività cardine",AJ$6&gt;=$F35,AJ$6&lt;=$F35+$G35-1),1,""))</f>
        <v/>
      </c>
      <c r="AK35" s="32" t="str">
        <f ca="1">IF(AND($C35="Obiettivo",AK$6&gt;=$F35,AK$6&lt;=$F35+$G35-1),2,IF(AND($C35="Attività cardine",AK$6&gt;=$F35,AK$6&lt;=$F35+$G35-1),1,""))</f>
        <v/>
      </c>
      <c r="AL35" s="32" t="str">
        <f ca="1">IF(AND($C35="Obiettivo",AL$6&gt;=$F35,AL$6&lt;=$F35+$G35-1),2,IF(AND($C35="Attività cardine",AL$6&gt;=$F35,AL$6&lt;=$F35+$G35-1),1,""))</f>
        <v/>
      </c>
      <c r="AM35" s="32" t="str">
        <f ca="1">IF(AND($C35="Obiettivo",AM$6&gt;=$F35,AM$6&lt;=$F35+$G35-1),2,IF(AND($C35="Attività cardine",AM$6&gt;=$F35,AM$6&lt;=$F35+$G35-1),1,""))</f>
        <v/>
      </c>
      <c r="AN35" s="32" t="str">
        <f ca="1">IF(AND($C35="Obiettivo",AN$6&gt;=$F35,AN$6&lt;=$F35+$G35-1),2,IF(AND($C35="Attività cardine",AN$6&gt;=$F35,AN$6&lt;=$F35+$G35-1),1,""))</f>
        <v/>
      </c>
      <c r="AO35" s="32" t="str">
        <f ca="1">IF(AND($C35="Obiettivo",AO$6&gt;=$F35,AO$6&lt;=$F35+$G35-1),2,IF(AND($C35="Attività cardine",AO$6&gt;=$F35,AO$6&lt;=$F35+$G35-1),1,""))</f>
        <v/>
      </c>
      <c r="AP35" s="32" t="str">
        <f ca="1">IF(AND($C35="Obiettivo",AP$6&gt;=$F35,AP$6&lt;=$F35+$G35-1),2,IF(AND($C35="Attività cardine",AP$6&gt;=$F35,AP$6&lt;=$F35+$G35-1),1,""))</f>
        <v/>
      </c>
      <c r="AQ35" s="32" t="str">
        <f ca="1">IF(AND($C35="Obiettivo",AQ$6&gt;=$F35,AQ$6&lt;=$F35+$G35-1),2,IF(AND($C35="Attività cardine",AQ$6&gt;=$F35,AQ$6&lt;=$F35+$G35-1),1,""))</f>
        <v/>
      </c>
      <c r="AR35" s="32" t="str">
        <f ca="1">IF(AND($C35="Obiettivo",AR$6&gt;=$F35,AR$6&lt;=$F35+$G35-1),2,IF(AND($C35="Attività cardine",AR$6&gt;=$F35,AR$6&lt;=$F35+$G35-1),1,""))</f>
        <v/>
      </c>
      <c r="AS35" s="32" t="str">
        <f ca="1">IF(AND($C35="Obiettivo",AS$6&gt;=$F35,AS$6&lt;=$F35+$G35-1),2,IF(AND($C35="Attività cardine",AS$6&gt;=$F35,AS$6&lt;=$F35+$G35-1),1,""))</f>
        <v/>
      </c>
      <c r="AT35" s="32" t="str">
        <f ca="1">IF(AND($C35="Obiettivo",AT$6&gt;=$F35,AT$6&lt;=$F35+$G35-1),2,IF(AND($C35="Attività cardine",AT$6&gt;=$F35,AT$6&lt;=$F35+$G35-1),1,""))</f>
        <v/>
      </c>
      <c r="AU35" s="32" t="str">
        <f ca="1">IF(AND($C35="Obiettivo",AU$6&gt;=$F35,AU$6&lt;=$F35+$G35-1),2,IF(AND($C35="Attività cardine",AU$6&gt;=$F35,AU$6&lt;=$F35+$G35-1),1,""))</f>
        <v/>
      </c>
      <c r="AV35" s="32" t="str">
        <f ca="1">IF(AND($C35="Obiettivo",AV$6&gt;=$F35,AV$6&lt;=$F35+$G35-1),2,IF(AND($C35="Attività cardine",AV$6&gt;=$F35,AV$6&lt;=$F35+$G35-1),1,""))</f>
        <v/>
      </c>
      <c r="AW35" s="32" t="str">
        <f ca="1">IF(AND($C35="Obiettivo",AW$6&gt;=$F35,AW$6&lt;=$F35+$G35-1),2,IF(AND($C35="Attività cardine",AW$6&gt;=$F35,AW$6&lt;=$F35+$G35-1),1,""))</f>
        <v/>
      </c>
      <c r="AX35" s="32" t="str">
        <f ca="1">IF(AND($C35="Obiettivo",AX$6&gt;=$F35,AX$6&lt;=$F35+$G35-1),2,IF(AND($C35="Attività cardine",AX$6&gt;=$F35,AX$6&lt;=$F35+$G35-1),1,""))</f>
        <v/>
      </c>
      <c r="AY35" s="32" t="str">
        <f ca="1">IF(AND($C35="Obiettivo",AY$6&gt;=$F35,AY$6&lt;=$F35+$G35-1),2,IF(AND($C35="Attività cardine",AY$6&gt;=$F35,AY$6&lt;=$F35+$G35-1),1,""))</f>
        <v/>
      </c>
      <c r="AZ35" s="32" t="str">
        <f ca="1">IF(AND($C35="Obiettivo",AZ$6&gt;=$F35,AZ$6&lt;=$F35+$G35-1),2,IF(AND($C35="Attività cardine",AZ$6&gt;=$F35,AZ$6&lt;=$F35+$G35-1),1,""))</f>
        <v/>
      </c>
      <c r="BA35" s="32" t="str">
        <f ca="1">IF(AND($C35="Obiettivo",BA$6&gt;=$F35,BA$6&lt;=$F35+$G35-1),2,IF(AND($C35="Attività cardine",BA$6&gt;=$F35,BA$6&lt;=$F35+$G35-1),1,""))</f>
        <v/>
      </c>
      <c r="BB35" s="32" t="str">
        <f ca="1">IF(AND($C35="Obiettivo",BB$6&gt;=$F35,BB$6&lt;=$F35+$G35-1),2,IF(AND($C35="Attività cardine",BB$6&gt;=$F35,BB$6&lt;=$F35+$G35-1),1,""))</f>
        <v/>
      </c>
      <c r="BC35" s="32" t="str">
        <f ca="1">IF(AND($C35="Obiettivo",BC$6&gt;=$F35,BC$6&lt;=$F35+$G35-1),2,IF(AND($C35="Attività cardine",BC$6&gt;=$F35,BC$6&lt;=$F35+$G35-1),1,""))</f>
        <v/>
      </c>
      <c r="BD35" s="32" t="str">
        <f ca="1">IF(AND($C35="Obiettivo",BD$6&gt;=$F35,BD$6&lt;=$F35+$G35-1),2,IF(AND($C35="Attività cardine",BD$6&gt;=$F35,BD$6&lt;=$F35+$G35-1),1,""))</f>
        <v/>
      </c>
      <c r="BE35" s="32" t="str">
        <f ca="1">IF(AND($C35="Obiettivo",BE$6&gt;=$F35,BE$6&lt;=$F35+$G35-1),2,IF(AND($C35="Attività cardine",BE$6&gt;=$F35,BE$6&lt;=$F35+$G35-1),1,""))</f>
        <v/>
      </c>
      <c r="BF35" s="32" t="str">
        <f ca="1">IF(AND($C35="Obiettivo",BF$6&gt;=$F35,BF$6&lt;=$F35+$G35-1),2,IF(AND($C35="Attività cardine",BF$6&gt;=$F35,BF$6&lt;=$F35+$G35-1),1,""))</f>
        <v/>
      </c>
      <c r="BG35" s="32" t="str">
        <f ca="1">IF(AND($C35="Obiettivo",BG$6&gt;=$F35,BG$6&lt;=$F35+$G35-1),2,IF(AND($C35="Attività cardine",BG$6&gt;=$F35,BG$6&lt;=$F35+$G35-1),1,""))</f>
        <v/>
      </c>
      <c r="BH35" s="32" t="str">
        <f ca="1">IF(AND($C35="Obiettivo",BH$6&gt;=$F35,BH$6&lt;=$F35+$G35-1),2,IF(AND($C35="Attività cardine",BH$6&gt;=$F35,BH$6&lt;=$F35+$G35-1),1,""))</f>
        <v/>
      </c>
      <c r="BI35" s="32" t="str">
        <f ca="1">IF(AND($C35="Obiettivo",BI$6&gt;=$F35,BI$6&lt;=$F35+$G35-1),2,IF(AND($C35="Attività cardine",BI$6&gt;=$F35,BI$6&lt;=$F35+$G35-1),1,""))</f>
        <v/>
      </c>
      <c r="BJ35" s="32" t="str">
        <f ca="1">IF(AND($C35="Obiettivo",BJ$6&gt;=$F35,BJ$6&lt;=$F35+$G35-1),2,IF(AND($C35="Attività cardine",BJ$6&gt;=$F35,BJ$6&lt;=$F35+$G35-1),1,""))</f>
        <v/>
      </c>
      <c r="BK35" s="32" t="str">
        <f ca="1">IF(AND($C35="Obiettivo",BK$6&gt;=$F35,BK$6&lt;=$F35+$G35-1),2,IF(AND($C35="Attività cardine",BK$6&gt;=$F35,BK$6&lt;=$F35+$G35-1),1,""))</f>
        <v/>
      </c>
      <c r="BL35" s="32" t="str">
        <f ca="1">IF(AND($C35="Obiettivo",BL$6&gt;=$F35,BL$6&lt;=$F35+$G35-1),2,IF(AND($C35="Attività cardine",BL$6&gt;=$F35,BL$6&lt;=$F35+$G35-1),1,""))</f>
        <v/>
      </c>
    </row>
    <row r="36" spans="1:64" s="2" customFormat="1" ht="30" customHeight="1" x14ac:dyDescent="0.25">
      <c r="A36" s="9"/>
      <c r="B36" s="57" t="s">
        <v>61</v>
      </c>
      <c r="C36" s="28" t="s">
        <v>26</v>
      </c>
      <c r="D36" s="28" t="s">
        <v>34</v>
      </c>
      <c r="E36" s="25">
        <v>1</v>
      </c>
      <c r="F36" s="26">
        <v>43967</v>
      </c>
      <c r="G36" s="27">
        <v>1</v>
      </c>
      <c r="H36" s="21"/>
      <c r="I36" s="32" t="str">
        <f ca="1">IF(AND($C36="Obiettivo",I$6&gt;=$F36,I$6&lt;=$F36+$G36-1),2,IF(AND($C36="Attività cardine",I$6&gt;=$F36,I$6&lt;=$F36+$G36-1),1,""))</f>
        <v/>
      </c>
      <c r="J36" s="32" t="str">
        <f ca="1">IF(AND($C36="Obiettivo",J$6&gt;=$F36,J$6&lt;=$F36+$G36-1),2,IF(AND($C36="Attività cardine",J$6&gt;=$F36,J$6&lt;=$F36+$G36-1),1,""))</f>
        <v/>
      </c>
      <c r="K36" s="32" t="str">
        <f ca="1">IF(AND($C36="Obiettivo",K$6&gt;=$F36,K$6&lt;=$F36+$G36-1),2,IF(AND($C36="Attività cardine",K$6&gt;=$F36,K$6&lt;=$F36+$G36-1),1,""))</f>
        <v/>
      </c>
      <c r="L36" s="32" t="str">
        <f ca="1">IF(AND($C36="Obiettivo",L$6&gt;=$F36,L$6&lt;=$F36+$G36-1),2,IF(AND($C36="Attività cardine",L$6&gt;=$F36,L$6&lt;=$F36+$G36-1),1,""))</f>
        <v/>
      </c>
      <c r="M36" s="32" t="str">
        <f ca="1">IF(AND($C36="Obiettivo",M$6&gt;=$F36,M$6&lt;=$F36+$G36-1),2,IF(AND($C36="Attività cardine",M$6&gt;=$F36,M$6&lt;=$F36+$G36-1),1,""))</f>
        <v/>
      </c>
      <c r="N36" s="32" t="str">
        <f ca="1">IF(AND($C36="Obiettivo",N$6&gt;=$F36,N$6&lt;=$F36+$G36-1),2,IF(AND($C36="Attività cardine",N$6&gt;=$F36,N$6&lt;=$F36+$G36-1),1,""))</f>
        <v/>
      </c>
      <c r="O36" s="32" t="str">
        <f ca="1">IF(AND($C36="Obiettivo",O$6&gt;=$F36,O$6&lt;=$F36+$G36-1),2,IF(AND($C36="Attività cardine",O$6&gt;=$F36,O$6&lt;=$F36+$G36-1),1,""))</f>
        <v/>
      </c>
      <c r="P36" s="32" t="str">
        <f ca="1">IF(AND($C36="Obiettivo",P$6&gt;=$F36,P$6&lt;=$F36+$G36-1),2,IF(AND($C36="Attività cardine",P$6&gt;=$F36,P$6&lt;=$F36+$G36-1),1,""))</f>
        <v/>
      </c>
      <c r="Q36" s="32" t="str">
        <f ca="1">IF(AND($C36="Obiettivo",Q$6&gt;=$F36,Q$6&lt;=$F36+$G36-1),2,IF(AND($C36="Attività cardine",Q$6&gt;=$F36,Q$6&lt;=$F36+$G36-1),1,""))</f>
        <v/>
      </c>
      <c r="R36" s="32" t="str">
        <f ca="1">IF(AND($C36="Obiettivo",R$6&gt;=$F36,R$6&lt;=$F36+$G36-1),2,IF(AND($C36="Attività cardine",R$6&gt;=$F36,R$6&lt;=$F36+$G36-1),1,""))</f>
        <v/>
      </c>
      <c r="S36" s="32" t="str">
        <f ca="1">IF(AND($C36="Obiettivo",S$6&gt;=$F36,S$6&lt;=$F36+$G36-1),2,IF(AND($C36="Attività cardine",S$6&gt;=$F36,S$6&lt;=$F36+$G36-1),1,""))</f>
        <v/>
      </c>
      <c r="T36" s="32" t="str">
        <f ca="1">IF(AND($C36="Obiettivo",T$6&gt;=$F36,T$6&lt;=$F36+$G36-1),2,IF(AND($C36="Attività cardine",T$6&gt;=$F36,T$6&lt;=$F36+$G36-1),1,""))</f>
        <v/>
      </c>
      <c r="U36" s="32" t="str">
        <f ca="1">IF(AND($C36="Obiettivo",U$6&gt;=$F36,U$6&lt;=$F36+$G36-1),2,IF(AND($C36="Attività cardine",U$6&gt;=$F36,U$6&lt;=$F36+$G36-1),1,""))</f>
        <v/>
      </c>
      <c r="V36" s="32" t="str">
        <f ca="1">IF(AND($C36="Obiettivo",V$6&gt;=$F36,V$6&lt;=$F36+$G36-1),2,IF(AND($C36="Attività cardine",V$6&gt;=$F36,V$6&lt;=$F36+$G36-1),1,""))</f>
        <v/>
      </c>
      <c r="W36" s="32" t="str">
        <f ca="1">IF(AND($C36="Obiettivo",W$6&gt;=$F36,W$6&lt;=$F36+$G36-1),2,IF(AND($C36="Attività cardine",W$6&gt;=$F36,W$6&lt;=$F36+$G36-1),1,""))</f>
        <v/>
      </c>
      <c r="X36" s="32" t="str">
        <f ca="1">IF(AND($C36="Obiettivo",X$6&gt;=$F36,X$6&lt;=$F36+$G36-1),2,IF(AND($C36="Attività cardine",X$6&gt;=$F36,X$6&lt;=$F36+$G36-1),1,""))</f>
        <v/>
      </c>
      <c r="Y36" s="32" t="str">
        <f ca="1">IF(AND($C36="Obiettivo",Y$6&gt;=$F36,Y$6&lt;=$F36+$G36-1),2,IF(AND($C36="Attività cardine",Y$6&gt;=$F36,Y$6&lt;=$F36+$G36-1),1,""))</f>
        <v/>
      </c>
      <c r="Z36" s="32" t="str">
        <f ca="1">IF(AND($C36="Obiettivo",Z$6&gt;=$F36,Z$6&lt;=$F36+$G36-1),2,IF(AND($C36="Attività cardine",Z$6&gt;=$F36,Z$6&lt;=$F36+$G36-1),1,""))</f>
        <v/>
      </c>
      <c r="AA36" s="32" t="str">
        <f ca="1">IF(AND($C36="Obiettivo",AA$6&gt;=$F36,AA$6&lt;=$F36+$G36-1),2,IF(AND($C36="Attività cardine",AA$6&gt;=$F36,AA$6&lt;=$F36+$G36-1),1,""))</f>
        <v/>
      </c>
      <c r="AB36" s="32" t="str">
        <f ca="1">IF(AND($C36="Obiettivo",AB$6&gt;=$F36,AB$6&lt;=$F36+$G36-1),2,IF(AND($C36="Attività cardine",AB$6&gt;=$F36,AB$6&lt;=$F36+$G36-1),1,""))</f>
        <v/>
      </c>
      <c r="AC36" s="32" t="str">
        <f ca="1">IF(AND($C36="Obiettivo",AC$6&gt;=$F36,AC$6&lt;=$F36+$G36-1),2,IF(AND($C36="Attività cardine",AC$6&gt;=$F36,AC$6&lt;=$F36+$G36-1),1,""))</f>
        <v/>
      </c>
      <c r="AD36" s="32" t="str">
        <f ca="1">IF(AND($C36="Obiettivo",AD$6&gt;=$F36,AD$6&lt;=$F36+$G36-1),2,IF(AND($C36="Attività cardine",AD$6&gt;=$F36,AD$6&lt;=$F36+$G36-1),1,""))</f>
        <v/>
      </c>
      <c r="AE36" s="32" t="str">
        <f ca="1">IF(AND($C36="Obiettivo",AE$6&gt;=$F36,AE$6&lt;=$F36+$G36-1),2,IF(AND($C36="Attività cardine",AE$6&gt;=$F36,AE$6&lt;=$F36+$G36-1),1,""))</f>
        <v/>
      </c>
      <c r="AF36" s="32" t="str">
        <f ca="1">IF(AND($C36="Obiettivo",AF$6&gt;=$F36,AF$6&lt;=$F36+$G36-1),2,IF(AND($C36="Attività cardine",AF$6&gt;=$F36,AF$6&lt;=$F36+$G36-1),1,""))</f>
        <v/>
      </c>
      <c r="AG36" s="32" t="str">
        <f ca="1">IF(AND($C36="Obiettivo",AG$6&gt;=$F36,AG$6&lt;=$F36+$G36-1),2,IF(AND($C36="Attività cardine",AG$6&gt;=$F36,AG$6&lt;=$F36+$G36-1),1,""))</f>
        <v/>
      </c>
      <c r="AH36" s="32" t="str">
        <f ca="1">IF(AND($C36="Obiettivo",AH$6&gt;=$F36,AH$6&lt;=$F36+$G36-1),2,IF(AND($C36="Attività cardine",AH$6&gt;=$F36,AH$6&lt;=$F36+$G36-1),1,""))</f>
        <v/>
      </c>
      <c r="AI36" s="32" t="str">
        <f ca="1">IF(AND($C36="Obiettivo",AI$6&gt;=$F36,AI$6&lt;=$F36+$G36-1),2,IF(AND($C36="Attività cardine",AI$6&gt;=$F36,AI$6&lt;=$F36+$G36-1),1,""))</f>
        <v/>
      </c>
      <c r="AJ36" s="32" t="str">
        <f ca="1">IF(AND($C36="Obiettivo",AJ$6&gt;=$F36,AJ$6&lt;=$F36+$G36-1),2,IF(AND($C36="Attività cardine",AJ$6&gt;=$F36,AJ$6&lt;=$F36+$G36-1),1,""))</f>
        <v/>
      </c>
      <c r="AK36" s="32" t="str">
        <f ca="1">IF(AND($C36="Obiettivo",AK$6&gt;=$F36,AK$6&lt;=$F36+$G36-1),2,IF(AND($C36="Attività cardine",AK$6&gt;=$F36,AK$6&lt;=$F36+$G36-1),1,""))</f>
        <v/>
      </c>
      <c r="AL36" s="32" t="str">
        <f ca="1">IF(AND($C36="Obiettivo",AL$6&gt;=$F36,AL$6&lt;=$F36+$G36-1),2,IF(AND($C36="Attività cardine",AL$6&gt;=$F36,AL$6&lt;=$F36+$G36-1),1,""))</f>
        <v/>
      </c>
      <c r="AM36" s="32" t="str">
        <f ca="1">IF(AND($C36="Obiettivo",AM$6&gt;=$F36,AM$6&lt;=$F36+$G36-1),2,IF(AND($C36="Attività cardine",AM$6&gt;=$F36,AM$6&lt;=$F36+$G36-1),1,""))</f>
        <v/>
      </c>
      <c r="AN36" s="32" t="str">
        <f ca="1">IF(AND($C36="Obiettivo",AN$6&gt;=$F36,AN$6&lt;=$F36+$G36-1),2,IF(AND($C36="Attività cardine",AN$6&gt;=$F36,AN$6&lt;=$F36+$G36-1),1,""))</f>
        <v/>
      </c>
      <c r="AO36" s="32" t="str">
        <f ca="1">IF(AND($C36="Obiettivo",AO$6&gt;=$F36,AO$6&lt;=$F36+$G36-1),2,IF(AND($C36="Attività cardine",AO$6&gt;=$F36,AO$6&lt;=$F36+$G36-1),1,""))</f>
        <v/>
      </c>
      <c r="AP36" s="32" t="str">
        <f ca="1">IF(AND($C36="Obiettivo",AP$6&gt;=$F36,AP$6&lt;=$F36+$G36-1),2,IF(AND($C36="Attività cardine",AP$6&gt;=$F36,AP$6&lt;=$F36+$G36-1),1,""))</f>
        <v/>
      </c>
      <c r="AQ36" s="32" t="str">
        <f ca="1">IF(AND($C36="Obiettivo",AQ$6&gt;=$F36,AQ$6&lt;=$F36+$G36-1),2,IF(AND($C36="Attività cardine",AQ$6&gt;=$F36,AQ$6&lt;=$F36+$G36-1),1,""))</f>
        <v/>
      </c>
      <c r="AR36" s="32" t="str">
        <f ca="1">IF(AND($C36="Obiettivo",AR$6&gt;=$F36,AR$6&lt;=$F36+$G36-1),2,IF(AND($C36="Attività cardine",AR$6&gt;=$F36,AR$6&lt;=$F36+$G36-1),1,""))</f>
        <v/>
      </c>
      <c r="AS36" s="32" t="str">
        <f ca="1">IF(AND($C36="Obiettivo",AS$6&gt;=$F36,AS$6&lt;=$F36+$G36-1),2,IF(AND($C36="Attività cardine",AS$6&gt;=$F36,AS$6&lt;=$F36+$G36-1),1,""))</f>
        <v/>
      </c>
      <c r="AT36" s="32" t="str">
        <f ca="1">IF(AND($C36="Obiettivo",AT$6&gt;=$F36,AT$6&lt;=$F36+$G36-1),2,IF(AND($C36="Attività cardine",AT$6&gt;=$F36,AT$6&lt;=$F36+$G36-1),1,""))</f>
        <v/>
      </c>
      <c r="AU36" s="32" t="str">
        <f ca="1">IF(AND($C36="Obiettivo",AU$6&gt;=$F36,AU$6&lt;=$F36+$G36-1),2,IF(AND($C36="Attività cardine",AU$6&gt;=$F36,AU$6&lt;=$F36+$G36-1),1,""))</f>
        <v/>
      </c>
      <c r="AV36" s="32" t="str">
        <f ca="1">IF(AND($C36="Obiettivo",AV$6&gt;=$F36,AV$6&lt;=$F36+$G36-1),2,IF(AND($C36="Attività cardine",AV$6&gt;=$F36,AV$6&lt;=$F36+$G36-1),1,""))</f>
        <v/>
      </c>
      <c r="AW36" s="32" t="str">
        <f ca="1">IF(AND($C36="Obiettivo",AW$6&gt;=$F36,AW$6&lt;=$F36+$G36-1),2,IF(AND($C36="Attività cardine",AW$6&gt;=$F36,AW$6&lt;=$F36+$G36-1),1,""))</f>
        <v/>
      </c>
      <c r="AX36" s="32" t="str">
        <f ca="1">IF(AND($C36="Obiettivo",AX$6&gt;=$F36,AX$6&lt;=$F36+$G36-1),2,IF(AND($C36="Attività cardine",AX$6&gt;=$F36,AX$6&lt;=$F36+$G36-1),1,""))</f>
        <v/>
      </c>
      <c r="AY36" s="32" t="str">
        <f ca="1">IF(AND($C36="Obiettivo",AY$6&gt;=$F36,AY$6&lt;=$F36+$G36-1),2,IF(AND($C36="Attività cardine",AY$6&gt;=$F36,AY$6&lt;=$F36+$G36-1),1,""))</f>
        <v/>
      </c>
      <c r="AZ36" s="32" t="str">
        <f ca="1">IF(AND($C36="Obiettivo",AZ$6&gt;=$F36,AZ$6&lt;=$F36+$G36-1),2,IF(AND($C36="Attività cardine",AZ$6&gt;=$F36,AZ$6&lt;=$F36+$G36-1),1,""))</f>
        <v/>
      </c>
      <c r="BA36" s="32" t="str">
        <f ca="1">IF(AND($C36="Obiettivo",BA$6&gt;=$F36,BA$6&lt;=$F36+$G36-1),2,IF(AND($C36="Attività cardine",BA$6&gt;=$F36,BA$6&lt;=$F36+$G36-1),1,""))</f>
        <v/>
      </c>
      <c r="BB36" s="32" t="str">
        <f ca="1">IF(AND($C36="Obiettivo",BB$6&gt;=$F36,BB$6&lt;=$F36+$G36-1),2,IF(AND($C36="Attività cardine",BB$6&gt;=$F36,BB$6&lt;=$F36+$G36-1),1,""))</f>
        <v/>
      </c>
      <c r="BC36" s="32" t="str">
        <f ca="1">IF(AND($C36="Obiettivo",BC$6&gt;=$F36,BC$6&lt;=$F36+$G36-1),2,IF(AND($C36="Attività cardine",BC$6&gt;=$F36,BC$6&lt;=$F36+$G36-1),1,""))</f>
        <v/>
      </c>
      <c r="BD36" s="32" t="str">
        <f ca="1">IF(AND($C36="Obiettivo",BD$6&gt;=$F36,BD$6&lt;=$F36+$G36-1),2,IF(AND($C36="Attività cardine",BD$6&gt;=$F36,BD$6&lt;=$F36+$G36-1),1,""))</f>
        <v/>
      </c>
      <c r="BE36" s="32" t="str">
        <f ca="1">IF(AND($C36="Obiettivo",BE$6&gt;=$F36,BE$6&lt;=$F36+$G36-1),2,IF(AND($C36="Attività cardine",BE$6&gt;=$F36,BE$6&lt;=$F36+$G36-1),1,""))</f>
        <v/>
      </c>
      <c r="BF36" s="32" t="str">
        <f ca="1">IF(AND($C36="Obiettivo",BF$6&gt;=$F36,BF$6&lt;=$F36+$G36-1),2,IF(AND($C36="Attività cardine",BF$6&gt;=$F36,BF$6&lt;=$F36+$G36-1),1,""))</f>
        <v/>
      </c>
      <c r="BG36" s="32" t="str">
        <f ca="1">IF(AND($C36="Obiettivo",BG$6&gt;=$F36,BG$6&lt;=$F36+$G36-1),2,IF(AND($C36="Attività cardine",BG$6&gt;=$F36,BG$6&lt;=$F36+$G36-1),1,""))</f>
        <v/>
      </c>
      <c r="BH36" s="32" t="str">
        <f ca="1">IF(AND($C36="Obiettivo",BH$6&gt;=$F36,BH$6&lt;=$F36+$G36-1),2,IF(AND($C36="Attività cardine",BH$6&gt;=$F36,BH$6&lt;=$F36+$G36-1),1,""))</f>
        <v/>
      </c>
      <c r="BI36" s="32" t="str">
        <f ca="1">IF(AND($C36="Obiettivo",BI$6&gt;=$F36,BI$6&lt;=$F36+$G36-1),2,IF(AND($C36="Attività cardine",BI$6&gt;=$F36,BI$6&lt;=$F36+$G36-1),1,""))</f>
        <v/>
      </c>
      <c r="BJ36" s="32" t="str">
        <f ca="1">IF(AND($C36="Obiettivo",BJ$6&gt;=$F36,BJ$6&lt;=$F36+$G36-1),2,IF(AND($C36="Attività cardine",BJ$6&gt;=$F36,BJ$6&lt;=$F36+$G36-1),1,""))</f>
        <v/>
      </c>
      <c r="BK36" s="32" t="str">
        <f ca="1">IF(AND($C36="Obiettivo",BK$6&gt;=$F36,BK$6&lt;=$F36+$G36-1),2,IF(AND($C36="Attività cardine",BK$6&gt;=$F36,BK$6&lt;=$F36+$G36-1),1,""))</f>
        <v/>
      </c>
      <c r="BL36" s="32" t="str">
        <f ca="1">IF(AND($C36="Obiettivo",BL$6&gt;=$F36,BL$6&lt;=$F36+$G36-1),2,IF(AND($C36="Attività cardine",BL$6&gt;=$F36,BL$6&lt;=$F36+$G36-1),1,""))</f>
        <v/>
      </c>
    </row>
    <row r="37" spans="1:64" s="2" customFormat="1" ht="30" customHeight="1" x14ac:dyDescent="0.25">
      <c r="A37" s="9" t="s">
        <v>9</v>
      </c>
      <c r="B37" s="45"/>
      <c r="C37" s="28"/>
      <c r="D37" s="28"/>
      <c r="E37" s="25"/>
      <c r="F37" s="26"/>
      <c r="G37" s="27"/>
      <c r="H37" s="21"/>
      <c r="I37" s="32" t="str">
        <f ca="1">IF(AND($C37="Obiettivo",I$6&gt;=$F37,I$6&lt;=$F37+$G37-1),2,IF(AND($C37="Attività cardine",I$6&gt;=$F37,I$6&lt;=$F37+$G37-1),1,""))</f>
        <v/>
      </c>
      <c r="J37" s="32" t="str">
        <f ca="1">IF(AND($C37="Obiettivo",J$6&gt;=$F37,J$6&lt;=$F37+$G37-1),2,IF(AND($C37="Attività cardine",J$6&gt;=$F37,J$6&lt;=$F37+$G37-1),1,""))</f>
        <v/>
      </c>
      <c r="K37" s="32" t="str">
        <f ca="1">IF(AND($C37="Obiettivo",K$6&gt;=$F37,K$6&lt;=$F37+$G37-1),2,IF(AND($C37="Attività cardine",K$6&gt;=$F37,K$6&lt;=$F37+$G37-1),1,""))</f>
        <v/>
      </c>
      <c r="L37" s="32" t="str">
        <f ca="1">IF(AND($C37="Obiettivo",L$6&gt;=$F37,L$6&lt;=$F37+$G37-1),2,IF(AND($C37="Attività cardine",L$6&gt;=$F37,L$6&lt;=$F37+$G37-1),1,""))</f>
        <v/>
      </c>
      <c r="M37" s="32" t="str">
        <f ca="1">IF(AND($C37="Obiettivo",M$6&gt;=$F37,M$6&lt;=$F37+$G37-1),2,IF(AND($C37="Attività cardine",M$6&gt;=$F37,M$6&lt;=$F37+$G37-1),1,""))</f>
        <v/>
      </c>
      <c r="N37" s="32" t="str">
        <f ca="1">IF(AND($C37="Obiettivo",N$6&gt;=$F37,N$6&lt;=$F37+$G37-1),2,IF(AND($C37="Attività cardine",N$6&gt;=$F37,N$6&lt;=$F37+$G37-1),1,""))</f>
        <v/>
      </c>
      <c r="O37" s="32" t="str">
        <f ca="1">IF(AND($C37="Obiettivo",O$6&gt;=$F37,O$6&lt;=$F37+$G37-1),2,IF(AND($C37="Attività cardine",O$6&gt;=$F37,O$6&lt;=$F37+$G37-1),1,""))</f>
        <v/>
      </c>
      <c r="P37" s="32" t="str">
        <f ca="1">IF(AND($C37="Obiettivo",P$6&gt;=$F37,P$6&lt;=$F37+$G37-1),2,IF(AND($C37="Attività cardine",P$6&gt;=$F37,P$6&lt;=$F37+$G37-1),1,""))</f>
        <v/>
      </c>
      <c r="Q37" s="32" t="str">
        <f ca="1">IF(AND($C37="Obiettivo",Q$6&gt;=$F37,Q$6&lt;=$F37+$G37-1),2,IF(AND($C37="Attività cardine",Q$6&gt;=$F37,Q$6&lt;=$F37+$G37-1),1,""))</f>
        <v/>
      </c>
      <c r="R37" s="32" t="str">
        <f ca="1">IF(AND($C37="Obiettivo",R$6&gt;=$F37,R$6&lt;=$F37+$G37-1),2,IF(AND($C37="Attività cardine",R$6&gt;=$F37,R$6&lt;=$F37+$G37-1),1,""))</f>
        <v/>
      </c>
      <c r="S37" s="32" t="str">
        <f ca="1">IF(AND($C37="Obiettivo",S$6&gt;=$F37,S$6&lt;=$F37+$G37-1),2,IF(AND($C37="Attività cardine",S$6&gt;=$F37,S$6&lt;=$F37+$G37-1),1,""))</f>
        <v/>
      </c>
      <c r="T37" s="32" t="str">
        <f ca="1">IF(AND($C37="Obiettivo",T$6&gt;=$F37,T$6&lt;=$F37+$G37-1),2,IF(AND($C37="Attività cardine",T$6&gt;=$F37,T$6&lt;=$F37+$G37-1),1,""))</f>
        <v/>
      </c>
      <c r="U37" s="32" t="str">
        <f ca="1">IF(AND($C37="Obiettivo",U$6&gt;=$F37,U$6&lt;=$F37+$G37-1),2,IF(AND($C37="Attività cardine",U$6&gt;=$F37,U$6&lt;=$F37+$G37-1),1,""))</f>
        <v/>
      </c>
      <c r="V37" s="32" t="str">
        <f ca="1">IF(AND($C37="Obiettivo",V$6&gt;=$F37,V$6&lt;=$F37+$G37-1),2,IF(AND($C37="Attività cardine",V$6&gt;=$F37,V$6&lt;=$F37+$G37-1),1,""))</f>
        <v/>
      </c>
      <c r="W37" s="32" t="str">
        <f ca="1">IF(AND($C37="Obiettivo",W$6&gt;=$F37,W$6&lt;=$F37+$G37-1),2,IF(AND($C37="Attività cardine",W$6&gt;=$F37,W$6&lt;=$F37+$G37-1),1,""))</f>
        <v/>
      </c>
      <c r="X37" s="32" t="str">
        <f ca="1">IF(AND($C37="Obiettivo",X$6&gt;=$F37,X$6&lt;=$F37+$G37-1),2,IF(AND($C37="Attività cardine",X$6&gt;=$F37,X$6&lt;=$F37+$G37-1),1,""))</f>
        <v/>
      </c>
      <c r="Y37" s="32" t="str">
        <f ca="1">IF(AND($C37="Obiettivo",Y$6&gt;=$F37,Y$6&lt;=$F37+$G37-1),2,IF(AND($C37="Attività cardine",Y$6&gt;=$F37,Y$6&lt;=$F37+$G37-1),1,""))</f>
        <v/>
      </c>
      <c r="Z37" s="32" t="str">
        <f ca="1">IF(AND($C37="Obiettivo",Z$6&gt;=$F37,Z$6&lt;=$F37+$G37-1),2,IF(AND($C37="Attività cardine",Z$6&gt;=$F37,Z$6&lt;=$F37+$G37-1),1,""))</f>
        <v/>
      </c>
      <c r="AA37" s="32" t="str">
        <f ca="1">IF(AND($C37="Obiettivo",AA$6&gt;=$F37,AA$6&lt;=$F37+$G37-1),2,IF(AND($C37="Attività cardine",AA$6&gt;=$F37,AA$6&lt;=$F37+$G37-1),1,""))</f>
        <v/>
      </c>
      <c r="AB37" s="32" t="str">
        <f ca="1">IF(AND($C37="Obiettivo",AB$6&gt;=$F37,AB$6&lt;=$F37+$G37-1),2,IF(AND($C37="Attività cardine",AB$6&gt;=$F37,AB$6&lt;=$F37+$G37-1),1,""))</f>
        <v/>
      </c>
      <c r="AC37" s="32" t="str">
        <f ca="1">IF(AND($C37="Obiettivo",AC$6&gt;=$F37,AC$6&lt;=$F37+$G37-1),2,IF(AND($C37="Attività cardine",AC$6&gt;=$F37,AC$6&lt;=$F37+$G37-1),1,""))</f>
        <v/>
      </c>
      <c r="AD37" s="32" t="str">
        <f ca="1">IF(AND($C37="Obiettivo",AD$6&gt;=$F37,AD$6&lt;=$F37+$G37-1),2,IF(AND($C37="Attività cardine",AD$6&gt;=$F37,AD$6&lt;=$F37+$G37-1),1,""))</f>
        <v/>
      </c>
      <c r="AE37" s="32" t="str">
        <f ca="1">IF(AND($C37="Obiettivo",AE$6&gt;=$F37,AE$6&lt;=$F37+$G37-1),2,IF(AND($C37="Attività cardine",AE$6&gt;=$F37,AE$6&lt;=$F37+$G37-1),1,""))</f>
        <v/>
      </c>
      <c r="AF37" s="32" t="str">
        <f ca="1">IF(AND($C37="Obiettivo",AF$6&gt;=$F37,AF$6&lt;=$F37+$G37-1),2,IF(AND($C37="Attività cardine",AF$6&gt;=$F37,AF$6&lt;=$F37+$G37-1),1,""))</f>
        <v/>
      </c>
      <c r="AG37" s="32" t="str">
        <f ca="1">IF(AND($C37="Obiettivo",AG$6&gt;=$F37,AG$6&lt;=$F37+$G37-1),2,IF(AND($C37="Attività cardine",AG$6&gt;=$F37,AG$6&lt;=$F37+$G37-1),1,""))</f>
        <v/>
      </c>
      <c r="AH37" s="32" t="str">
        <f ca="1">IF(AND($C37="Obiettivo",AH$6&gt;=$F37,AH$6&lt;=$F37+$G37-1),2,IF(AND($C37="Attività cardine",AH$6&gt;=$F37,AH$6&lt;=$F37+$G37-1),1,""))</f>
        <v/>
      </c>
      <c r="AI37" s="32" t="str">
        <f ca="1">IF(AND($C37="Obiettivo",AI$6&gt;=$F37,AI$6&lt;=$F37+$G37-1),2,IF(AND($C37="Attività cardine",AI$6&gt;=$F37,AI$6&lt;=$F37+$G37-1),1,""))</f>
        <v/>
      </c>
      <c r="AJ37" s="32" t="str">
        <f ca="1">IF(AND($C37="Obiettivo",AJ$6&gt;=$F37,AJ$6&lt;=$F37+$G37-1),2,IF(AND($C37="Attività cardine",AJ$6&gt;=$F37,AJ$6&lt;=$F37+$G37-1),1,""))</f>
        <v/>
      </c>
      <c r="AK37" s="32" t="str">
        <f ca="1">IF(AND($C37="Obiettivo",AK$6&gt;=$F37,AK$6&lt;=$F37+$G37-1),2,IF(AND($C37="Attività cardine",AK$6&gt;=$F37,AK$6&lt;=$F37+$G37-1),1,""))</f>
        <v/>
      </c>
      <c r="AL37" s="32" t="str">
        <f ca="1">IF(AND($C37="Obiettivo",AL$6&gt;=$F37,AL$6&lt;=$F37+$G37-1),2,IF(AND($C37="Attività cardine",AL$6&gt;=$F37,AL$6&lt;=$F37+$G37-1),1,""))</f>
        <v/>
      </c>
      <c r="AM37" s="32" t="str">
        <f ca="1">IF(AND($C37="Obiettivo",AM$6&gt;=$F37,AM$6&lt;=$F37+$G37-1),2,IF(AND($C37="Attività cardine",AM$6&gt;=$F37,AM$6&lt;=$F37+$G37-1),1,""))</f>
        <v/>
      </c>
      <c r="AN37" s="32" t="str">
        <f ca="1">IF(AND($C37="Obiettivo",AN$6&gt;=$F37,AN$6&lt;=$F37+$G37-1),2,IF(AND($C37="Attività cardine",AN$6&gt;=$F37,AN$6&lt;=$F37+$G37-1),1,""))</f>
        <v/>
      </c>
      <c r="AO37" s="32" t="str">
        <f ca="1">IF(AND($C37="Obiettivo",AO$6&gt;=$F37,AO$6&lt;=$F37+$G37-1),2,IF(AND($C37="Attività cardine",AO$6&gt;=$F37,AO$6&lt;=$F37+$G37-1),1,""))</f>
        <v/>
      </c>
      <c r="AP37" s="32" t="str">
        <f ca="1">IF(AND($C37="Obiettivo",AP$6&gt;=$F37,AP$6&lt;=$F37+$G37-1),2,IF(AND($C37="Attività cardine",AP$6&gt;=$F37,AP$6&lt;=$F37+$G37-1),1,""))</f>
        <v/>
      </c>
      <c r="AQ37" s="32" t="str">
        <f ca="1">IF(AND($C37="Obiettivo",AQ$6&gt;=$F37,AQ$6&lt;=$F37+$G37-1),2,IF(AND($C37="Attività cardine",AQ$6&gt;=$F37,AQ$6&lt;=$F37+$G37-1),1,""))</f>
        <v/>
      </c>
      <c r="AR37" s="32" t="str">
        <f ca="1">IF(AND($C37="Obiettivo",AR$6&gt;=$F37,AR$6&lt;=$F37+$G37-1),2,IF(AND($C37="Attività cardine",AR$6&gt;=$F37,AR$6&lt;=$F37+$G37-1),1,""))</f>
        <v/>
      </c>
      <c r="AS37" s="32" t="str">
        <f ca="1">IF(AND($C37="Obiettivo",AS$6&gt;=$F37,AS$6&lt;=$F37+$G37-1),2,IF(AND($C37="Attività cardine",AS$6&gt;=$F37,AS$6&lt;=$F37+$G37-1),1,""))</f>
        <v/>
      </c>
      <c r="AT37" s="32" t="str">
        <f ca="1">IF(AND($C37="Obiettivo",AT$6&gt;=$F37,AT$6&lt;=$F37+$G37-1),2,IF(AND($C37="Attività cardine",AT$6&gt;=$F37,AT$6&lt;=$F37+$G37-1),1,""))</f>
        <v/>
      </c>
      <c r="AU37" s="32" t="str">
        <f ca="1">IF(AND($C37="Obiettivo",AU$6&gt;=$F37,AU$6&lt;=$F37+$G37-1),2,IF(AND($C37="Attività cardine",AU$6&gt;=$F37,AU$6&lt;=$F37+$G37-1),1,""))</f>
        <v/>
      </c>
      <c r="AV37" s="32" t="str">
        <f ca="1">IF(AND($C37="Obiettivo",AV$6&gt;=$F37,AV$6&lt;=$F37+$G37-1),2,IF(AND($C37="Attività cardine",AV$6&gt;=$F37,AV$6&lt;=$F37+$G37-1),1,""))</f>
        <v/>
      </c>
      <c r="AW37" s="32" t="str">
        <f ca="1">IF(AND($C37="Obiettivo",AW$6&gt;=$F37,AW$6&lt;=$F37+$G37-1),2,IF(AND($C37="Attività cardine",AW$6&gt;=$F37,AW$6&lt;=$F37+$G37-1),1,""))</f>
        <v/>
      </c>
      <c r="AX37" s="32" t="str">
        <f ca="1">IF(AND($C37="Obiettivo",AX$6&gt;=$F37,AX$6&lt;=$F37+$G37-1),2,IF(AND($C37="Attività cardine",AX$6&gt;=$F37,AX$6&lt;=$F37+$G37-1),1,""))</f>
        <v/>
      </c>
      <c r="AY37" s="32" t="str">
        <f ca="1">IF(AND($C37="Obiettivo",AY$6&gt;=$F37,AY$6&lt;=$F37+$G37-1),2,IF(AND($C37="Attività cardine",AY$6&gt;=$F37,AY$6&lt;=$F37+$G37-1),1,""))</f>
        <v/>
      </c>
      <c r="AZ37" s="32" t="str">
        <f ca="1">IF(AND($C37="Obiettivo",AZ$6&gt;=$F37,AZ$6&lt;=$F37+$G37-1),2,IF(AND($C37="Attività cardine",AZ$6&gt;=$F37,AZ$6&lt;=$F37+$G37-1),1,""))</f>
        <v/>
      </c>
      <c r="BA37" s="32" t="str">
        <f ca="1">IF(AND($C37="Obiettivo",BA$6&gt;=$F37,BA$6&lt;=$F37+$G37-1),2,IF(AND($C37="Attività cardine",BA$6&gt;=$F37,BA$6&lt;=$F37+$G37-1),1,""))</f>
        <v/>
      </c>
      <c r="BB37" s="32" t="str">
        <f ca="1">IF(AND($C37="Obiettivo",BB$6&gt;=$F37,BB$6&lt;=$F37+$G37-1),2,IF(AND($C37="Attività cardine",BB$6&gt;=$F37,BB$6&lt;=$F37+$G37-1),1,""))</f>
        <v/>
      </c>
      <c r="BC37" s="32" t="str">
        <f ca="1">IF(AND($C37="Obiettivo",BC$6&gt;=$F37,BC$6&lt;=$F37+$G37-1),2,IF(AND($C37="Attività cardine",BC$6&gt;=$F37,BC$6&lt;=$F37+$G37-1),1,""))</f>
        <v/>
      </c>
      <c r="BD37" s="32" t="str">
        <f ca="1">IF(AND($C37="Obiettivo",BD$6&gt;=$F37,BD$6&lt;=$F37+$G37-1),2,IF(AND($C37="Attività cardine",BD$6&gt;=$F37,BD$6&lt;=$F37+$G37-1),1,""))</f>
        <v/>
      </c>
      <c r="BE37" s="32" t="str">
        <f ca="1">IF(AND($C37="Obiettivo",BE$6&gt;=$F37,BE$6&lt;=$F37+$G37-1),2,IF(AND($C37="Attività cardine",BE$6&gt;=$F37,BE$6&lt;=$F37+$G37-1),1,""))</f>
        <v/>
      </c>
      <c r="BF37" s="32" t="str">
        <f ca="1">IF(AND($C37="Obiettivo",BF$6&gt;=$F37,BF$6&lt;=$F37+$G37-1),2,IF(AND($C37="Attività cardine",BF$6&gt;=$F37,BF$6&lt;=$F37+$G37-1),1,""))</f>
        <v/>
      </c>
      <c r="BG37" s="32" t="str">
        <f ca="1">IF(AND($C37="Obiettivo",BG$6&gt;=$F37,BG$6&lt;=$F37+$G37-1),2,IF(AND($C37="Attività cardine",BG$6&gt;=$F37,BG$6&lt;=$F37+$G37-1),1,""))</f>
        <v/>
      </c>
      <c r="BH37" s="32" t="str">
        <f ca="1">IF(AND($C37="Obiettivo",BH$6&gt;=$F37,BH$6&lt;=$F37+$G37-1),2,IF(AND($C37="Attività cardine",BH$6&gt;=$F37,BH$6&lt;=$F37+$G37-1),1,""))</f>
        <v/>
      </c>
      <c r="BI37" s="32" t="str">
        <f ca="1">IF(AND($C37="Obiettivo",BI$6&gt;=$F37,BI$6&lt;=$F37+$G37-1),2,IF(AND($C37="Attività cardine",BI$6&gt;=$F37,BI$6&lt;=$F37+$G37-1),1,""))</f>
        <v/>
      </c>
      <c r="BJ37" s="32" t="str">
        <f ca="1">IF(AND($C37="Obiettivo",BJ$6&gt;=$F37,BJ$6&lt;=$F37+$G37-1),2,IF(AND($C37="Attività cardine",BJ$6&gt;=$F37,BJ$6&lt;=$F37+$G37-1),1,""))</f>
        <v/>
      </c>
      <c r="BK37" s="32" t="str">
        <f ca="1">IF(AND($C37="Obiettivo",BK$6&gt;=$F37,BK$6&lt;=$F37+$G37-1),2,IF(AND($C37="Attività cardine",BK$6&gt;=$F37,BK$6&lt;=$F37+$G37-1),1,""))</f>
        <v/>
      </c>
      <c r="BL37" s="32" t="str">
        <f ca="1">IF(AND($C37="Obiettivo",BL$6&gt;=$F37,BL$6&lt;=$F37+$G37-1),2,IF(AND($C37="Attività cardine",BL$6&gt;=$F37,BL$6&lt;=$F37+$G37-1),1,""))</f>
        <v/>
      </c>
    </row>
    <row r="38" spans="1:64" s="2" customFormat="1" ht="30" customHeight="1" thickBot="1" x14ac:dyDescent="0.3">
      <c r="A38" s="10" t="s">
        <v>10</v>
      </c>
      <c r="B38" s="19" t="s">
        <v>12</v>
      </c>
      <c r="C38" s="19"/>
      <c r="D38" s="19"/>
      <c r="E38" s="19"/>
      <c r="F38" s="34"/>
      <c r="G38" s="19"/>
      <c r="H38" s="43"/>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row>
    <row r="39" spans="1:64" ht="30" customHeight="1" x14ac:dyDescent="0.25">
      <c r="D39" s="5"/>
      <c r="G39" s="11"/>
      <c r="H39" s="4"/>
    </row>
    <row r="40" spans="1:64" ht="30" customHeight="1" x14ac:dyDescent="0.25">
      <c r="D40" s="6"/>
    </row>
  </sheetData>
  <dataConsolidate/>
  <mergeCells count="10">
    <mergeCell ref="D4:E4"/>
    <mergeCell ref="F4:G4"/>
    <mergeCell ref="X2:AA2"/>
    <mergeCell ref="D3:E3"/>
    <mergeCell ref="D5:E5"/>
    <mergeCell ref="B6:H6"/>
    <mergeCell ref="F3:G3"/>
    <mergeCell ref="I2:L2"/>
    <mergeCell ref="N2:Q2"/>
    <mergeCell ref="S2:V2"/>
  </mergeCells>
  <conditionalFormatting sqref="E8:E37">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BL38">
    <cfRule type="expression" dxfId="8" priority="1">
      <formula>AND(TODAY()&gt;=I$6,TODAY()&lt;J$6)</formula>
    </cfRule>
  </conditionalFormatting>
  <conditionalFormatting sqref="I5:AM5">
    <cfRule type="expression" dxfId="7" priority="7">
      <formula>I$6&lt;=EOMONTH($I$6,0)</formula>
    </cfRule>
  </conditionalFormatting>
  <conditionalFormatting sqref="J5:BL5">
    <cfRule type="expression" dxfId="6" priority="3">
      <formula>AND(J$6&lt;=EOMONTH($I$6,2),J$6&gt;EOMONTH($I$6,0),J$6&gt;EOMONTH($I$6,1))</formula>
    </cfRule>
  </conditionalFormatting>
  <conditionalFormatting sqref="I5:BL5">
    <cfRule type="expression" dxfId="5" priority="2">
      <formula>AND(I$6&lt;=EOMONTH($I$6,1),I$6&gt;EOMONTH($I$6,0))</formula>
    </cfRule>
  </conditionalFormatting>
  <conditionalFormatting sqref="I9:BL37">
    <cfRule type="expression" dxfId="4" priority="24" stopIfTrue="1">
      <formula>AND($C9="Funzionale",I$6&gt;=$F9,I$6&lt;=$F9+$G9-1)</formula>
    </cfRule>
    <cfRule type="expression" dxfId="3" priority="43" stopIfTrue="1">
      <formula>AND($C9="Coordinamento",I$6&gt;=$F9,I$6&lt;=$F9+$G9-1)</formula>
    </cfRule>
    <cfRule type="expression" dxfId="2" priority="61" stopIfTrue="1">
      <formula>AND($C9="Tecnologico",I$6&gt;=$F9,I$6&lt;=$F9+$G9-1)</formula>
    </cfRule>
    <cfRule type="expression" dxfId="1" priority="62" stopIfTrue="1">
      <formula>AND($C9="Usabilità",I$6&gt;=$F9,I$6&lt;=$F9+$G9-1)</formula>
    </cfRule>
    <cfRule type="expression" dxfId="0" priority="63" stopIfTrue="1">
      <formula>AND(LEN($C9)=0,I$6&gt;=$F9,I$6&lt;=$F9+$G9-1)</formula>
    </cfRule>
  </conditionalFormatting>
  <dataValidations count="3">
    <dataValidation type="whole" operator="greaterThanOrEqual" allowBlank="1" showInputMessage="1" promptTitle="Incremento scorrimento" prompt="Cambiando questo numero si scorre la visualizzazione del diagramma di Gantt." sqref="F5" xr:uid="{00000000-0002-0000-0000-000000000000}">
      <formula1>0</formula1>
    </dataValidation>
    <dataValidation type="list" allowBlank="1" showInputMessage="1" showErrorMessage="1" sqref="C37" xr:uid="{00000000-0002-0000-0000-000001000000}">
      <formula1>"Obiettivo,Attività cardine,In linea, Rischio basso, Rischio medio, Rischio alto"</formula1>
    </dataValidation>
    <dataValidation type="list" allowBlank="1" showInputMessage="1" showErrorMessage="1" sqref="C11:C25 C27:C33 C35:C36" xr:uid="{9FC5DF82-1CD0-43FB-9B9A-9FFE5E564A7C}">
      <formula1>"Tecnologico,Coordinamento,Usabilità,Funzionale,"</formula1>
    </dataValidation>
  </dataValidations>
  <printOptions horizontalCentered="1"/>
  <pageMargins left="0.25" right="0.25" top="0.5" bottom="0.5" header="0.3" footer="0.3"/>
  <pageSetup paperSize="9" scale="37"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Barra di scorrimento 5">
              <controlPr defaultSize="0" autoPict="0" altText="Barra di scorrimento per scorrere la sequenza temporale del progetto Gantt.">
                <anchor moveWithCells="1">
                  <from>
                    <xdr:col>8</xdr:col>
                    <xdr:colOff>28575</xdr:colOff>
                    <xdr:row>6</xdr:row>
                    <xdr:rowOff>57150</xdr:rowOff>
                  </from>
                  <to>
                    <xdr:col>63</xdr:col>
                    <xdr:colOff>285750</xdr:colOff>
                    <xdr:row>6</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E8:E37</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I38:BL38</xm:sqref>
        </x14:conditionalFormatting>
        <x14:conditionalFormatting xmlns:xm="http://schemas.microsoft.com/office/excel/2006/main">
          <x14:cfRule type="iconSet" priority="22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I9:BL37</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i o u 4 U B E B a 6 q n A A A A + A A A A B I A H A B D b 2 5 m a W c v U G F j a 2 F n Z S 5 4 b W w g o h g A K K A U A A A A A A A A A A A A A A A A A A A A A A A A A A A A h Y + x D o I w F E V / h X S n r 0 B M k D z K 4 G Q i i Y n G u D a l Q i M U A 8 X y b w 5 + k r 8 g i a J u j v f k D O c + b n f M x q b 2 r q r r d W t S E l B G P G V k W 2 h T p m S w J z 8 m G c e t k G d R K m + S T Z + M f Z G S y t p L A u C c o y 6 i b V d C y F g A x 3 y z k 5 V q B P n I + r / s a 9 N b Y a Q i H A + v G B 7 S m N F F z C K 6 Z A H C j D H X 5 q u E U z F l C D 8 Q V 0 N t h 0 5 x b f 3 1 H m G e C O 8 X / A l Q S w M E F A A C A A g A i o u 4 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q L u F A o i k e 4 D g A A A B E A A A A T A B w A R m 9 y b X V s Y X M v U 2 V j d G l v b j E u b S C i G A A o o B Q A A A A A A A A A A A A A A A A A A A A A A A A A A A A r T k 0 u y c z P U w i G 0 I b W A F B L A Q I t A B Q A A g A I A I q L u F A R A W u q p w A A A P g A A A A S A A A A A A A A A A A A A A A A A A A A A A B D b 2 5 m a W c v U G F j a 2 F n Z S 5 4 b W x Q S w E C L Q A U A A I A C A C K i 7 h Q D 8 r p q 6 Q A A A D p A A A A E w A A A A A A A A A A A A A A A A D z A A A A W 0 N v b n R l b n R f V H l w Z X N d L n h t b F B L A Q I t A B Q A A g A I A I q L u F A 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0 x P S J 9 Z B d Q q 7 n O P h 4 P G 3 C A A A A A A I A A A A A A B B m A A A A A Q A A I A A A A M O C c T n I E h c l c C A a g O P H 0 k 7 P O m + Z y w b g a m p E g S y s z R 7 J A A A A A A 6 A A A A A A g A A I A A A A I l z H v / v x 0 H 3 N x d x 9 g J t e k f k x r b H Q / 0 4 7 3 P X H u X X b v k T U A A A A P H C b x a g J w 8 n 4 P u W l 6 M T Y 5 n 6 5 C n 4 q i L i Q H c b 2 o 8 Q O Q 0 9 l c 7 v / g L x f o A o d 1 4 z F c E e K I 9 t n m 6 p W + Z W y 7 K Q I t C U Q l p O y Y X G O d H w X 2 f i l M 6 K r S A V Q A A A A L b / 3 E J x b k E Q k 4 A r 6 7 v Y t 7 b 3 J B L z M V z Y 9 G N 3 n / d f r C 1 L X w u r 9 J B y h 7 v s 1 e X k 9 Q R r + 2 0 t M G R / S R 0 i C A T 2 H a w y S 7 U = < / D a t a M a s h u p > 
</file>

<file path=customXml/itemProps1.xml><?xml version="1.0" encoding="utf-8"?>
<ds:datastoreItem xmlns:ds="http://schemas.openxmlformats.org/officeDocument/2006/customXml" ds:itemID="{B04FA961-456D-4337-862D-F64EFDD8A7D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3</vt:i4>
      </vt:variant>
    </vt:vector>
  </HeadingPairs>
  <TitlesOfParts>
    <vt:vector size="4" baseType="lpstr">
      <vt:lpstr>Gantt</vt:lpstr>
      <vt:lpstr>Incremento_Scorrimento</vt:lpstr>
      <vt:lpstr>Inzio_Progetto</vt:lpstr>
      <vt:lpstr>Gantt!Titoli_stampa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2020-05-24T16:40:21Z</dcterms:modified>
</cp:coreProperties>
</file>