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0" documentId="13_ncr:1_{E3C11F95-EF60-4FAF-AB1D-295E411405D6}" xr6:coauthVersionLast="47" xr6:coauthVersionMax="47" xr10:uidLastSave="{00000000-0000-0000-0000-000000000000}"/>
  <bookViews>
    <workbookView xWindow="-98" yWindow="-98" windowWidth="19396" windowHeight="11475" activeTab="3" xr2:uid="{00000000-000D-0000-FFFF-FFFF00000000}"/>
  </bookViews>
  <sheets>
    <sheet name="Data" sheetId="2" r:id="rId1"/>
    <sheet name="Why_data" sheetId="1" r:id="rId2"/>
    <sheet name="Resuts" sheetId="4" r:id="rId3"/>
    <sheet name="Interpretation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1" i="2" l="1"/>
  <c r="O132" i="2"/>
  <c r="O133" i="2"/>
  <c r="O134" i="2"/>
  <c r="O135" i="2"/>
  <c r="O136" i="2"/>
  <c r="O137" i="2"/>
  <c r="O138" i="2"/>
  <c r="O139" i="2"/>
  <c r="O140" i="2"/>
  <c r="O141" i="2"/>
  <c r="O142" i="2"/>
  <c r="O143" i="2"/>
  <c r="O144" i="2"/>
  <c r="O145" i="2"/>
  <c r="O146" i="2"/>
  <c r="O147" i="2"/>
  <c r="O148" i="2"/>
  <c r="O130" i="2"/>
  <c r="H142" i="2" l="1"/>
  <c r="I142" i="2"/>
  <c r="J142" i="2"/>
  <c r="G142" i="2"/>
  <c r="G144" i="2" s="1"/>
  <c r="J145" i="2" l="1"/>
  <c r="J146" i="2"/>
  <c r="J147" i="2"/>
  <c r="J148" i="2"/>
  <c r="J149" i="2"/>
  <c r="J150" i="2"/>
  <c r="J151" i="2"/>
</calcChain>
</file>

<file path=xl/sharedStrings.xml><?xml version="1.0" encoding="utf-8"?>
<sst xmlns="http://schemas.openxmlformats.org/spreadsheetml/2006/main" count="335" uniqueCount="132">
  <si>
    <t>Why the particular dataset has been chosen and what is the research question you are trying to answer through the use of this dataset?</t>
  </si>
  <si>
    <t>TABLE 28: GROSS STATE DOMESTIC PRODUCT</t>
  </si>
  <si>
    <t>(Constant Prices)</t>
  </si>
  <si>
    <t>(₹ Lakh)</t>
  </si>
  <si>
    <t>State/Union Territory</t>
  </si>
  <si>
    <t>Base: 2004-05</t>
  </si>
  <si>
    <t>Base: 2011-12</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</si>
  <si>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</si>
  <si>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</si>
  <si>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</si>
  <si>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</si>
  <si>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</si>
  <si>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</si>
  <si>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</si>
  <si>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</si>
  <si>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</si>
  <si>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</si>
  <si>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</si>
  <si>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</si>
  <si>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</si>
  <si>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</si>
  <si>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</si>
  <si>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</si>
  <si>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</si>
  <si>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</si>
  <si>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</si>
  <si>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Andaman &amp; Nicobar Islands</t>
  </si>
  <si>
    <t>-</t>
  </si>
  <si>
    <t>Andhra Pradesh</t>
  </si>
  <si>
    <t>Arunachal Pradesh</t>
  </si>
  <si>
    <t>Assam</t>
  </si>
  <si>
    <t>Bihar</t>
  </si>
  <si>
    <t>Chandigarh</t>
  </si>
  <si>
    <t>Chhattisgarh</t>
  </si>
  <si>
    <t>Delhi</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</si>
  <si>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</si>
  <si>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</si>
  <si>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</si>
  <si>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</si>
  <si>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</si>
  <si>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</si>
  <si>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</si>
  <si>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</si>
  <si>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</si>
  <si>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</si>
  <si>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</si>
  <si>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</si>
  <si>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</si>
  <si>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</si>
  <si>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</si>
  <si>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</si>
  <si>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</si>
  <si>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</si>
  <si>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</si>
  <si>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</si>
  <si>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</si>
  <si>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</si>
  <si>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</si>
  <si>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</si>
  <si>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</si>
  <si>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TABLE 161: STATE-WISE GROSS FISCAL DEFICIT</t>
  </si>
  <si>
    <t>(₹ Crore)</t>
  </si>
  <si>
    <t>2020-21 (A)</t>
  </si>
  <si>
    <t>2021-22 (RE)</t>
  </si>
  <si>
    <t>2022-23 (BE)</t>
  </si>
  <si>
    <t>NCT Delhi</t>
  </si>
  <si>
    <t>All States and UTs</t>
  </si>
  <si>
    <t>-: Not Available.      A: Actual.      RE: Revised Estimates.      BE: Budget Estimates.</t>
  </si>
  <si>
    <t>Notes: 1. Minus sign (-) indicates surplus in deficit indicator.</t>
  </si>
  <si>
    <t>2. Figures in respect of Jammu &amp; Kashmir relate to revised estimates from 2004-05 to 2009-10.</t>
  </si>
  <si>
    <t>3. Figures in respect of Manipur relate to revised estimates from 2004-05 to 2008-09.</t>
  </si>
  <si>
    <t>4. Figures in respect of Jharkhand relate to revised estimates from 2004-05 to 2010-11.</t>
  </si>
  <si>
    <t>Source: ‘Handbook of Statistics on State Government Finances-2010’ and ‘State Finances: A Study of Budgets’, Reserve Bank of India, various issues.</t>
  </si>
  <si>
    <t>TABLE 170: STATE-WISE SOCIAL SECTOR EXPENDITURE</t>
  </si>
  <si>
    <t>-: Not Available. A: Actual. RE: Revised Estimates. BE: Budget Estimates.</t>
  </si>
  <si>
    <t>GSDP</t>
  </si>
  <si>
    <t>SSE</t>
  </si>
  <si>
    <t>FD</t>
  </si>
  <si>
    <t>YR</t>
  </si>
  <si>
    <t>T</t>
  </si>
  <si>
    <t>STATE-WISE SOCIAL SECTOR EXPENDITURE</t>
  </si>
  <si>
    <t>STATE-WISE GROSS FISCAL DEFICIT</t>
  </si>
  <si>
    <t>GROSS STATE DOMESTIC PRODUCT</t>
  </si>
  <si>
    <t>Time</t>
  </si>
  <si>
    <t>Year</t>
  </si>
  <si>
    <t>Variables Description</t>
  </si>
  <si>
    <t>-: Not Available. * : Relates to Jammu &amp; Kashmir and Ladakh.</t>
  </si>
  <si>
    <t>Source: National Statistics Office, Ministry of Statistics and Programme Implementation, Government of India.</t>
  </si>
  <si>
    <t>Final dataset</t>
  </si>
  <si>
    <t>mGSDP</t>
  </si>
  <si>
    <t>mFD</t>
  </si>
  <si>
    <t>Correlation</t>
  </si>
  <si>
    <t xml:space="preserve">Amidst concerns of potential harm to GSDP due to restrictive fiscal deficit policy, it is essential to see if these two variables are in fact cointegrated or not. If they are, then reducing deficit would certainly restrict growth. </t>
  </si>
  <si>
    <t>This is because I wish to examine the effect of fiscal deficit as a percentage of the GSDP on the growth of the state economy and the social sector expenditure.</t>
  </si>
  <si>
    <t>A government incurs a fiscal deficit when it spends more than it takes in from taxes and other revenues. An increase in the fiscal deficit can boost a sluggish economy by giving individuals more money to buy and invest more.</t>
  </si>
  <si>
    <t>I have downloaded yearly data on gross state domestic product, gross fiscal deficit and social sector expenditure for the years 2004-05 to 2022-23 for the state of West Bengal.</t>
  </si>
  <si>
    <t>Unit root tests</t>
  </si>
  <si>
    <t>Unit root tests done on log of modified GSDP show that it is a non-stationary series of order of integration 1.</t>
  </si>
  <si>
    <t>Unit root tests done on log of social sector expenditure show that it is a non-stationary series of order of integration 1.</t>
  </si>
  <si>
    <t>Unit root tests done on log of modified gross fiscal deficit show that it is a non-stationary series of order of integration 1.</t>
  </si>
  <si>
    <t>Social sector expenditure is highly correlated with GSDP. Fiscal deficit as a percentage of GSDP is somewhat correlated with social sector expenditure and GSDP.</t>
  </si>
  <si>
    <t>Social sector expenditure is influential in contributing to the growth of an economy as it provides better public services and infrastructure, necessary for the holistic advancement of a society.</t>
  </si>
  <si>
    <t>The Engle Granger test of cointegration is a direct way to check whether two series (which are integrated of order 1) have a long-term relationship or not. It is based on a mechanism which I explain below using an excerpt from the book (mention name of book) by G. S. Maddala.</t>
  </si>
  <si>
    <t>mFD is nothing but gross fiscal deficit as a percentage of GSDP</t>
  </si>
  <si>
    <t>mGSDP is according to base year 2011-12</t>
  </si>
  <si>
    <t>The three graphs, plotted for each variable across time, show that SSE and GSDP have similar time trends while mFD fluctuates with the requirements of each financial year and other things such as policy or political business cycle.</t>
  </si>
  <si>
    <t>log gsdp and log fd are not cointegrated.</t>
  </si>
  <si>
    <t>log sse and log fd are not cointegrated.</t>
  </si>
  <si>
    <t>log gsdp, log sse and log fd are not cointegrated.</t>
  </si>
  <si>
    <t>log sse and log gsdp are not cointegrated.</t>
  </si>
  <si>
    <t>This is a Granger causality test between log sse and log gsdp. This shows that log gsdp doesn't granger cause log sse, significantly at 10%.</t>
  </si>
  <si>
    <t>This is a granger causality test between log gsdp and log sse. This shows that log sse granger causes log gsdp, significantly at 1%.</t>
  </si>
  <si>
    <t>log sse significantly explains variations in log gsdp at 1%.</t>
  </si>
  <si>
    <t>log gsdp significantly explains variations in log sse at 1%.</t>
  </si>
  <si>
    <t>According to the results obtained, it is clear that the variables log gsdp and log sse and log fd are not cointegrated with each other, that is, they do not move together in time, or that they do not have a long-run relationship. This would mean that even though, one seems to be influenced by the other, they are not drawn together in similar trends. Hence, there is scope to limit fiscal deficit without harming the GSDP and hence the Social Sector Expenditure; because by theory and intuition we know that if a governement has to restrict expenditure, the expenditure on social sector would be the first to be curtailed, and that would be harmful to the growth of the economy since we can clearly see that GSDP and SSE nearly follow similar trends. The results from the Granger Causality test show that log sse granger causes log gsdp. This means that given these two series, sse has high predicting power when it comes to gsdp.</t>
  </si>
  <si>
    <t>Interpretations</t>
  </si>
  <si>
    <t>This analysis investigates the interrelationships among Gross State Domestic Product (GSDP), social sector expenditure, and fiscal deficit, with an emphasis on understanding the potential impact of fiscal deficit restrictions on economic growth through social sector spending.</t>
  </si>
  <si>
    <t>1. Stationarity and Integration Order</t>
  </si>
  <si>
    <r>
      <t xml:space="preserve">The time series data for GSDP, social sector expenditure, and fiscal deficit were initially tested for stationarity. Each series was found to be </t>
    </r>
    <r>
      <rPr>
        <b/>
        <sz val="11"/>
        <color theme="1"/>
        <rFont val="Calibri"/>
        <family val="2"/>
        <scheme val="minor"/>
      </rPr>
      <t>integrated of order 1</t>
    </r>
    <r>
      <rPr>
        <sz val="11"/>
        <color theme="1"/>
        <rFont val="Calibri"/>
        <family val="2"/>
        <scheme val="minor"/>
      </rPr>
      <t xml:space="preserve"> (I(1)), meaning they became stationary only after first differencing. This is a necessary precondition for cointegration analysis, as it allows us to test for long-term relationships between the variables.</t>
    </r>
  </si>
  <si>
    <t>2. Cointegration Analysis and Long-Term Relationships</t>
  </si>
  <si>
    <r>
      <t xml:space="preserve">To assess whether there exists a long-term equilibrium relationship among GSDP, social sector expenditure, and fiscal deficit, the </t>
    </r>
    <r>
      <rPr>
        <b/>
        <sz val="11"/>
        <color theme="1"/>
        <rFont val="Calibri"/>
        <family val="2"/>
        <scheme val="minor"/>
      </rPr>
      <t>Engle-Granger cointegration test</t>
    </r>
    <r>
      <rPr>
        <sz val="11"/>
        <color theme="1"/>
        <rFont val="Calibri"/>
        <family val="2"/>
        <scheme val="minor"/>
      </rPr>
      <t xml:space="preserve"> was conducted. The results indicated that none of the series are cointegrated with any other, suggesting that there is no stable long-term relationship linking these three variables directly.</t>
    </r>
  </si>
  <si>
    <r>
      <t xml:space="preserve">Despite this lack of cointegration, when conducting regression analysis, it was found that </t>
    </r>
    <r>
      <rPr>
        <b/>
        <sz val="11"/>
        <color theme="1"/>
        <rFont val="Calibri"/>
        <family val="2"/>
        <scheme val="minor"/>
      </rPr>
      <t>log(social sector expenditure) can significantly explain variations in log(GSDP)</t>
    </r>
    <r>
      <rPr>
        <sz val="11"/>
        <color theme="1"/>
        <rFont val="Calibri"/>
        <family val="2"/>
        <scheme val="minor"/>
      </rPr>
      <t>. This implies that social sector spending may have a meaningful influence on economic output, although it does not establish a stable long-term equilibrium among the variables in the form of cointegration.</t>
    </r>
  </si>
  <si>
    <r>
      <t xml:space="preserve">To further investigate the relationship among these variables, a </t>
    </r>
    <r>
      <rPr>
        <b/>
        <sz val="11"/>
        <color theme="1"/>
        <rFont val="Calibri"/>
        <family val="2"/>
        <scheme val="minor"/>
      </rPr>
      <t>Vector Error Correction Model (VECM)</t>
    </r>
    <r>
      <rPr>
        <sz val="11"/>
        <color theme="1"/>
        <rFont val="Calibri"/>
        <family val="2"/>
        <scheme val="minor"/>
      </rPr>
      <t xml:space="preserve"> was used. The VECM includes an </t>
    </r>
    <r>
      <rPr>
        <b/>
        <sz val="11"/>
        <color theme="1"/>
        <rFont val="Calibri"/>
        <family val="2"/>
        <scheme val="minor"/>
      </rPr>
      <t>error correction term (ECT)</t>
    </r>
    <r>
      <rPr>
        <sz val="11"/>
        <color theme="1"/>
        <rFont val="Calibri"/>
        <family val="2"/>
        <scheme val="minor"/>
      </rPr>
      <t xml:space="preserve"> that represents the speed at which deviations from the equilibrium are corrected.</t>
    </r>
  </si>
  <si>
    <r>
      <t xml:space="preserve">In the model, the error correction term for GSDP was found to be </t>
    </r>
    <r>
      <rPr>
        <b/>
        <sz val="11"/>
        <color theme="1"/>
        <rFont val="Calibri"/>
        <family val="2"/>
        <scheme val="minor"/>
      </rPr>
      <t>negative and statistically significant</t>
    </r>
    <r>
      <rPr>
        <sz val="11"/>
        <color theme="1"/>
        <rFont val="Calibri"/>
        <family val="2"/>
        <scheme val="minor"/>
      </rPr>
      <t xml:space="preserve">, indicating that GSDP adjusts toward a long-term equilibrium path in response to short-term deviations. Specifically, the </t>
    </r>
    <r>
      <rPr>
        <b/>
        <sz val="11"/>
        <color theme="1"/>
        <rFont val="Calibri"/>
        <family val="2"/>
        <scheme val="minor"/>
      </rPr>
      <t>ECT coefficient of approximately -0.85</t>
    </r>
    <r>
      <rPr>
        <sz val="11"/>
        <color theme="1"/>
        <rFont val="Calibri"/>
        <family val="2"/>
        <scheme val="minor"/>
      </rPr>
      <t xml:space="preserve"> suggests that about </t>
    </r>
    <r>
      <rPr>
        <b/>
        <sz val="11"/>
        <color theme="1"/>
        <rFont val="Calibri"/>
        <family val="2"/>
        <scheme val="minor"/>
      </rPr>
      <t>85% of the disequilibrium</t>
    </r>
    <r>
      <rPr>
        <sz val="11"/>
        <color theme="1"/>
        <rFont val="Calibri"/>
        <family val="2"/>
        <scheme val="minor"/>
      </rPr>
      <t xml:space="preserve"> from the previous period is corrected in the current period, implying a relatively quick adjustment process.</t>
    </r>
  </si>
  <si>
    <t>This finding reinforces the idea that although GSDP does not form a stable long-term cointegrated relationship with social sector expenditure and fiscal deficit, there is a tendency for GSDP to revert toward an equilibrium path when deviations occur. This could indicate that, in the context of fiscal policy, economic growth in the state is resilient to some extent to short-term fluctuations in fiscal deficit and social sector spending, but only up to a point.</t>
  </si>
  <si>
    <r>
      <t xml:space="preserve">The results of this analysis raise important policy considerations regarding the </t>
    </r>
    <r>
      <rPr>
        <b/>
        <sz val="11"/>
        <color theme="1"/>
        <rFont val="Calibri"/>
        <family val="2"/>
        <scheme val="minor"/>
      </rPr>
      <t>Fiscal Responsibility and Budget Management (FRBM) Act</t>
    </r>
    <r>
      <rPr>
        <sz val="11"/>
        <color theme="1"/>
        <rFont val="Calibri"/>
        <family val="2"/>
        <scheme val="minor"/>
      </rPr>
      <t xml:space="preserve"> and its 3% fiscal deficit ceiling. Fiscal discipline aimed at deficit reduction could constrain social sector spending, which has been shown to be positively associated with economic growth. This suggests that overly strict deficit targets could unintentionally stifle social sector investment, thereby hindering long-term growth prospects.</t>
    </r>
  </si>
  <si>
    <t>This analysis supports the view that, while maintaining fiscal discipline is crucial, states may require some flexibility in deficit targets, especially if cuts to social spending are likely to impact growth adversely. The trade-off between fiscal consolidation and economic growth should be carefully evaluated to ensure that critical social investments are not sacrificed at the expense of meeting deficit targets.</t>
  </si>
  <si>
    <t>3. Vector Error Correction Model (VECM) and Speed of Adjustment</t>
  </si>
  <si>
    <t>4. Policy Implications</t>
  </si>
  <si>
    <r>
      <rPr>
        <b/>
        <sz val="11"/>
        <color theme="1"/>
        <rFont val="Calibri"/>
        <family val="2"/>
        <scheme val="minor"/>
      </rPr>
      <t>Research question</t>
    </r>
    <r>
      <rPr>
        <sz val="11"/>
        <color theme="1"/>
        <rFont val="Calibri"/>
        <family val="2"/>
        <scheme val="minor"/>
      </rPr>
      <t>: Does adherence to fiscal deficit targets under the FRBM Act constrain state-level social sector expenditure, and how does this impact economic growth in the long term?</t>
    </r>
  </si>
  <si>
    <t>raw data tables with any data transformations done, any base tests like Unit root, Correlation Matrix here.</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</si>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</sst>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color rgb="FF000000"/>
      <name val="Arial"/>
      <family val="2"/>
    </font>
    <font>
      <b/>
      <sz val="10"/>
      <color theme="1"/>
      <name val="Arial"/>
      <family val="2"/>
    </font>
    <font>
      <sz val="10"/>
      <color theme="1"/>
      <name val="Arial"/>
      <family val="2"/>
    </font>
    <font>
      <b/>
      <sz val="11"/>
      <color rgb="FF000000"/>
      <name val="Calibri"/>
      <family val="2"/>
      <scheme val="minor"/>
    </font>
    <font>
      <sz val="11"/>
      <color rgb="FF111111"/>
      <name val="Calibri"/>
      <family val="2"/>
      <scheme val="minor"/>
    </font>
    <font>
      <b/>
      <sz val="13.5"/>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79998168889431442"/>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48">
    <xf numFmtId="0" fontId="0" fillId="0" borderId="0" xfId="0"/>
    <xf numFmtId="0" fontId="2" fillId="0" borderId="0" xfId="0" applyFont="1" applyAlignment="1">
      <alignment vertical="center" wrapText="1"/>
    </xf>
    <xf numFmtId="0" fontId="4" fillId="2" borderId="0" xfId="0" applyFont="1" applyFill="1"/>
    <xf numFmtId="0" fontId="3" fillId="2" borderId="4" xfId="0" applyFont="1" applyFill="1" applyBorder="1" applyAlignment="1">
      <alignment horizontal="center" vertical="center" wrapText="1"/>
    </xf>
    <xf numFmtId="0" fontId="4" fillId="2" borderId="4" xfId="0" applyFont="1" applyFill="1" applyBorder="1" applyAlignment="1">
      <alignment vertical="center" wrapText="1"/>
    </xf>
    <xf numFmtId="0" fontId="4" fillId="2" borderId="4" xfId="0" applyFont="1" applyFill="1" applyBorder="1" applyAlignment="1">
      <alignment horizontal="righ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right" vertical="center" wrapText="1"/>
    </xf>
    <xf numFmtId="0" fontId="0" fillId="3" borderId="0" xfId="0" applyFill="1"/>
    <xf numFmtId="0" fontId="3" fillId="3" borderId="4" xfId="0" applyFont="1" applyFill="1" applyBorder="1" applyAlignment="1">
      <alignment horizontal="center" vertical="center" wrapText="1"/>
    </xf>
    <xf numFmtId="0" fontId="4" fillId="2" borderId="0" xfId="0" applyFont="1" applyFill="1" applyAlignment="1">
      <alignment vertical="center" wrapText="1"/>
    </xf>
    <xf numFmtId="0" fontId="0" fillId="6" borderId="4" xfId="0" applyFill="1" applyBorder="1" applyAlignment="1">
      <alignment horizontal="center" vertical="center"/>
    </xf>
    <xf numFmtId="0" fontId="4" fillId="7" borderId="4"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0" fillId="7" borderId="4" xfId="0" applyFill="1" applyBorder="1" applyAlignment="1">
      <alignment horizontal="center" vertical="center"/>
    </xf>
    <xf numFmtId="0" fontId="0" fillId="4" borderId="4" xfId="0" applyFill="1" applyBorder="1" applyAlignment="1">
      <alignment horizontal="center"/>
    </xf>
    <xf numFmtId="0" fontId="3" fillId="2" borderId="0" xfId="0" applyFont="1" applyFill="1" applyAlignment="1">
      <alignment vertical="center" wrapText="1"/>
    </xf>
    <xf numFmtId="2" fontId="4" fillId="7" borderId="4" xfId="0" applyNumberFormat="1" applyFont="1" applyFill="1" applyBorder="1" applyAlignment="1">
      <alignment horizontal="center" vertical="center" wrapText="1"/>
    </xf>
    <xf numFmtId="0" fontId="3" fillId="7" borderId="0" xfId="0" applyFont="1" applyFill="1" applyAlignment="1">
      <alignment horizontal="center" vertical="center" wrapText="1"/>
    </xf>
    <xf numFmtId="0" fontId="5" fillId="0" borderId="0" xfId="0" applyFont="1"/>
    <xf numFmtId="0" fontId="6" fillId="0" borderId="0" xfId="0" applyFont="1" applyAlignment="1">
      <alignment horizontal="left" vertical="center" indent="1"/>
    </xf>
    <xf numFmtId="0" fontId="0" fillId="0" borderId="0" xfId="0" applyAlignment="1">
      <alignment wrapText="1"/>
    </xf>
    <xf numFmtId="0" fontId="0" fillId="0" borderId="0" xfId="0" applyAlignment="1">
      <alignment horizontal="left" vertical="top" wrapText="1"/>
    </xf>
    <xf numFmtId="0" fontId="7" fillId="0" borderId="0" xfId="0" applyFont="1" applyAlignment="1">
      <alignment vertical="center"/>
    </xf>
    <xf numFmtId="0" fontId="8" fillId="0" borderId="0" xfId="0" applyFont="1" applyAlignment="1">
      <alignment vertical="center"/>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wrapText="1"/>
    </xf>
    <xf numFmtId="0" fontId="4" fillId="2" borderId="4" xfId="0" applyFont="1" applyFill="1" applyBorder="1" applyAlignment="1">
      <alignment horizontal="right" vertical="center" wrapText="1"/>
    </xf>
    <xf numFmtId="0" fontId="3" fillId="2" borderId="4" xfId="0" applyFont="1" applyFill="1" applyBorder="1" applyAlignment="1">
      <alignment horizontal="center" vertical="center" wrapText="1"/>
    </xf>
    <xf numFmtId="0" fontId="0" fillId="7" borderId="4" xfId="0" applyFill="1" applyBorder="1" applyAlignment="1">
      <alignment horizontal="left" vertical="center"/>
    </xf>
    <xf numFmtId="0" fontId="4" fillId="2" borderId="4" xfId="0" applyFont="1" applyFill="1" applyBorder="1" applyAlignment="1">
      <alignment vertical="center" wrapText="1"/>
    </xf>
    <xf numFmtId="0" fontId="0" fillId="5" borderId="4" xfId="0"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3" fillId="2" borderId="4" xfId="0" applyFont="1" applyFill="1" applyBorder="1" applyAlignment="1">
      <alignment horizontal="center"/>
    </xf>
    <xf numFmtId="0" fontId="4" fillId="2" borderId="5" xfId="0" applyFont="1" applyFill="1" applyBorder="1" applyAlignment="1">
      <alignment horizontal="right" vertical="center" wrapText="1"/>
    </xf>
    <xf numFmtId="0" fontId="4" fillId="0" borderId="4" xfId="0" applyFont="1" applyBorder="1" applyAlignment="1">
      <alignment vertical="center" wrapText="1"/>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0" fillId="0" borderId="0" xfId="0" applyAlignment="1">
      <alignment horizontal="left"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Data!$C$130</c:f>
              <c:strCache>
                <c:ptCount val="1"/>
                <c:pt idx="0">
                  <c:v>mGSDP</c:v>
                </c:pt>
              </c:strCache>
            </c:strRef>
          </c:tx>
          <c:spPr>
            <a:ln w="22225" cap="rnd" cmpd="sng" algn="ctr">
              <a:solidFill>
                <a:schemeClr val="accent1"/>
              </a:solidFill>
              <a:round/>
            </a:ln>
            <a:effectLst/>
          </c:spPr>
          <c:marker>
            <c:symbol val="none"/>
          </c:marker>
          <c:cat>
            <c:strRef>
              <c:f>Data!$A$131:$A$149</c:f>
              <c:strCache>
                <c:ptCount val="19"/>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 (A)</c:v>
                </c:pt>
                <c:pt idx="17">
                  <c:v>2021-22 (RE)</c:v>
                </c:pt>
                <c:pt idx="18">
                  <c:v>2022-23 (BE)</c:v>
                </c:pt>
              </c:strCache>
            </c:strRef>
          </c:cat>
          <c:val>
            <c:numRef>
              <c:f>Data!$C$131:$C$149</c:f>
              <c:numCache>
                <c:formatCode>General</c:formatCode>
                <c:ptCount val="19"/>
                <c:pt idx="0">
                  <c:v>32995977.891189475</c:v>
                </c:pt>
                <c:pt idx="1">
                  <c:v>35072787.230922908</c:v>
                </c:pt>
                <c:pt idx="2">
                  <c:v>37806579.995017901</c:v>
                </c:pt>
                <c:pt idx="3">
                  <c:v>40740793.69226487</c:v>
                </c:pt>
                <c:pt idx="4">
                  <c:v>42735843.815603919</c:v>
                </c:pt>
                <c:pt idx="5">
                  <c:v>46168443.681194805</c:v>
                </c:pt>
                <c:pt idx="6">
                  <c:v>48838101.430410169</c:v>
                </c:pt>
                <c:pt idx="7">
                  <c:v>52048504</c:v>
                </c:pt>
                <c:pt idx="8">
                  <c:v>54219091</c:v>
                </c:pt>
                <c:pt idx="9">
                  <c:v>55853544</c:v>
                </c:pt>
                <c:pt idx="10">
                  <c:v>57436432</c:v>
                </c:pt>
                <c:pt idx="11">
                  <c:v>60954479</c:v>
                </c:pt>
                <c:pt idx="12">
                  <c:v>65341593</c:v>
                </c:pt>
                <c:pt idx="13">
                  <c:v>69498050</c:v>
                </c:pt>
                <c:pt idx="14">
                  <c:v>73892038</c:v>
                </c:pt>
                <c:pt idx="15">
                  <c:v>76190077</c:v>
                </c:pt>
                <c:pt idx="16">
                  <c:v>71123485</c:v>
                </c:pt>
                <c:pt idx="17">
                  <c:v>78775806</c:v>
                </c:pt>
                <c:pt idx="18">
                  <c:v>85402292</c:v>
                </c:pt>
              </c:numCache>
            </c:numRef>
          </c:val>
          <c:smooth val="0"/>
          <c:extLst>
            <c:ext xmlns:c16="http://schemas.microsoft.com/office/drawing/2014/chart" uri="{C3380CC4-5D6E-409C-BE32-E72D297353CC}">
              <c16:uniqueId val="{00000000-1411-4A9B-A69C-F6C9E98A127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53582207"/>
        <c:axId val="753595519"/>
      </c:lineChart>
      <c:catAx>
        <c:axId val="75358220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3595519"/>
        <c:crosses val="autoZero"/>
        <c:auto val="1"/>
        <c:lblAlgn val="ctr"/>
        <c:lblOffset val="100"/>
        <c:noMultiLvlLbl val="0"/>
      </c:catAx>
      <c:valAx>
        <c:axId val="753595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358220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Data!$D$130</c:f>
              <c:strCache>
                <c:ptCount val="1"/>
                <c:pt idx="0">
                  <c:v>SSE</c:v>
                </c:pt>
              </c:strCache>
            </c:strRef>
          </c:tx>
          <c:spPr>
            <a:ln w="22225" cap="rnd" cmpd="sng" algn="ctr">
              <a:solidFill>
                <a:schemeClr val="accent1"/>
              </a:solidFill>
              <a:round/>
            </a:ln>
            <a:effectLst/>
          </c:spPr>
          <c:marker>
            <c:symbol val="none"/>
          </c:marker>
          <c:cat>
            <c:strRef>
              <c:f>Data!$A$131:$A$149</c:f>
              <c:strCache>
                <c:ptCount val="19"/>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 (A)</c:v>
                </c:pt>
                <c:pt idx="17">
                  <c:v>2021-22 (RE)</c:v>
                </c:pt>
                <c:pt idx="18">
                  <c:v>2022-23 (BE)</c:v>
                </c:pt>
              </c:strCache>
            </c:strRef>
          </c:cat>
          <c:val>
            <c:numRef>
              <c:f>Data!$D$131:$D$149</c:f>
              <c:numCache>
                <c:formatCode>General</c:formatCode>
                <c:ptCount val="19"/>
                <c:pt idx="0">
                  <c:v>9732</c:v>
                </c:pt>
                <c:pt idx="1">
                  <c:v>11445</c:v>
                </c:pt>
                <c:pt idx="2">
                  <c:v>13142</c:v>
                </c:pt>
                <c:pt idx="3">
                  <c:v>16192</c:v>
                </c:pt>
                <c:pt idx="4">
                  <c:v>19467</c:v>
                </c:pt>
                <c:pt idx="5">
                  <c:v>27703</c:v>
                </c:pt>
                <c:pt idx="6">
                  <c:v>30557</c:v>
                </c:pt>
                <c:pt idx="7">
                  <c:v>35609</c:v>
                </c:pt>
                <c:pt idx="8">
                  <c:v>40104</c:v>
                </c:pt>
                <c:pt idx="9">
                  <c:v>45582</c:v>
                </c:pt>
                <c:pt idx="10">
                  <c:v>57264</c:v>
                </c:pt>
                <c:pt idx="11">
                  <c:v>67837</c:v>
                </c:pt>
                <c:pt idx="12">
                  <c:v>74698</c:v>
                </c:pt>
                <c:pt idx="13">
                  <c:v>87845</c:v>
                </c:pt>
                <c:pt idx="14">
                  <c:v>94698</c:v>
                </c:pt>
                <c:pt idx="15">
                  <c:v>96429</c:v>
                </c:pt>
                <c:pt idx="16">
                  <c:v>104230</c:v>
                </c:pt>
                <c:pt idx="17">
                  <c:v>127011</c:v>
                </c:pt>
                <c:pt idx="18">
                  <c:v>144920</c:v>
                </c:pt>
              </c:numCache>
            </c:numRef>
          </c:val>
          <c:smooth val="0"/>
          <c:extLst>
            <c:ext xmlns:c16="http://schemas.microsoft.com/office/drawing/2014/chart" uri="{C3380CC4-5D6E-409C-BE32-E72D297353CC}">
              <c16:uniqueId val="{00000000-E39F-449F-ACFB-D91DF8A0CD3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63622367"/>
        <c:axId val="763626943"/>
      </c:lineChart>
      <c:catAx>
        <c:axId val="76362236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3626943"/>
        <c:crosses val="autoZero"/>
        <c:auto val="1"/>
        <c:lblAlgn val="ctr"/>
        <c:lblOffset val="100"/>
        <c:noMultiLvlLbl val="0"/>
      </c:catAx>
      <c:valAx>
        <c:axId val="763626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362236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Data!$E$130</c:f>
              <c:strCache>
                <c:ptCount val="1"/>
                <c:pt idx="0">
                  <c:v>mFD</c:v>
                </c:pt>
              </c:strCache>
            </c:strRef>
          </c:tx>
          <c:spPr>
            <a:ln w="22225" cap="rnd" cmpd="sng" algn="ctr">
              <a:solidFill>
                <a:schemeClr val="accent1"/>
              </a:solidFill>
              <a:round/>
            </a:ln>
            <a:effectLst/>
          </c:spPr>
          <c:marker>
            <c:symbol val="none"/>
          </c:marker>
          <c:cat>
            <c:strRef>
              <c:f>Data!$A$131:$A$149</c:f>
              <c:strCache>
                <c:ptCount val="19"/>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 (A)</c:v>
                </c:pt>
                <c:pt idx="17">
                  <c:v>2021-22 (RE)</c:v>
                </c:pt>
                <c:pt idx="18">
                  <c:v>2022-23 (BE)</c:v>
                </c:pt>
              </c:strCache>
            </c:strRef>
          </c:cat>
          <c:val>
            <c:numRef>
              <c:f>Data!$E$131:$E$149</c:f>
              <c:numCache>
                <c:formatCode>General</c:formatCode>
                <c:ptCount val="19"/>
                <c:pt idx="0">
                  <c:v>3.2285753236743875E-2</c:v>
                </c:pt>
                <c:pt idx="1">
                  <c:v>2.737449959932186E-2</c:v>
                </c:pt>
                <c:pt idx="2">
                  <c:v>3.023547753197026E-2</c:v>
                </c:pt>
                <c:pt idx="3">
                  <c:v>2.7981781813358308E-2</c:v>
                </c:pt>
                <c:pt idx="4">
                  <c:v>3.1725125303480345E-2</c:v>
                </c:pt>
                <c:pt idx="5">
                  <c:v>5.4052071090636734E-2</c:v>
                </c:pt>
                <c:pt idx="6" formatCode="0.00">
                  <c:v>3.9999507408852879E-2</c:v>
                </c:pt>
                <c:pt idx="7">
                  <c:v>3.4016347520766398E-2</c:v>
                </c:pt>
                <c:pt idx="8">
                  <c:v>3.5314129482547023E-2</c:v>
                </c:pt>
                <c:pt idx="9">
                  <c:v>4.5382975160895789E-2</c:v>
                </c:pt>
                <c:pt idx="10">
                  <c:v>4.760915510907781E-2</c:v>
                </c:pt>
                <c:pt idx="11">
                  <c:v>3.4273117156821242E-2</c:v>
                </c:pt>
                <c:pt idx="12">
                  <c:v>3.8849680325363359E-2</c:v>
                </c:pt>
                <c:pt idx="13">
                  <c:v>4.1628506123553108E-2</c:v>
                </c:pt>
                <c:pt idx="14">
                  <c:v>4.5317467086237358E-2</c:v>
                </c:pt>
                <c:pt idx="15">
                  <c:v>4.8340940776316579E-2</c:v>
                </c:pt>
                <c:pt idx="16">
                  <c:v>6.2831566816502316E-2</c:v>
                </c:pt>
                <c:pt idx="17">
                  <c:v>6.7599435288545312E-2</c:v>
                </c:pt>
                <c:pt idx="18">
                  <c:v>7.3062441930715399E-2</c:v>
                </c:pt>
              </c:numCache>
            </c:numRef>
          </c:val>
          <c:smooth val="0"/>
          <c:extLst>
            <c:ext xmlns:c16="http://schemas.microsoft.com/office/drawing/2014/chart" uri="{C3380CC4-5D6E-409C-BE32-E72D297353CC}">
              <c16:uniqueId val="{00000000-1669-4A85-BFBC-ED46851CE0C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63624031"/>
        <c:axId val="763627775"/>
      </c:lineChart>
      <c:catAx>
        <c:axId val="7636240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3627775"/>
        <c:crosses val="autoZero"/>
        <c:auto val="1"/>
        <c:lblAlgn val="ctr"/>
        <c:lblOffset val="100"/>
        <c:noMultiLvlLbl val="0"/>
      </c:catAx>
      <c:valAx>
        <c:axId val="763627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362403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0</xdr:col>
      <xdr:colOff>276912</xdr:colOff>
      <xdr:row>152</xdr:row>
      <xdr:rowOff>163528</xdr:rowOff>
    </xdr:from>
    <xdr:to>
      <xdr:col>6</xdr:col>
      <xdr:colOff>705046</xdr:colOff>
      <xdr:row>167</xdr:row>
      <xdr:rowOff>157243</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270366</xdr:colOff>
      <xdr:row>168</xdr:row>
      <xdr:rowOff>12961</xdr:rowOff>
    </xdr:from>
    <xdr:to>
      <xdr:col>6</xdr:col>
      <xdr:colOff>698500</xdr:colOff>
      <xdr:row>183</xdr:row>
      <xdr:rowOff>6677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270367</xdr:colOff>
      <xdr:row>183</xdr:row>
      <xdr:rowOff>39147</xdr:rowOff>
    </xdr:from>
    <xdr:to>
      <xdr:col>6</xdr:col>
      <xdr:colOff>698501</xdr:colOff>
      <xdr:row>198</xdr:row>
      <xdr:rowOff>32862</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405876</xdr:colOff>
      <xdr:row>203</xdr:row>
      <xdr:rowOff>4018</xdr:rowOff>
    </xdr:from>
    <xdr:to>
      <xdr:col>10</xdr:col>
      <xdr:colOff>366598</xdr:colOff>
      <xdr:row>224</xdr:row>
      <xdr:rowOff>80005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405876" y="21286338"/>
          <a:ext cx="7371237" cy="3925266"/>
        </a:xfrm>
        <a:prstGeom prst="rect">
          <a:avLst/>
        </a:prstGeom>
      </xdr:spPr>
    </xdr:pic>
    <xdr:clientData/>
  </xdr:twoCellAnchor>
  <xdr:twoCellAnchor editAs="oneCell">
    <xdr:from>
      <xdr:col>11</xdr:col>
      <xdr:colOff>621909</xdr:colOff>
      <xdr:row>203</xdr:row>
      <xdr:rowOff>81595</xdr:rowOff>
    </xdr:from>
    <xdr:to>
      <xdr:col>22</xdr:col>
      <xdr:colOff>412422</xdr:colOff>
      <xdr:row>225</xdr:row>
      <xdr:rowOff>99666</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8660878" y="21507935"/>
          <a:ext cx="7534895" cy="4050649"/>
        </a:xfrm>
        <a:prstGeom prst="rect">
          <a:avLst/>
        </a:prstGeom>
      </xdr:spPr>
    </xdr:pic>
    <xdr:clientData/>
  </xdr:twoCellAnchor>
  <xdr:twoCellAnchor editAs="oneCell">
    <xdr:from>
      <xdr:col>24</xdr:col>
      <xdr:colOff>458249</xdr:colOff>
      <xdr:row>203</xdr:row>
      <xdr:rowOff>44632</xdr:rowOff>
    </xdr:from>
    <xdr:to>
      <xdr:col>36</xdr:col>
      <xdr:colOff>543350</xdr:colOff>
      <xdr:row>224</xdr:row>
      <xdr:rowOff>158940</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6"/>
        <a:stretch>
          <a:fillRect/>
        </a:stretch>
      </xdr:blipFill>
      <xdr:spPr>
        <a:xfrm>
          <a:off x="17642527" y="21470972"/>
          <a:ext cx="7390875" cy="3963587"/>
        </a:xfrm>
        <a:prstGeom prst="rect">
          <a:avLst/>
        </a:prstGeom>
      </xdr:spPr>
    </xdr:pic>
    <xdr:clientData/>
  </xdr:twoCellAnchor>
  <xdr:twoCellAnchor editAs="oneCell">
    <xdr:from>
      <xdr:col>8</xdr:col>
      <xdr:colOff>0</xdr:colOff>
      <xdr:row>153</xdr:row>
      <xdr:rowOff>0</xdr:rowOff>
    </xdr:from>
    <xdr:to>
      <xdr:col>14</xdr:col>
      <xdr:colOff>122217</xdr:colOff>
      <xdr:row>162</xdr:row>
      <xdr:rowOff>131733</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7"/>
        <a:stretch>
          <a:fillRect/>
        </a:stretch>
      </xdr:blipFill>
      <xdr:spPr>
        <a:xfrm>
          <a:off x="5760825" y="12117371"/>
          <a:ext cx="4429743" cy="17814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14</xdr:col>
      <xdr:colOff>477423</xdr:colOff>
      <xdr:row>12</xdr:row>
      <xdr:rowOff>171705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09600" y="1841500"/>
          <a:ext cx="8402223" cy="1829055"/>
        </a:xfrm>
        <a:prstGeom prst="rect">
          <a:avLst/>
        </a:prstGeom>
      </xdr:spPr>
    </xdr:pic>
    <xdr:clientData/>
  </xdr:twoCellAnchor>
  <xdr:twoCellAnchor editAs="oneCell">
    <xdr:from>
      <xdr:col>1</xdr:col>
      <xdr:colOff>0</xdr:colOff>
      <xdr:row>17</xdr:row>
      <xdr:rowOff>0</xdr:rowOff>
    </xdr:from>
    <xdr:to>
      <xdr:col>14</xdr:col>
      <xdr:colOff>467896</xdr:colOff>
      <xdr:row>29</xdr:row>
      <xdr:rowOff>181309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609600" y="4419600"/>
          <a:ext cx="8392696" cy="2391109"/>
        </a:xfrm>
        <a:prstGeom prst="rect">
          <a:avLst/>
        </a:prstGeom>
      </xdr:spPr>
    </xdr:pic>
    <xdr:clientData/>
  </xdr:twoCellAnchor>
  <xdr:twoCellAnchor editAs="oneCell">
    <xdr:from>
      <xdr:col>1</xdr:col>
      <xdr:colOff>0</xdr:colOff>
      <xdr:row>33</xdr:row>
      <xdr:rowOff>7217</xdr:rowOff>
    </xdr:from>
    <xdr:to>
      <xdr:col>14</xdr:col>
      <xdr:colOff>524933</xdr:colOff>
      <xdr:row>46</xdr:row>
      <xdr:rowOff>2480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609600" y="7457884"/>
          <a:ext cx="8449733" cy="2416729"/>
        </a:xfrm>
        <a:prstGeom prst="rect">
          <a:avLst/>
        </a:prstGeom>
      </xdr:spPr>
    </xdr:pic>
    <xdr:clientData/>
  </xdr:twoCellAnchor>
  <xdr:twoCellAnchor editAs="oneCell">
    <xdr:from>
      <xdr:col>16</xdr:col>
      <xdr:colOff>6350</xdr:colOff>
      <xdr:row>8</xdr:row>
      <xdr:rowOff>101600</xdr:rowOff>
    </xdr:from>
    <xdr:to>
      <xdr:col>24</xdr:col>
      <xdr:colOff>590085</xdr:colOff>
      <xdr:row>22</xdr:row>
      <xdr:rowOff>3894</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759950" y="2863850"/>
          <a:ext cx="5460535" cy="2480394"/>
        </a:xfrm>
        <a:prstGeom prst="rect">
          <a:avLst/>
        </a:prstGeom>
      </xdr:spPr>
    </xdr:pic>
    <xdr:clientData/>
  </xdr:twoCellAnchor>
  <xdr:twoCellAnchor editAs="oneCell">
    <xdr:from>
      <xdr:col>1</xdr:col>
      <xdr:colOff>0</xdr:colOff>
      <xdr:row>49</xdr:row>
      <xdr:rowOff>43051</xdr:rowOff>
    </xdr:from>
    <xdr:to>
      <xdr:col>15</xdr:col>
      <xdr:colOff>0</xdr:colOff>
      <xdr:row>63</xdr:row>
      <xdr:rowOff>36306</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613475" y="10289153"/>
          <a:ext cx="8588644" cy="2554780"/>
        </a:xfrm>
        <a:prstGeom prst="rect">
          <a:avLst/>
        </a:prstGeom>
      </xdr:spPr>
    </xdr:pic>
    <xdr:clientData/>
  </xdr:twoCellAnchor>
  <xdr:twoCellAnchor editAs="oneCell">
    <xdr:from>
      <xdr:col>1</xdr:col>
      <xdr:colOff>0</xdr:colOff>
      <xdr:row>66</xdr:row>
      <xdr:rowOff>53813</xdr:rowOff>
    </xdr:from>
    <xdr:to>
      <xdr:col>14</xdr:col>
      <xdr:colOff>463550</xdr:colOff>
      <xdr:row>84</xdr:row>
      <xdr:rowOff>172320</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613475" y="13410338"/>
          <a:ext cx="8438719" cy="3411897"/>
        </a:xfrm>
        <a:prstGeom prst="rect">
          <a:avLst/>
        </a:prstGeom>
      </xdr:spPr>
    </xdr:pic>
    <xdr:clientData/>
  </xdr:twoCellAnchor>
  <xdr:twoCellAnchor editAs="oneCell">
    <xdr:from>
      <xdr:col>1</xdr:col>
      <xdr:colOff>6886</xdr:colOff>
      <xdr:row>87</xdr:row>
      <xdr:rowOff>129152</xdr:rowOff>
    </xdr:from>
    <xdr:to>
      <xdr:col>14</xdr:col>
      <xdr:colOff>425408</xdr:colOff>
      <xdr:row>105</xdr:row>
      <xdr:rowOff>179954</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620361" y="17327966"/>
          <a:ext cx="8393691" cy="3344190"/>
        </a:xfrm>
        <a:prstGeom prst="rect">
          <a:avLst/>
        </a:prstGeom>
      </xdr:spPr>
    </xdr:pic>
    <xdr:clientData/>
  </xdr:twoCellAnchor>
  <xdr:twoCellAnchor editAs="oneCell">
    <xdr:from>
      <xdr:col>1</xdr:col>
      <xdr:colOff>60165</xdr:colOff>
      <xdr:row>108</xdr:row>
      <xdr:rowOff>161914</xdr:rowOff>
    </xdr:from>
    <xdr:to>
      <xdr:col>14</xdr:col>
      <xdr:colOff>422114</xdr:colOff>
      <xdr:row>136</xdr:row>
      <xdr:rowOff>11852</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673640" y="21203016"/>
          <a:ext cx="8337118" cy="4972989"/>
        </a:xfrm>
        <a:prstGeom prst="rect">
          <a:avLst/>
        </a:prstGeom>
      </xdr:spPr>
    </xdr:pic>
    <xdr:clientData/>
  </xdr:twoCellAnchor>
  <xdr:twoCellAnchor editAs="oneCell">
    <xdr:from>
      <xdr:col>1</xdr:col>
      <xdr:colOff>21525</xdr:colOff>
      <xdr:row>138</xdr:row>
      <xdr:rowOff>156945</xdr:rowOff>
    </xdr:from>
    <xdr:to>
      <xdr:col>14</xdr:col>
      <xdr:colOff>376695</xdr:colOff>
      <xdr:row>166</xdr:row>
      <xdr:rowOff>16364</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635000" y="26687030"/>
          <a:ext cx="8330339" cy="4982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7"/>
  <sheetViews>
    <sheetView zoomScale="97" workbookViewId="0">
      <selection activeCell="I4" sqref="I4"/>
    </sheetView>
  </sheetViews>
  <sheetFormatPr defaultRowHeight="14.25" x14ac:dyDescent="0.45"/>
  <cols>
    <col min="1" max="1" width="13.19921875" customWidth="1"/>
    <col min="2" max="2" width="9" bestFit="1" customWidth="1"/>
    <col min="3" max="3" width="10.06640625" customWidth="1"/>
    <col min="4" max="6" width="9" bestFit="1" customWidth="1"/>
    <col min="7" max="7" width="10.46484375" customWidth="1"/>
    <col min="8" max="8" width="12.59765625" customWidth="1"/>
    <col min="9" max="9" width="12.46484375" customWidth="1"/>
    <col min="10" max="10" width="11.19921875" customWidth="1"/>
    <col min="11" max="12" width="9" bestFit="1" customWidth="1"/>
    <col min="13" max="14" width="10" bestFit="1" customWidth="1"/>
    <col min="15" max="15" width="11.59765625" bestFit="1" customWidth="1"/>
    <col min="16" max="24" width="10" bestFit="1" customWidth="1"/>
  </cols>
  <sheetData>
    <row r="1" spans="1:24" x14ac:dyDescent="0.45">
      <c r="A1" s="19" t="s">
        <v>130</v>
      </c>
    </row>
    <row r="3" spans="1:24" x14ac:dyDescent="0.45">
      <c r="A3" s="34" t="s">
        <v>1</v>
      </c>
      <c r="B3" s="35"/>
      <c r="C3" s="35"/>
      <c r="D3" s="35"/>
      <c r="E3" s="35"/>
      <c r="F3" s="36"/>
      <c r="G3" s="2"/>
      <c r="H3" s="2"/>
      <c r="I3" s="2"/>
      <c r="J3" s="2"/>
      <c r="K3" s="2"/>
      <c r="L3" s="2"/>
      <c r="M3" s="2"/>
      <c r="N3" s="2"/>
      <c r="O3" s="2"/>
      <c r="P3" s="2"/>
      <c r="Q3" s="2"/>
      <c r="R3" s="2"/>
      <c r="S3" s="2"/>
      <c r="T3" s="2"/>
      <c r="U3" s="2"/>
      <c r="V3" s="2"/>
      <c r="W3" s="2"/>
      <c r="X3" s="2"/>
    </row>
    <row r="4" spans="1:24" x14ac:dyDescent="0.45">
      <c r="A4" s="34" t="s">
        <v>2</v>
      </c>
      <c r="B4" s="35"/>
      <c r="C4" s="35"/>
      <c r="D4" s="35"/>
      <c r="E4" s="35"/>
      <c r="F4" s="36"/>
      <c r="G4" s="2"/>
      <c r="H4" s="2"/>
      <c r="I4" s="2"/>
      <c r="J4" s="2"/>
      <c r="K4" s="2"/>
      <c r="L4" s="2"/>
      <c r="M4" s="2"/>
      <c r="N4" s="2"/>
      <c r="O4" s="2"/>
      <c r="P4" s="2"/>
      <c r="Q4" s="2"/>
      <c r="R4" s="2"/>
      <c r="S4" s="2"/>
      <c r="T4" s="2"/>
      <c r="U4" s="2"/>
      <c r="V4" s="2"/>
      <c r="W4" s="2"/>
      <c r="X4" s="2"/>
    </row>
    <row r="5" spans="1:24" x14ac:dyDescent="0.45">
      <c r="A5" s="29" t="s">
        <v>3</v>
      </c>
      <c r="B5" s="29"/>
      <c r="C5" s="29"/>
      <c r="D5" s="29"/>
      <c r="E5" s="29"/>
      <c r="F5" s="29"/>
      <c r="G5" s="2"/>
      <c r="H5" s="2"/>
      <c r="I5" s="2"/>
      <c r="J5" s="2"/>
      <c r="K5" s="2"/>
      <c r="L5" s="2"/>
      <c r="M5" s="2"/>
      <c r="N5" s="2"/>
      <c r="O5" s="2"/>
      <c r="P5" s="2"/>
      <c r="Q5" s="2"/>
      <c r="R5" s="2"/>
      <c r="S5" s="2"/>
      <c r="T5" s="2"/>
      <c r="U5" s="2"/>
      <c r="V5" s="2"/>
      <c r="W5" s="2"/>
      <c r="X5" s="2"/>
    </row>
    <row r="6" spans="1:24" x14ac:dyDescent="0.45">
      <c r="A6" s="30" t="s">
        <v>4</v>
      </c>
      <c r="B6" s="30" t="s">
        <v>5</v>
      </c>
      <c r="C6" s="30"/>
      <c r="D6" s="30"/>
      <c r="E6" s="30"/>
      <c r="F6" s="30"/>
      <c r="G6" s="30" t="s">
        <v>5</v>
      </c>
      <c r="H6" s="30"/>
      <c r="I6" s="30"/>
      <c r="J6" s="30"/>
      <c r="K6" s="30"/>
      <c r="L6" s="30"/>
      <c r="M6" s="30" t="s">
        <v>6</v>
      </c>
      <c r="N6" s="30"/>
      <c r="O6" s="30"/>
      <c r="P6" s="30"/>
      <c r="Q6" s="30"/>
      <c r="R6" s="30"/>
      <c r="S6" s="30" t="s">
        <v>6</v>
      </c>
      <c r="T6" s="30"/>
      <c r="U6" s="30"/>
      <c r="V6" s="30"/>
      <c r="W6" s="30"/>
      <c r="X6" s="30"/>
    </row>
    <row r="7" spans="1:24" x14ac:dyDescent="0.45">
      <c r="A7" s="30"/>
      <c r="B7" s="3" t="s">
        <v>7</v>
      </c>
      <c r="C7" s="3" t="s">
        <v>8</v>
      </c>
      <c r="D7" s="3" t="s">
        <v>9</v>
      </c>
      <c r="E7" s="3" t="s">
        <v>10</v>
      </c>
      <c r="F7" s="3" t="s">
        <v>11</v>
      </c>
      <c r="G7" s="3" t="s">
        <v>12</v>
      </c>
      <c r="H7" s="3" t="s">
        <v>13</v>
      </c>
      <c r="I7" s="9" t="s">
        <v>14</v>
      </c>
      <c r="J7" s="9" t="s">
        <v>15</v>
      </c>
      <c r="K7" s="9" t="s">
        <v>16</v>
      </c>
      <c r="L7" s="9" t="s">
        <v>17</v>
      </c>
      <c r="M7" s="9" t="s">
        <v>14</v>
      </c>
      <c r="N7" s="9" t="s">
        <v>15</v>
      </c>
      <c r="O7" s="9" t="s">
        <v>16</v>
      </c>
      <c r="P7" s="9" t="s">
        <v>17</v>
      </c>
      <c r="Q7" s="3" t="s">
        <v>18</v>
      </c>
      <c r="R7" s="3" t="s">
        <v>19</v>
      </c>
      <c r="S7" s="3" t="s">
        <v>20</v>
      </c>
      <c r="T7" s="3" t="s">
        <v>21</v>
      </c>
      <c r="U7" s="3" t="s">
        <v>22</v>
      </c>
      <c r="V7" s="3" t="s">
        <v>23</v>
      </c>
      <c r="W7" s="3" t="s">
        <v>24</v>
      </c>
      <c r="X7" s="3" t="s">
        <v>25</v>
      </c>
    </row>
    <row r="8" spans="1:24" ht="38.25" hidden="1" x14ac:dyDescent="0.45">
      <c r="A8" s="4" t="s">
        <v>26</v>
      </c>
      <c r="B8" s="5">
        <v>181264</v>
      </c>
      <c r="C8" s="5">
        <v>190699</v>
      </c>
      <c r="D8" s="5">
        <v>225075</v>
      </c>
      <c r="E8" s="5">
        <v>247869</v>
      </c>
      <c r="F8" s="5">
        <v>283388</v>
      </c>
      <c r="G8" s="5">
        <v>320792</v>
      </c>
      <c r="H8" s="5">
        <v>345963</v>
      </c>
      <c r="I8" s="5">
        <v>373339</v>
      </c>
      <c r="J8" s="5">
        <v>401465</v>
      </c>
      <c r="K8" s="5">
        <v>421993</v>
      </c>
      <c r="L8" s="5" t="s">
        <v>27</v>
      </c>
      <c r="M8" s="5">
        <v>397843</v>
      </c>
      <c r="N8" s="5">
        <v>415648</v>
      </c>
      <c r="O8" s="5">
        <v>448839</v>
      </c>
      <c r="P8" s="5">
        <v>474163</v>
      </c>
      <c r="Q8" s="5">
        <v>509208</v>
      </c>
      <c r="R8" s="5">
        <v>575196</v>
      </c>
      <c r="S8" s="5">
        <v>646445</v>
      </c>
      <c r="T8" s="5">
        <v>686699</v>
      </c>
      <c r="U8" s="5">
        <v>726574</v>
      </c>
      <c r="V8" s="5">
        <v>671487</v>
      </c>
      <c r="W8" s="5">
        <v>717247</v>
      </c>
      <c r="X8" s="5" t="s">
        <v>27</v>
      </c>
    </row>
    <row r="9" spans="1:24" ht="25.5" hidden="1" x14ac:dyDescent="0.45">
      <c r="A9" s="4" t="s">
        <v>28</v>
      </c>
      <c r="B9" s="5">
        <v>13476688</v>
      </c>
      <c r="C9" s="5">
        <v>14197662</v>
      </c>
      <c r="D9" s="5">
        <v>15738632</v>
      </c>
      <c r="E9" s="5">
        <v>17802768</v>
      </c>
      <c r="F9" s="5">
        <v>18182940</v>
      </c>
      <c r="G9" s="5">
        <v>19499396</v>
      </c>
      <c r="H9" s="5">
        <v>20827348</v>
      </c>
      <c r="I9" s="5">
        <v>22128548</v>
      </c>
      <c r="J9" s="5">
        <v>23023999</v>
      </c>
      <c r="K9" s="5">
        <v>24672373</v>
      </c>
      <c r="L9" s="5">
        <v>26452092</v>
      </c>
      <c r="M9" s="5">
        <v>37940203</v>
      </c>
      <c r="N9" s="5">
        <v>38062901</v>
      </c>
      <c r="O9" s="5">
        <v>40711475</v>
      </c>
      <c r="P9" s="5">
        <v>44456428</v>
      </c>
      <c r="Q9" s="5">
        <v>49860626</v>
      </c>
      <c r="R9" s="5">
        <v>54021177</v>
      </c>
      <c r="S9" s="5">
        <v>59473653</v>
      </c>
      <c r="T9" s="5">
        <v>62661420</v>
      </c>
      <c r="U9" s="5">
        <v>64981035</v>
      </c>
      <c r="V9" s="5">
        <v>63372029</v>
      </c>
      <c r="W9" s="5">
        <v>70488945</v>
      </c>
      <c r="X9" s="5">
        <v>75433815</v>
      </c>
    </row>
    <row r="10" spans="1:24" ht="25.5" hidden="1" x14ac:dyDescent="0.45">
      <c r="A10" s="4" t="s">
        <v>29</v>
      </c>
      <c r="B10" s="5">
        <v>348751</v>
      </c>
      <c r="C10" s="5">
        <v>358423</v>
      </c>
      <c r="D10" s="5">
        <v>377212</v>
      </c>
      <c r="E10" s="5">
        <v>422680</v>
      </c>
      <c r="F10" s="5">
        <v>459583</v>
      </c>
      <c r="G10" s="5">
        <v>502948</v>
      </c>
      <c r="H10" s="5">
        <v>522041</v>
      </c>
      <c r="I10" s="5">
        <v>551030</v>
      </c>
      <c r="J10" s="5">
        <v>542242</v>
      </c>
      <c r="K10" s="5">
        <v>590478</v>
      </c>
      <c r="L10" s="5">
        <v>632124</v>
      </c>
      <c r="M10" s="5">
        <v>1106269</v>
      </c>
      <c r="N10" s="5">
        <v>1129925</v>
      </c>
      <c r="O10" s="5">
        <v>1233942</v>
      </c>
      <c r="P10" s="5">
        <v>1438264</v>
      </c>
      <c r="Q10" s="5">
        <v>1424046</v>
      </c>
      <c r="R10" s="5">
        <v>1489266</v>
      </c>
      <c r="S10" s="5">
        <v>1557222</v>
      </c>
      <c r="T10" s="5">
        <v>1666838</v>
      </c>
      <c r="U10" s="5">
        <v>1914031</v>
      </c>
      <c r="V10" s="5">
        <v>1845135</v>
      </c>
      <c r="W10" s="5">
        <v>1980053</v>
      </c>
      <c r="X10" s="5" t="s">
        <v>27</v>
      </c>
    </row>
    <row r="11" spans="1:24" hidden="1" x14ac:dyDescent="0.45">
      <c r="A11" s="4" t="s">
        <v>30</v>
      </c>
      <c r="B11" s="5">
        <v>5339771</v>
      </c>
      <c r="C11" s="5">
        <v>5521356</v>
      </c>
      <c r="D11" s="5">
        <v>5778352</v>
      </c>
      <c r="E11" s="5">
        <v>6056720</v>
      </c>
      <c r="F11" s="5">
        <v>6403256</v>
      </c>
      <c r="G11" s="5">
        <v>6979387</v>
      </c>
      <c r="H11" s="5">
        <v>7344442</v>
      </c>
      <c r="I11" s="5">
        <v>7684368</v>
      </c>
      <c r="J11" s="5">
        <v>8079864</v>
      </c>
      <c r="K11" s="5">
        <v>8686172</v>
      </c>
      <c r="L11" s="5">
        <v>9243163</v>
      </c>
      <c r="M11" s="5">
        <v>14317491</v>
      </c>
      <c r="N11" s="5">
        <v>14734238</v>
      </c>
      <c r="O11" s="5">
        <v>15452540</v>
      </c>
      <c r="P11" s="5">
        <v>16521230</v>
      </c>
      <c r="Q11" s="5">
        <v>19110900</v>
      </c>
      <c r="R11" s="5">
        <v>20208084</v>
      </c>
      <c r="S11" s="5">
        <v>21991937</v>
      </c>
      <c r="T11" s="5">
        <v>23103957</v>
      </c>
      <c r="U11" s="5">
        <v>24070724</v>
      </c>
      <c r="V11" s="5">
        <v>24294583</v>
      </c>
      <c r="W11" s="5">
        <v>26252252</v>
      </c>
      <c r="X11" s="5">
        <v>28919185</v>
      </c>
    </row>
    <row r="12" spans="1:24" hidden="1" x14ac:dyDescent="0.45">
      <c r="A12" s="4" t="s">
        <v>31</v>
      </c>
      <c r="B12" s="5">
        <v>7778116</v>
      </c>
      <c r="C12" s="5">
        <v>7646594</v>
      </c>
      <c r="D12" s="5">
        <v>8884017</v>
      </c>
      <c r="E12" s="5">
        <v>9377406</v>
      </c>
      <c r="F12" s="5">
        <v>10741179</v>
      </c>
      <c r="G12" s="5">
        <v>11315758</v>
      </c>
      <c r="H12" s="5">
        <v>13017089</v>
      </c>
      <c r="I12" s="5">
        <v>14356008</v>
      </c>
      <c r="J12" s="5">
        <v>15890893</v>
      </c>
      <c r="K12" s="5">
        <v>17340933</v>
      </c>
      <c r="L12" s="5">
        <v>18978925</v>
      </c>
      <c r="M12" s="5">
        <v>24714396</v>
      </c>
      <c r="N12" s="5">
        <v>25685096</v>
      </c>
      <c r="O12" s="5">
        <v>26964984</v>
      </c>
      <c r="P12" s="5">
        <v>27948244</v>
      </c>
      <c r="Q12" s="5">
        <v>29648818</v>
      </c>
      <c r="R12" s="5">
        <v>31879745</v>
      </c>
      <c r="S12" s="5">
        <v>34402783</v>
      </c>
      <c r="T12" s="5">
        <v>38138253</v>
      </c>
      <c r="U12" s="5">
        <v>39832923</v>
      </c>
      <c r="V12" s="5">
        <v>36873273</v>
      </c>
      <c r="W12" s="5">
        <v>39992978</v>
      </c>
      <c r="X12" s="5">
        <v>44247256</v>
      </c>
    </row>
    <row r="13" spans="1:24" hidden="1" x14ac:dyDescent="0.45">
      <c r="A13" s="4" t="s">
        <v>32</v>
      </c>
      <c r="B13" s="5">
        <v>850404</v>
      </c>
      <c r="C13" s="5">
        <v>941333</v>
      </c>
      <c r="D13" s="5">
        <v>1079499</v>
      </c>
      <c r="E13" s="5">
        <v>1158054</v>
      </c>
      <c r="F13" s="5">
        <v>1251908</v>
      </c>
      <c r="G13" s="5">
        <v>1320568</v>
      </c>
      <c r="H13" s="5">
        <v>1333780</v>
      </c>
      <c r="I13" s="5">
        <v>1378674</v>
      </c>
      <c r="J13" s="5">
        <v>1430833</v>
      </c>
      <c r="K13" s="5">
        <v>1568783</v>
      </c>
      <c r="L13" s="5" t="s">
        <v>27</v>
      </c>
      <c r="M13" s="5">
        <v>1876816</v>
      </c>
      <c r="N13" s="5">
        <v>2028513</v>
      </c>
      <c r="O13" s="5">
        <v>2210470</v>
      </c>
      <c r="P13" s="5">
        <v>2287013</v>
      </c>
      <c r="Q13" s="5">
        <v>2493224</v>
      </c>
      <c r="R13" s="5">
        <v>2691721</v>
      </c>
      <c r="S13" s="5">
        <v>2847968</v>
      </c>
      <c r="T13" s="5">
        <v>2986579</v>
      </c>
      <c r="U13" s="5">
        <v>3167934</v>
      </c>
      <c r="V13" s="5">
        <v>2861846</v>
      </c>
      <c r="W13" s="5">
        <v>3028731</v>
      </c>
      <c r="X13" s="5" t="s">
        <v>27</v>
      </c>
    </row>
    <row r="14" spans="1:24" hidden="1" x14ac:dyDescent="0.45">
      <c r="A14" s="4" t="s">
        <v>33</v>
      </c>
      <c r="B14" s="5">
        <v>4786229</v>
      </c>
      <c r="C14" s="5">
        <v>4940774</v>
      </c>
      <c r="D14" s="5">
        <v>5859816</v>
      </c>
      <c r="E14" s="5">
        <v>6364377</v>
      </c>
      <c r="F14" s="5">
        <v>6898211</v>
      </c>
      <c r="G14" s="5">
        <v>7134262</v>
      </c>
      <c r="H14" s="5">
        <v>7890295</v>
      </c>
      <c r="I14" s="5">
        <v>8340937</v>
      </c>
      <c r="J14" s="5">
        <v>9073664</v>
      </c>
      <c r="K14" s="5">
        <v>9526245</v>
      </c>
      <c r="L14" s="5">
        <v>10084247</v>
      </c>
      <c r="M14" s="5">
        <v>15807382</v>
      </c>
      <c r="N14" s="5">
        <v>16597740</v>
      </c>
      <c r="O14" s="5">
        <v>18257954</v>
      </c>
      <c r="P14" s="5">
        <v>18581344</v>
      </c>
      <c r="Q14" s="5">
        <v>19058377</v>
      </c>
      <c r="R14" s="5">
        <v>21370477</v>
      </c>
      <c r="S14" s="5">
        <v>22013569</v>
      </c>
      <c r="T14" s="5">
        <v>24457916</v>
      </c>
      <c r="U14" s="5">
        <v>25132466</v>
      </c>
      <c r="V14" s="5">
        <v>24680359</v>
      </c>
      <c r="W14" s="5">
        <v>26768086</v>
      </c>
      <c r="X14" s="5">
        <v>28908241</v>
      </c>
    </row>
    <row r="15" spans="1:24" hidden="1" x14ac:dyDescent="0.45">
      <c r="A15" s="4" t="s">
        <v>34</v>
      </c>
      <c r="B15" s="5">
        <v>10032452</v>
      </c>
      <c r="C15" s="5">
        <v>11040607</v>
      </c>
      <c r="D15" s="5">
        <v>12407958</v>
      </c>
      <c r="E15" s="5">
        <v>13796086</v>
      </c>
      <c r="F15" s="5">
        <v>15579109</v>
      </c>
      <c r="G15" s="5">
        <v>16863753</v>
      </c>
      <c r="H15" s="5">
        <v>18076539</v>
      </c>
      <c r="I15" s="5">
        <v>19027642</v>
      </c>
      <c r="J15" s="5">
        <v>20399317</v>
      </c>
      <c r="K15" s="5">
        <v>21999111</v>
      </c>
      <c r="L15" s="5">
        <v>23802650</v>
      </c>
      <c r="M15" s="5">
        <v>34379750</v>
      </c>
      <c r="N15" s="5">
        <v>36662837</v>
      </c>
      <c r="O15" s="5">
        <v>39290838</v>
      </c>
      <c r="P15" s="5">
        <v>42835515</v>
      </c>
      <c r="Q15" s="5">
        <v>47562250</v>
      </c>
      <c r="R15" s="5">
        <v>51176524</v>
      </c>
      <c r="S15" s="5">
        <v>54201502</v>
      </c>
      <c r="T15" s="5">
        <v>56532692</v>
      </c>
      <c r="U15" s="5">
        <v>58616836</v>
      </c>
      <c r="V15" s="5">
        <v>54768219</v>
      </c>
      <c r="W15" s="5">
        <v>59776466</v>
      </c>
      <c r="X15" s="5">
        <v>65264936</v>
      </c>
    </row>
    <row r="16" spans="1:24" hidden="1" x14ac:dyDescent="0.45">
      <c r="A16" s="4" t="s">
        <v>35</v>
      </c>
      <c r="B16" s="5">
        <v>1271331</v>
      </c>
      <c r="C16" s="5">
        <v>1367162</v>
      </c>
      <c r="D16" s="5">
        <v>1504172</v>
      </c>
      <c r="E16" s="5">
        <v>1587538</v>
      </c>
      <c r="F16" s="5">
        <v>1746618</v>
      </c>
      <c r="G16" s="5">
        <v>1924828</v>
      </c>
      <c r="H16" s="5">
        <v>2249908</v>
      </c>
      <c r="I16" s="5">
        <v>2704495</v>
      </c>
      <c r="J16" s="5">
        <v>2817312</v>
      </c>
      <c r="K16" s="5">
        <v>3034536</v>
      </c>
      <c r="L16" s="5" t="s">
        <v>27</v>
      </c>
      <c r="M16" s="5">
        <v>4236666</v>
      </c>
      <c r="N16" s="5">
        <v>3585022</v>
      </c>
      <c r="O16" s="5">
        <v>3156846</v>
      </c>
      <c r="P16" s="5">
        <v>4011649</v>
      </c>
      <c r="Q16" s="5">
        <v>4609086</v>
      </c>
      <c r="R16" s="5">
        <v>5124924</v>
      </c>
      <c r="S16" s="5">
        <v>5265269</v>
      </c>
      <c r="T16" s="5">
        <v>5306301</v>
      </c>
      <c r="U16" s="5">
        <v>5481154</v>
      </c>
      <c r="V16" s="5">
        <v>5336006</v>
      </c>
      <c r="W16" s="5">
        <v>5554765</v>
      </c>
      <c r="X16" s="5" t="s">
        <v>27</v>
      </c>
    </row>
    <row r="17" spans="1:24" hidden="1" x14ac:dyDescent="0.45">
      <c r="A17" s="4" t="s">
        <v>36</v>
      </c>
      <c r="B17" s="5">
        <v>20337300</v>
      </c>
      <c r="C17" s="5">
        <v>23377600</v>
      </c>
      <c r="D17" s="5">
        <v>25339300</v>
      </c>
      <c r="E17" s="5">
        <v>28127300</v>
      </c>
      <c r="F17" s="5">
        <v>30034100</v>
      </c>
      <c r="G17" s="5">
        <v>33412700</v>
      </c>
      <c r="H17" s="5">
        <v>36758128</v>
      </c>
      <c r="I17" s="5">
        <v>39205778</v>
      </c>
      <c r="J17" s="5">
        <v>41616347</v>
      </c>
      <c r="K17" s="5">
        <v>45262526</v>
      </c>
      <c r="L17" s="5" t="s">
        <v>27</v>
      </c>
      <c r="M17" s="5">
        <v>61560607</v>
      </c>
      <c r="N17" s="5">
        <v>68265021</v>
      </c>
      <c r="O17" s="5">
        <v>73428387</v>
      </c>
      <c r="P17" s="5">
        <v>81142764</v>
      </c>
      <c r="Q17" s="5">
        <v>89446534</v>
      </c>
      <c r="R17" s="5">
        <v>98134196</v>
      </c>
      <c r="S17" s="5">
        <v>108656973</v>
      </c>
      <c r="T17" s="5">
        <v>118301975</v>
      </c>
      <c r="U17" s="5">
        <v>126527733</v>
      </c>
      <c r="V17" s="5">
        <v>124111783</v>
      </c>
      <c r="W17" s="5">
        <v>137220362</v>
      </c>
      <c r="X17" s="5" t="s">
        <v>27</v>
      </c>
    </row>
    <row r="18" spans="1:24" hidden="1" x14ac:dyDescent="0.45">
      <c r="A18" s="4" t="s">
        <v>37</v>
      </c>
      <c r="B18" s="5">
        <v>9579512</v>
      </c>
      <c r="C18" s="5">
        <v>10460779</v>
      </c>
      <c r="D18" s="5">
        <v>11634434</v>
      </c>
      <c r="E18" s="5">
        <v>12617076</v>
      </c>
      <c r="F18" s="5">
        <v>13647794</v>
      </c>
      <c r="G18" s="5">
        <v>15247447</v>
      </c>
      <c r="H18" s="5">
        <v>16377020</v>
      </c>
      <c r="I18" s="5">
        <v>17691697</v>
      </c>
      <c r="J18" s="5">
        <v>18664283</v>
      </c>
      <c r="K18" s="5">
        <v>19965683</v>
      </c>
      <c r="L18" s="5">
        <v>21514573</v>
      </c>
      <c r="M18" s="5">
        <v>29753852</v>
      </c>
      <c r="N18" s="5">
        <v>32091191</v>
      </c>
      <c r="O18" s="5">
        <v>34750661</v>
      </c>
      <c r="P18" s="5">
        <v>37053451</v>
      </c>
      <c r="Q18" s="5">
        <v>41340479</v>
      </c>
      <c r="R18" s="5">
        <v>45670911</v>
      </c>
      <c r="S18" s="5">
        <v>48203615</v>
      </c>
      <c r="T18" s="5">
        <v>53299604</v>
      </c>
      <c r="U18" s="5">
        <v>54427544</v>
      </c>
      <c r="V18" s="5">
        <v>51030611</v>
      </c>
      <c r="W18" s="5">
        <v>56808606</v>
      </c>
      <c r="X18" s="5">
        <v>60842026</v>
      </c>
    </row>
    <row r="19" spans="1:24" ht="25.5" hidden="1" x14ac:dyDescent="0.45">
      <c r="A19" s="4" t="s">
        <v>38</v>
      </c>
      <c r="B19" s="5">
        <v>2407658</v>
      </c>
      <c r="C19" s="5">
        <v>2610733</v>
      </c>
      <c r="D19" s="5">
        <v>2848059</v>
      </c>
      <c r="E19" s="5">
        <v>3091673</v>
      </c>
      <c r="F19" s="5">
        <v>3321011</v>
      </c>
      <c r="G19" s="5">
        <v>3589722</v>
      </c>
      <c r="H19" s="5">
        <v>3905441</v>
      </c>
      <c r="I19" s="5">
        <v>4190822</v>
      </c>
      <c r="J19" s="5">
        <v>4447976</v>
      </c>
      <c r="K19" s="5">
        <v>4725476</v>
      </c>
      <c r="L19" s="5" t="s">
        <v>27</v>
      </c>
      <c r="M19" s="5">
        <v>7271983</v>
      </c>
      <c r="N19" s="5">
        <v>7738428</v>
      </c>
      <c r="O19" s="5">
        <v>8284669</v>
      </c>
      <c r="P19" s="5">
        <v>8906019</v>
      </c>
      <c r="Q19" s="5">
        <v>9627406</v>
      </c>
      <c r="R19" s="5">
        <v>10305499</v>
      </c>
      <c r="S19" s="5">
        <v>10940627</v>
      </c>
      <c r="T19" s="5">
        <v>11641398</v>
      </c>
      <c r="U19" s="5">
        <v>12118696</v>
      </c>
      <c r="V19" s="5">
        <v>11755479</v>
      </c>
      <c r="W19" s="5">
        <v>12643325</v>
      </c>
      <c r="X19" s="5">
        <v>13457582</v>
      </c>
    </row>
    <row r="20" spans="1:24" ht="25.5" hidden="1" x14ac:dyDescent="0.45">
      <c r="A20" s="4" t="s">
        <v>39</v>
      </c>
      <c r="B20" s="5">
        <v>2730462</v>
      </c>
      <c r="C20" s="5">
        <v>2888283</v>
      </c>
      <c r="D20" s="5">
        <v>3060158</v>
      </c>
      <c r="E20" s="5">
        <v>3256098</v>
      </c>
      <c r="F20" s="5">
        <v>3466422</v>
      </c>
      <c r="G20" s="5">
        <v>3622489</v>
      </c>
      <c r="H20" s="5">
        <v>3826996</v>
      </c>
      <c r="I20" s="5">
        <v>4120305</v>
      </c>
      <c r="J20" s="5">
        <v>4340196</v>
      </c>
      <c r="K20" s="5">
        <v>4584716</v>
      </c>
      <c r="L20" s="5">
        <v>4512631</v>
      </c>
      <c r="M20" s="5">
        <v>7825555</v>
      </c>
      <c r="N20" s="5">
        <v>8076657</v>
      </c>
      <c r="O20" s="5">
        <v>8510179</v>
      </c>
      <c r="P20" s="5">
        <v>8237211</v>
      </c>
      <c r="Q20" s="5">
        <v>9700134</v>
      </c>
      <c r="R20" s="5">
        <v>10020287</v>
      </c>
      <c r="S20" s="5">
        <v>10662414</v>
      </c>
      <c r="T20" s="5">
        <v>11506196</v>
      </c>
      <c r="U20" s="5" t="s">
        <v>27</v>
      </c>
      <c r="V20" s="5" t="s">
        <v>27</v>
      </c>
      <c r="W20" s="5" t="s">
        <v>27</v>
      </c>
      <c r="X20" s="5" t="s">
        <v>27</v>
      </c>
    </row>
    <row r="21" spans="1:24" x14ac:dyDescent="0.45">
      <c r="A21" s="6" t="s">
        <v>40</v>
      </c>
      <c r="B21" s="5">
        <v>5975772</v>
      </c>
      <c r="C21" s="5">
        <v>5784841</v>
      </c>
      <c r="D21" s="5">
        <v>5922572</v>
      </c>
      <c r="E21" s="5">
        <v>7137711</v>
      </c>
      <c r="F21" s="5">
        <v>7012946</v>
      </c>
      <c r="G21" s="5">
        <v>7724004</v>
      </c>
      <c r="H21" s="5">
        <v>8949114</v>
      </c>
      <c r="I21" s="5">
        <v>9350951</v>
      </c>
      <c r="J21" s="5">
        <v>10046081</v>
      </c>
      <c r="K21" s="5">
        <v>10940841</v>
      </c>
      <c r="L21" s="5">
        <v>11874316</v>
      </c>
      <c r="M21" s="5">
        <v>15091759</v>
      </c>
      <c r="N21" s="5">
        <v>16325027</v>
      </c>
      <c r="O21" s="5">
        <v>16581626</v>
      </c>
      <c r="P21" s="5">
        <v>18653439</v>
      </c>
      <c r="Q21" s="5">
        <v>17488115</v>
      </c>
      <c r="R21" s="5">
        <v>19317392</v>
      </c>
      <c r="S21" s="5">
        <v>21058730</v>
      </c>
      <c r="T21" s="5">
        <v>22927447</v>
      </c>
      <c r="U21" s="5">
        <v>23175539</v>
      </c>
      <c r="V21" s="5">
        <v>21948331</v>
      </c>
      <c r="W21" s="5">
        <v>24334844</v>
      </c>
      <c r="X21" s="5">
        <v>25979986</v>
      </c>
    </row>
    <row r="22" spans="1:24" hidden="1" x14ac:dyDescent="0.45">
      <c r="A22" s="4" t="s">
        <v>41</v>
      </c>
      <c r="B22" s="5">
        <v>16674713</v>
      </c>
      <c r="C22" s="5">
        <v>18427703</v>
      </c>
      <c r="D22" s="5">
        <v>20266010</v>
      </c>
      <c r="E22" s="5">
        <v>22820215</v>
      </c>
      <c r="F22" s="5">
        <v>24442138</v>
      </c>
      <c r="G22" s="5">
        <v>24759029</v>
      </c>
      <c r="H22" s="5">
        <v>27272131</v>
      </c>
      <c r="I22" s="5">
        <v>28278400</v>
      </c>
      <c r="J22" s="5">
        <v>29999067</v>
      </c>
      <c r="K22" s="5">
        <v>32145528</v>
      </c>
      <c r="L22" s="5">
        <v>34410571</v>
      </c>
      <c r="M22" s="5">
        <v>60600981</v>
      </c>
      <c r="N22" s="5">
        <v>64303303</v>
      </c>
      <c r="O22" s="5">
        <v>70446605</v>
      </c>
      <c r="P22" s="5">
        <v>74842912</v>
      </c>
      <c r="Q22" s="5">
        <v>83132991</v>
      </c>
      <c r="R22" s="5">
        <v>94177405</v>
      </c>
      <c r="S22" s="5">
        <v>101970817</v>
      </c>
      <c r="T22" s="5">
        <v>108510062</v>
      </c>
      <c r="U22" s="5">
        <v>114880569</v>
      </c>
      <c r="V22" s="5">
        <v>110821175</v>
      </c>
      <c r="W22" s="5">
        <v>122971294</v>
      </c>
      <c r="X22" s="5">
        <v>132631929</v>
      </c>
    </row>
    <row r="23" spans="1:24" hidden="1" x14ac:dyDescent="0.45">
      <c r="A23" s="4" t="s">
        <v>42</v>
      </c>
      <c r="B23" s="5">
        <v>11926400</v>
      </c>
      <c r="C23" s="5">
        <v>13129393</v>
      </c>
      <c r="D23" s="5">
        <v>14166669</v>
      </c>
      <c r="E23" s="5">
        <v>15409268</v>
      </c>
      <c r="F23" s="5">
        <v>16265920</v>
      </c>
      <c r="G23" s="5">
        <v>17757135</v>
      </c>
      <c r="H23" s="5">
        <v>18985071</v>
      </c>
      <c r="I23" s="5">
        <v>20095773</v>
      </c>
      <c r="J23" s="5">
        <v>21285953</v>
      </c>
      <c r="K23" s="5">
        <v>22620850</v>
      </c>
      <c r="L23" s="5" t="s">
        <v>27</v>
      </c>
      <c r="M23" s="5">
        <v>36404789</v>
      </c>
      <c r="N23" s="5">
        <v>38769346</v>
      </c>
      <c r="O23" s="5">
        <v>40278133</v>
      </c>
      <c r="P23" s="5">
        <v>41995555</v>
      </c>
      <c r="Q23" s="5">
        <v>45121002</v>
      </c>
      <c r="R23" s="5">
        <v>48530154</v>
      </c>
      <c r="S23" s="5">
        <v>51618976</v>
      </c>
      <c r="T23" s="5">
        <v>55422831</v>
      </c>
      <c r="U23" s="5">
        <v>55919418</v>
      </c>
      <c r="V23" s="5">
        <v>51170291</v>
      </c>
      <c r="W23" s="5">
        <v>57274734</v>
      </c>
      <c r="X23" s="5" t="s">
        <v>27</v>
      </c>
    </row>
    <row r="24" spans="1:24" ht="25.5" hidden="1" x14ac:dyDescent="0.45">
      <c r="A24" s="4" t="s">
        <v>43</v>
      </c>
      <c r="B24" s="5">
        <v>11292689</v>
      </c>
      <c r="C24" s="5">
        <v>11891946</v>
      </c>
      <c r="D24" s="5">
        <v>12989612</v>
      </c>
      <c r="E24" s="5">
        <v>13598571</v>
      </c>
      <c r="F24" s="5">
        <v>15294616</v>
      </c>
      <c r="G24" s="5">
        <v>16756406</v>
      </c>
      <c r="H24" s="5">
        <v>17814354</v>
      </c>
      <c r="I24" s="5">
        <v>19335031</v>
      </c>
      <c r="J24" s="5">
        <v>21017437</v>
      </c>
      <c r="K24" s="5">
        <v>23009540</v>
      </c>
      <c r="L24" s="5">
        <v>25353258</v>
      </c>
      <c r="M24" s="5">
        <v>31556159</v>
      </c>
      <c r="N24" s="5">
        <v>35168262</v>
      </c>
      <c r="O24" s="5">
        <v>36513394</v>
      </c>
      <c r="P24" s="5">
        <v>38394448</v>
      </c>
      <c r="Q24" s="5">
        <v>41873574</v>
      </c>
      <c r="R24" s="5">
        <v>47066916</v>
      </c>
      <c r="S24" s="5">
        <v>49710165</v>
      </c>
      <c r="T24" s="5">
        <v>54327196</v>
      </c>
      <c r="U24" s="5">
        <v>56752504</v>
      </c>
      <c r="V24" s="5">
        <v>54393478</v>
      </c>
      <c r="W24" s="5">
        <v>60068910</v>
      </c>
      <c r="X24" s="5">
        <v>64312424</v>
      </c>
    </row>
    <row r="25" spans="1:24" hidden="1" x14ac:dyDescent="0.45">
      <c r="A25" s="4" t="s">
        <v>44</v>
      </c>
      <c r="B25" s="5">
        <v>41547968</v>
      </c>
      <c r="C25" s="5">
        <v>47092933</v>
      </c>
      <c r="D25" s="5">
        <v>53465395</v>
      </c>
      <c r="E25" s="5">
        <v>59483158</v>
      </c>
      <c r="F25" s="5">
        <v>61019135</v>
      </c>
      <c r="G25" s="5">
        <v>66694446</v>
      </c>
      <c r="H25" s="5">
        <v>74204180</v>
      </c>
      <c r="I25" s="5">
        <v>77560965</v>
      </c>
      <c r="J25" s="5">
        <v>83592859</v>
      </c>
      <c r="K25" s="5">
        <v>89676749</v>
      </c>
      <c r="L25" s="5">
        <v>94754976</v>
      </c>
      <c r="M25" s="5">
        <v>128036944</v>
      </c>
      <c r="N25" s="5">
        <v>135794185</v>
      </c>
      <c r="O25" s="5">
        <v>145161464</v>
      </c>
      <c r="P25" s="5">
        <v>154316487</v>
      </c>
      <c r="Q25" s="5">
        <v>165428361</v>
      </c>
      <c r="R25" s="5">
        <v>180704575</v>
      </c>
      <c r="S25" s="5">
        <v>188870619</v>
      </c>
      <c r="T25" s="5">
        <v>195738075</v>
      </c>
      <c r="U25" s="5">
        <v>200466252</v>
      </c>
      <c r="V25" s="5">
        <v>185836988</v>
      </c>
      <c r="W25" s="5">
        <v>202797104</v>
      </c>
      <c r="X25" s="5" t="s">
        <v>27</v>
      </c>
    </row>
    <row r="26" spans="1:24" hidden="1" x14ac:dyDescent="0.45">
      <c r="A26" s="4" t="s">
        <v>45</v>
      </c>
      <c r="B26" s="5">
        <v>513336</v>
      </c>
      <c r="C26" s="5">
        <v>545906</v>
      </c>
      <c r="D26" s="5">
        <v>556775</v>
      </c>
      <c r="E26" s="5">
        <v>589952</v>
      </c>
      <c r="F26" s="5">
        <v>628659</v>
      </c>
      <c r="G26" s="5">
        <v>671986</v>
      </c>
      <c r="H26" s="5">
        <v>668061</v>
      </c>
      <c r="I26" s="5">
        <v>732670</v>
      </c>
      <c r="J26" s="5">
        <v>784251</v>
      </c>
      <c r="K26" s="5">
        <v>833042</v>
      </c>
      <c r="L26" s="5" t="s">
        <v>27</v>
      </c>
      <c r="M26" s="5">
        <v>1291460</v>
      </c>
      <c r="N26" s="5">
        <v>1299281</v>
      </c>
      <c r="O26" s="5">
        <v>1411509</v>
      </c>
      <c r="P26" s="5">
        <v>1524490</v>
      </c>
      <c r="Q26" s="5">
        <v>1642368</v>
      </c>
      <c r="R26" s="5">
        <v>1708192</v>
      </c>
      <c r="S26" s="5">
        <v>1875074</v>
      </c>
      <c r="T26" s="5">
        <v>1826222</v>
      </c>
      <c r="U26" s="5">
        <v>1918718</v>
      </c>
      <c r="V26" s="5">
        <v>1807340</v>
      </c>
      <c r="W26" s="5">
        <v>2051458</v>
      </c>
      <c r="X26" s="5" t="s">
        <v>27</v>
      </c>
    </row>
    <row r="27" spans="1:24" hidden="1" x14ac:dyDescent="0.45">
      <c r="A27" s="4" t="s">
        <v>46</v>
      </c>
      <c r="B27" s="5">
        <v>655933</v>
      </c>
      <c r="C27" s="5">
        <v>707785</v>
      </c>
      <c r="D27" s="5">
        <v>762564</v>
      </c>
      <c r="E27" s="5">
        <v>796999</v>
      </c>
      <c r="F27" s="5">
        <v>900104</v>
      </c>
      <c r="G27" s="5">
        <v>959122</v>
      </c>
      <c r="H27" s="5">
        <v>1041308</v>
      </c>
      <c r="I27" s="5">
        <v>1171520</v>
      </c>
      <c r="J27" s="5">
        <v>1216021</v>
      </c>
      <c r="K27" s="5">
        <v>1334704</v>
      </c>
      <c r="L27" s="5">
        <v>1456112</v>
      </c>
      <c r="M27" s="5">
        <v>1991775</v>
      </c>
      <c r="N27" s="5">
        <v>2035357</v>
      </c>
      <c r="O27" s="5">
        <v>2072571</v>
      </c>
      <c r="P27" s="5">
        <v>2014033</v>
      </c>
      <c r="Q27" s="5">
        <v>2063842</v>
      </c>
      <c r="R27" s="5">
        <v>2173023</v>
      </c>
      <c r="S27" s="5">
        <v>2256433</v>
      </c>
      <c r="T27" s="5">
        <v>2371885</v>
      </c>
      <c r="U27" s="5">
        <v>2492339</v>
      </c>
      <c r="V27" s="5">
        <v>2296691</v>
      </c>
      <c r="W27" s="5">
        <v>2426676</v>
      </c>
      <c r="X27" s="5">
        <v>2520850</v>
      </c>
    </row>
    <row r="28" spans="1:24" hidden="1" x14ac:dyDescent="0.45">
      <c r="A28" s="4" t="s">
        <v>47</v>
      </c>
      <c r="B28" s="5">
        <v>268197</v>
      </c>
      <c r="C28" s="5">
        <v>286942</v>
      </c>
      <c r="D28" s="5">
        <v>300587</v>
      </c>
      <c r="E28" s="5">
        <v>333621</v>
      </c>
      <c r="F28" s="5">
        <v>378137</v>
      </c>
      <c r="G28" s="5">
        <v>424896</v>
      </c>
      <c r="H28" s="5">
        <v>497932</v>
      </c>
      <c r="I28" s="5">
        <v>485206</v>
      </c>
      <c r="J28" s="5">
        <v>520289</v>
      </c>
      <c r="K28" s="5">
        <v>560779</v>
      </c>
      <c r="L28" s="5" t="s">
        <v>27</v>
      </c>
      <c r="M28" s="5">
        <v>725869</v>
      </c>
      <c r="N28" s="5">
        <v>777797</v>
      </c>
      <c r="O28" s="5">
        <v>903842</v>
      </c>
      <c r="P28" s="5">
        <v>1126104</v>
      </c>
      <c r="Q28" s="5">
        <v>1232359</v>
      </c>
      <c r="R28" s="5">
        <v>1359521</v>
      </c>
      <c r="S28" s="5">
        <v>1475778</v>
      </c>
      <c r="T28" s="5">
        <v>1610037</v>
      </c>
      <c r="U28" s="5">
        <v>1788426</v>
      </c>
      <c r="V28" s="5">
        <v>1642736</v>
      </c>
      <c r="W28" s="5">
        <v>1849372</v>
      </c>
      <c r="X28" s="5" t="s">
        <v>27</v>
      </c>
    </row>
    <row r="29" spans="1:24" hidden="1" x14ac:dyDescent="0.45">
      <c r="A29" s="4" t="s">
        <v>48</v>
      </c>
      <c r="B29" s="5">
        <v>583884</v>
      </c>
      <c r="C29" s="5">
        <v>643571</v>
      </c>
      <c r="D29" s="5">
        <v>693785</v>
      </c>
      <c r="E29" s="5">
        <v>744537</v>
      </c>
      <c r="F29" s="5">
        <v>791687</v>
      </c>
      <c r="G29" s="5">
        <v>846258</v>
      </c>
      <c r="H29" s="5">
        <v>925399</v>
      </c>
      <c r="I29" s="5">
        <v>1002385</v>
      </c>
      <c r="J29" s="5">
        <v>1067106</v>
      </c>
      <c r="K29" s="5">
        <v>1136706</v>
      </c>
      <c r="L29" s="5">
        <v>1213965</v>
      </c>
      <c r="M29" s="5">
        <v>1217674</v>
      </c>
      <c r="N29" s="5">
        <v>1286790</v>
      </c>
      <c r="O29" s="5">
        <v>1379259</v>
      </c>
      <c r="P29" s="5">
        <v>1439877</v>
      </c>
      <c r="Q29" s="5">
        <v>1466049</v>
      </c>
      <c r="R29" s="5">
        <v>1564992</v>
      </c>
      <c r="S29" s="5">
        <v>1643983</v>
      </c>
      <c r="T29" s="5">
        <v>1686771</v>
      </c>
      <c r="U29" s="5">
        <v>1847679</v>
      </c>
      <c r="V29" s="5">
        <v>1767309</v>
      </c>
      <c r="W29" s="5">
        <v>1836336</v>
      </c>
      <c r="X29" s="5" t="s">
        <v>27</v>
      </c>
    </row>
    <row r="30" spans="1:24" hidden="1" x14ac:dyDescent="0.45">
      <c r="A30" s="4" t="s">
        <v>49</v>
      </c>
      <c r="B30" s="5">
        <v>7772943</v>
      </c>
      <c r="C30" s="5">
        <v>8214472</v>
      </c>
      <c r="D30" s="5">
        <v>9270083</v>
      </c>
      <c r="E30" s="5">
        <v>10284562</v>
      </c>
      <c r="F30" s="5">
        <v>11081178</v>
      </c>
      <c r="G30" s="5">
        <v>11585113</v>
      </c>
      <c r="H30" s="5">
        <v>12513105</v>
      </c>
      <c r="I30" s="5">
        <v>13011301</v>
      </c>
      <c r="J30" s="5">
        <v>13501017</v>
      </c>
      <c r="K30" s="5">
        <v>13746828</v>
      </c>
      <c r="L30" s="5">
        <v>14857608</v>
      </c>
      <c r="M30" s="5">
        <v>23098708</v>
      </c>
      <c r="N30" s="5">
        <v>24336348</v>
      </c>
      <c r="O30" s="5">
        <v>26589153</v>
      </c>
      <c r="P30" s="5">
        <v>27066534</v>
      </c>
      <c r="Q30" s="5">
        <v>29222893</v>
      </c>
      <c r="R30" s="5">
        <v>33734806</v>
      </c>
      <c r="S30" s="5">
        <v>36111668</v>
      </c>
      <c r="T30" s="5">
        <v>38673286</v>
      </c>
      <c r="U30" s="5">
        <v>39753042</v>
      </c>
      <c r="V30" s="5">
        <v>38912541</v>
      </c>
      <c r="W30" s="5">
        <v>43295967</v>
      </c>
      <c r="X30" s="5">
        <v>46385939</v>
      </c>
    </row>
    <row r="31" spans="1:24" hidden="1" x14ac:dyDescent="0.45">
      <c r="A31" s="4" t="s">
        <v>50</v>
      </c>
      <c r="B31" s="5">
        <v>575371</v>
      </c>
      <c r="C31" s="5">
        <v>718822</v>
      </c>
      <c r="D31" s="5">
        <v>745341</v>
      </c>
      <c r="E31" s="5">
        <v>809328</v>
      </c>
      <c r="F31" s="5">
        <v>875074</v>
      </c>
      <c r="G31" s="5">
        <v>1017573</v>
      </c>
      <c r="H31" s="5">
        <v>1080640</v>
      </c>
      <c r="I31" s="5">
        <v>1135677</v>
      </c>
      <c r="J31" s="5">
        <v>1271792</v>
      </c>
      <c r="K31" s="5">
        <v>1407721</v>
      </c>
      <c r="L31" s="5">
        <v>1570141</v>
      </c>
      <c r="M31" s="5">
        <v>1681801</v>
      </c>
      <c r="N31" s="5">
        <v>1731043</v>
      </c>
      <c r="O31" s="5">
        <v>1917025</v>
      </c>
      <c r="P31" s="5">
        <v>1820665</v>
      </c>
      <c r="Q31" s="5">
        <v>1906024</v>
      </c>
      <c r="R31" s="5">
        <v>2047437</v>
      </c>
      <c r="S31" s="5">
        <v>2231768</v>
      </c>
      <c r="T31" s="5">
        <v>2620889</v>
      </c>
      <c r="U31" s="5">
        <v>2637432</v>
      </c>
      <c r="V31" s="5">
        <v>2402145</v>
      </c>
      <c r="W31" s="5">
        <v>2783352</v>
      </c>
      <c r="X31" s="5" t="s">
        <v>27</v>
      </c>
    </row>
    <row r="32" spans="1:24" hidden="1" x14ac:dyDescent="0.45">
      <c r="A32" s="4" t="s">
        <v>51</v>
      </c>
      <c r="B32" s="5">
        <v>9683851</v>
      </c>
      <c r="C32" s="5">
        <v>10255608</v>
      </c>
      <c r="D32" s="5">
        <v>11299739</v>
      </c>
      <c r="E32" s="5">
        <v>12322323</v>
      </c>
      <c r="F32" s="5">
        <v>13043076</v>
      </c>
      <c r="G32" s="5">
        <v>13863647</v>
      </c>
      <c r="H32" s="5">
        <v>14767012</v>
      </c>
      <c r="I32" s="5">
        <v>15730291</v>
      </c>
      <c r="J32" s="5">
        <v>16460224</v>
      </c>
      <c r="K32" s="5">
        <v>17403765</v>
      </c>
      <c r="L32" s="5">
        <v>18329810</v>
      </c>
      <c r="M32" s="5">
        <v>26662827</v>
      </c>
      <c r="N32" s="5">
        <v>28082285</v>
      </c>
      <c r="O32" s="5">
        <v>29944973</v>
      </c>
      <c r="P32" s="5">
        <v>31212533</v>
      </c>
      <c r="Q32" s="5">
        <v>33005193</v>
      </c>
      <c r="R32" s="5">
        <v>35272056</v>
      </c>
      <c r="S32" s="5">
        <v>37540561</v>
      </c>
      <c r="T32" s="5">
        <v>39701889</v>
      </c>
      <c r="U32" s="5">
        <v>41329463</v>
      </c>
      <c r="V32" s="5">
        <v>40726410</v>
      </c>
      <c r="W32" s="5">
        <v>43376898</v>
      </c>
      <c r="X32" s="5">
        <v>46153945</v>
      </c>
    </row>
    <row r="33" spans="1:24" hidden="1" x14ac:dyDescent="0.45">
      <c r="A33" s="4" t="s">
        <v>52</v>
      </c>
      <c r="B33" s="5">
        <v>12774565</v>
      </c>
      <c r="C33" s="5">
        <v>13628496</v>
      </c>
      <c r="D33" s="5">
        <v>15218867</v>
      </c>
      <c r="E33" s="5">
        <v>16001662</v>
      </c>
      <c r="F33" s="5">
        <v>17455575</v>
      </c>
      <c r="G33" s="5">
        <v>18624454</v>
      </c>
      <c r="H33" s="5">
        <v>21307929</v>
      </c>
      <c r="I33" s="5">
        <v>23085925</v>
      </c>
      <c r="J33" s="5">
        <v>24566578</v>
      </c>
      <c r="K33" s="5">
        <v>25743195</v>
      </c>
      <c r="L33" s="5">
        <v>27222748</v>
      </c>
      <c r="M33" s="5">
        <v>43483664</v>
      </c>
      <c r="N33" s="5">
        <v>45456434</v>
      </c>
      <c r="O33" s="5">
        <v>48623018</v>
      </c>
      <c r="P33" s="5">
        <v>52150893</v>
      </c>
      <c r="Q33" s="5">
        <v>56333953</v>
      </c>
      <c r="R33" s="5">
        <v>59674551</v>
      </c>
      <c r="S33" s="5">
        <v>62802002</v>
      </c>
      <c r="T33" s="5">
        <v>64327828</v>
      </c>
      <c r="U33" s="5">
        <v>67678501</v>
      </c>
      <c r="V33" s="5">
        <v>66351509</v>
      </c>
      <c r="W33" s="5">
        <v>73892163</v>
      </c>
      <c r="X33" s="5">
        <v>79944925</v>
      </c>
    </row>
    <row r="34" spans="1:24" hidden="1" x14ac:dyDescent="0.45">
      <c r="A34" s="4" t="s">
        <v>53</v>
      </c>
      <c r="B34" s="5">
        <v>173915</v>
      </c>
      <c r="C34" s="5">
        <v>190945</v>
      </c>
      <c r="D34" s="5">
        <v>202385</v>
      </c>
      <c r="E34" s="5">
        <v>217823</v>
      </c>
      <c r="F34" s="5">
        <v>253499</v>
      </c>
      <c r="G34" s="5">
        <v>440101</v>
      </c>
      <c r="H34" s="5">
        <v>478428</v>
      </c>
      <c r="I34" s="5">
        <v>529904</v>
      </c>
      <c r="J34" s="5">
        <v>570284</v>
      </c>
      <c r="K34" s="5">
        <v>615231</v>
      </c>
      <c r="L34" s="5" t="s">
        <v>27</v>
      </c>
      <c r="M34" s="5">
        <v>1116510</v>
      </c>
      <c r="N34" s="5">
        <v>1142121</v>
      </c>
      <c r="O34" s="5">
        <v>1211405</v>
      </c>
      <c r="P34" s="5">
        <v>1307097</v>
      </c>
      <c r="Q34" s="5">
        <v>1436950</v>
      </c>
      <c r="R34" s="5">
        <v>1539727</v>
      </c>
      <c r="S34" s="5">
        <v>1767336</v>
      </c>
      <c r="T34" s="5">
        <v>1862497</v>
      </c>
      <c r="U34" s="5">
        <v>1949204</v>
      </c>
      <c r="V34" s="5">
        <v>1955700</v>
      </c>
      <c r="W34" s="5">
        <v>2072805</v>
      </c>
      <c r="X34" s="5">
        <v>2214446</v>
      </c>
    </row>
    <row r="35" spans="1:24" hidden="1" x14ac:dyDescent="0.45">
      <c r="A35" s="4" t="s">
        <v>54</v>
      </c>
      <c r="B35" s="5">
        <v>21900322</v>
      </c>
      <c r="C35" s="5">
        <v>24956705</v>
      </c>
      <c r="D35" s="5">
        <v>28752968</v>
      </c>
      <c r="E35" s="5">
        <v>30515680</v>
      </c>
      <c r="F35" s="5">
        <v>32179336</v>
      </c>
      <c r="G35" s="5">
        <v>35663186</v>
      </c>
      <c r="H35" s="5">
        <v>40341573</v>
      </c>
      <c r="I35" s="5">
        <v>43323803</v>
      </c>
      <c r="J35" s="5">
        <v>44794362</v>
      </c>
      <c r="K35" s="5">
        <v>48061805</v>
      </c>
      <c r="L35" s="5">
        <v>51545756</v>
      </c>
      <c r="M35" s="5">
        <v>75148576</v>
      </c>
      <c r="N35" s="5">
        <v>79182431</v>
      </c>
      <c r="O35" s="5">
        <v>85197558</v>
      </c>
      <c r="P35" s="5">
        <v>89391507</v>
      </c>
      <c r="Q35" s="5">
        <v>96756246</v>
      </c>
      <c r="R35" s="5">
        <v>103676212</v>
      </c>
      <c r="S35" s="5">
        <v>112579344</v>
      </c>
      <c r="T35" s="5">
        <v>120466736</v>
      </c>
      <c r="U35" s="5">
        <v>124383550</v>
      </c>
      <c r="V35" s="5">
        <v>124465002</v>
      </c>
      <c r="W35" s="5">
        <v>134328684</v>
      </c>
      <c r="X35" s="5">
        <v>145332128</v>
      </c>
    </row>
    <row r="36" spans="1:24" hidden="1" x14ac:dyDescent="0.45">
      <c r="A36" s="4" t="s">
        <v>55</v>
      </c>
      <c r="B36" s="5">
        <v>8994627</v>
      </c>
      <c r="C36" s="5">
        <v>10423333</v>
      </c>
      <c r="D36" s="5">
        <v>11634322</v>
      </c>
      <c r="E36" s="5">
        <v>12861773</v>
      </c>
      <c r="F36" s="5">
        <v>14590178</v>
      </c>
      <c r="G36" s="5">
        <v>14757687</v>
      </c>
      <c r="H36" s="5">
        <v>17418546</v>
      </c>
      <c r="I36" s="5">
        <v>18926867</v>
      </c>
      <c r="J36" s="5">
        <v>19705584</v>
      </c>
      <c r="K36" s="5">
        <v>20642724</v>
      </c>
      <c r="L36" s="5">
        <v>21743200</v>
      </c>
      <c r="M36" s="5">
        <v>35943411</v>
      </c>
      <c r="N36" s="5">
        <v>37011312</v>
      </c>
      <c r="O36" s="5">
        <v>38995678</v>
      </c>
      <c r="P36" s="5">
        <v>41633207</v>
      </c>
      <c r="Q36" s="5">
        <v>46454244</v>
      </c>
      <c r="R36" s="5">
        <v>50794610</v>
      </c>
      <c r="S36" s="5">
        <v>55740976</v>
      </c>
      <c r="T36" s="5">
        <v>60840139</v>
      </c>
      <c r="U36" s="5">
        <v>64096810</v>
      </c>
      <c r="V36" s="5">
        <v>60228375</v>
      </c>
      <c r="W36" s="5">
        <v>67437077</v>
      </c>
      <c r="X36" s="5">
        <v>72670742</v>
      </c>
    </row>
    <row r="37" spans="1:24" hidden="1" x14ac:dyDescent="0.45">
      <c r="A37" s="4" t="s">
        <v>56</v>
      </c>
      <c r="B37" s="5">
        <v>890353</v>
      </c>
      <c r="C37" s="5">
        <v>942179</v>
      </c>
      <c r="D37" s="5">
        <v>1020245</v>
      </c>
      <c r="E37" s="5">
        <v>1098843</v>
      </c>
      <c r="F37" s="5">
        <v>1202492</v>
      </c>
      <c r="G37" s="5">
        <v>1330590</v>
      </c>
      <c r="H37" s="5">
        <v>1438667</v>
      </c>
      <c r="I37" s="5">
        <v>1542826</v>
      </c>
      <c r="J37" s="5">
        <v>1714939</v>
      </c>
      <c r="K37" s="5">
        <v>1873246</v>
      </c>
      <c r="L37" s="5" t="s">
        <v>27</v>
      </c>
      <c r="M37" s="5">
        <v>1920841</v>
      </c>
      <c r="N37" s="5">
        <v>2087297</v>
      </c>
      <c r="O37" s="5">
        <v>2281911</v>
      </c>
      <c r="P37" s="5">
        <v>2696521</v>
      </c>
      <c r="Q37" s="5">
        <v>2678690</v>
      </c>
      <c r="R37" s="5">
        <v>3053759</v>
      </c>
      <c r="S37" s="5">
        <v>3309278</v>
      </c>
      <c r="T37" s="5">
        <v>3675396</v>
      </c>
      <c r="U37" s="5">
        <v>3806335</v>
      </c>
      <c r="V37" s="5">
        <v>3640386</v>
      </c>
      <c r="W37" s="5">
        <v>3948668</v>
      </c>
      <c r="X37" s="5">
        <v>4299733</v>
      </c>
    </row>
    <row r="38" spans="1:24" hidden="1" x14ac:dyDescent="0.45">
      <c r="A38" s="4" t="s">
        <v>57</v>
      </c>
      <c r="B38" s="5">
        <v>26084066</v>
      </c>
      <c r="C38" s="5">
        <v>27781788</v>
      </c>
      <c r="D38" s="5">
        <v>30022535</v>
      </c>
      <c r="E38" s="5">
        <v>32221349</v>
      </c>
      <c r="F38" s="5">
        <v>34472559</v>
      </c>
      <c r="G38" s="5">
        <v>36741677</v>
      </c>
      <c r="H38" s="5">
        <v>39630943</v>
      </c>
      <c r="I38" s="5">
        <v>41840413</v>
      </c>
      <c r="J38" s="5">
        <v>44258972</v>
      </c>
      <c r="K38" s="5">
        <v>46451036</v>
      </c>
      <c r="L38" s="5">
        <v>49238380</v>
      </c>
      <c r="M38" s="5">
        <v>72405044</v>
      </c>
      <c r="N38" s="5">
        <v>75820497</v>
      </c>
      <c r="O38" s="5">
        <v>80206969</v>
      </c>
      <c r="P38" s="5">
        <v>83443238</v>
      </c>
      <c r="Q38" s="5">
        <v>90824133</v>
      </c>
      <c r="R38" s="5">
        <v>101150027</v>
      </c>
      <c r="S38" s="5">
        <v>105639893</v>
      </c>
      <c r="T38" s="5">
        <v>109735324</v>
      </c>
      <c r="U38" s="5">
        <v>114163019</v>
      </c>
      <c r="V38" s="5">
        <v>109316845</v>
      </c>
      <c r="W38" s="5">
        <v>120465992</v>
      </c>
      <c r="X38" s="5">
        <v>130467760</v>
      </c>
    </row>
    <row r="39" spans="1:24" hidden="1" x14ac:dyDescent="0.45">
      <c r="A39" s="4" t="s">
        <v>58</v>
      </c>
      <c r="B39" s="5">
        <v>2478567</v>
      </c>
      <c r="C39" s="5">
        <v>2834035</v>
      </c>
      <c r="D39" s="5">
        <v>3218960</v>
      </c>
      <c r="E39" s="5">
        <v>3802186</v>
      </c>
      <c r="F39" s="5">
        <v>4283246</v>
      </c>
      <c r="G39" s="5">
        <v>5059803</v>
      </c>
      <c r="H39" s="5">
        <v>5566681</v>
      </c>
      <c r="I39" s="5">
        <v>6087959</v>
      </c>
      <c r="J39" s="5">
        <v>6541424</v>
      </c>
      <c r="K39" s="5">
        <v>7092553</v>
      </c>
      <c r="L39" s="5">
        <v>7755209</v>
      </c>
      <c r="M39" s="5">
        <v>11532759</v>
      </c>
      <c r="N39" s="5">
        <v>12371005</v>
      </c>
      <c r="O39" s="5">
        <v>13418237</v>
      </c>
      <c r="P39" s="5">
        <v>14127764</v>
      </c>
      <c r="Q39" s="5">
        <v>15269872</v>
      </c>
      <c r="R39" s="5">
        <v>16770325</v>
      </c>
      <c r="S39" s="5">
        <v>18095612</v>
      </c>
      <c r="T39" s="5">
        <v>18608264</v>
      </c>
      <c r="U39" s="5">
        <v>18974025</v>
      </c>
      <c r="V39" s="5">
        <v>17876352</v>
      </c>
      <c r="W39" s="5">
        <v>19341230</v>
      </c>
      <c r="X39" s="5">
        <v>20710398</v>
      </c>
    </row>
    <row r="40" spans="1:24" s="8" customFormat="1" x14ac:dyDescent="0.45">
      <c r="A40" s="6" t="s">
        <v>59</v>
      </c>
      <c r="B40" s="7">
        <v>20865636</v>
      </c>
      <c r="C40" s="7">
        <v>22178946</v>
      </c>
      <c r="D40" s="7">
        <v>23907712</v>
      </c>
      <c r="E40" s="7">
        <v>25763218</v>
      </c>
      <c r="F40" s="7">
        <v>27024826</v>
      </c>
      <c r="G40" s="7">
        <v>29195496</v>
      </c>
      <c r="H40" s="7">
        <v>30883705</v>
      </c>
      <c r="I40" s="7">
        <v>32341698</v>
      </c>
      <c r="J40" s="7">
        <v>34777383</v>
      </c>
      <c r="K40" s="7">
        <v>37179504</v>
      </c>
      <c r="L40" s="7">
        <v>39838651</v>
      </c>
      <c r="M40" s="7">
        <v>52048504</v>
      </c>
      <c r="N40" s="7">
        <v>54219091</v>
      </c>
      <c r="O40" s="7">
        <v>55853544</v>
      </c>
      <c r="P40" s="7">
        <v>57436432</v>
      </c>
      <c r="Q40" s="7">
        <v>60954479</v>
      </c>
      <c r="R40" s="7">
        <v>65341593</v>
      </c>
      <c r="S40" s="7">
        <v>69498050</v>
      </c>
      <c r="T40" s="7">
        <v>73892038</v>
      </c>
      <c r="U40" s="7">
        <v>76190077</v>
      </c>
      <c r="V40" s="7">
        <v>71123485</v>
      </c>
      <c r="W40" s="7">
        <v>78775806</v>
      </c>
      <c r="X40" s="7">
        <v>85402292</v>
      </c>
    </row>
    <row r="41" spans="1:24" x14ac:dyDescent="0.45">
      <c r="A41" s="32" t="s">
        <v>86</v>
      </c>
      <c r="B41" s="32"/>
      <c r="C41" s="32"/>
      <c r="D41" s="32"/>
      <c r="E41" s="32"/>
      <c r="F41" s="32"/>
      <c r="G41" s="32"/>
    </row>
    <row r="42" spans="1:24" ht="24" customHeight="1" x14ac:dyDescent="0.45">
      <c r="A42" s="32" t="s">
        <v>87</v>
      </c>
      <c r="B42" s="32"/>
      <c r="C42" s="32"/>
      <c r="D42" s="32"/>
      <c r="E42" s="32"/>
      <c r="F42" s="32"/>
      <c r="G42" s="32"/>
    </row>
    <row r="43" spans="1:24" x14ac:dyDescent="0.45">
      <c r="A43" s="10"/>
      <c r="B43" s="10"/>
      <c r="C43" s="10"/>
      <c r="D43" s="10"/>
      <c r="E43" s="10"/>
      <c r="F43" s="10"/>
      <c r="G43" s="10"/>
    </row>
    <row r="44" spans="1:24" x14ac:dyDescent="0.45">
      <c r="A44" s="40" t="s">
        <v>60</v>
      </c>
      <c r="B44" s="40"/>
      <c r="C44" s="40"/>
      <c r="D44" s="40"/>
      <c r="E44" s="40"/>
      <c r="F44" s="40"/>
      <c r="G44" s="40"/>
      <c r="H44" s="40"/>
      <c r="I44" s="40"/>
      <c r="J44" s="40"/>
      <c r="K44" s="40"/>
      <c r="L44" s="2"/>
      <c r="M44" s="2"/>
      <c r="N44" s="2"/>
      <c r="O44" s="2"/>
      <c r="P44" s="2"/>
      <c r="Q44" s="2"/>
      <c r="R44" s="2"/>
      <c r="S44" s="2"/>
      <c r="T44" s="2"/>
    </row>
    <row r="45" spans="1:24" x14ac:dyDescent="0.45">
      <c r="A45" s="41" t="s">
        <v>61</v>
      </c>
      <c r="B45" s="41"/>
      <c r="C45" s="41"/>
      <c r="D45" s="41"/>
      <c r="E45" s="41"/>
      <c r="F45" s="41"/>
      <c r="G45" s="41"/>
      <c r="H45" s="41"/>
      <c r="I45" s="41"/>
      <c r="J45" s="41"/>
      <c r="K45" s="41"/>
      <c r="L45" s="2"/>
      <c r="M45" s="2"/>
      <c r="N45" s="2"/>
      <c r="O45" s="2"/>
      <c r="P45" s="2"/>
      <c r="Q45" s="2"/>
      <c r="R45" s="2"/>
      <c r="S45" s="2"/>
      <c r="T45" s="2"/>
    </row>
    <row r="46" spans="1:24" ht="26.25" x14ac:dyDescent="0.45">
      <c r="A46" s="3" t="s">
        <v>4</v>
      </c>
      <c r="B46" s="3" t="s">
        <v>7</v>
      </c>
      <c r="C46" s="3" t="s">
        <v>8</v>
      </c>
      <c r="D46" s="3" t="s">
        <v>9</v>
      </c>
      <c r="E46" s="3" t="s">
        <v>10</v>
      </c>
      <c r="F46" s="3" t="s">
        <v>11</v>
      </c>
      <c r="G46" s="3" t="s">
        <v>12</v>
      </c>
      <c r="H46" s="3" t="s">
        <v>13</v>
      </c>
      <c r="I46" s="3" t="s">
        <v>14</v>
      </c>
      <c r="J46" s="3" t="s">
        <v>15</v>
      </c>
      <c r="K46" s="3" t="s">
        <v>16</v>
      </c>
      <c r="L46" s="3" t="s">
        <v>17</v>
      </c>
      <c r="M46" s="3" t="s">
        <v>18</v>
      </c>
      <c r="N46" s="3" t="s">
        <v>19</v>
      </c>
      <c r="O46" s="3" t="s">
        <v>20</v>
      </c>
      <c r="P46" s="3" t="s">
        <v>21</v>
      </c>
      <c r="Q46" s="3" t="s">
        <v>22</v>
      </c>
      <c r="R46" s="3" t="s">
        <v>62</v>
      </c>
      <c r="S46" s="3" t="s">
        <v>63</v>
      </c>
      <c r="T46" s="3" t="s">
        <v>64</v>
      </c>
    </row>
    <row r="47" spans="1:24" ht="25.5" hidden="1" x14ac:dyDescent="0.45">
      <c r="A47" s="4" t="s">
        <v>28</v>
      </c>
      <c r="B47" s="5">
        <v>8192</v>
      </c>
      <c r="C47" s="5">
        <v>8300</v>
      </c>
      <c r="D47" s="5">
        <v>5643</v>
      </c>
      <c r="E47" s="5">
        <v>8787</v>
      </c>
      <c r="F47" s="5">
        <v>12406</v>
      </c>
      <c r="G47" s="5">
        <v>14010</v>
      </c>
      <c r="H47" s="5">
        <v>11803</v>
      </c>
      <c r="I47" s="5">
        <v>15402</v>
      </c>
      <c r="J47" s="5">
        <v>17508</v>
      </c>
      <c r="K47" s="5">
        <v>18041</v>
      </c>
      <c r="L47" s="5">
        <v>31747</v>
      </c>
      <c r="M47" s="5">
        <v>21863</v>
      </c>
      <c r="N47" s="5">
        <v>30909</v>
      </c>
      <c r="O47" s="5">
        <v>32373</v>
      </c>
      <c r="P47" s="5">
        <v>35441</v>
      </c>
      <c r="Q47" s="5">
        <v>39684</v>
      </c>
      <c r="R47" s="5">
        <v>55167</v>
      </c>
      <c r="S47" s="5">
        <v>38224</v>
      </c>
      <c r="T47" s="5">
        <v>48724</v>
      </c>
    </row>
    <row r="48" spans="1:24" ht="25.5" hidden="1" x14ac:dyDescent="0.45">
      <c r="A48" s="4" t="s">
        <v>29</v>
      </c>
      <c r="B48" s="5">
        <v>386</v>
      </c>
      <c r="C48" s="5">
        <v>256</v>
      </c>
      <c r="D48" s="5">
        <v>-106</v>
      </c>
      <c r="E48" s="5">
        <v>-16</v>
      </c>
      <c r="F48" s="5">
        <v>330</v>
      </c>
      <c r="G48" s="5">
        <v>501</v>
      </c>
      <c r="H48" s="5">
        <v>-9</v>
      </c>
      <c r="I48" s="5">
        <v>987</v>
      </c>
      <c r="J48" s="5">
        <v>232</v>
      </c>
      <c r="K48" s="5">
        <v>1606</v>
      </c>
      <c r="L48" s="5">
        <v>-519</v>
      </c>
      <c r="M48" s="5">
        <v>-190</v>
      </c>
      <c r="N48" s="5">
        <v>-845</v>
      </c>
      <c r="O48" s="5">
        <v>313</v>
      </c>
      <c r="P48" s="5">
        <v>1976</v>
      </c>
      <c r="Q48" s="5">
        <v>1032</v>
      </c>
      <c r="R48" s="5">
        <v>1086</v>
      </c>
      <c r="S48" s="5">
        <v>756</v>
      </c>
      <c r="T48" s="5">
        <v>1060</v>
      </c>
    </row>
    <row r="49" spans="1:20" hidden="1" x14ac:dyDescent="0.45">
      <c r="A49" s="4" t="s">
        <v>30</v>
      </c>
      <c r="B49" s="5">
        <v>2057</v>
      </c>
      <c r="C49" s="5">
        <v>-356</v>
      </c>
      <c r="D49" s="5">
        <v>-711</v>
      </c>
      <c r="E49" s="5">
        <v>-790</v>
      </c>
      <c r="F49" s="5">
        <v>-1407</v>
      </c>
      <c r="G49" s="5">
        <v>4043</v>
      </c>
      <c r="H49" s="5">
        <v>1991</v>
      </c>
      <c r="I49" s="5">
        <v>1646</v>
      </c>
      <c r="J49" s="5">
        <v>1516</v>
      </c>
      <c r="K49" s="5">
        <v>3782</v>
      </c>
      <c r="L49" s="5">
        <v>5430</v>
      </c>
      <c r="M49" s="5">
        <v>-3005</v>
      </c>
      <c r="N49" s="5">
        <v>6126</v>
      </c>
      <c r="O49" s="5">
        <v>9292</v>
      </c>
      <c r="P49" s="5">
        <v>4779</v>
      </c>
      <c r="Q49" s="5">
        <v>14816</v>
      </c>
      <c r="R49" s="5">
        <v>11108</v>
      </c>
      <c r="S49" s="5">
        <v>36964</v>
      </c>
      <c r="T49" s="5">
        <v>15354</v>
      </c>
    </row>
    <row r="50" spans="1:20" hidden="1" x14ac:dyDescent="0.45">
      <c r="A50" s="4" t="s">
        <v>31</v>
      </c>
      <c r="B50" s="5">
        <v>1242</v>
      </c>
      <c r="C50" s="5">
        <v>3700</v>
      </c>
      <c r="D50" s="5">
        <v>3021</v>
      </c>
      <c r="E50" s="5">
        <v>1705</v>
      </c>
      <c r="F50" s="5">
        <v>2507</v>
      </c>
      <c r="G50" s="5">
        <v>5273</v>
      </c>
      <c r="H50" s="5">
        <v>3970</v>
      </c>
      <c r="I50" s="5">
        <v>5915</v>
      </c>
      <c r="J50" s="5">
        <v>6545</v>
      </c>
      <c r="K50" s="5">
        <v>8352</v>
      </c>
      <c r="L50" s="5">
        <v>11178</v>
      </c>
      <c r="M50" s="5">
        <v>12062</v>
      </c>
      <c r="N50" s="5">
        <v>16479</v>
      </c>
      <c r="O50" s="5">
        <v>14305</v>
      </c>
      <c r="P50" s="5">
        <v>13807</v>
      </c>
      <c r="Q50" s="5">
        <v>12241</v>
      </c>
      <c r="R50" s="5">
        <v>29827</v>
      </c>
      <c r="S50" s="5">
        <v>76838</v>
      </c>
      <c r="T50" s="5">
        <v>25885</v>
      </c>
    </row>
    <row r="51" spans="1:20" hidden="1" x14ac:dyDescent="0.45">
      <c r="A51" s="4" t="s">
        <v>33</v>
      </c>
      <c r="B51" s="5">
        <v>1232</v>
      </c>
      <c r="C51" s="5">
        <v>425</v>
      </c>
      <c r="D51" s="5">
        <v>-33</v>
      </c>
      <c r="E51" s="5">
        <v>128</v>
      </c>
      <c r="F51" s="5">
        <v>1027</v>
      </c>
      <c r="G51" s="5">
        <v>1759</v>
      </c>
      <c r="H51" s="5">
        <v>-409</v>
      </c>
      <c r="I51" s="5">
        <v>799</v>
      </c>
      <c r="J51" s="5">
        <v>2657</v>
      </c>
      <c r="K51" s="5">
        <v>5057</v>
      </c>
      <c r="L51" s="5">
        <v>8075</v>
      </c>
      <c r="M51" s="5">
        <v>5444</v>
      </c>
      <c r="N51" s="5">
        <v>4047</v>
      </c>
      <c r="O51" s="5">
        <v>6810</v>
      </c>
      <c r="P51" s="5">
        <v>8293</v>
      </c>
      <c r="Q51" s="5">
        <v>17970</v>
      </c>
      <c r="R51" s="5">
        <v>15822</v>
      </c>
      <c r="S51" s="5">
        <v>15257</v>
      </c>
      <c r="T51" s="5">
        <v>14600</v>
      </c>
    </row>
    <row r="52" spans="1:20" hidden="1" x14ac:dyDescent="0.45">
      <c r="A52" s="4" t="s">
        <v>35</v>
      </c>
      <c r="B52" s="5">
        <v>551</v>
      </c>
      <c r="C52" s="5">
        <v>603</v>
      </c>
      <c r="D52" s="5">
        <v>487</v>
      </c>
      <c r="E52" s="5">
        <v>541</v>
      </c>
      <c r="F52" s="5">
        <v>813</v>
      </c>
      <c r="G52" s="5">
        <v>1237</v>
      </c>
      <c r="H52" s="5">
        <v>566</v>
      </c>
      <c r="I52" s="5">
        <v>880</v>
      </c>
      <c r="J52" s="5">
        <v>1147</v>
      </c>
      <c r="K52" s="5">
        <v>1355</v>
      </c>
      <c r="L52" s="5">
        <v>950</v>
      </c>
      <c r="M52" s="5">
        <v>1482</v>
      </c>
      <c r="N52" s="5">
        <v>935</v>
      </c>
      <c r="O52" s="5">
        <v>1610</v>
      </c>
      <c r="P52" s="5">
        <v>1803</v>
      </c>
      <c r="Q52" s="5">
        <v>1888</v>
      </c>
      <c r="R52" s="5">
        <v>2730</v>
      </c>
      <c r="S52" s="5">
        <v>6730</v>
      </c>
      <c r="T52" s="5">
        <v>4303</v>
      </c>
    </row>
    <row r="53" spans="1:20" hidden="1" x14ac:dyDescent="0.45">
      <c r="A53" s="4" t="s">
        <v>36</v>
      </c>
      <c r="B53" s="5">
        <v>8696</v>
      </c>
      <c r="C53" s="5">
        <v>6270</v>
      </c>
      <c r="D53" s="5">
        <v>5649</v>
      </c>
      <c r="E53" s="5">
        <v>4771</v>
      </c>
      <c r="F53" s="5">
        <v>10438</v>
      </c>
      <c r="G53" s="5">
        <v>15153</v>
      </c>
      <c r="H53" s="5">
        <v>15074</v>
      </c>
      <c r="I53" s="5">
        <v>11027</v>
      </c>
      <c r="J53" s="5">
        <v>16492</v>
      </c>
      <c r="K53" s="5">
        <v>18423</v>
      </c>
      <c r="L53" s="5">
        <v>18319</v>
      </c>
      <c r="M53" s="5">
        <v>23015</v>
      </c>
      <c r="N53" s="5">
        <v>16480</v>
      </c>
      <c r="O53" s="5">
        <v>21366</v>
      </c>
      <c r="P53" s="5">
        <v>26365</v>
      </c>
      <c r="Q53" s="5">
        <v>24582</v>
      </c>
      <c r="R53" s="5">
        <v>40438</v>
      </c>
      <c r="S53" s="5">
        <v>29271</v>
      </c>
      <c r="T53" s="5">
        <v>36113</v>
      </c>
    </row>
    <row r="54" spans="1:20" hidden="1" x14ac:dyDescent="0.45">
      <c r="A54" s="4" t="s">
        <v>37</v>
      </c>
      <c r="B54" s="5">
        <v>1206</v>
      </c>
      <c r="C54" s="5">
        <v>286</v>
      </c>
      <c r="D54" s="5">
        <v>-1179</v>
      </c>
      <c r="E54" s="5">
        <v>1264</v>
      </c>
      <c r="F54" s="5">
        <v>6558</v>
      </c>
      <c r="G54" s="5">
        <v>10091</v>
      </c>
      <c r="H54" s="5">
        <v>7258</v>
      </c>
      <c r="I54" s="5">
        <v>7153</v>
      </c>
      <c r="J54" s="5">
        <v>10362</v>
      </c>
      <c r="K54" s="5">
        <v>8313</v>
      </c>
      <c r="L54" s="5">
        <v>12586</v>
      </c>
      <c r="M54" s="5">
        <v>31480</v>
      </c>
      <c r="N54" s="5">
        <v>26285</v>
      </c>
      <c r="O54" s="5">
        <v>19114</v>
      </c>
      <c r="P54" s="5">
        <v>21912</v>
      </c>
      <c r="Q54" s="5">
        <v>30519</v>
      </c>
      <c r="R54" s="5">
        <v>28686</v>
      </c>
      <c r="S54" s="5">
        <v>26754</v>
      </c>
      <c r="T54" s="5">
        <v>29618</v>
      </c>
    </row>
    <row r="55" spans="1:20" ht="25.5" hidden="1" x14ac:dyDescent="0.45">
      <c r="A55" s="4" t="s">
        <v>38</v>
      </c>
      <c r="B55" s="5">
        <v>1810</v>
      </c>
      <c r="C55" s="5">
        <v>720</v>
      </c>
      <c r="D55" s="5">
        <v>921</v>
      </c>
      <c r="E55" s="5">
        <v>552</v>
      </c>
      <c r="F55" s="5">
        <v>2278</v>
      </c>
      <c r="G55" s="5">
        <v>2784</v>
      </c>
      <c r="H55" s="5">
        <v>1833</v>
      </c>
      <c r="I55" s="5">
        <v>1633</v>
      </c>
      <c r="J55" s="5">
        <v>2978</v>
      </c>
      <c r="K55" s="5">
        <v>4012</v>
      </c>
      <c r="L55" s="5">
        <v>4200</v>
      </c>
      <c r="M55" s="5">
        <v>2164</v>
      </c>
      <c r="N55" s="5">
        <v>5839</v>
      </c>
      <c r="O55" s="5">
        <v>3870</v>
      </c>
      <c r="P55" s="5">
        <v>3500</v>
      </c>
      <c r="Q55" s="5">
        <v>5602</v>
      </c>
      <c r="R55" s="5">
        <v>5700</v>
      </c>
      <c r="S55" s="5">
        <v>7091</v>
      </c>
      <c r="T55" s="5">
        <v>9602</v>
      </c>
    </row>
    <row r="56" spans="1:20" ht="25.5" hidden="1" x14ac:dyDescent="0.45">
      <c r="A56" s="4" t="s">
        <v>39</v>
      </c>
      <c r="B56" s="5">
        <v>1008</v>
      </c>
      <c r="C56" s="5">
        <v>1588</v>
      </c>
      <c r="D56" s="5">
        <v>1461</v>
      </c>
      <c r="E56" s="5">
        <v>2609</v>
      </c>
      <c r="F56" s="5">
        <v>2325</v>
      </c>
      <c r="G56" s="5">
        <v>2226</v>
      </c>
      <c r="H56" s="5">
        <v>2367</v>
      </c>
      <c r="I56" s="5">
        <v>3693</v>
      </c>
      <c r="J56" s="5">
        <v>4216</v>
      </c>
      <c r="K56" s="5">
        <v>4554</v>
      </c>
      <c r="L56" s="5">
        <v>5609</v>
      </c>
      <c r="M56" s="5">
        <v>8060</v>
      </c>
      <c r="N56" s="5">
        <v>6176</v>
      </c>
      <c r="O56" s="5">
        <v>2778</v>
      </c>
      <c r="P56" s="5">
        <v>13208</v>
      </c>
      <c r="Q56" s="5">
        <v>10246</v>
      </c>
      <c r="R56" s="5">
        <v>10668</v>
      </c>
      <c r="S56" s="5">
        <v>13263</v>
      </c>
      <c r="T56" s="5">
        <v>15854</v>
      </c>
    </row>
    <row r="57" spans="1:20" x14ac:dyDescent="0.45">
      <c r="A57" s="6" t="s">
        <v>40</v>
      </c>
      <c r="B57" s="5">
        <v>3648</v>
      </c>
      <c r="C57" s="5">
        <v>4918</v>
      </c>
      <c r="D57" s="5">
        <v>5257</v>
      </c>
      <c r="E57" s="5">
        <v>6217</v>
      </c>
      <c r="F57" s="5">
        <v>3751</v>
      </c>
      <c r="G57" s="5">
        <v>1783</v>
      </c>
      <c r="H57" s="5">
        <v>4840</v>
      </c>
      <c r="I57" s="5">
        <v>1925</v>
      </c>
      <c r="J57" s="5">
        <v>3404</v>
      </c>
      <c r="K57" s="5">
        <v>2222</v>
      </c>
      <c r="L57" s="5">
        <v>6564</v>
      </c>
      <c r="M57" s="5">
        <v>11522</v>
      </c>
      <c r="N57" s="5">
        <v>10106</v>
      </c>
      <c r="O57" s="5">
        <v>11931</v>
      </c>
      <c r="P57" s="5">
        <v>6252</v>
      </c>
      <c r="Q57" s="5">
        <v>8034</v>
      </c>
      <c r="R57" s="5">
        <v>14911</v>
      </c>
      <c r="S57" s="5">
        <v>10983</v>
      </c>
      <c r="T57" s="5">
        <v>11287</v>
      </c>
    </row>
    <row r="58" spans="1:20" hidden="1" x14ac:dyDescent="0.45">
      <c r="A58" s="4" t="s">
        <v>41</v>
      </c>
      <c r="B58" s="5">
        <v>3600</v>
      </c>
      <c r="C58" s="5">
        <v>3687</v>
      </c>
      <c r="D58" s="5">
        <v>4688</v>
      </c>
      <c r="E58" s="5">
        <v>5331</v>
      </c>
      <c r="F58" s="5">
        <v>8732</v>
      </c>
      <c r="G58" s="5">
        <v>10874</v>
      </c>
      <c r="H58" s="5">
        <v>10688</v>
      </c>
      <c r="I58" s="5">
        <v>12300</v>
      </c>
      <c r="J58" s="5">
        <v>14507</v>
      </c>
      <c r="K58" s="5">
        <v>17092</v>
      </c>
      <c r="L58" s="5">
        <v>19577</v>
      </c>
      <c r="M58" s="5">
        <v>19169</v>
      </c>
      <c r="N58" s="5">
        <v>28665</v>
      </c>
      <c r="O58" s="5">
        <v>31101</v>
      </c>
      <c r="P58" s="5">
        <v>38442</v>
      </c>
      <c r="Q58" s="5">
        <v>38166</v>
      </c>
      <c r="R58" s="5">
        <v>67098</v>
      </c>
      <c r="S58" s="5">
        <v>48470</v>
      </c>
      <c r="T58" s="5">
        <v>61564</v>
      </c>
    </row>
    <row r="59" spans="1:20" hidden="1" x14ac:dyDescent="0.45">
      <c r="A59" s="4" t="s">
        <v>42</v>
      </c>
      <c r="B59" s="5">
        <v>4452</v>
      </c>
      <c r="C59" s="5">
        <v>4182</v>
      </c>
      <c r="D59" s="5">
        <v>3822</v>
      </c>
      <c r="E59" s="5">
        <v>6100</v>
      </c>
      <c r="F59" s="5">
        <v>6346</v>
      </c>
      <c r="G59" s="5">
        <v>7872</v>
      </c>
      <c r="H59" s="5">
        <v>7730</v>
      </c>
      <c r="I59" s="5">
        <v>12815</v>
      </c>
      <c r="J59" s="5">
        <v>15002</v>
      </c>
      <c r="K59" s="5">
        <v>16944</v>
      </c>
      <c r="L59" s="5">
        <v>18642</v>
      </c>
      <c r="M59" s="5">
        <v>17818</v>
      </c>
      <c r="N59" s="5">
        <v>26448</v>
      </c>
      <c r="O59" s="5">
        <v>26837</v>
      </c>
      <c r="P59" s="5">
        <v>26958</v>
      </c>
      <c r="Q59" s="5">
        <v>23838</v>
      </c>
      <c r="R59" s="5">
        <v>40970</v>
      </c>
      <c r="S59" s="5">
        <v>46396</v>
      </c>
      <c r="T59" s="5">
        <v>39117</v>
      </c>
    </row>
    <row r="60" spans="1:20" ht="25.5" hidden="1" x14ac:dyDescent="0.45">
      <c r="A60" s="4" t="s">
        <v>43</v>
      </c>
      <c r="B60" s="5">
        <v>6492</v>
      </c>
      <c r="C60" s="5">
        <v>4572</v>
      </c>
      <c r="D60" s="5">
        <v>2754</v>
      </c>
      <c r="E60" s="5">
        <v>2784</v>
      </c>
      <c r="F60" s="5">
        <v>4434</v>
      </c>
      <c r="G60" s="5">
        <v>6199</v>
      </c>
      <c r="H60" s="5">
        <v>5272</v>
      </c>
      <c r="I60" s="5">
        <v>5760</v>
      </c>
      <c r="J60" s="5">
        <v>9422</v>
      </c>
      <c r="K60" s="5">
        <v>9881</v>
      </c>
      <c r="L60" s="5">
        <v>11352</v>
      </c>
      <c r="M60" s="5">
        <v>14065</v>
      </c>
      <c r="N60" s="5">
        <v>27663</v>
      </c>
      <c r="O60" s="5">
        <v>22745</v>
      </c>
      <c r="P60" s="5">
        <v>21616</v>
      </c>
      <c r="Q60" s="5">
        <v>32970</v>
      </c>
      <c r="R60" s="5">
        <v>49870</v>
      </c>
      <c r="S60" s="5">
        <v>42787</v>
      </c>
      <c r="T60" s="5">
        <v>52511</v>
      </c>
    </row>
    <row r="61" spans="1:20" hidden="1" x14ac:dyDescent="0.45">
      <c r="A61" s="4" t="s">
        <v>44</v>
      </c>
      <c r="B61" s="5">
        <v>18620</v>
      </c>
      <c r="C61" s="5">
        <v>17630</v>
      </c>
      <c r="D61" s="5">
        <v>11553</v>
      </c>
      <c r="E61" s="5">
        <v>-2821</v>
      </c>
      <c r="F61" s="5">
        <v>13999</v>
      </c>
      <c r="G61" s="5">
        <v>26156</v>
      </c>
      <c r="H61" s="5">
        <v>18857</v>
      </c>
      <c r="I61" s="5">
        <v>19969</v>
      </c>
      <c r="J61" s="5">
        <v>13740</v>
      </c>
      <c r="K61" s="5">
        <v>26018</v>
      </c>
      <c r="L61" s="5">
        <v>31827</v>
      </c>
      <c r="M61" s="5">
        <v>28364</v>
      </c>
      <c r="N61" s="5">
        <v>38616</v>
      </c>
      <c r="O61" s="5">
        <v>23961</v>
      </c>
      <c r="P61" s="5">
        <v>23015</v>
      </c>
      <c r="Q61" s="5">
        <v>53886</v>
      </c>
      <c r="R61" s="5">
        <v>71558</v>
      </c>
      <c r="S61" s="5">
        <v>89082</v>
      </c>
      <c r="T61" s="5">
        <v>89598</v>
      </c>
    </row>
    <row r="62" spans="1:20" hidden="1" x14ac:dyDescent="0.45">
      <c r="A62" s="4" t="s">
        <v>45</v>
      </c>
      <c r="B62" s="5">
        <v>449</v>
      </c>
      <c r="C62" s="5">
        <v>271</v>
      </c>
      <c r="D62" s="5">
        <v>475</v>
      </c>
      <c r="E62" s="5">
        <v>-102</v>
      </c>
      <c r="F62" s="5">
        <v>217</v>
      </c>
      <c r="G62" s="5">
        <v>733</v>
      </c>
      <c r="H62" s="5">
        <v>569</v>
      </c>
      <c r="I62" s="5">
        <v>1047</v>
      </c>
      <c r="J62" s="5">
        <v>1</v>
      </c>
      <c r="K62" s="5">
        <v>-273</v>
      </c>
      <c r="L62" s="5">
        <v>601</v>
      </c>
      <c r="M62" s="5">
        <v>341</v>
      </c>
      <c r="N62" s="5">
        <v>548</v>
      </c>
      <c r="O62" s="5">
        <v>340</v>
      </c>
      <c r="P62" s="5">
        <v>917</v>
      </c>
      <c r="Q62" s="5">
        <v>709</v>
      </c>
      <c r="R62" s="5">
        <v>1892</v>
      </c>
      <c r="S62" s="5">
        <v>3761</v>
      </c>
      <c r="T62" s="5">
        <v>2749</v>
      </c>
    </row>
    <row r="63" spans="1:20" hidden="1" x14ac:dyDescent="0.45">
      <c r="A63" s="4" t="s">
        <v>46</v>
      </c>
      <c r="B63" s="5">
        <v>313</v>
      </c>
      <c r="C63" s="5">
        <v>179</v>
      </c>
      <c r="D63" s="5">
        <v>75</v>
      </c>
      <c r="E63" s="5">
        <v>214</v>
      </c>
      <c r="F63" s="5">
        <v>435</v>
      </c>
      <c r="G63" s="5">
        <v>226</v>
      </c>
      <c r="H63" s="5">
        <v>341</v>
      </c>
      <c r="I63" s="5">
        <v>1065</v>
      </c>
      <c r="J63" s="5">
        <v>395</v>
      </c>
      <c r="K63" s="5">
        <v>382</v>
      </c>
      <c r="L63" s="5">
        <v>978</v>
      </c>
      <c r="M63" s="5">
        <v>555</v>
      </c>
      <c r="N63" s="5">
        <v>699</v>
      </c>
      <c r="O63" s="5">
        <v>137</v>
      </c>
      <c r="P63" s="5">
        <v>2026</v>
      </c>
      <c r="Q63" s="5">
        <v>1104</v>
      </c>
      <c r="R63" s="5">
        <v>2604</v>
      </c>
      <c r="S63" s="5">
        <v>1570</v>
      </c>
      <c r="T63" s="5">
        <v>1849</v>
      </c>
    </row>
    <row r="64" spans="1:20" hidden="1" x14ac:dyDescent="0.45">
      <c r="A64" s="4" t="s">
        <v>47</v>
      </c>
      <c r="B64" s="5">
        <v>234</v>
      </c>
      <c r="C64" s="5">
        <v>397</v>
      </c>
      <c r="D64" s="5">
        <v>191</v>
      </c>
      <c r="E64" s="5">
        <v>392</v>
      </c>
      <c r="F64" s="5">
        <v>94</v>
      </c>
      <c r="G64" s="5">
        <v>312</v>
      </c>
      <c r="H64" s="5">
        <v>645</v>
      </c>
      <c r="I64" s="5">
        <v>213</v>
      </c>
      <c r="J64" s="5">
        <v>580</v>
      </c>
      <c r="K64" s="5">
        <v>749</v>
      </c>
      <c r="L64" s="5">
        <v>1040</v>
      </c>
      <c r="M64" s="5">
        <v>-413</v>
      </c>
      <c r="N64" s="5">
        <v>-252</v>
      </c>
      <c r="O64" s="5">
        <v>320</v>
      </c>
      <c r="P64" s="5">
        <v>353</v>
      </c>
      <c r="Q64" s="5">
        <v>1224</v>
      </c>
      <c r="R64" s="5">
        <v>1869</v>
      </c>
      <c r="S64" s="5">
        <v>1757</v>
      </c>
      <c r="T64" s="5">
        <v>1210</v>
      </c>
    </row>
    <row r="65" spans="1:20" hidden="1" x14ac:dyDescent="0.45">
      <c r="A65" s="4" t="s">
        <v>48</v>
      </c>
      <c r="B65" s="5">
        <v>218</v>
      </c>
      <c r="C65" s="5">
        <v>306</v>
      </c>
      <c r="D65" s="5">
        <v>156</v>
      </c>
      <c r="E65" s="5">
        <v>397</v>
      </c>
      <c r="F65" s="5">
        <v>341</v>
      </c>
      <c r="G65" s="5">
        <v>522</v>
      </c>
      <c r="H65" s="5">
        <v>313</v>
      </c>
      <c r="I65" s="5">
        <v>539</v>
      </c>
      <c r="J65" s="5">
        <v>654</v>
      </c>
      <c r="K65" s="5">
        <v>459</v>
      </c>
      <c r="L65" s="5">
        <v>134</v>
      </c>
      <c r="M65" s="5">
        <v>597</v>
      </c>
      <c r="N65" s="5">
        <v>295</v>
      </c>
      <c r="O65" s="5">
        <v>446</v>
      </c>
      <c r="P65" s="5">
        <v>1082</v>
      </c>
      <c r="Q65" s="5">
        <v>1428</v>
      </c>
      <c r="R65" s="5">
        <v>1301</v>
      </c>
      <c r="S65" s="5">
        <v>2121</v>
      </c>
      <c r="T65" s="5">
        <v>1353</v>
      </c>
    </row>
    <row r="66" spans="1:20" hidden="1" x14ac:dyDescent="0.45">
      <c r="A66" s="4" t="s">
        <v>49</v>
      </c>
      <c r="B66" s="5">
        <v>1366</v>
      </c>
      <c r="C66" s="5">
        <v>276</v>
      </c>
      <c r="D66" s="5">
        <v>-823</v>
      </c>
      <c r="E66" s="5">
        <v>-1323</v>
      </c>
      <c r="F66" s="5">
        <v>334</v>
      </c>
      <c r="G66" s="5">
        <v>2265</v>
      </c>
      <c r="H66" s="5">
        <v>658</v>
      </c>
      <c r="I66" s="5">
        <v>-622</v>
      </c>
      <c r="J66" s="5">
        <v>-4</v>
      </c>
      <c r="K66" s="5">
        <v>4634</v>
      </c>
      <c r="L66" s="5">
        <v>5479</v>
      </c>
      <c r="M66" s="5">
        <v>7063</v>
      </c>
      <c r="N66" s="5">
        <v>9377</v>
      </c>
      <c r="O66" s="5">
        <v>9359</v>
      </c>
      <c r="P66" s="5">
        <v>10157</v>
      </c>
      <c r="Q66" s="5">
        <v>18819</v>
      </c>
      <c r="R66" s="5">
        <v>9786</v>
      </c>
      <c r="S66" s="5">
        <v>2455</v>
      </c>
      <c r="T66" s="5">
        <v>21588</v>
      </c>
    </row>
    <row r="67" spans="1:20" hidden="1" x14ac:dyDescent="0.45">
      <c r="A67" s="4" t="s">
        <v>51</v>
      </c>
      <c r="B67" s="5">
        <v>4036</v>
      </c>
      <c r="C67" s="5">
        <v>2656</v>
      </c>
      <c r="D67" s="5">
        <v>4384</v>
      </c>
      <c r="E67" s="5">
        <v>4604</v>
      </c>
      <c r="F67" s="5">
        <v>6690</v>
      </c>
      <c r="G67" s="5">
        <v>6170</v>
      </c>
      <c r="H67" s="5">
        <v>7143</v>
      </c>
      <c r="I67" s="5">
        <v>8490</v>
      </c>
      <c r="J67" s="5">
        <v>9346</v>
      </c>
      <c r="K67" s="5">
        <v>8790</v>
      </c>
      <c r="L67" s="5">
        <v>10842</v>
      </c>
      <c r="M67" s="5">
        <v>17359</v>
      </c>
      <c r="N67" s="5">
        <v>52840</v>
      </c>
      <c r="O67" s="5">
        <v>12494</v>
      </c>
      <c r="P67" s="5">
        <v>16059</v>
      </c>
      <c r="Q67" s="5">
        <v>16826</v>
      </c>
      <c r="R67" s="5">
        <v>22584</v>
      </c>
      <c r="S67" s="5">
        <v>32433</v>
      </c>
      <c r="T67" s="5">
        <v>23835</v>
      </c>
    </row>
    <row r="68" spans="1:20" hidden="1" x14ac:dyDescent="0.45">
      <c r="A68" s="4" t="s">
        <v>52</v>
      </c>
      <c r="B68" s="5">
        <v>6146</v>
      </c>
      <c r="C68" s="5">
        <v>5150</v>
      </c>
      <c r="D68" s="5">
        <v>3970</v>
      </c>
      <c r="E68" s="5">
        <v>3408</v>
      </c>
      <c r="F68" s="5">
        <v>6973</v>
      </c>
      <c r="G68" s="5">
        <v>10299</v>
      </c>
      <c r="H68" s="5">
        <v>4126</v>
      </c>
      <c r="I68" s="5">
        <v>3626</v>
      </c>
      <c r="J68" s="5">
        <v>8535</v>
      </c>
      <c r="K68" s="5">
        <v>15189</v>
      </c>
      <c r="L68" s="5">
        <v>19000</v>
      </c>
      <c r="M68" s="5">
        <v>63070</v>
      </c>
      <c r="N68" s="5">
        <v>46318</v>
      </c>
      <c r="O68" s="5">
        <v>25342</v>
      </c>
      <c r="P68" s="5">
        <v>34473</v>
      </c>
      <c r="Q68" s="5">
        <v>37654</v>
      </c>
      <c r="R68" s="5">
        <v>59375</v>
      </c>
      <c r="S68" s="5">
        <v>62015</v>
      </c>
      <c r="T68" s="5">
        <v>58212</v>
      </c>
    </row>
    <row r="69" spans="1:20" hidden="1" x14ac:dyDescent="0.45">
      <c r="A69" s="4" t="s">
        <v>53</v>
      </c>
      <c r="B69" s="5">
        <v>186</v>
      </c>
      <c r="C69" s="5">
        <v>149</v>
      </c>
      <c r="D69" s="5">
        <v>97</v>
      </c>
      <c r="E69" s="5">
        <v>64</v>
      </c>
      <c r="F69" s="5">
        <v>234</v>
      </c>
      <c r="G69" s="5">
        <v>169</v>
      </c>
      <c r="H69" s="5">
        <v>316</v>
      </c>
      <c r="I69" s="5">
        <v>180</v>
      </c>
      <c r="J69" s="5">
        <v>66</v>
      </c>
      <c r="K69" s="5">
        <v>53</v>
      </c>
      <c r="L69" s="5">
        <v>275</v>
      </c>
      <c r="M69" s="5">
        <v>520</v>
      </c>
      <c r="N69" s="5">
        <v>-86</v>
      </c>
      <c r="O69" s="5">
        <v>462</v>
      </c>
      <c r="P69" s="5">
        <v>642</v>
      </c>
      <c r="Q69" s="5">
        <v>2081</v>
      </c>
      <c r="R69" s="5">
        <v>2274</v>
      </c>
      <c r="S69" s="5">
        <v>1740</v>
      </c>
      <c r="T69" s="5">
        <v>1527</v>
      </c>
    </row>
    <row r="70" spans="1:20" hidden="1" x14ac:dyDescent="0.45">
      <c r="A70" s="4" t="s">
        <v>54</v>
      </c>
      <c r="B70" s="5">
        <v>5570</v>
      </c>
      <c r="C70" s="5">
        <v>2251</v>
      </c>
      <c r="D70" s="5">
        <v>3956</v>
      </c>
      <c r="E70" s="5">
        <v>3686</v>
      </c>
      <c r="F70" s="5">
        <v>8548</v>
      </c>
      <c r="G70" s="5">
        <v>11807</v>
      </c>
      <c r="H70" s="5">
        <v>16647</v>
      </c>
      <c r="I70" s="5">
        <v>17274</v>
      </c>
      <c r="J70" s="5">
        <v>16519</v>
      </c>
      <c r="K70" s="5">
        <v>20583</v>
      </c>
      <c r="L70" s="5">
        <v>27162</v>
      </c>
      <c r="M70" s="5">
        <v>32628</v>
      </c>
      <c r="N70" s="5">
        <v>56171</v>
      </c>
      <c r="O70" s="5">
        <v>39840</v>
      </c>
      <c r="P70" s="5">
        <v>47335</v>
      </c>
      <c r="Q70" s="5">
        <v>60179</v>
      </c>
      <c r="R70" s="5">
        <v>93983</v>
      </c>
      <c r="S70" s="5">
        <v>90827</v>
      </c>
      <c r="T70" s="5">
        <v>96614</v>
      </c>
    </row>
    <row r="71" spans="1:20" hidden="1" x14ac:dyDescent="0.45">
      <c r="A71" s="4" t="s">
        <v>55</v>
      </c>
      <c r="B71" s="5" t="s">
        <v>27</v>
      </c>
      <c r="C71" s="5" t="s">
        <v>27</v>
      </c>
      <c r="D71" s="5" t="s">
        <v>27</v>
      </c>
      <c r="E71" s="5" t="s">
        <v>27</v>
      </c>
      <c r="F71" s="5" t="s">
        <v>27</v>
      </c>
      <c r="G71" s="5" t="s">
        <v>27</v>
      </c>
      <c r="H71" s="5" t="s">
        <v>27</v>
      </c>
      <c r="I71" s="5" t="s">
        <v>27</v>
      </c>
      <c r="J71" s="5" t="s">
        <v>27</v>
      </c>
      <c r="K71" s="5" t="s">
        <v>27</v>
      </c>
      <c r="L71" s="5">
        <v>9410</v>
      </c>
      <c r="M71" s="5">
        <v>18498</v>
      </c>
      <c r="N71" s="5">
        <v>35231</v>
      </c>
      <c r="O71" s="5">
        <v>26514</v>
      </c>
      <c r="P71" s="5">
        <v>26944</v>
      </c>
      <c r="Q71" s="5">
        <v>31751</v>
      </c>
      <c r="R71" s="5">
        <v>49030</v>
      </c>
      <c r="S71" s="5">
        <v>44766</v>
      </c>
      <c r="T71" s="5">
        <v>52167</v>
      </c>
    </row>
    <row r="72" spans="1:20" hidden="1" x14ac:dyDescent="0.45">
      <c r="A72" s="4" t="s">
        <v>56</v>
      </c>
      <c r="B72" s="5">
        <v>240</v>
      </c>
      <c r="C72" s="5">
        <v>110</v>
      </c>
      <c r="D72" s="5">
        <v>-131</v>
      </c>
      <c r="E72" s="5">
        <v>17</v>
      </c>
      <c r="F72" s="5">
        <v>270</v>
      </c>
      <c r="G72" s="5">
        <v>-74</v>
      </c>
      <c r="H72" s="5">
        <v>249</v>
      </c>
      <c r="I72" s="5">
        <v>-259</v>
      </c>
      <c r="J72" s="5">
        <v>-337</v>
      </c>
      <c r="K72" s="5">
        <v>-46</v>
      </c>
      <c r="L72" s="5">
        <v>1049</v>
      </c>
      <c r="M72" s="5">
        <v>1650</v>
      </c>
      <c r="N72" s="5">
        <v>2419</v>
      </c>
      <c r="O72" s="5">
        <v>2072</v>
      </c>
      <c r="P72" s="5">
        <v>1340</v>
      </c>
      <c r="Q72" s="5">
        <v>3262</v>
      </c>
      <c r="R72" s="5">
        <v>1909</v>
      </c>
      <c r="S72" s="5">
        <v>3365</v>
      </c>
      <c r="T72" s="5">
        <v>4821</v>
      </c>
    </row>
    <row r="73" spans="1:20" hidden="1" x14ac:dyDescent="0.45">
      <c r="A73" s="4" t="s">
        <v>57</v>
      </c>
      <c r="B73" s="5">
        <v>12998</v>
      </c>
      <c r="C73" s="5">
        <v>10078</v>
      </c>
      <c r="D73" s="5">
        <v>9615</v>
      </c>
      <c r="E73" s="5">
        <v>13794</v>
      </c>
      <c r="F73" s="5">
        <v>20513</v>
      </c>
      <c r="G73" s="5">
        <v>18693</v>
      </c>
      <c r="H73" s="5">
        <v>17248</v>
      </c>
      <c r="I73" s="5">
        <v>15432</v>
      </c>
      <c r="J73" s="5">
        <v>19238</v>
      </c>
      <c r="K73" s="5">
        <v>23680</v>
      </c>
      <c r="L73" s="5">
        <v>32513</v>
      </c>
      <c r="M73" s="5">
        <v>58475</v>
      </c>
      <c r="N73" s="5">
        <v>55989</v>
      </c>
      <c r="O73" s="5">
        <v>27810</v>
      </c>
      <c r="P73" s="5">
        <v>35203</v>
      </c>
      <c r="Q73" s="5">
        <v>-11083</v>
      </c>
      <c r="R73" s="5">
        <v>54622</v>
      </c>
      <c r="S73" s="5">
        <v>74146</v>
      </c>
      <c r="T73" s="5">
        <v>81178</v>
      </c>
    </row>
    <row r="74" spans="1:20" hidden="1" x14ac:dyDescent="0.45">
      <c r="A74" s="4" t="s">
        <v>58</v>
      </c>
      <c r="B74" s="5">
        <v>2171</v>
      </c>
      <c r="C74" s="5">
        <v>1878</v>
      </c>
      <c r="D74" s="5">
        <v>886</v>
      </c>
      <c r="E74" s="5">
        <v>1742</v>
      </c>
      <c r="F74" s="5">
        <v>1845</v>
      </c>
      <c r="G74" s="5">
        <v>2783</v>
      </c>
      <c r="H74" s="5">
        <v>1843</v>
      </c>
      <c r="I74" s="5">
        <v>1757</v>
      </c>
      <c r="J74" s="5">
        <v>1599</v>
      </c>
      <c r="K74" s="5">
        <v>2650</v>
      </c>
      <c r="L74" s="5">
        <v>5826</v>
      </c>
      <c r="M74" s="5">
        <v>6125</v>
      </c>
      <c r="N74" s="5">
        <v>5467</v>
      </c>
      <c r="O74" s="5">
        <v>7936</v>
      </c>
      <c r="P74" s="5">
        <v>7321</v>
      </c>
      <c r="Q74" s="5">
        <v>7657</v>
      </c>
      <c r="R74" s="5">
        <v>5439</v>
      </c>
      <c r="S74" s="5">
        <v>4904</v>
      </c>
      <c r="T74" s="5">
        <v>8504</v>
      </c>
    </row>
    <row r="75" spans="1:20" s="8" customFormat="1" x14ac:dyDescent="0.45">
      <c r="A75" s="6" t="s">
        <v>59</v>
      </c>
      <c r="B75" s="7">
        <v>10653</v>
      </c>
      <c r="C75" s="7">
        <v>9601</v>
      </c>
      <c r="D75" s="7">
        <v>11431</v>
      </c>
      <c r="E75" s="7">
        <v>11400</v>
      </c>
      <c r="F75" s="7">
        <v>13558</v>
      </c>
      <c r="G75" s="7">
        <v>24955</v>
      </c>
      <c r="H75" s="7">
        <v>19535</v>
      </c>
      <c r="I75" s="7">
        <v>17705</v>
      </c>
      <c r="J75" s="7">
        <v>19147</v>
      </c>
      <c r="K75" s="7">
        <v>25348</v>
      </c>
      <c r="L75" s="7">
        <v>27345</v>
      </c>
      <c r="M75" s="7">
        <v>20891</v>
      </c>
      <c r="N75" s="7">
        <v>25385</v>
      </c>
      <c r="O75" s="7">
        <v>28931</v>
      </c>
      <c r="P75" s="7">
        <v>33486</v>
      </c>
      <c r="Q75" s="7">
        <v>36831</v>
      </c>
      <c r="R75" s="7">
        <v>44688</v>
      </c>
      <c r="S75" s="7">
        <v>53252</v>
      </c>
      <c r="T75" s="7">
        <v>62397</v>
      </c>
    </row>
    <row r="76" spans="1:20" hidden="1" x14ac:dyDescent="0.45">
      <c r="A76" s="4" t="s">
        <v>65</v>
      </c>
      <c r="B76" s="5">
        <v>1483</v>
      </c>
      <c r="C76" s="5">
        <v>-245</v>
      </c>
      <c r="D76" s="5">
        <v>410</v>
      </c>
      <c r="E76" s="5">
        <v>2041</v>
      </c>
      <c r="F76" s="5">
        <v>2824</v>
      </c>
      <c r="G76" s="5">
        <v>3550</v>
      </c>
      <c r="H76" s="5">
        <v>-730</v>
      </c>
      <c r="I76" s="5">
        <v>2545</v>
      </c>
      <c r="J76" s="5">
        <v>2285</v>
      </c>
      <c r="K76" s="5">
        <v>3943</v>
      </c>
      <c r="L76" s="5">
        <v>-219</v>
      </c>
      <c r="M76" s="5">
        <v>-1332</v>
      </c>
      <c r="N76" s="5">
        <v>1051</v>
      </c>
      <c r="O76" s="5">
        <v>-113</v>
      </c>
      <c r="P76" s="5">
        <v>-2237</v>
      </c>
      <c r="Q76" s="5">
        <v>417</v>
      </c>
      <c r="R76" s="5">
        <v>6708</v>
      </c>
      <c r="S76" s="5">
        <v>14562</v>
      </c>
      <c r="T76" s="5">
        <v>9194</v>
      </c>
    </row>
    <row r="77" spans="1:20" hidden="1" x14ac:dyDescent="0.45">
      <c r="A77" s="4" t="s">
        <v>50</v>
      </c>
      <c r="B77" s="5" t="s">
        <v>27</v>
      </c>
      <c r="C77" s="5">
        <v>279</v>
      </c>
      <c r="D77" s="5">
        <v>399</v>
      </c>
      <c r="E77" s="5">
        <v>331</v>
      </c>
      <c r="F77" s="5">
        <v>371</v>
      </c>
      <c r="G77" s="5">
        <v>575</v>
      </c>
      <c r="H77" s="5">
        <v>709</v>
      </c>
      <c r="I77" s="5">
        <v>824</v>
      </c>
      <c r="J77" s="5">
        <v>218</v>
      </c>
      <c r="K77" s="5">
        <v>536</v>
      </c>
      <c r="L77" s="5">
        <v>655</v>
      </c>
      <c r="M77" s="5">
        <v>636</v>
      </c>
      <c r="N77" s="5">
        <v>521</v>
      </c>
      <c r="O77" s="5">
        <v>197</v>
      </c>
      <c r="P77" s="5">
        <v>302</v>
      </c>
      <c r="Q77" s="5">
        <v>381</v>
      </c>
      <c r="R77" s="5">
        <v>872</v>
      </c>
      <c r="S77" s="5">
        <v>797</v>
      </c>
      <c r="T77" s="5">
        <v>424</v>
      </c>
    </row>
    <row r="78" spans="1:20" ht="25.5" hidden="1" x14ac:dyDescent="0.45">
      <c r="A78" s="4" t="s">
        <v>66</v>
      </c>
      <c r="B78" s="5">
        <v>109256</v>
      </c>
      <c r="C78" s="5">
        <v>90118</v>
      </c>
      <c r="D78" s="5">
        <v>78317</v>
      </c>
      <c r="E78" s="5">
        <v>77827</v>
      </c>
      <c r="F78" s="5">
        <v>137784</v>
      </c>
      <c r="G78" s="5">
        <v>192944</v>
      </c>
      <c r="H78" s="5">
        <v>161440</v>
      </c>
      <c r="I78" s="5">
        <v>171722</v>
      </c>
      <c r="J78" s="5">
        <v>197974</v>
      </c>
      <c r="K78" s="5">
        <v>252331</v>
      </c>
      <c r="L78" s="5">
        <v>327627</v>
      </c>
      <c r="M78" s="5">
        <v>419974</v>
      </c>
      <c r="N78" s="5">
        <v>535903</v>
      </c>
      <c r="O78" s="5">
        <v>410494</v>
      </c>
      <c r="P78" s="5">
        <v>462770</v>
      </c>
      <c r="Q78" s="5">
        <v>524710</v>
      </c>
      <c r="R78" s="5">
        <v>804574</v>
      </c>
      <c r="S78" s="5">
        <v>883335</v>
      </c>
      <c r="T78" s="5">
        <v>882811</v>
      </c>
    </row>
    <row r="79" spans="1:20" x14ac:dyDescent="0.45">
      <c r="A79" s="42" t="s">
        <v>67</v>
      </c>
      <c r="B79" s="42"/>
      <c r="C79" s="42"/>
      <c r="D79" s="42"/>
      <c r="E79" s="42"/>
      <c r="F79" s="42"/>
      <c r="G79" s="42"/>
      <c r="H79" s="42"/>
      <c r="I79" s="42"/>
      <c r="J79" s="42"/>
      <c r="K79" s="2"/>
      <c r="L79" s="2"/>
      <c r="M79" s="2"/>
      <c r="N79" s="2"/>
      <c r="O79" s="2"/>
      <c r="P79" s="2"/>
      <c r="Q79" s="2"/>
      <c r="R79" s="2"/>
      <c r="S79" s="2"/>
      <c r="T79" s="2"/>
    </row>
    <row r="80" spans="1:20" x14ac:dyDescent="0.45">
      <c r="A80" s="32" t="s">
        <v>68</v>
      </c>
      <c r="B80" s="32"/>
      <c r="C80" s="32"/>
      <c r="D80" s="32"/>
      <c r="E80" s="32"/>
      <c r="F80" s="32"/>
      <c r="G80" s="32"/>
      <c r="H80" s="32"/>
      <c r="I80" s="32"/>
      <c r="J80" s="32"/>
      <c r="K80" s="2"/>
      <c r="L80" s="2"/>
      <c r="M80" s="2"/>
      <c r="N80" s="2"/>
      <c r="O80" s="2"/>
      <c r="P80" s="2"/>
      <c r="Q80" s="2"/>
      <c r="R80" s="2"/>
      <c r="S80" s="2"/>
      <c r="T80" s="2"/>
    </row>
    <row r="81" spans="1:20" x14ac:dyDescent="0.45">
      <c r="A81" s="32" t="s">
        <v>69</v>
      </c>
      <c r="B81" s="32"/>
      <c r="C81" s="32"/>
      <c r="D81" s="32"/>
      <c r="E81" s="32"/>
      <c r="F81" s="32"/>
      <c r="G81" s="32"/>
      <c r="H81" s="32"/>
      <c r="I81" s="32"/>
      <c r="J81" s="32"/>
      <c r="K81" s="2"/>
      <c r="L81" s="2"/>
      <c r="M81" s="2"/>
      <c r="N81" s="2"/>
      <c r="O81" s="2"/>
      <c r="P81" s="2"/>
      <c r="Q81" s="2"/>
      <c r="R81" s="2"/>
      <c r="S81" s="2"/>
      <c r="T81" s="2"/>
    </row>
    <row r="82" spans="1:20" x14ac:dyDescent="0.45">
      <c r="A82" s="32" t="s">
        <v>70</v>
      </c>
      <c r="B82" s="32"/>
      <c r="C82" s="32"/>
      <c r="D82" s="32"/>
      <c r="E82" s="32"/>
      <c r="F82" s="32"/>
      <c r="G82" s="32"/>
      <c r="H82" s="32"/>
      <c r="I82" s="32"/>
      <c r="J82" s="32"/>
      <c r="K82" s="2"/>
      <c r="L82" s="2"/>
      <c r="M82" s="2"/>
      <c r="N82" s="2"/>
      <c r="O82" s="2"/>
      <c r="P82" s="2"/>
      <c r="Q82" s="2"/>
      <c r="R82" s="2"/>
      <c r="S82" s="2"/>
      <c r="T82" s="2"/>
    </row>
    <row r="83" spans="1:20" x14ac:dyDescent="0.45">
      <c r="A83" s="32" t="s">
        <v>71</v>
      </c>
      <c r="B83" s="32"/>
      <c r="C83" s="32"/>
      <c r="D83" s="32"/>
      <c r="E83" s="32"/>
      <c r="F83" s="32"/>
      <c r="G83" s="32"/>
      <c r="H83" s="32"/>
      <c r="I83" s="32"/>
      <c r="J83" s="32"/>
      <c r="K83" s="2"/>
      <c r="L83" s="2"/>
      <c r="M83" s="2"/>
      <c r="N83" s="2"/>
      <c r="O83" s="2"/>
      <c r="P83" s="2"/>
      <c r="Q83" s="2"/>
      <c r="R83" s="2"/>
      <c r="S83" s="2"/>
      <c r="T83" s="2"/>
    </row>
    <row r="84" spans="1:20" ht="27" customHeight="1" x14ac:dyDescent="0.45">
      <c r="A84" s="32" t="s">
        <v>72</v>
      </c>
      <c r="B84" s="32"/>
      <c r="C84" s="32"/>
      <c r="D84" s="32"/>
      <c r="E84" s="32"/>
      <c r="F84" s="32"/>
      <c r="G84" s="32"/>
      <c r="H84" s="32"/>
      <c r="I84" s="32"/>
      <c r="J84" s="32"/>
      <c r="K84" s="2"/>
      <c r="L84" s="2"/>
      <c r="M84" s="2"/>
      <c r="N84" s="2"/>
      <c r="O84" s="2"/>
      <c r="P84" s="2"/>
      <c r="Q84" s="2"/>
      <c r="R84" s="2"/>
      <c r="S84" s="2"/>
      <c r="T84" s="2"/>
    </row>
    <row r="86" spans="1:20" x14ac:dyDescent="0.45">
      <c r="A86" s="30" t="s">
        <v>73</v>
      </c>
      <c r="B86" s="30"/>
      <c r="C86" s="30"/>
      <c r="D86" s="30"/>
      <c r="E86" s="30"/>
      <c r="F86" s="30"/>
      <c r="G86" s="30"/>
      <c r="H86" s="30"/>
      <c r="I86" s="30"/>
      <c r="J86" s="30"/>
      <c r="K86" s="30"/>
      <c r="L86" s="2"/>
      <c r="M86" s="2"/>
      <c r="N86" s="2"/>
      <c r="O86" s="2"/>
      <c r="P86" s="2"/>
      <c r="Q86" s="2"/>
      <c r="R86" s="2"/>
      <c r="S86" s="2"/>
      <c r="T86" s="2"/>
    </row>
    <row r="87" spans="1:20" x14ac:dyDescent="0.45">
      <c r="A87" s="29" t="s">
        <v>61</v>
      </c>
      <c r="B87" s="29"/>
      <c r="C87" s="29"/>
      <c r="D87" s="29"/>
      <c r="E87" s="29"/>
      <c r="F87" s="29"/>
      <c r="G87" s="29"/>
      <c r="H87" s="29"/>
      <c r="I87" s="29"/>
      <c r="J87" s="29"/>
      <c r="K87" s="29"/>
      <c r="L87" s="2"/>
      <c r="M87" s="2"/>
      <c r="N87" s="2"/>
      <c r="O87" s="2"/>
      <c r="P87" s="2"/>
      <c r="Q87" s="2"/>
      <c r="R87" s="2"/>
      <c r="S87" s="2"/>
      <c r="T87" s="2"/>
    </row>
    <row r="88" spans="1:20" ht="26.25" x14ac:dyDescent="0.45">
      <c r="A88" s="3" t="s">
        <v>4</v>
      </c>
      <c r="B88" s="3" t="s">
        <v>7</v>
      </c>
      <c r="C88" s="3" t="s">
        <v>8</v>
      </c>
      <c r="D88" s="3" t="s">
        <v>9</v>
      </c>
      <c r="E88" s="3" t="s">
        <v>10</v>
      </c>
      <c r="F88" s="3" t="s">
        <v>11</v>
      </c>
      <c r="G88" s="3" t="s">
        <v>12</v>
      </c>
      <c r="H88" s="3" t="s">
        <v>13</v>
      </c>
      <c r="I88" s="3" t="s">
        <v>14</v>
      </c>
      <c r="J88" s="3" t="s">
        <v>15</v>
      </c>
      <c r="K88" s="3" t="s">
        <v>16</v>
      </c>
      <c r="L88" s="3" t="s">
        <v>17</v>
      </c>
      <c r="M88" s="3" t="s">
        <v>18</v>
      </c>
      <c r="N88" s="3" t="s">
        <v>19</v>
      </c>
      <c r="O88" s="3" t="s">
        <v>20</v>
      </c>
      <c r="P88" s="3" t="s">
        <v>21</v>
      </c>
      <c r="Q88" s="3" t="s">
        <v>22</v>
      </c>
      <c r="R88" s="3" t="s">
        <v>62</v>
      </c>
      <c r="S88" s="3" t="s">
        <v>63</v>
      </c>
      <c r="T88" s="3" t="s">
        <v>64</v>
      </c>
    </row>
    <row r="89" spans="1:20" ht="25.5" hidden="1" x14ac:dyDescent="0.45">
      <c r="A89" s="4" t="s">
        <v>28</v>
      </c>
      <c r="B89" s="5">
        <v>13821</v>
      </c>
      <c r="C89" s="5">
        <v>14900</v>
      </c>
      <c r="D89" s="5">
        <v>18654</v>
      </c>
      <c r="E89" s="5">
        <v>24471</v>
      </c>
      <c r="F89" s="5">
        <v>31436</v>
      </c>
      <c r="G89" s="5">
        <v>30279</v>
      </c>
      <c r="H89" s="5">
        <v>39132</v>
      </c>
      <c r="I89" s="5">
        <v>45396</v>
      </c>
      <c r="J89" s="5">
        <v>49435</v>
      </c>
      <c r="K89" s="5">
        <v>53736</v>
      </c>
      <c r="L89" s="5">
        <v>54918</v>
      </c>
      <c r="M89" s="5">
        <v>57520</v>
      </c>
      <c r="N89" s="5">
        <v>62800</v>
      </c>
      <c r="O89" s="5">
        <v>72856</v>
      </c>
      <c r="P89" s="5">
        <v>76759</v>
      </c>
      <c r="Q89" s="5">
        <v>78797</v>
      </c>
      <c r="R89" s="5">
        <v>86832</v>
      </c>
      <c r="S89" s="5">
        <v>101257</v>
      </c>
      <c r="T89" s="5">
        <v>136282</v>
      </c>
    </row>
    <row r="90" spans="1:20" ht="25.5" hidden="1" x14ac:dyDescent="0.45">
      <c r="A90" s="4" t="s">
        <v>29</v>
      </c>
      <c r="B90" s="5">
        <v>650</v>
      </c>
      <c r="C90" s="5">
        <v>742</v>
      </c>
      <c r="D90" s="5">
        <v>843</v>
      </c>
      <c r="E90" s="5">
        <v>953</v>
      </c>
      <c r="F90" s="5">
        <v>1280</v>
      </c>
      <c r="G90" s="5">
        <v>1767</v>
      </c>
      <c r="H90" s="5">
        <v>1568</v>
      </c>
      <c r="I90" s="5">
        <v>2158</v>
      </c>
      <c r="J90" s="5">
        <v>1938</v>
      </c>
      <c r="K90" s="5">
        <v>2554</v>
      </c>
      <c r="L90" s="5">
        <v>3055</v>
      </c>
      <c r="M90" s="5">
        <v>3358</v>
      </c>
      <c r="N90" s="5">
        <v>4148</v>
      </c>
      <c r="O90" s="5">
        <v>5476</v>
      </c>
      <c r="P90" s="5">
        <v>6372</v>
      </c>
      <c r="Q90" s="5">
        <v>5678</v>
      </c>
      <c r="R90" s="5">
        <v>6174</v>
      </c>
      <c r="S90" s="5">
        <v>8690</v>
      </c>
      <c r="T90" s="5">
        <v>7402</v>
      </c>
    </row>
    <row r="91" spans="1:20" hidden="1" x14ac:dyDescent="0.45">
      <c r="A91" s="4" t="s">
        <v>30</v>
      </c>
      <c r="B91" s="5">
        <v>4775</v>
      </c>
      <c r="C91" s="5">
        <v>4452</v>
      </c>
      <c r="D91" s="5">
        <v>5220</v>
      </c>
      <c r="E91" s="5">
        <v>6056</v>
      </c>
      <c r="F91" s="5">
        <v>6760</v>
      </c>
      <c r="G91" s="5">
        <v>9160</v>
      </c>
      <c r="H91" s="5">
        <v>10243</v>
      </c>
      <c r="I91" s="5">
        <v>11189</v>
      </c>
      <c r="J91" s="5">
        <v>12303</v>
      </c>
      <c r="K91" s="5">
        <v>14508</v>
      </c>
      <c r="L91" s="5">
        <v>20397</v>
      </c>
      <c r="M91" s="5">
        <v>20218</v>
      </c>
      <c r="N91" s="5">
        <v>26363</v>
      </c>
      <c r="O91" s="5">
        <v>27844</v>
      </c>
      <c r="P91" s="5">
        <v>30245</v>
      </c>
      <c r="Q91" s="5">
        <v>37051</v>
      </c>
      <c r="R91" s="5">
        <v>35565</v>
      </c>
      <c r="S91" s="5">
        <v>58679</v>
      </c>
      <c r="T91" s="5">
        <v>52676</v>
      </c>
    </row>
    <row r="92" spans="1:20" hidden="1" x14ac:dyDescent="0.45">
      <c r="A92" s="4" t="s">
        <v>31</v>
      </c>
      <c r="B92" s="5">
        <v>6117</v>
      </c>
      <c r="C92" s="5">
        <v>8663</v>
      </c>
      <c r="D92" s="5">
        <v>11127</v>
      </c>
      <c r="E92" s="5">
        <v>13815</v>
      </c>
      <c r="F92" s="5">
        <v>16337</v>
      </c>
      <c r="G92" s="5">
        <v>17867</v>
      </c>
      <c r="H92" s="5">
        <v>19370</v>
      </c>
      <c r="I92" s="5">
        <v>24046</v>
      </c>
      <c r="J92" s="5">
        <v>30744</v>
      </c>
      <c r="K92" s="5">
        <v>34921</v>
      </c>
      <c r="L92" s="5">
        <v>42416</v>
      </c>
      <c r="M92" s="5">
        <v>52710</v>
      </c>
      <c r="N92" s="5">
        <v>60567</v>
      </c>
      <c r="O92" s="5">
        <v>68232</v>
      </c>
      <c r="P92" s="5">
        <v>75530</v>
      </c>
      <c r="Q92" s="5">
        <v>71949</v>
      </c>
      <c r="R92" s="5">
        <v>86407</v>
      </c>
      <c r="S92" s="5">
        <v>144666</v>
      </c>
      <c r="T92" s="5">
        <v>120370</v>
      </c>
    </row>
    <row r="93" spans="1:20" hidden="1" x14ac:dyDescent="0.45">
      <c r="A93" s="4" t="s">
        <v>33</v>
      </c>
      <c r="B93" s="5">
        <v>3635</v>
      </c>
      <c r="C93" s="5">
        <v>4295</v>
      </c>
      <c r="D93" s="5">
        <v>5707</v>
      </c>
      <c r="E93" s="5">
        <v>6947</v>
      </c>
      <c r="F93" s="5">
        <v>8874</v>
      </c>
      <c r="G93" s="5">
        <v>11678</v>
      </c>
      <c r="H93" s="5">
        <v>11824</v>
      </c>
      <c r="I93" s="5">
        <v>14807</v>
      </c>
      <c r="J93" s="5">
        <v>16968</v>
      </c>
      <c r="K93" s="5">
        <v>21055</v>
      </c>
      <c r="L93" s="5">
        <v>23677</v>
      </c>
      <c r="M93" s="5">
        <v>27500</v>
      </c>
      <c r="N93" s="5">
        <v>31898</v>
      </c>
      <c r="O93" s="5">
        <v>35128</v>
      </c>
      <c r="P93" s="5">
        <v>32448</v>
      </c>
      <c r="Q93" s="5">
        <v>39224</v>
      </c>
      <c r="R93" s="5">
        <v>36370</v>
      </c>
      <c r="S93" s="5">
        <v>47586</v>
      </c>
      <c r="T93" s="5">
        <v>48948</v>
      </c>
    </row>
    <row r="94" spans="1:20" hidden="1" x14ac:dyDescent="0.45">
      <c r="A94" s="4" t="s">
        <v>35</v>
      </c>
      <c r="B94" s="5">
        <v>798</v>
      </c>
      <c r="C94" s="5">
        <v>880</v>
      </c>
      <c r="D94" s="5">
        <v>1010</v>
      </c>
      <c r="E94" s="5">
        <v>1124</v>
      </c>
      <c r="F94" s="5">
        <v>1455</v>
      </c>
      <c r="G94" s="5">
        <v>1793</v>
      </c>
      <c r="H94" s="5">
        <v>2088</v>
      </c>
      <c r="I94" s="5">
        <v>2303</v>
      </c>
      <c r="J94" s="5">
        <v>2496</v>
      </c>
      <c r="K94" s="5">
        <v>2919</v>
      </c>
      <c r="L94" s="5">
        <v>3172</v>
      </c>
      <c r="M94" s="5">
        <v>3677</v>
      </c>
      <c r="N94" s="5">
        <v>3946</v>
      </c>
      <c r="O94" s="5">
        <v>5007</v>
      </c>
      <c r="P94" s="5">
        <v>5144</v>
      </c>
      <c r="Q94" s="5">
        <v>5080</v>
      </c>
      <c r="R94" s="5">
        <v>5547</v>
      </c>
      <c r="S94" s="5">
        <v>10286</v>
      </c>
      <c r="T94" s="5">
        <v>8659</v>
      </c>
    </row>
    <row r="95" spans="1:20" hidden="1" x14ac:dyDescent="0.45">
      <c r="A95" s="4" t="s">
        <v>36</v>
      </c>
      <c r="B95" s="5">
        <v>10127</v>
      </c>
      <c r="C95" s="5">
        <v>10995</v>
      </c>
      <c r="D95" s="5">
        <v>13104</v>
      </c>
      <c r="E95" s="5">
        <v>14893</v>
      </c>
      <c r="F95" s="5">
        <v>18175</v>
      </c>
      <c r="G95" s="5">
        <v>23169</v>
      </c>
      <c r="H95" s="5">
        <v>28593</v>
      </c>
      <c r="I95" s="5">
        <v>30346</v>
      </c>
      <c r="J95" s="5">
        <v>38064</v>
      </c>
      <c r="K95" s="5">
        <v>41878</v>
      </c>
      <c r="L95" s="5">
        <v>47259</v>
      </c>
      <c r="M95" s="5">
        <v>53459</v>
      </c>
      <c r="N95" s="5">
        <v>56037</v>
      </c>
      <c r="O95" s="5">
        <v>60617</v>
      </c>
      <c r="P95" s="5">
        <v>66841</v>
      </c>
      <c r="Q95" s="5">
        <v>71782</v>
      </c>
      <c r="R95" s="5">
        <v>75896</v>
      </c>
      <c r="S95" s="5">
        <v>86341</v>
      </c>
      <c r="T95" s="5">
        <v>89442</v>
      </c>
    </row>
    <row r="96" spans="1:20" hidden="1" x14ac:dyDescent="0.45">
      <c r="A96" s="4" t="s">
        <v>37</v>
      </c>
      <c r="B96" s="5">
        <v>3497</v>
      </c>
      <c r="C96" s="5">
        <v>4742</v>
      </c>
      <c r="D96" s="5">
        <v>5605</v>
      </c>
      <c r="E96" s="5">
        <v>7343</v>
      </c>
      <c r="F96" s="5">
        <v>9814</v>
      </c>
      <c r="G96" s="5">
        <v>13359</v>
      </c>
      <c r="H96" s="5">
        <v>13636</v>
      </c>
      <c r="I96" s="5">
        <v>16270</v>
      </c>
      <c r="J96" s="5">
        <v>18988</v>
      </c>
      <c r="K96" s="5">
        <v>18100</v>
      </c>
      <c r="L96" s="5">
        <v>22042</v>
      </c>
      <c r="M96" s="5">
        <v>25505</v>
      </c>
      <c r="N96" s="5">
        <v>30505</v>
      </c>
      <c r="O96" s="5">
        <v>35435</v>
      </c>
      <c r="P96" s="5">
        <v>38815</v>
      </c>
      <c r="Q96" s="5">
        <v>45550</v>
      </c>
      <c r="R96" s="5">
        <v>42860</v>
      </c>
      <c r="S96" s="5">
        <v>57052</v>
      </c>
      <c r="T96" s="5">
        <v>65177</v>
      </c>
    </row>
    <row r="97" spans="1:20" ht="25.5" hidden="1" x14ac:dyDescent="0.45">
      <c r="A97" s="4" t="s">
        <v>38</v>
      </c>
      <c r="B97" s="5">
        <v>2328</v>
      </c>
      <c r="C97" s="5">
        <v>2804</v>
      </c>
      <c r="D97" s="5">
        <v>3334</v>
      </c>
      <c r="E97" s="5">
        <v>3736</v>
      </c>
      <c r="F97" s="5">
        <v>4570</v>
      </c>
      <c r="G97" s="5">
        <v>4913</v>
      </c>
      <c r="H97" s="5">
        <v>6022</v>
      </c>
      <c r="I97" s="5">
        <v>5998</v>
      </c>
      <c r="J97" s="5">
        <v>7099</v>
      </c>
      <c r="K97" s="5">
        <v>7891</v>
      </c>
      <c r="L97" s="5">
        <v>9072</v>
      </c>
      <c r="M97" s="5">
        <v>9966</v>
      </c>
      <c r="N97" s="5">
        <v>12024</v>
      </c>
      <c r="O97" s="5">
        <v>12635</v>
      </c>
      <c r="P97" s="5">
        <v>14212</v>
      </c>
      <c r="Q97" s="5">
        <v>14847</v>
      </c>
      <c r="R97" s="5">
        <v>16260</v>
      </c>
      <c r="S97" s="5">
        <v>18922</v>
      </c>
      <c r="T97" s="5">
        <v>19239</v>
      </c>
    </row>
    <row r="98" spans="1:20" ht="25.5" hidden="1" x14ac:dyDescent="0.45">
      <c r="A98" s="4" t="s">
        <v>39</v>
      </c>
      <c r="B98" s="5">
        <v>3104</v>
      </c>
      <c r="C98" s="5">
        <v>4030</v>
      </c>
      <c r="D98" s="5">
        <v>4348</v>
      </c>
      <c r="E98" s="5">
        <v>5108</v>
      </c>
      <c r="F98" s="5">
        <v>5609</v>
      </c>
      <c r="G98" s="5">
        <v>6898</v>
      </c>
      <c r="H98" s="5">
        <v>7432</v>
      </c>
      <c r="I98" s="5">
        <v>8738</v>
      </c>
      <c r="J98" s="5">
        <v>9117</v>
      </c>
      <c r="K98" s="5">
        <v>9810</v>
      </c>
      <c r="L98" s="5">
        <v>11557</v>
      </c>
      <c r="M98" s="5">
        <v>15721</v>
      </c>
      <c r="N98" s="5">
        <v>16020</v>
      </c>
      <c r="O98" s="5">
        <v>18579</v>
      </c>
      <c r="P98" s="5">
        <v>23568</v>
      </c>
      <c r="Q98" s="5">
        <v>23711</v>
      </c>
      <c r="R98" s="5">
        <v>24677</v>
      </c>
      <c r="S98" s="5">
        <v>40055</v>
      </c>
      <c r="T98" s="5">
        <v>48930</v>
      </c>
    </row>
    <row r="99" spans="1:20" x14ac:dyDescent="0.45">
      <c r="A99" s="6" t="s">
        <v>40</v>
      </c>
      <c r="B99" s="5">
        <v>5127</v>
      </c>
      <c r="C99" s="5">
        <v>6156</v>
      </c>
      <c r="D99" s="5">
        <v>7392</v>
      </c>
      <c r="E99" s="5">
        <v>7984</v>
      </c>
      <c r="F99" s="5">
        <v>9870</v>
      </c>
      <c r="G99" s="5">
        <v>10036</v>
      </c>
      <c r="H99" s="5">
        <v>12304</v>
      </c>
      <c r="I99" s="5">
        <v>10721</v>
      </c>
      <c r="J99" s="5">
        <v>12025</v>
      </c>
      <c r="K99" s="5">
        <v>11711</v>
      </c>
      <c r="L99" s="5">
        <v>17736</v>
      </c>
      <c r="M99" s="5">
        <v>21898</v>
      </c>
      <c r="N99" s="5">
        <v>29554</v>
      </c>
      <c r="O99" s="5">
        <v>29352</v>
      </c>
      <c r="P99" s="5">
        <v>30220</v>
      </c>
      <c r="Q99" s="5">
        <v>32816</v>
      </c>
      <c r="R99" s="5">
        <v>34403</v>
      </c>
      <c r="S99" s="5">
        <v>42577</v>
      </c>
      <c r="T99" s="5">
        <v>50145</v>
      </c>
    </row>
    <row r="100" spans="1:20" hidden="1" x14ac:dyDescent="0.45">
      <c r="A100" s="4" t="s">
        <v>41</v>
      </c>
      <c r="B100" s="5">
        <v>9764</v>
      </c>
      <c r="C100" s="5">
        <v>11675</v>
      </c>
      <c r="D100" s="5">
        <v>14407</v>
      </c>
      <c r="E100" s="5">
        <v>17644</v>
      </c>
      <c r="F100" s="5">
        <v>20445</v>
      </c>
      <c r="G100" s="5">
        <v>25104</v>
      </c>
      <c r="H100" s="5">
        <v>28685</v>
      </c>
      <c r="I100" s="5">
        <v>32373</v>
      </c>
      <c r="J100" s="5">
        <v>37829</v>
      </c>
      <c r="K100" s="5">
        <v>41588</v>
      </c>
      <c r="L100" s="5">
        <v>51509</v>
      </c>
      <c r="M100" s="5">
        <v>59433</v>
      </c>
      <c r="N100" s="5">
        <v>70665</v>
      </c>
      <c r="O100" s="5">
        <v>76437</v>
      </c>
      <c r="P100" s="5">
        <v>90875</v>
      </c>
      <c r="Q100" s="5">
        <v>87834</v>
      </c>
      <c r="R100" s="5">
        <v>87158</v>
      </c>
      <c r="S100" s="5">
        <v>100509</v>
      </c>
      <c r="T100" s="5">
        <v>102981</v>
      </c>
    </row>
    <row r="101" spans="1:20" hidden="1" x14ac:dyDescent="0.45">
      <c r="A101" s="4" t="s">
        <v>42</v>
      </c>
      <c r="B101" s="5">
        <v>7344</v>
      </c>
      <c r="C101" s="5">
        <v>7524</v>
      </c>
      <c r="D101" s="5">
        <v>7189</v>
      </c>
      <c r="E101" s="5">
        <v>9010</v>
      </c>
      <c r="F101" s="5">
        <v>10859</v>
      </c>
      <c r="G101" s="5">
        <v>12034</v>
      </c>
      <c r="H101" s="5">
        <v>13623</v>
      </c>
      <c r="I101" s="5">
        <v>18740</v>
      </c>
      <c r="J101" s="5">
        <v>21646</v>
      </c>
      <c r="K101" s="5">
        <v>23953</v>
      </c>
      <c r="L101" s="5">
        <v>28514</v>
      </c>
      <c r="M101" s="5">
        <v>33088</v>
      </c>
      <c r="N101" s="5">
        <v>39058</v>
      </c>
      <c r="O101" s="5">
        <v>40844</v>
      </c>
      <c r="P101" s="5">
        <v>43871</v>
      </c>
      <c r="Q101" s="5">
        <v>38543</v>
      </c>
      <c r="R101" s="5">
        <v>57259</v>
      </c>
      <c r="S101" s="5">
        <v>61410</v>
      </c>
      <c r="T101" s="5">
        <v>67107</v>
      </c>
    </row>
    <row r="102" spans="1:20" ht="25.5" hidden="1" x14ac:dyDescent="0.45">
      <c r="A102" s="4" t="s">
        <v>43</v>
      </c>
      <c r="B102" s="5">
        <v>7268</v>
      </c>
      <c r="C102" s="5">
        <v>9426</v>
      </c>
      <c r="D102" s="5">
        <v>10658</v>
      </c>
      <c r="E102" s="5">
        <v>12600</v>
      </c>
      <c r="F102" s="5">
        <v>14687</v>
      </c>
      <c r="G102" s="5">
        <v>17631</v>
      </c>
      <c r="H102" s="5">
        <v>23450</v>
      </c>
      <c r="I102" s="5">
        <v>27131</v>
      </c>
      <c r="J102" s="5">
        <v>33368</v>
      </c>
      <c r="K102" s="5">
        <v>35741</v>
      </c>
      <c r="L102" s="5">
        <v>44384</v>
      </c>
      <c r="M102" s="5">
        <v>55552</v>
      </c>
      <c r="N102" s="5">
        <v>65249</v>
      </c>
      <c r="O102" s="5">
        <v>74636</v>
      </c>
      <c r="P102" s="5">
        <v>76630</v>
      </c>
      <c r="Q102" s="5">
        <v>85162</v>
      </c>
      <c r="R102" s="5">
        <v>94627</v>
      </c>
      <c r="S102" s="5">
        <v>102073</v>
      </c>
      <c r="T102" s="5">
        <v>119177</v>
      </c>
    </row>
    <row r="103" spans="1:20" hidden="1" x14ac:dyDescent="0.45">
      <c r="A103" s="4" t="s">
        <v>44</v>
      </c>
      <c r="B103" s="5">
        <v>20433</v>
      </c>
      <c r="C103" s="5">
        <v>24268</v>
      </c>
      <c r="D103" s="5">
        <v>28276</v>
      </c>
      <c r="E103" s="5">
        <v>29721</v>
      </c>
      <c r="F103" s="5">
        <v>36500</v>
      </c>
      <c r="G103" s="5">
        <v>47358</v>
      </c>
      <c r="H103" s="5">
        <v>53834</v>
      </c>
      <c r="I103" s="5">
        <v>61134</v>
      </c>
      <c r="J103" s="5">
        <v>70028</v>
      </c>
      <c r="K103" s="5">
        <v>78197</v>
      </c>
      <c r="L103" s="5">
        <v>88321</v>
      </c>
      <c r="M103" s="5">
        <v>93316</v>
      </c>
      <c r="N103" s="5">
        <v>104677</v>
      </c>
      <c r="O103" s="5">
        <v>106624</v>
      </c>
      <c r="P103" s="5">
        <v>126835</v>
      </c>
      <c r="Q103" s="5">
        <v>144035</v>
      </c>
      <c r="R103" s="5">
        <v>143019</v>
      </c>
      <c r="S103" s="5">
        <v>202101</v>
      </c>
      <c r="T103" s="5">
        <v>220922</v>
      </c>
    </row>
    <row r="104" spans="1:20" hidden="1" x14ac:dyDescent="0.45">
      <c r="A104" s="4" t="s">
        <v>45</v>
      </c>
      <c r="B104" s="5">
        <v>873</v>
      </c>
      <c r="C104" s="5">
        <v>939</v>
      </c>
      <c r="D104" s="5">
        <v>1041</v>
      </c>
      <c r="E104" s="5">
        <v>1179</v>
      </c>
      <c r="F104" s="5">
        <v>1448</v>
      </c>
      <c r="G104" s="5">
        <v>1535</v>
      </c>
      <c r="H104" s="5">
        <v>1934</v>
      </c>
      <c r="I104" s="5">
        <v>2018</v>
      </c>
      <c r="J104" s="5">
        <v>2051</v>
      </c>
      <c r="K104" s="5">
        <v>2107</v>
      </c>
      <c r="L104" s="5">
        <v>3129</v>
      </c>
      <c r="M104" s="5">
        <v>3072</v>
      </c>
      <c r="N104" s="5">
        <v>3302</v>
      </c>
      <c r="O104" s="5">
        <v>4298</v>
      </c>
      <c r="P104" s="5">
        <v>4468</v>
      </c>
      <c r="Q104" s="5">
        <v>4634</v>
      </c>
      <c r="R104" s="5">
        <v>6623</v>
      </c>
      <c r="S104" s="5">
        <v>12948</v>
      </c>
      <c r="T104" s="5">
        <v>13807</v>
      </c>
    </row>
    <row r="105" spans="1:20" hidden="1" x14ac:dyDescent="0.45">
      <c r="A105" s="4" t="s">
        <v>46</v>
      </c>
      <c r="B105" s="5">
        <v>741</v>
      </c>
      <c r="C105" s="5">
        <v>767</v>
      </c>
      <c r="D105" s="5">
        <v>873</v>
      </c>
      <c r="E105" s="5">
        <v>1039</v>
      </c>
      <c r="F105" s="5">
        <v>1225</v>
      </c>
      <c r="G105" s="5">
        <v>1402</v>
      </c>
      <c r="H105" s="5">
        <v>1752</v>
      </c>
      <c r="I105" s="5">
        <v>2342</v>
      </c>
      <c r="J105" s="5">
        <v>2309</v>
      </c>
      <c r="K105" s="5">
        <v>2716</v>
      </c>
      <c r="L105" s="5">
        <v>3302</v>
      </c>
      <c r="M105" s="5">
        <v>3237</v>
      </c>
      <c r="N105" s="5">
        <v>4895</v>
      </c>
      <c r="O105" s="5">
        <v>4575</v>
      </c>
      <c r="P105" s="5">
        <v>5242</v>
      </c>
      <c r="Q105" s="5">
        <v>4898</v>
      </c>
      <c r="R105" s="5">
        <v>5898</v>
      </c>
      <c r="S105" s="5">
        <v>7909</v>
      </c>
      <c r="T105" s="5">
        <v>7861</v>
      </c>
    </row>
    <row r="106" spans="1:20" hidden="1" x14ac:dyDescent="0.45">
      <c r="A106" s="4" t="s">
        <v>47</v>
      </c>
      <c r="B106" s="5">
        <v>647</v>
      </c>
      <c r="C106" s="5">
        <v>722</v>
      </c>
      <c r="D106" s="5">
        <v>798</v>
      </c>
      <c r="E106" s="5">
        <v>940</v>
      </c>
      <c r="F106" s="5">
        <v>1151</v>
      </c>
      <c r="G106" s="5">
        <v>1465</v>
      </c>
      <c r="H106" s="5">
        <v>1596</v>
      </c>
      <c r="I106" s="5">
        <v>1641</v>
      </c>
      <c r="J106" s="5">
        <v>2118</v>
      </c>
      <c r="K106" s="5">
        <v>2298</v>
      </c>
      <c r="L106" s="5">
        <v>2902</v>
      </c>
      <c r="M106" s="5">
        <v>2891</v>
      </c>
      <c r="N106" s="5">
        <v>3077</v>
      </c>
      <c r="O106" s="5">
        <v>3814</v>
      </c>
      <c r="P106" s="5">
        <v>4064</v>
      </c>
      <c r="Q106" s="5">
        <v>4493</v>
      </c>
      <c r="R106" s="5">
        <v>4144</v>
      </c>
      <c r="S106" s="5">
        <v>5490</v>
      </c>
      <c r="T106" s="5">
        <v>4928</v>
      </c>
    </row>
    <row r="107" spans="1:20" hidden="1" x14ac:dyDescent="0.45">
      <c r="A107" s="4" t="s">
        <v>48</v>
      </c>
      <c r="B107" s="5">
        <v>629</v>
      </c>
      <c r="C107" s="5">
        <v>804</v>
      </c>
      <c r="D107" s="5">
        <v>914</v>
      </c>
      <c r="E107" s="5">
        <v>1053</v>
      </c>
      <c r="F107" s="5">
        <v>1119</v>
      </c>
      <c r="G107" s="5">
        <v>1169</v>
      </c>
      <c r="H107" s="5">
        <v>1579</v>
      </c>
      <c r="I107" s="5">
        <v>1606</v>
      </c>
      <c r="J107" s="5">
        <v>1969</v>
      </c>
      <c r="K107" s="5">
        <v>2150</v>
      </c>
      <c r="L107" s="5">
        <v>2504</v>
      </c>
      <c r="M107" s="5">
        <v>2725</v>
      </c>
      <c r="N107" s="5">
        <v>3583</v>
      </c>
      <c r="O107" s="5">
        <v>4480</v>
      </c>
      <c r="P107" s="5">
        <v>4172</v>
      </c>
      <c r="Q107" s="5">
        <v>4405</v>
      </c>
      <c r="R107" s="5">
        <v>4468</v>
      </c>
      <c r="S107" s="5">
        <v>5488</v>
      </c>
      <c r="T107" s="5">
        <v>6494</v>
      </c>
    </row>
    <row r="108" spans="1:20" hidden="1" x14ac:dyDescent="0.45">
      <c r="A108" s="4" t="s">
        <v>49</v>
      </c>
      <c r="B108" s="5">
        <v>4598</v>
      </c>
      <c r="C108" s="5">
        <v>5386</v>
      </c>
      <c r="D108" s="5">
        <v>6126</v>
      </c>
      <c r="E108" s="5">
        <v>8196</v>
      </c>
      <c r="F108" s="5">
        <v>11091</v>
      </c>
      <c r="G108" s="5">
        <v>12517</v>
      </c>
      <c r="H108" s="5">
        <v>15241</v>
      </c>
      <c r="I108" s="5">
        <v>18051</v>
      </c>
      <c r="J108" s="5">
        <v>19659</v>
      </c>
      <c r="K108" s="5">
        <v>24810</v>
      </c>
      <c r="L108" s="5">
        <v>29249</v>
      </c>
      <c r="M108" s="5">
        <v>36253</v>
      </c>
      <c r="N108" s="5">
        <v>39639</v>
      </c>
      <c r="O108" s="5">
        <v>45162</v>
      </c>
      <c r="P108" s="5">
        <v>54094</v>
      </c>
      <c r="Q108" s="5">
        <v>61036</v>
      </c>
      <c r="R108" s="5">
        <v>58174</v>
      </c>
      <c r="S108" s="5">
        <v>75543</v>
      </c>
      <c r="T108" s="5">
        <v>86580</v>
      </c>
    </row>
    <row r="109" spans="1:20" hidden="1" x14ac:dyDescent="0.45">
      <c r="A109" s="4" t="s">
        <v>51</v>
      </c>
      <c r="B109" s="5">
        <v>3747</v>
      </c>
      <c r="C109" s="5">
        <v>4052</v>
      </c>
      <c r="D109" s="5">
        <v>4706</v>
      </c>
      <c r="E109" s="5">
        <v>4991</v>
      </c>
      <c r="F109" s="5">
        <v>6862</v>
      </c>
      <c r="G109" s="5">
        <v>7112</v>
      </c>
      <c r="H109" s="5">
        <v>8346</v>
      </c>
      <c r="I109" s="5">
        <v>9974</v>
      </c>
      <c r="J109" s="5">
        <v>12563</v>
      </c>
      <c r="K109" s="5">
        <v>13084</v>
      </c>
      <c r="L109" s="5">
        <v>15507</v>
      </c>
      <c r="M109" s="5">
        <v>16284</v>
      </c>
      <c r="N109" s="5">
        <v>48269</v>
      </c>
      <c r="O109" s="5">
        <v>17390</v>
      </c>
      <c r="P109" s="5">
        <v>21073</v>
      </c>
      <c r="Q109" s="5">
        <v>21655</v>
      </c>
      <c r="R109" s="5">
        <v>25378</v>
      </c>
      <c r="S109" s="5">
        <v>35460</v>
      </c>
      <c r="T109" s="5">
        <v>39317</v>
      </c>
    </row>
    <row r="110" spans="1:20" hidden="1" x14ac:dyDescent="0.45">
      <c r="A110" s="4" t="s">
        <v>52</v>
      </c>
      <c r="B110" s="5">
        <v>9845</v>
      </c>
      <c r="C110" s="5">
        <v>10920</v>
      </c>
      <c r="D110" s="5">
        <v>12580</v>
      </c>
      <c r="E110" s="5">
        <v>14683</v>
      </c>
      <c r="F110" s="5">
        <v>19427</v>
      </c>
      <c r="G110" s="5">
        <v>21575</v>
      </c>
      <c r="H110" s="5">
        <v>22788</v>
      </c>
      <c r="I110" s="5">
        <v>27845</v>
      </c>
      <c r="J110" s="5">
        <v>33698</v>
      </c>
      <c r="K110" s="5">
        <v>41899</v>
      </c>
      <c r="L110" s="5">
        <v>54816</v>
      </c>
      <c r="M110" s="5">
        <v>62258</v>
      </c>
      <c r="N110" s="5">
        <v>67522</v>
      </c>
      <c r="O110" s="5">
        <v>76233</v>
      </c>
      <c r="P110" s="5">
        <v>84468</v>
      </c>
      <c r="Q110" s="5">
        <v>87068</v>
      </c>
      <c r="R110" s="5">
        <v>93918</v>
      </c>
      <c r="S110" s="5">
        <v>126826</v>
      </c>
      <c r="T110" s="5">
        <v>139550</v>
      </c>
    </row>
    <row r="111" spans="1:20" hidden="1" x14ac:dyDescent="0.45">
      <c r="A111" s="4" t="s">
        <v>53</v>
      </c>
      <c r="B111" s="5">
        <v>479</v>
      </c>
      <c r="C111" s="5">
        <v>501</v>
      </c>
      <c r="D111" s="5">
        <v>547</v>
      </c>
      <c r="E111" s="5">
        <v>663</v>
      </c>
      <c r="F111" s="5">
        <v>816</v>
      </c>
      <c r="G111" s="5">
        <v>1010</v>
      </c>
      <c r="H111" s="5">
        <v>1063</v>
      </c>
      <c r="I111" s="5">
        <v>1450</v>
      </c>
      <c r="J111" s="5">
        <v>1391</v>
      </c>
      <c r="K111" s="5">
        <v>1691</v>
      </c>
      <c r="L111" s="5">
        <v>1773</v>
      </c>
      <c r="M111" s="5">
        <v>1604</v>
      </c>
      <c r="N111" s="5">
        <v>1838</v>
      </c>
      <c r="O111" s="5">
        <v>2274</v>
      </c>
      <c r="P111" s="5">
        <v>2601</v>
      </c>
      <c r="Q111" s="5">
        <v>2720</v>
      </c>
      <c r="R111" s="5">
        <v>3168</v>
      </c>
      <c r="S111" s="5">
        <v>3916</v>
      </c>
      <c r="T111" s="5">
        <v>4030</v>
      </c>
    </row>
    <row r="112" spans="1:20" hidden="1" x14ac:dyDescent="0.45">
      <c r="A112" s="4" t="s">
        <v>54</v>
      </c>
      <c r="B112" s="5">
        <v>13617</v>
      </c>
      <c r="C112" s="5">
        <v>14297</v>
      </c>
      <c r="D112" s="5">
        <v>16921</v>
      </c>
      <c r="E112" s="5">
        <v>19994</v>
      </c>
      <c r="F112" s="5">
        <v>26890</v>
      </c>
      <c r="G112" s="5">
        <v>29345</v>
      </c>
      <c r="H112" s="5">
        <v>36493</v>
      </c>
      <c r="I112" s="5">
        <v>41897</v>
      </c>
      <c r="J112" s="5">
        <v>46753</v>
      </c>
      <c r="K112" s="5">
        <v>55118</v>
      </c>
      <c r="L112" s="5">
        <v>62758</v>
      </c>
      <c r="M112" s="5">
        <v>70058</v>
      </c>
      <c r="N112" s="5">
        <v>69689</v>
      </c>
      <c r="O112" s="5">
        <v>71793</v>
      </c>
      <c r="P112" s="5">
        <v>86229</v>
      </c>
      <c r="Q112" s="5">
        <v>86392</v>
      </c>
      <c r="R112" s="5">
        <v>107550</v>
      </c>
      <c r="S112" s="5">
        <v>121331</v>
      </c>
      <c r="T112" s="5">
        <v>121931</v>
      </c>
    </row>
    <row r="113" spans="1:20" hidden="1" x14ac:dyDescent="0.45">
      <c r="A113" s="4" t="s">
        <v>55</v>
      </c>
      <c r="B113" s="5" t="s">
        <v>27</v>
      </c>
      <c r="C113" s="5" t="s">
        <v>27</v>
      </c>
      <c r="D113" s="5" t="s">
        <v>27</v>
      </c>
      <c r="E113" s="5" t="s">
        <v>27</v>
      </c>
      <c r="F113" s="5" t="s">
        <v>27</v>
      </c>
      <c r="G113" s="5" t="s">
        <v>27</v>
      </c>
      <c r="H113" s="5" t="s">
        <v>27</v>
      </c>
      <c r="I113" s="5" t="s">
        <v>27</v>
      </c>
      <c r="J113" s="5" t="s">
        <v>27</v>
      </c>
      <c r="K113" s="5" t="s">
        <v>27</v>
      </c>
      <c r="L113" s="5">
        <v>24434</v>
      </c>
      <c r="M113" s="5">
        <v>42510</v>
      </c>
      <c r="N113" s="5">
        <v>47949</v>
      </c>
      <c r="O113" s="5">
        <v>50204</v>
      </c>
      <c r="P113" s="5">
        <v>56887</v>
      </c>
      <c r="Q113" s="5">
        <v>57910</v>
      </c>
      <c r="R113" s="5">
        <v>63445</v>
      </c>
      <c r="S113" s="5">
        <v>92195</v>
      </c>
      <c r="T113" s="5">
        <v>118963</v>
      </c>
    </row>
    <row r="114" spans="1:20" hidden="1" x14ac:dyDescent="0.45">
      <c r="A114" s="4" t="s">
        <v>56</v>
      </c>
      <c r="B114" s="5">
        <v>1121</v>
      </c>
      <c r="C114" s="5">
        <v>1121</v>
      </c>
      <c r="D114" s="5">
        <v>1206</v>
      </c>
      <c r="E114" s="5">
        <v>1399</v>
      </c>
      <c r="F114" s="5">
        <v>1680</v>
      </c>
      <c r="G114" s="5">
        <v>2183</v>
      </c>
      <c r="H114" s="5">
        <v>2157</v>
      </c>
      <c r="I114" s="5">
        <v>2687</v>
      </c>
      <c r="J114" s="5">
        <v>2873</v>
      </c>
      <c r="K114" s="5">
        <v>3254</v>
      </c>
      <c r="L114" s="5">
        <v>5077</v>
      </c>
      <c r="M114" s="5">
        <v>5690</v>
      </c>
      <c r="N114" s="5">
        <v>5951</v>
      </c>
      <c r="O114" s="5">
        <v>5868</v>
      </c>
      <c r="P114" s="5">
        <v>6374</v>
      </c>
      <c r="Q114" s="5">
        <v>6687</v>
      </c>
      <c r="R114" s="5">
        <v>7117</v>
      </c>
      <c r="S114" s="5">
        <v>10808</v>
      </c>
      <c r="T114" s="5">
        <v>12142</v>
      </c>
    </row>
    <row r="115" spans="1:20" hidden="1" x14ac:dyDescent="0.45">
      <c r="A115" s="4" t="s">
        <v>57</v>
      </c>
      <c r="B115" s="5">
        <v>16932</v>
      </c>
      <c r="C115" s="5">
        <v>20141</v>
      </c>
      <c r="D115" s="5">
        <v>24032</v>
      </c>
      <c r="E115" s="5">
        <v>30006</v>
      </c>
      <c r="F115" s="5">
        <v>39507</v>
      </c>
      <c r="G115" s="5">
        <v>47250</v>
      </c>
      <c r="H115" s="5">
        <v>50674</v>
      </c>
      <c r="I115" s="5">
        <v>59716</v>
      </c>
      <c r="J115" s="5">
        <v>67436</v>
      </c>
      <c r="K115" s="5">
        <v>76555</v>
      </c>
      <c r="L115" s="5">
        <v>86322</v>
      </c>
      <c r="M115" s="5">
        <v>108196</v>
      </c>
      <c r="N115" s="5">
        <v>129756</v>
      </c>
      <c r="O115" s="5">
        <v>117089</v>
      </c>
      <c r="P115" s="5">
        <v>134473</v>
      </c>
      <c r="Q115" s="5">
        <v>142288</v>
      </c>
      <c r="R115" s="5">
        <v>143517</v>
      </c>
      <c r="S115" s="5">
        <v>185348</v>
      </c>
      <c r="T115" s="5">
        <v>245230</v>
      </c>
    </row>
    <row r="116" spans="1:20" hidden="1" x14ac:dyDescent="0.45">
      <c r="A116" s="4" t="s">
        <v>58</v>
      </c>
      <c r="B116" s="5">
        <v>2327</v>
      </c>
      <c r="C116" s="5">
        <v>2781</v>
      </c>
      <c r="D116" s="5">
        <v>3226</v>
      </c>
      <c r="E116" s="5">
        <v>3726</v>
      </c>
      <c r="F116" s="5">
        <v>4185</v>
      </c>
      <c r="G116" s="5">
        <v>5622</v>
      </c>
      <c r="H116" s="5">
        <v>5954</v>
      </c>
      <c r="I116" s="5">
        <v>7385</v>
      </c>
      <c r="J116" s="5">
        <v>7968</v>
      </c>
      <c r="K116" s="5">
        <v>9377</v>
      </c>
      <c r="L116" s="5">
        <v>12994</v>
      </c>
      <c r="M116" s="5">
        <v>13402</v>
      </c>
      <c r="N116" s="5">
        <v>14509</v>
      </c>
      <c r="O116" s="5">
        <v>15423</v>
      </c>
      <c r="P116" s="5">
        <v>17508</v>
      </c>
      <c r="Q116" s="5">
        <v>17475</v>
      </c>
      <c r="R116" s="5">
        <v>20433</v>
      </c>
      <c r="S116" s="5">
        <v>22699</v>
      </c>
      <c r="T116" s="5">
        <v>28493</v>
      </c>
    </row>
    <row r="117" spans="1:20" s="8" customFormat="1" x14ac:dyDescent="0.45">
      <c r="A117" s="6" t="s">
        <v>59</v>
      </c>
      <c r="B117" s="7">
        <v>9732</v>
      </c>
      <c r="C117" s="7">
        <v>11445</v>
      </c>
      <c r="D117" s="7">
        <v>13142</v>
      </c>
      <c r="E117" s="7">
        <v>16192</v>
      </c>
      <c r="F117" s="7">
        <v>19467</v>
      </c>
      <c r="G117" s="7">
        <v>27703</v>
      </c>
      <c r="H117" s="7">
        <v>30557</v>
      </c>
      <c r="I117" s="7">
        <v>35609</v>
      </c>
      <c r="J117" s="7">
        <v>40104</v>
      </c>
      <c r="K117" s="7">
        <v>45582</v>
      </c>
      <c r="L117" s="7">
        <v>57264</v>
      </c>
      <c r="M117" s="7">
        <v>67837</v>
      </c>
      <c r="N117" s="7">
        <v>74698</v>
      </c>
      <c r="O117" s="7">
        <v>87845</v>
      </c>
      <c r="P117" s="7">
        <v>94698</v>
      </c>
      <c r="Q117" s="7">
        <v>96429</v>
      </c>
      <c r="R117" s="7">
        <v>104230</v>
      </c>
      <c r="S117" s="7">
        <v>127011</v>
      </c>
      <c r="T117" s="7">
        <v>144920</v>
      </c>
    </row>
    <row r="118" spans="1:20" hidden="1" x14ac:dyDescent="0.45">
      <c r="A118" s="4" t="s">
        <v>65</v>
      </c>
      <c r="B118" s="5">
        <v>4267</v>
      </c>
      <c r="C118" s="5">
        <v>4566</v>
      </c>
      <c r="D118" s="5">
        <v>5139</v>
      </c>
      <c r="E118" s="5">
        <v>7353</v>
      </c>
      <c r="F118" s="5">
        <v>8922</v>
      </c>
      <c r="G118" s="5">
        <v>10508</v>
      </c>
      <c r="H118" s="5">
        <v>10813</v>
      </c>
      <c r="I118" s="5">
        <v>13214</v>
      </c>
      <c r="J118" s="5">
        <v>14566</v>
      </c>
      <c r="K118" s="5">
        <v>15434</v>
      </c>
      <c r="L118" s="5">
        <v>16061</v>
      </c>
      <c r="M118" s="5">
        <v>17636</v>
      </c>
      <c r="N118" s="5">
        <v>19608</v>
      </c>
      <c r="O118" s="5">
        <v>22285</v>
      </c>
      <c r="P118" s="5">
        <v>25264</v>
      </c>
      <c r="Q118" s="5">
        <v>27357</v>
      </c>
      <c r="R118" s="5">
        <v>28164</v>
      </c>
      <c r="S118" s="5">
        <v>36751</v>
      </c>
      <c r="T118" s="5">
        <v>42010</v>
      </c>
    </row>
    <row r="119" spans="1:20" hidden="1" x14ac:dyDescent="0.45">
      <c r="A119" s="4" t="s">
        <v>50</v>
      </c>
      <c r="B119" s="5" t="s">
        <v>27</v>
      </c>
      <c r="C119" s="5">
        <v>797</v>
      </c>
      <c r="D119" s="5">
        <v>828</v>
      </c>
      <c r="E119" s="5">
        <v>927</v>
      </c>
      <c r="F119" s="5">
        <v>1062</v>
      </c>
      <c r="G119" s="5">
        <v>1366</v>
      </c>
      <c r="H119" s="5">
        <v>1557</v>
      </c>
      <c r="I119" s="5">
        <v>1723</v>
      </c>
      <c r="J119" s="5">
        <v>1409</v>
      </c>
      <c r="K119" s="5">
        <v>1873</v>
      </c>
      <c r="L119" s="5">
        <v>2260</v>
      </c>
      <c r="M119" s="5">
        <v>2465</v>
      </c>
      <c r="N119" s="5">
        <v>2359</v>
      </c>
      <c r="O119" s="5">
        <v>2499</v>
      </c>
      <c r="P119" s="5">
        <v>2748</v>
      </c>
      <c r="Q119" s="5">
        <v>2821</v>
      </c>
      <c r="R119" s="5">
        <v>2810</v>
      </c>
      <c r="S119" s="5">
        <v>3469</v>
      </c>
      <c r="T119" s="5">
        <v>3891</v>
      </c>
    </row>
    <row r="120" spans="1:20" ht="25.5" hidden="1" x14ac:dyDescent="0.45">
      <c r="A120" s="4" t="s">
        <v>66</v>
      </c>
      <c r="B120" s="5">
        <v>164077</v>
      </c>
      <c r="C120" s="5">
        <v>189430</v>
      </c>
      <c r="D120" s="5">
        <v>222988</v>
      </c>
      <c r="E120" s="5">
        <v>265467</v>
      </c>
      <c r="F120" s="5">
        <v>331538</v>
      </c>
      <c r="G120" s="5">
        <v>392936</v>
      </c>
      <c r="H120" s="5">
        <v>451937</v>
      </c>
      <c r="I120" s="5">
        <v>523569</v>
      </c>
      <c r="J120" s="5">
        <v>602943</v>
      </c>
      <c r="K120" s="5">
        <v>679201</v>
      </c>
      <c r="L120" s="5">
        <v>830056</v>
      </c>
      <c r="M120" s="5">
        <v>968936</v>
      </c>
      <c r="N120" s="5">
        <v>1128188</v>
      </c>
      <c r="O120" s="5">
        <v>1200934</v>
      </c>
      <c r="P120" s="5">
        <v>1342724</v>
      </c>
      <c r="Q120" s="5">
        <v>1410327</v>
      </c>
      <c r="R120" s="5">
        <v>1512087</v>
      </c>
      <c r="S120" s="5">
        <v>1955393</v>
      </c>
      <c r="T120" s="5">
        <v>2177601</v>
      </c>
    </row>
    <row r="121" spans="1:20" x14ac:dyDescent="0.45">
      <c r="A121" s="32" t="s">
        <v>74</v>
      </c>
      <c r="B121" s="32"/>
      <c r="C121" s="32"/>
      <c r="D121" s="32"/>
      <c r="E121" s="32"/>
      <c r="F121" s="32"/>
      <c r="G121" s="32"/>
      <c r="H121" s="32"/>
      <c r="I121" s="32"/>
      <c r="J121" s="32"/>
      <c r="K121" s="2"/>
      <c r="L121" s="2"/>
      <c r="M121" s="2"/>
      <c r="N121" s="2"/>
      <c r="O121" s="2"/>
      <c r="P121" s="2"/>
      <c r="Q121" s="2"/>
      <c r="R121" s="2"/>
      <c r="S121" s="2"/>
      <c r="T121" s="2"/>
    </row>
    <row r="122" spans="1:20" x14ac:dyDescent="0.45">
      <c r="A122" s="32" t="s">
        <v>68</v>
      </c>
      <c r="B122" s="32"/>
      <c r="C122" s="32"/>
      <c r="D122" s="32"/>
      <c r="E122" s="32"/>
      <c r="F122" s="32"/>
      <c r="G122" s="32"/>
      <c r="H122" s="32"/>
      <c r="I122" s="32"/>
      <c r="J122" s="32"/>
      <c r="K122" s="2"/>
      <c r="L122" s="2"/>
      <c r="M122" s="2"/>
      <c r="N122" s="2"/>
      <c r="O122" s="2"/>
      <c r="P122" s="2"/>
      <c r="Q122" s="2"/>
      <c r="R122" s="2"/>
      <c r="S122" s="2"/>
      <c r="T122" s="2"/>
    </row>
    <row r="123" spans="1:20" x14ac:dyDescent="0.45">
      <c r="A123" s="32" t="s">
        <v>69</v>
      </c>
      <c r="B123" s="32"/>
      <c r="C123" s="32"/>
      <c r="D123" s="32"/>
      <c r="E123" s="32"/>
      <c r="F123" s="32"/>
      <c r="G123" s="32"/>
      <c r="H123" s="32"/>
      <c r="I123" s="32"/>
      <c r="J123" s="32"/>
      <c r="K123" s="2"/>
      <c r="L123" s="2"/>
      <c r="M123" s="2"/>
      <c r="N123" s="2"/>
      <c r="O123" s="2"/>
      <c r="P123" s="2"/>
      <c r="Q123" s="2"/>
      <c r="R123" s="2"/>
      <c r="S123" s="2"/>
      <c r="T123" s="2"/>
    </row>
    <row r="124" spans="1:20" x14ac:dyDescent="0.45">
      <c r="A124" s="32" t="s">
        <v>70</v>
      </c>
      <c r="B124" s="32"/>
      <c r="C124" s="32"/>
      <c r="D124" s="32"/>
      <c r="E124" s="32"/>
      <c r="F124" s="32"/>
      <c r="G124" s="32"/>
      <c r="H124" s="32"/>
      <c r="I124" s="32"/>
      <c r="J124" s="32"/>
      <c r="K124" s="2"/>
      <c r="L124" s="2"/>
      <c r="M124" s="2"/>
      <c r="N124" s="2"/>
      <c r="O124" s="2"/>
      <c r="P124" s="2"/>
      <c r="Q124" s="2"/>
      <c r="R124" s="2"/>
      <c r="S124" s="2"/>
      <c r="T124" s="2"/>
    </row>
    <row r="125" spans="1:20" ht="14.55" customHeight="1" x14ac:dyDescent="0.45">
      <c r="A125" s="43" t="s">
        <v>71</v>
      </c>
      <c r="B125" s="44"/>
      <c r="C125" s="44"/>
      <c r="D125" s="44"/>
      <c r="E125" s="44"/>
      <c r="F125" s="44"/>
      <c r="G125" s="44"/>
      <c r="H125" s="44"/>
      <c r="I125" s="44"/>
      <c r="J125" s="45"/>
      <c r="K125" s="2"/>
      <c r="L125" s="2"/>
      <c r="M125" s="2"/>
      <c r="N125" s="2"/>
      <c r="O125" s="2"/>
      <c r="P125" s="2"/>
      <c r="Q125" s="2"/>
      <c r="R125" s="2"/>
      <c r="S125" s="2"/>
      <c r="T125" s="2"/>
    </row>
    <row r="126" spans="1:20" ht="29" customHeight="1" x14ac:dyDescent="0.45">
      <c r="A126" s="43" t="s">
        <v>72</v>
      </c>
      <c r="B126" s="44"/>
      <c r="C126" s="44"/>
      <c r="D126" s="44"/>
      <c r="E126" s="44"/>
      <c r="F126" s="44"/>
      <c r="G126" s="44"/>
      <c r="H126" s="44"/>
      <c r="I126" s="44"/>
      <c r="J126" s="45"/>
      <c r="K126" s="2"/>
      <c r="L126" s="2"/>
      <c r="M126" s="2"/>
      <c r="N126" s="2"/>
      <c r="O126" s="2"/>
      <c r="P126" s="2"/>
      <c r="Q126" s="2"/>
      <c r="R126" s="2"/>
      <c r="S126" s="2"/>
      <c r="T126" s="2"/>
    </row>
    <row r="128" spans="1:20" x14ac:dyDescent="0.45">
      <c r="A128" s="15" t="s">
        <v>88</v>
      </c>
    </row>
    <row r="129" spans="1:18" x14ac:dyDescent="0.45">
      <c r="A129" s="37" t="s">
        <v>59</v>
      </c>
      <c r="B129" s="38"/>
      <c r="C129" s="38"/>
      <c r="D129" s="38"/>
      <c r="E129" s="39"/>
      <c r="G129" s="33" t="s">
        <v>85</v>
      </c>
      <c r="H129" s="33"/>
      <c r="I129" s="33"/>
      <c r="J129" s="33"/>
      <c r="M129" s="11" t="s">
        <v>77</v>
      </c>
      <c r="N129" s="11" t="s">
        <v>75</v>
      </c>
      <c r="O129" s="11" t="s">
        <v>90</v>
      </c>
      <c r="P129" s="25" t="s">
        <v>103</v>
      </c>
      <c r="Q129" s="26"/>
      <c r="R129" s="26"/>
    </row>
    <row r="130" spans="1:18" x14ac:dyDescent="0.45">
      <c r="A130" s="11" t="s">
        <v>78</v>
      </c>
      <c r="B130" s="11" t="s">
        <v>79</v>
      </c>
      <c r="C130" s="11" t="s">
        <v>89</v>
      </c>
      <c r="D130" s="11" t="s">
        <v>76</v>
      </c>
      <c r="E130" s="11" t="s">
        <v>90</v>
      </c>
      <c r="G130" s="11" t="s">
        <v>78</v>
      </c>
      <c r="H130" s="31" t="s">
        <v>84</v>
      </c>
      <c r="I130" s="31"/>
      <c r="J130" s="31"/>
      <c r="M130" s="12">
        <v>10653</v>
      </c>
      <c r="N130" s="12">
        <v>32995977.891189475</v>
      </c>
      <c r="O130" s="12">
        <f>M130*100/N130</f>
        <v>3.2285753236743875E-2</v>
      </c>
      <c r="P130" s="25"/>
      <c r="Q130" s="26"/>
      <c r="R130" s="26"/>
    </row>
    <row r="131" spans="1:18" x14ac:dyDescent="0.45">
      <c r="A131" s="13" t="s">
        <v>7</v>
      </c>
      <c r="B131" s="14">
        <v>1</v>
      </c>
      <c r="C131" s="12">
        <v>32995977.891189475</v>
      </c>
      <c r="D131" s="12">
        <v>9732</v>
      </c>
      <c r="E131" s="12">
        <v>3.2285753236743875E-2</v>
      </c>
      <c r="G131" s="11" t="s">
        <v>79</v>
      </c>
      <c r="H131" s="31" t="s">
        <v>83</v>
      </c>
      <c r="I131" s="31"/>
      <c r="J131" s="31"/>
      <c r="M131" s="12">
        <v>9601</v>
      </c>
      <c r="N131" s="12">
        <v>35072787.230922908</v>
      </c>
      <c r="O131" s="12">
        <f t="shared" ref="O131:O148" si="0">M131*100/N131</f>
        <v>2.737449959932186E-2</v>
      </c>
      <c r="P131" s="25"/>
      <c r="Q131" s="26"/>
      <c r="R131" s="26"/>
    </row>
    <row r="132" spans="1:18" x14ac:dyDescent="0.45">
      <c r="A132" s="13" t="s">
        <v>8</v>
      </c>
      <c r="B132" s="14">
        <v>2</v>
      </c>
      <c r="C132" s="12">
        <v>35072787.230922908</v>
      </c>
      <c r="D132" s="12">
        <v>11445</v>
      </c>
      <c r="E132" s="12">
        <v>2.737449959932186E-2</v>
      </c>
      <c r="G132" s="11" t="s">
        <v>89</v>
      </c>
      <c r="H132" s="31" t="s">
        <v>82</v>
      </c>
      <c r="I132" s="31"/>
      <c r="J132" s="31"/>
      <c r="M132" s="12">
        <v>11431</v>
      </c>
      <c r="N132" s="12">
        <v>37806579.995017901</v>
      </c>
      <c r="O132" s="12">
        <f t="shared" si="0"/>
        <v>3.023547753197026E-2</v>
      </c>
    </row>
    <row r="133" spans="1:18" x14ac:dyDescent="0.45">
      <c r="A133" s="13" t="s">
        <v>9</v>
      </c>
      <c r="B133" s="14">
        <v>3</v>
      </c>
      <c r="C133" s="12">
        <v>37806579.995017901</v>
      </c>
      <c r="D133" s="12">
        <v>13142</v>
      </c>
      <c r="E133" s="12">
        <v>3.023547753197026E-2</v>
      </c>
      <c r="G133" s="11" t="s">
        <v>76</v>
      </c>
      <c r="H133" s="31" t="s">
        <v>80</v>
      </c>
      <c r="I133" s="31"/>
      <c r="J133" s="31"/>
      <c r="M133" s="12">
        <v>11400</v>
      </c>
      <c r="N133" s="12">
        <v>40740793.69226487</v>
      </c>
      <c r="O133" s="12">
        <f t="shared" si="0"/>
        <v>2.7981781813358308E-2</v>
      </c>
    </row>
    <row r="134" spans="1:18" x14ac:dyDescent="0.45">
      <c r="A134" s="13" t="s">
        <v>10</v>
      </c>
      <c r="B134" s="14">
        <v>4</v>
      </c>
      <c r="C134" s="12">
        <v>40740793.69226487</v>
      </c>
      <c r="D134" s="12">
        <v>16192</v>
      </c>
      <c r="E134" s="12">
        <v>2.7981781813358308E-2</v>
      </c>
      <c r="G134" s="11" t="s">
        <v>90</v>
      </c>
      <c r="H134" s="31" t="s">
        <v>81</v>
      </c>
      <c r="I134" s="31"/>
      <c r="J134" s="31"/>
      <c r="M134" s="12">
        <v>13558</v>
      </c>
      <c r="N134" s="12">
        <v>42735843.815603919</v>
      </c>
      <c r="O134" s="12">
        <f t="shared" si="0"/>
        <v>3.1725125303480345E-2</v>
      </c>
    </row>
    <row r="135" spans="1:18" x14ac:dyDescent="0.45">
      <c r="A135" s="13" t="s">
        <v>11</v>
      </c>
      <c r="B135" s="14">
        <v>5</v>
      </c>
      <c r="C135" s="12">
        <v>42735843.815603919</v>
      </c>
      <c r="D135" s="12">
        <v>19467</v>
      </c>
      <c r="E135" s="12">
        <v>3.1725125303480345E-2</v>
      </c>
      <c r="M135" s="12">
        <v>24955</v>
      </c>
      <c r="N135" s="12">
        <v>46168443.681194805</v>
      </c>
      <c r="O135" s="12">
        <f t="shared" si="0"/>
        <v>5.4052071090636734E-2</v>
      </c>
    </row>
    <row r="136" spans="1:18" x14ac:dyDescent="0.45">
      <c r="A136" s="13" t="s">
        <v>12</v>
      </c>
      <c r="B136" s="14">
        <v>6</v>
      </c>
      <c r="C136" s="12">
        <v>46168443.681194805</v>
      </c>
      <c r="D136" s="12">
        <v>27703</v>
      </c>
      <c r="E136" s="12">
        <v>5.4052071090636734E-2</v>
      </c>
      <c r="M136" s="12">
        <v>19535</v>
      </c>
      <c r="N136" s="12">
        <v>48838101.430410169</v>
      </c>
      <c r="O136" s="12">
        <f t="shared" si="0"/>
        <v>3.9999507408852879E-2</v>
      </c>
    </row>
    <row r="137" spans="1:18" ht="14.55" customHeight="1" x14ac:dyDescent="0.45">
      <c r="A137" s="13" t="s">
        <v>13</v>
      </c>
      <c r="B137" s="14">
        <v>7</v>
      </c>
      <c r="C137" s="12">
        <v>48838101.430410169</v>
      </c>
      <c r="D137" s="12">
        <v>30557</v>
      </c>
      <c r="E137" s="17">
        <v>3.9999507408852879E-2</v>
      </c>
      <c r="G137" s="9" t="s">
        <v>14</v>
      </c>
      <c r="H137" s="9" t="s">
        <v>15</v>
      </c>
      <c r="I137" s="9" t="s">
        <v>16</v>
      </c>
      <c r="J137" s="9" t="s">
        <v>17</v>
      </c>
      <c r="K137" s="30" t="s">
        <v>5</v>
      </c>
      <c r="L137" s="16"/>
      <c r="M137" s="12">
        <v>17705</v>
      </c>
      <c r="N137" s="12">
        <v>52048504</v>
      </c>
      <c r="O137" s="12">
        <f t="shared" si="0"/>
        <v>3.4016347520766398E-2</v>
      </c>
      <c r="P137" s="16"/>
    </row>
    <row r="138" spans="1:18" x14ac:dyDescent="0.45">
      <c r="A138" s="13" t="s">
        <v>14</v>
      </c>
      <c r="B138" s="14">
        <v>8</v>
      </c>
      <c r="C138" s="12">
        <v>52048504</v>
      </c>
      <c r="D138" s="12">
        <v>35609</v>
      </c>
      <c r="E138" s="12">
        <v>3.4016347520766398E-2</v>
      </c>
      <c r="G138" s="5">
        <v>9350951</v>
      </c>
      <c r="H138" s="5">
        <v>10046081</v>
      </c>
      <c r="I138" s="5">
        <v>10940841</v>
      </c>
      <c r="J138" s="5">
        <v>11874316</v>
      </c>
      <c r="K138" s="30"/>
      <c r="M138" s="12">
        <v>19147</v>
      </c>
      <c r="N138" s="12">
        <v>54219091</v>
      </c>
      <c r="O138" s="12">
        <f t="shared" si="0"/>
        <v>3.5314129482547023E-2</v>
      </c>
    </row>
    <row r="139" spans="1:18" ht="14.55" customHeight="1" x14ac:dyDescent="0.45">
      <c r="A139" s="13" t="s">
        <v>15</v>
      </c>
      <c r="B139" s="14">
        <v>9</v>
      </c>
      <c r="C139" s="12">
        <v>54219091</v>
      </c>
      <c r="D139" s="12">
        <v>40104</v>
      </c>
      <c r="E139" s="12">
        <v>3.5314129482547023E-2</v>
      </c>
      <c r="G139" s="9" t="s">
        <v>14</v>
      </c>
      <c r="H139" s="9" t="s">
        <v>15</v>
      </c>
      <c r="I139" s="9" t="s">
        <v>16</v>
      </c>
      <c r="J139" s="9" t="s">
        <v>17</v>
      </c>
      <c r="K139" s="30" t="s">
        <v>6</v>
      </c>
      <c r="L139" s="16"/>
      <c r="M139" s="12">
        <v>25348</v>
      </c>
      <c r="N139" s="12">
        <v>55853544</v>
      </c>
      <c r="O139" s="12">
        <f t="shared" si="0"/>
        <v>4.5382975160895789E-2</v>
      </c>
      <c r="P139" s="16"/>
    </row>
    <row r="140" spans="1:18" x14ac:dyDescent="0.45">
      <c r="A140" s="13" t="s">
        <v>16</v>
      </c>
      <c r="B140" s="14">
        <v>10</v>
      </c>
      <c r="C140" s="12">
        <v>55853544</v>
      </c>
      <c r="D140" s="12">
        <v>45582</v>
      </c>
      <c r="E140" s="12">
        <v>4.5382975160895789E-2</v>
      </c>
      <c r="G140" s="5">
        <v>15091759</v>
      </c>
      <c r="H140" s="5">
        <v>16325027</v>
      </c>
      <c r="I140" s="5">
        <v>16581626</v>
      </c>
      <c r="J140" s="5">
        <v>18653439</v>
      </c>
      <c r="K140" s="30"/>
      <c r="M140" s="12">
        <v>27345</v>
      </c>
      <c r="N140" s="12">
        <v>57436432</v>
      </c>
      <c r="O140" s="12">
        <f t="shared" si="0"/>
        <v>4.760915510907781E-2</v>
      </c>
    </row>
    <row r="141" spans="1:18" x14ac:dyDescent="0.45">
      <c r="A141" s="13" t="s">
        <v>17</v>
      </c>
      <c r="B141" s="14">
        <v>11</v>
      </c>
      <c r="C141" s="12">
        <v>57436432</v>
      </c>
      <c r="D141" s="12">
        <v>57264</v>
      </c>
      <c r="E141" s="12">
        <v>4.760915510907781E-2</v>
      </c>
      <c r="M141" s="12">
        <v>20891</v>
      </c>
      <c r="N141" s="12">
        <v>60954479</v>
      </c>
      <c r="O141" s="12">
        <f t="shared" si="0"/>
        <v>3.4273117156821242E-2</v>
      </c>
    </row>
    <row r="142" spans="1:18" x14ac:dyDescent="0.45">
      <c r="A142" s="13" t="s">
        <v>18</v>
      </c>
      <c r="B142" s="14">
        <v>12</v>
      </c>
      <c r="C142" s="12">
        <v>60954479</v>
      </c>
      <c r="D142" s="12">
        <v>67837</v>
      </c>
      <c r="E142" s="12">
        <v>3.4273117156821242E-2</v>
      </c>
      <c r="G142">
        <f>G140/G138</f>
        <v>1.6139277170846045</v>
      </c>
      <c r="H142">
        <f t="shared" ref="H142:J142" si="1">H140/H138</f>
        <v>1.625014470817028</v>
      </c>
      <c r="I142">
        <f t="shared" si="1"/>
        <v>1.5155714263647557</v>
      </c>
      <c r="J142">
        <f t="shared" si="1"/>
        <v>1.5709063999981137</v>
      </c>
      <c r="M142" s="12">
        <v>25385</v>
      </c>
      <c r="N142" s="12">
        <v>65341593</v>
      </c>
      <c r="O142" s="12">
        <f t="shared" si="0"/>
        <v>3.8849680325363359E-2</v>
      </c>
    </row>
    <row r="143" spans="1:18" x14ac:dyDescent="0.45">
      <c r="A143" s="13" t="s">
        <v>19</v>
      </c>
      <c r="B143" s="14">
        <v>13</v>
      </c>
      <c r="C143" s="12">
        <v>65341593</v>
      </c>
      <c r="D143" s="12">
        <v>74698</v>
      </c>
      <c r="E143" s="12">
        <v>3.8849680325363359E-2</v>
      </c>
      <c r="M143" s="12">
        <v>28931</v>
      </c>
      <c r="N143" s="12">
        <v>69498050</v>
      </c>
      <c r="O143" s="12">
        <f t="shared" si="0"/>
        <v>4.1628506123553108E-2</v>
      </c>
    </row>
    <row r="144" spans="1:18" x14ac:dyDescent="0.45">
      <c r="A144" s="13" t="s">
        <v>20</v>
      </c>
      <c r="B144" s="14">
        <v>14</v>
      </c>
      <c r="C144" s="12">
        <v>69498050</v>
      </c>
      <c r="D144" s="12">
        <v>87845</v>
      </c>
      <c r="E144" s="12">
        <v>4.1628506123553108E-2</v>
      </c>
      <c r="G144" s="8">
        <f>AVERAGE(G142:J142)</f>
        <v>1.5813550035661255</v>
      </c>
      <c r="H144" s="11" t="s">
        <v>75</v>
      </c>
      <c r="I144" s="11" t="s">
        <v>78</v>
      </c>
      <c r="J144" s="11" t="s">
        <v>89</v>
      </c>
      <c r="K144" s="25" t="s">
        <v>104</v>
      </c>
      <c r="L144" s="27"/>
      <c r="M144" s="12">
        <v>33486</v>
      </c>
      <c r="N144" s="12">
        <v>73892038</v>
      </c>
      <c r="O144" s="12">
        <f t="shared" si="0"/>
        <v>4.5317467086237358E-2</v>
      </c>
    </row>
    <row r="145" spans="1:15" x14ac:dyDescent="0.45">
      <c r="A145" s="13" t="s">
        <v>21</v>
      </c>
      <c r="B145" s="14">
        <v>15</v>
      </c>
      <c r="C145" s="12">
        <v>73892038</v>
      </c>
      <c r="D145" s="12">
        <v>94698</v>
      </c>
      <c r="E145" s="12">
        <v>4.5317467086237358E-2</v>
      </c>
      <c r="H145" s="12">
        <v>20865636</v>
      </c>
      <c r="I145" s="13" t="s">
        <v>7</v>
      </c>
      <c r="J145" s="12">
        <f>H145*$G$144</f>
        <v>32995977.891189475</v>
      </c>
      <c r="K145" s="25"/>
      <c r="L145" s="27"/>
      <c r="M145" s="12">
        <v>36831</v>
      </c>
      <c r="N145" s="12">
        <v>76190077</v>
      </c>
      <c r="O145" s="12">
        <f t="shared" si="0"/>
        <v>4.8340940776316579E-2</v>
      </c>
    </row>
    <row r="146" spans="1:15" x14ac:dyDescent="0.45">
      <c r="A146" s="13" t="s">
        <v>22</v>
      </c>
      <c r="B146" s="14">
        <v>16</v>
      </c>
      <c r="C146" s="12">
        <v>76190077</v>
      </c>
      <c r="D146" s="12">
        <v>96429</v>
      </c>
      <c r="E146" s="12">
        <v>4.8340940776316579E-2</v>
      </c>
      <c r="H146" s="12">
        <v>22178946</v>
      </c>
      <c r="I146" s="13" t="s">
        <v>8</v>
      </c>
      <c r="J146" s="12">
        <f t="shared" ref="J146:J151" si="2">H146*$G$144</f>
        <v>35072787.230922908</v>
      </c>
      <c r="K146" s="25"/>
      <c r="L146" s="27"/>
      <c r="M146" s="12">
        <v>44688</v>
      </c>
      <c r="N146" s="12">
        <v>71123485</v>
      </c>
      <c r="O146" s="12">
        <f t="shared" si="0"/>
        <v>6.2831566816502316E-2</v>
      </c>
    </row>
    <row r="147" spans="1:15" x14ac:dyDescent="0.45">
      <c r="A147" s="13" t="s">
        <v>62</v>
      </c>
      <c r="B147" s="14">
        <v>17</v>
      </c>
      <c r="C147" s="12">
        <v>71123485</v>
      </c>
      <c r="D147" s="12">
        <v>104230</v>
      </c>
      <c r="E147" s="12">
        <v>6.2831566816502316E-2</v>
      </c>
      <c r="H147" s="12">
        <v>23907712</v>
      </c>
      <c r="I147" s="13" t="s">
        <v>9</v>
      </c>
      <c r="J147" s="12">
        <f t="shared" si="2"/>
        <v>37806579.995017901</v>
      </c>
      <c r="K147" s="25"/>
      <c r="L147" s="27"/>
      <c r="M147" s="12">
        <v>53252</v>
      </c>
      <c r="N147" s="12">
        <v>78775806</v>
      </c>
      <c r="O147" s="12">
        <f t="shared" si="0"/>
        <v>6.7599435288545312E-2</v>
      </c>
    </row>
    <row r="148" spans="1:15" x14ac:dyDescent="0.45">
      <c r="A148" s="13" t="s">
        <v>63</v>
      </c>
      <c r="B148" s="14">
        <v>18</v>
      </c>
      <c r="C148" s="12">
        <v>78775806</v>
      </c>
      <c r="D148" s="12">
        <v>127011</v>
      </c>
      <c r="E148" s="12">
        <v>6.7599435288545312E-2</v>
      </c>
      <c r="H148" s="12">
        <v>25763218</v>
      </c>
      <c r="I148" s="13" t="s">
        <v>10</v>
      </c>
      <c r="J148" s="12">
        <f t="shared" si="2"/>
        <v>40740793.69226487</v>
      </c>
      <c r="M148" s="12">
        <v>62397</v>
      </c>
      <c r="N148" s="12">
        <v>85402292</v>
      </c>
      <c r="O148" s="12">
        <f t="shared" si="0"/>
        <v>7.3062441930715399E-2</v>
      </c>
    </row>
    <row r="149" spans="1:15" x14ac:dyDescent="0.45">
      <c r="A149" s="13" t="s">
        <v>64</v>
      </c>
      <c r="B149" s="14">
        <v>19</v>
      </c>
      <c r="C149" s="12">
        <v>85402292</v>
      </c>
      <c r="D149" s="12">
        <v>144920</v>
      </c>
      <c r="E149" s="12">
        <v>7.3062441930715399E-2</v>
      </c>
      <c r="H149" s="12">
        <v>27024826</v>
      </c>
      <c r="I149" s="13" t="s">
        <v>11</v>
      </c>
      <c r="J149" s="12">
        <f t="shared" si="2"/>
        <v>42735843.815603919</v>
      </c>
    </row>
    <row r="150" spans="1:15" x14ac:dyDescent="0.45">
      <c r="H150" s="12">
        <v>29195496</v>
      </c>
      <c r="I150" s="13" t="s">
        <v>12</v>
      </c>
      <c r="J150" s="12">
        <f t="shared" si="2"/>
        <v>46168443.681194805</v>
      </c>
    </row>
    <row r="151" spans="1:15" x14ac:dyDescent="0.45">
      <c r="H151" s="12">
        <v>30883705</v>
      </c>
      <c r="I151" s="13" t="s">
        <v>13</v>
      </c>
      <c r="J151" s="12">
        <f t="shared" si="2"/>
        <v>48838101.430410169</v>
      </c>
    </row>
    <row r="152" spans="1:15" x14ac:dyDescent="0.45">
      <c r="A152" s="18" t="s">
        <v>91</v>
      </c>
    </row>
    <row r="166" spans="9:14" x14ac:dyDescent="0.45">
      <c r="I166" s="28" t="s">
        <v>100</v>
      </c>
      <c r="J166" s="28"/>
      <c r="K166" s="28"/>
      <c r="L166" s="28"/>
      <c r="M166" s="28"/>
      <c r="N166" s="28"/>
    </row>
    <row r="167" spans="9:14" x14ac:dyDescent="0.45">
      <c r="I167" s="28"/>
      <c r="J167" s="28"/>
      <c r="K167" s="28"/>
      <c r="L167" s="28"/>
      <c r="M167" s="28"/>
      <c r="N167" s="28"/>
    </row>
    <row r="168" spans="9:14" x14ac:dyDescent="0.45">
      <c r="I168" s="28"/>
      <c r="J168" s="28"/>
      <c r="K168" s="28"/>
      <c r="L168" s="28"/>
      <c r="M168" s="28"/>
      <c r="N168" s="28"/>
    </row>
    <row r="171" spans="9:14" x14ac:dyDescent="0.45">
      <c r="I171" s="28" t="s">
        <v>105</v>
      </c>
      <c r="J171" s="28"/>
      <c r="K171" s="28"/>
      <c r="L171" s="28"/>
      <c r="M171" s="28"/>
      <c r="N171" s="28"/>
    </row>
    <row r="172" spans="9:14" x14ac:dyDescent="0.45">
      <c r="I172" s="28"/>
      <c r="J172" s="28"/>
      <c r="K172" s="28"/>
      <c r="L172" s="28"/>
      <c r="M172" s="28"/>
      <c r="N172" s="28"/>
    </row>
    <row r="173" spans="9:14" x14ac:dyDescent="0.45">
      <c r="I173" s="28"/>
      <c r="J173" s="28"/>
      <c r="K173" s="28"/>
      <c r="L173" s="28"/>
      <c r="M173" s="28"/>
      <c r="N173" s="28"/>
    </row>
    <row r="202" spans="1:1" ht="26.25" x14ac:dyDescent="0.45">
      <c r="A202" s="18" t="s">
        <v>96</v>
      </c>
    </row>
    <row r="227" spans="2:27" x14ac:dyDescent="0.45">
      <c r="B227" t="s">
        <v>97</v>
      </c>
      <c r="N227" t="s">
        <v>98</v>
      </c>
      <c r="AA227" t="s">
        <v>99</v>
      </c>
    </row>
  </sheetData>
  <mergeCells count="39">
    <mergeCell ref="A125:J125"/>
    <mergeCell ref="K137:K138"/>
    <mergeCell ref="K139:K140"/>
    <mergeCell ref="H131:J131"/>
    <mergeCell ref="H132:J132"/>
    <mergeCell ref="H133:J133"/>
    <mergeCell ref="H134:J134"/>
    <mergeCell ref="A3:F3"/>
    <mergeCell ref="A4:F4"/>
    <mergeCell ref="M6:R6"/>
    <mergeCell ref="S6:X6"/>
    <mergeCell ref="A129:E129"/>
    <mergeCell ref="A80:J80"/>
    <mergeCell ref="A44:K44"/>
    <mergeCell ref="A45:K45"/>
    <mergeCell ref="A79:J79"/>
    <mergeCell ref="A126:J126"/>
    <mergeCell ref="A81:J81"/>
    <mergeCell ref="A82:J82"/>
    <mergeCell ref="A83:J83"/>
    <mergeCell ref="A84:J84"/>
    <mergeCell ref="A86:K86"/>
    <mergeCell ref="A87:K87"/>
    <mergeCell ref="P129:R131"/>
    <mergeCell ref="K144:L147"/>
    <mergeCell ref="I171:N173"/>
    <mergeCell ref="A5:F5"/>
    <mergeCell ref="A6:A7"/>
    <mergeCell ref="B6:F6"/>
    <mergeCell ref="G6:L6"/>
    <mergeCell ref="H130:J130"/>
    <mergeCell ref="A121:J121"/>
    <mergeCell ref="A41:G41"/>
    <mergeCell ref="A42:G42"/>
    <mergeCell ref="G129:J129"/>
    <mergeCell ref="A122:J122"/>
    <mergeCell ref="I166:N168"/>
    <mergeCell ref="A123:J123"/>
    <mergeCell ref="A124:J12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
  <sheetViews>
    <sheetView workbookViewId="0">
      <selection activeCell="E16" sqref="E16"/>
    </sheetView>
  </sheetViews>
  <sheetFormatPr defaultRowHeight="14.25" x14ac:dyDescent="0.45"/>
  <cols>
    <col min="1" max="1" width="8.73046875" customWidth="1"/>
  </cols>
  <sheetData>
    <row r="1" spans="1:16" x14ac:dyDescent="0.45">
      <c r="A1" s="19" t="s">
        <v>0</v>
      </c>
    </row>
    <row r="2" spans="1:16" x14ac:dyDescent="0.45">
      <c r="A2" s="19"/>
    </row>
    <row r="3" spans="1:16" x14ac:dyDescent="0.45">
      <c r="A3" t="s">
        <v>94</v>
      </c>
    </row>
    <row r="4" spans="1:16" x14ac:dyDescent="0.45">
      <c r="A4" s="20"/>
    </row>
    <row r="5" spans="1:16" x14ac:dyDescent="0.45">
      <c r="A5" t="s">
        <v>95</v>
      </c>
    </row>
    <row r="6" spans="1:16" x14ac:dyDescent="0.45">
      <c r="A6" t="s">
        <v>93</v>
      </c>
    </row>
    <row r="7" spans="1:16" x14ac:dyDescent="0.45">
      <c r="A7" t="s">
        <v>101</v>
      </c>
    </row>
    <row r="8" spans="1:16" ht="14.55" customHeight="1" x14ac:dyDescent="0.45">
      <c r="A8" s="46" t="s">
        <v>92</v>
      </c>
      <c r="B8" s="46"/>
      <c r="C8" s="46"/>
      <c r="D8" s="46"/>
      <c r="E8" s="46"/>
      <c r="F8" s="46"/>
      <c r="G8" s="46"/>
      <c r="H8" s="46"/>
      <c r="I8" s="46"/>
      <c r="J8" s="46"/>
      <c r="K8" s="46"/>
      <c r="L8" s="46"/>
      <c r="M8" s="46"/>
      <c r="N8" s="46"/>
      <c r="O8" s="46"/>
      <c r="P8" s="21"/>
    </row>
    <row r="9" spans="1:16" x14ac:dyDescent="0.45">
      <c r="A9" s="46"/>
      <c r="B9" s="46"/>
      <c r="C9" s="46"/>
      <c r="D9" s="46"/>
      <c r="E9" s="46"/>
      <c r="F9" s="46"/>
      <c r="G9" s="46"/>
      <c r="H9" s="46"/>
      <c r="I9" s="46"/>
      <c r="J9" s="46"/>
      <c r="K9" s="46"/>
      <c r="L9" s="46"/>
      <c r="M9" s="46"/>
      <c r="N9" s="46"/>
      <c r="O9" s="46"/>
      <c r="P9" s="21"/>
    </row>
    <row r="10" spans="1:16" x14ac:dyDescent="0.45">
      <c r="A10" s="21"/>
      <c r="B10" s="21"/>
      <c r="C10" s="21"/>
      <c r="D10" s="21"/>
      <c r="E10" s="21"/>
      <c r="F10" s="21"/>
      <c r="G10" s="21"/>
      <c r="H10" s="21"/>
      <c r="I10" s="21"/>
      <c r="J10" s="21"/>
      <c r="K10" s="21"/>
      <c r="L10" s="21"/>
      <c r="M10" s="21"/>
      <c r="N10" s="21"/>
      <c r="O10" s="21"/>
      <c r="P10" s="21"/>
    </row>
    <row r="11" spans="1:16" x14ac:dyDescent="0.45">
      <c r="A11" t="s">
        <v>129</v>
      </c>
    </row>
  </sheetData>
  <mergeCells count="1">
    <mergeCell ref="A8:O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68"/>
  <sheetViews>
    <sheetView zoomScale="106" zoomScaleNormal="100" workbookViewId="0">
      <selection activeCell="A5" sqref="A5"/>
    </sheetView>
  </sheetViews>
  <sheetFormatPr defaultRowHeight="14.25" x14ac:dyDescent="0.45"/>
  <sheetData>
    <row r="1" spans="1:25" x14ac:dyDescent="0.45">
      <c r="A1" s="19" t="s">
        <v>131</v>
      </c>
    </row>
    <row r="5" spans="1:25" x14ac:dyDescent="0.45">
      <c r="Q5" s="47" t="s">
        <v>102</v>
      </c>
      <c r="R5" s="47"/>
      <c r="S5" s="47"/>
      <c r="T5" s="47"/>
      <c r="U5" s="47"/>
      <c r="V5" s="47"/>
      <c r="W5" s="47"/>
      <c r="X5" s="47"/>
      <c r="Y5" s="47"/>
    </row>
    <row r="6" spans="1:25" x14ac:dyDescent="0.45">
      <c r="Q6" s="47"/>
      <c r="R6" s="47"/>
      <c r="S6" s="47"/>
      <c r="T6" s="47"/>
      <c r="U6" s="47"/>
      <c r="V6" s="47"/>
      <c r="W6" s="47"/>
      <c r="X6" s="47"/>
      <c r="Y6" s="47"/>
    </row>
    <row r="7" spans="1:25" x14ac:dyDescent="0.45">
      <c r="Q7" s="47"/>
      <c r="R7" s="47"/>
      <c r="S7" s="47"/>
      <c r="T7" s="47"/>
      <c r="U7" s="47"/>
      <c r="V7" s="47"/>
      <c r="W7" s="47"/>
      <c r="X7" s="47"/>
      <c r="Y7" s="47"/>
    </row>
    <row r="8" spans="1:25" x14ac:dyDescent="0.45">
      <c r="Q8" s="47"/>
      <c r="R8" s="47"/>
      <c r="S8" s="47"/>
      <c r="T8" s="47"/>
      <c r="U8" s="47"/>
      <c r="V8" s="47"/>
      <c r="W8" s="47"/>
      <c r="X8" s="47"/>
      <c r="Y8" s="47"/>
    </row>
    <row r="15" spans="1:25" x14ac:dyDescent="0.45">
      <c r="B15" t="s">
        <v>106</v>
      </c>
    </row>
    <row r="25" spans="2:25" x14ac:dyDescent="0.45">
      <c r="Q25" s="47" t="s">
        <v>114</v>
      </c>
      <c r="R25" s="47"/>
      <c r="S25" s="47"/>
      <c r="T25" s="47"/>
      <c r="U25" s="47"/>
      <c r="V25" s="47"/>
      <c r="W25" s="47"/>
      <c r="X25" s="47"/>
      <c r="Y25" s="47"/>
    </row>
    <row r="26" spans="2:25" x14ac:dyDescent="0.45">
      <c r="Q26" s="47"/>
      <c r="R26" s="47"/>
      <c r="S26" s="47"/>
      <c r="T26" s="47"/>
      <c r="U26" s="47"/>
      <c r="V26" s="47"/>
      <c r="W26" s="47"/>
      <c r="X26" s="47"/>
      <c r="Y26" s="47"/>
    </row>
    <row r="27" spans="2:25" x14ac:dyDescent="0.45">
      <c r="Q27" s="47"/>
      <c r="R27" s="47"/>
      <c r="S27" s="47"/>
      <c r="T27" s="47"/>
      <c r="U27" s="47"/>
      <c r="V27" s="47"/>
      <c r="W27" s="47"/>
      <c r="X27" s="47"/>
      <c r="Y27" s="47"/>
    </row>
    <row r="28" spans="2:25" x14ac:dyDescent="0.45">
      <c r="Q28" s="47"/>
      <c r="R28" s="47"/>
      <c r="S28" s="47"/>
      <c r="T28" s="47"/>
      <c r="U28" s="47"/>
      <c r="V28" s="47"/>
      <c r="W28" s="47"/>
      <c r="X28" s="47"/>
      <c r="Y28" s="47"/>
    </row>
    <row r="29" spans="2:25" x14ac:dyDescent="0.45">
      <c r="Q29" s="47"/>
      <c r="R29" s="47"/>
      <c r="S29" s="47"/>
      <c r="T29" s="47"/>
      <c r="U29" s="47"/>
      <c r="V29" s="47"/>
      <c r="W29" s="47"/>
      <c r="X29" s="47"/>
      <c r="Y29" s="47"/>
    </row>
    <row r="30" spans="2:25" x14ac:dyDescent="0.45">
      <c r="Q30" s="47"/>
      <c r="R30" s="47"/>
      <c r="S30" s="47"/>
      <c r="T30" s="47"/>
      <c r="U30" s="47"/>
      <c r="V30" s="47"/>
      <c r="W30" s="47"/>
      <c r="X30" s="47"/>
      <c r="Y30" s="47"/>
    </row>
    <row r="31" spans="2:25" x14ac:dyDescent="0.45">
      <c r="Q31" s="47"/>
      <c r="R31" s="47"/>
      <c r="S31" s="47"/>
      <c r="T31" s="47"/>
      <c r="U31" s="47"/>
      <c r="V31" s="47"/>
      <c r="W31" s="47"/>
      <c r="X31" s="47"/>
      <c r="Y31" s="47"/>
    </row>
    <row r="32" spans="2:25" x14ac:dyDescent="0.45">
      <c r="B32" t="s">
        <v>107</v>
      </c>
      <c r="Q32" s="47"/>
      <c r="R32" s="47"/>
      <c r="S32" s="47"/>
      <c r="T32" s="47"/>
      <c r="U32" s="47"/>
      <c r="V32" s="47"/>
      <c r="W32" s="47"/>
      <c r="X32" s="47"/>
      <c r="Y32" s="47"/>
    </row>
    <row r="33" spans="2:25" x14ac:dyDescent="0.45">
      <c r="Q33" s="47"/>
      <c r="R33" s="47"/>
      <c r="S33" s="47"/>
      <c r="T33" s="47"/>
      <c r="U33" s="47"/>
      <c r="V33" s="47"/>
      <c r="W33" s="47"/>
      <c r="X33" s="47"/>
      <c r="Y33" s="47"/>
    </row>
    <row r="34" spans="2:25" x14ac:dyDescent="0.45">
      <c r="Q34" s="47"/>
      <c r="R34" s="47"/>
      <c r="S34" s="47"/>
      <c r="T34" s="47"/>
      <c r="U34" s="47"/>
      <c r="V34" s="47"/>
      <c r="W34" s="47"/>
      <c r="X34" s="47"/>
      <c r="Y34" s="47"/>
    </row>
    <row r="48" spans="2:25" x14ac:dyDescent="0.45">
      <c r="B48" t="s">
        <v>108</v>
      </c>
    </row>
    <row r="65" spans="2:2" x14ac:dyDescent="0.45">
      <c r="B65" t="s">
        <v>109</v>
      </c>
    </row>
    <row r="87" spans="2:2" x14ac:dyDescent="0.45">
      <c r="B87" t="s">
        <v>113</v>
      </c>
    </row>
    <row r="108" spans="2:2" x14ac:dyDescent="0.45">
      <c r="B108" t="s">
        <v>112</v>
      </c>
    </row>
    <row r="138" spans="2:2" x14ac:dyDescent="0.45">
      <c r="B138" t="s">
        <v>111</v>
      </c>
    </row>
    <row r="168" spans="2:2" x14ac:dyDescent="0.45">
      <c r="B168" t="s">
        <v>110</v>
      </c>
    </row>
  </sheetData>
  <mergeCells count="2">
    <mergeCell ref="Q5:Y8"/>
    <mergeCell ref="Q25:Y3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4"/>
  <sheetViews>
    <sheetView tabSelected="1" workbookViewId="0">
      <selection activeCell="O17" sqref="O17"/>
    </sheetView>
  </sheetViews>
  <sheetFormatPr defaultRowHeight="14.25" x14ac:dyDescent="0.45"/>
  <cols>
    <col min="1" max="1" width="8.59765625" customWidth="1"/>
    <col min="15" max="15" width="9" customWidth="1"/>
  </cols>
  <sheetData>
    <row r="1" spans="1:15" ht="17.649999999999999" x14ac:dyDescent="0.45">
      <c r="A1" s="23" t="s">
        <v>115</v>
      </c>
    </row>
    <row r="3" spans="1:15" x14ac:dyDescent="0.45">
      <c r="A3" s="47" t="s">
        <v>116</v>
      </c>
      <c r="B3" s="47"/>
      <c r="C3" s="47"/>
      <c r="D3" s="47"/>
      <c r="E3" s="47"/>
      <c r="F3" s="47"/>
      <c r="G3" s="47"/>
      <c r="H3" s="47"/>
      <c r="I3" s="47"/>
      <c r="J3" s="47"/>
      <c r="K3" s="47"/>
      <c r="L3" s="47"/>
    </row>
    <row r="4" spans="1:15" x14ac:dyDescent="0.45">
      <c r="A4" s="47"/>
      <c r="B4" s="47"/>
      <c r="C4" s="47"/>
      <c r="D4" s="47"/>
      <c r="E4" s="47"/>
      <c r="F4" s="47"/>
      <c r="G4" s="47"/>
      <c r="H4" s="47"/>
      <c r="I4" s="47"/>
      <c r="J4" s="47"/>
      <c r="K4" s="47"/>
      <c r="L4" s="47"/>
    </row>
    <row r="5" spans="1:15" x14ac:dyDescent="0.45">
      <c r="A5" s="47"/>
      <c r="B5" s="47"/>
      <c r="C5" s="47"/>
      <c r="D5" s="47"/>
      <c r="E5" s="47"/>
      <c r="F5" s="47"/>
      <c r="G5" s="47"/>
      <c r="H5" s="47"/>
      <c r="I5" s="47"/>
      <c r="J5" s="47"/>
      <c r="K5" s="47"/>
      <c r="L5" s="47"/>
    </row>
    <row r="7" spans="1:15" ht="15.75" x14ac:dyDescent="0.45">
      <c r="A7" s="24" t="s">
        <v>117</v>
      </c>
    </row>
    <row r="9" spans="1:15" x14ac:dyDescent="0.45">
      <c r="A9" s="47" t="s">
        <v>118</v>
      </c>
      <c r="B9" s="47"/>
      <c r="C9" s="47"/>
      <c r="D9" s="47"/>
      <c r="E9" s="47"/>
      <c r="F9" s="47"/>
      <c r="G9" s="47"/>
      <c r="H9" s="47"/>
      <c r="I9" s="47"/>
      <c r="J9" s="47"/>
      <c r="K9" s="47"/>
      <c r="L9" s="47"/>
    </row>
    <row r="10" spans="1:15" x14ac:dyDescent="0.45">
      <c r="A10" s="47"/>
      <c r="B10" s="47"/>
      <c r="C10" s="47"/>
      <c r="D10" s="47"/>
      <c r="E10" s="47"/>
      <c r="F10" s="47"/>
      <c r="G10" s="47"/>
      <c r="H10" s="47"/>
      <c r="I10" s="47"/>
      <c r="J10" s="47"/>
      <c r="K10" s="47"/>
      <c r="L10" s="47"/>
    </row>
    <row r="11" spans="1:15" x14ac:dyDescent="0.45">
      <c r="A11" s="47"/>
      <c r="B11" s="47"/>
      <c r="C11" s="47"/>
      <c r="D11" s="47"/>
      <c r="E11" s="47"/>
      <c r="F11" s="47"/>
      <c r="G11" s="47"/>
      <c r="H11" s="47"/>
      <c r="I11" s="47"/>
      <c r="J11" s="47"/>
      <c r="K11" s="47"/>
      <c r="L11" s="47"/>
    </row>
    <row r="12" spans="1:15" x14ac:dyDescent="0.45">
      <c r="A12" s="47"/>
      <c r="B12" s="47"/>
      <c r="C12" s="47"/>
      <c r="D12" s="47"/>
      <c r="E12" s="47"/>
      <c r="F12" s="47"/>
      <c r="G12" s="47"/>
      <c r="H12" s="47"/>
      <c r="I12" s="47"/>
      <c r="J12" s="47"/>
      <c r="K12" s="47"/>
      <c r="L12" s="47"/>
    </row>
    <row r="13" spans="1:15" ht="15.75" x14ac:dyDescent="0.45">
      <c r="A13" s="24" t="s">
        <v>119</v>
      </c>
      <c r="O13" s="1"/>
    </row>
    <row r="14" spans="1:15" x14ac:dyDescent="0.45">
      <c r="O14" s="1"/>
    </row>
    <row r="15" spans="1:15" ht="17" customHeight="1" x14ac:dyDescent="0.45">
      <c r="A15" s="47" t="s">
        <v>120</v>
      </c>
      <c r="B15" s="47"/>
      <c r="C15" s="47"/>
      <c r="D15" s="47"/>
      <c r="E15" s="47"/>
      <c r="F15" s="47"/>
      <c r="G15" s="47"/>
      <c r="H15" s="47"/>
      <c r="I15" s="47"/>
      <c r="J15" s="47"/>
      <c r="K15" s="47"/>
      <c r="L15" s="47"/>
      <c r="O15" s="1"/>
    </row>
    <row r="16" spans="1:15" ht="17" customHeight="1" x14ac:dyDescent="0.45">
      <c r="A16" s="47"/>
      <c r="B16" s="47"/>
      <c r="C16" s="47"/>
      <c r="D16" s="47"/>
      <c r="E16" s="47"/>
      <c r="F16" s="47"/>
      <c r="G16" s="47"/>
      <c r="H16" s="47"/>
      <c r="I16" s="47"/>
      <c r="J16" s="47"/>
      <c r="K16" s="47"/>
      <c r="L16" s="47"/>
      <c r="O16" s="1"/>
    </row>
    <row r="17" spans="1:15" ht="17" customHeight="1" x14ac:dyDescent="0.45">
      <c r="A17" s="47"/>
      <c r="B17" s="47"/>
      <c r="C17" s="47"/>
      <c r="D17" s="47"/>
      <c r="E17" s="47"/>
      <c r="F17" s="47"/>
      <c r="G17" s="47"/>
      <c r="H17" s="47"/>
      <c r="I17" s="47"/>
      <c r="J17" s="47"/>
      <c r="K17" s="47"/>
      <c r="L17" s="47"/>
      <c r="O17" s="1"/>
    </row>
    <row r="18" spans="1:15" x14ac:dyDescent="0.45">
      <c r="A18" s="47" t="s">
        <v>121</v>
      </c>
      <c r="B18" s="47"/>
      <c r="C18" s="47"/>
      <c r="D18" s="47"/>
      <c r="E18" s="47"/>
      <c r="F18" s="47"/>
      <c r="G18" s="47"/>
      <c r="H18" s="47"/>
      <c r="I18" s="47"/>
      <c r="J18" s="47"/>
      <c r="K18" s="47"/>
      <c r="L18" s="47"/>
      <c r="O18" s="1"/>
    </row>
    <row r="19" spans="1:15" x14ac:dyDescent="0.45">
      <c r="A19" s="47"/>
      <c r="B19" s="47"/>
      <c r="C19" s="47"/>
      <c r="D19" s="47"/>
      <c r="E19" s="47"/>
      <c r="F19" s="47"/>
      <c r="G19" s="47"/>
      <c r="H19" s="47"/>
      <c r="I19" s="47"/>
      <c r="J19" s="47"/>
      <c r="K19" s="47"/>
      <c r="L19" s="47"/>
      <c r="O19" s="1"/>
    </row>
    <row r="20" spans="1:15" x14ac:dyDescent="0.45">
      <c r="A20" s="47"/>
      <c r="B20" s="47"/>
      <c r="C20" s="47"/>
      <c r="D20" s="47"/>
      <c r="E20" s="47"/>
      <c r="F20" s="47"/>
      <c r="G20" s="47"/>
      <c r="H20" s="47"/>
      <c r="I20" s="47"/>
      <c r="J20" s="47"/>
      <c r="K20" s="47"/>
      <c r="L20" s="47"/>
      <c r="O20" s="1"/>
    </row>
    <row r="21" spans="1:15" x14ac:dyDescent="0.45">
      <c r="O21" s="1"/>
    </row>
    <row r="22" spans="1:15" ht="15.75" x14ac:dyDescent="0.45">
      <c r="A22" s="24" t="s">
        <v>127</v>
      </c>
      <c r="O22" s="1"/>
    </row>
    <row r="23" spans="1:15" x14ac:dyDescent="0.45">
      <c r="O23" s="1"/>
    </row>
    <row r="24" spans="1:15" ht="14.55" customHeight="1" x14ac:dyDescent="0.45">
      <c r="A24" s="47" t="s">
        <v>122</v>
      </c>
      <c r="B24" s="47"/>
      <c r="C24" s="47"/>
      <c r="D24" s="47"/>
      <c r="E24" s="47"/>
      <c r="F24" s="47"/>
      <c r="G24" s="47"/>
      <c r="H24" s="47"/>
      <c r="I24" s="47"/>
      <c r="J24" s="47"/>
      <c r="K24" s="47"/>
      <c r="L24" s="47"/>
      <c r="O24" s="1"/>
    </row>
    <row r="25" spans="1:15" x14ac:dyDescent="0.45">
      <c r="A25" s="47"/>
      <c r="B25" s="47"/>
      <c r="C25" s="47"/>
      <c r="D25" s="47"/>
      <c r="E25" s="47"/>
      <c r="F25" s="47"/>
      <c r="G25" s="47"/>
      <c r="H25" s="47"/>
      <c r="I25" s="47"/>
      <c r="J25" s="47"/>
      <c r="K25" s="47"/>
      <c r="L25" s="47"/>
      <c r="O25" s="1"/>
    </row>
    <row r="26" spans="1:15" x14ac:dyDescent="0.45">
      <c r="A26" s="47" t="s">
        <v>123</v>
      </c>
      <c r="B26" s="47"/>
      <c r="C26" s="47"/>
      <c r="D26" s="47"/>
      <c r="E26" s="47"/>
      <c r="F26" s="47"/>
      <c r="G26" s="47"/>
      <c r="H26" s="47"/>
      <c r="I26" s="47"/>
      <c r="J26" s="47"/>
      <c r="K26" s="47"/>
      <c r="L26" s="47"/>
      <c r="O26" s="1"/>
    </row>
    <row r="27" spans="1:15" x14ac:dyDescent="0.45">
      <c r="A27" s="47"/>
      <c r="B27" s="47"/>
      <c r="C27" s="47"/>
      <c r="D27" s="47"/>
      <c r="E27" s="47"/>
      <c r="F27" s="47"/>
      <c r="G27" s="47"/>
      <c r="H27" s="47"/>
      <c r="I27" s="47"/>
      <c r="J27" s="47"/>
      <c r="K27" s="47"/>
      <c r="L27" s="47"/>
      <c r="O27" s="1"/>
    </row>
    <row r="28" spans="1:15" x14ac:dyDescent="0.45">
      <c r="A28" s="47"/>
      <c r="B28" s="47"/>
      <c r="C28" s="47"/>
      <c r="D28" s="47"/>
      <c r="E28" s="47"/>
      <c r="F28" s="47"/>
      <c r="G28" s="47"/>
      <c r="H28" s="47"/>
      <c r="I28" s="47"/>
      <c r="J28" s="47"/>
      <c r="K28" s="47"/>
      <c r="L28" s="47"/>
      <c r="O28" s="1"/>
    </row>
    <row r="29" spans="1:15" ht="14.55" customHeight="1" x14ac:dyDescent="0.45">
      <c r="A29" s="47" t="s">
        <v>124</v>
      </c>
      <c r="B29" s="47"/>
      <c r="C29" s="47"/>
      <c r="D29" s="47"/>
      <c r="E29" s="47"/>
      <c r="F29" s="47"/>
      <c r="G29" s="47"/>
      <c r="H29" s="47"/>
      <c r="I29" s="47"/>
      <c r="J29" s="47"/>
      <c r="K29" s="47"/>
      <c r="L29" s="47"/>
      <c r="O29" s="1"/>
    </row>
    <row r="30" spans="1:15" x14ac:dyDescent="0.45">
      <c r="A30" s="47"/>
      <c r="B30" s="47"/>
      <c r="C30" s="47"/>
      <c r="D30" s="47"/>
      <c r="E30" s="47"/>
      <c r="F30" s="47"/>
      <c r="G30" s="47"/>
      <c r="H30" s="47"/>
      <c r="I30" s="47"/>
      <c r="J30" s="47"/>
      <c r="K30" s="47"/>
      <c r="L30" s="47"/>
    </row>
    <row r="31" spans="1:15" x14ac:dyDescent="0.45">
      <c r="A31" s="47"/>
      <c r="B31" s="47"/>
      <c r="C31" s="47"/>
      <c r="D31" s="47"/>
      <c r="E31" s="47"/>
      <c r="F31" s="47"/>
      <c r="G31" s="47"/>
      <c r="H31" s="47"/>
      <c r="I31" s="47"/>
      <c r="J31" s="47"/>
      <c r="K31" s="47"/>
      <c r="L31" s="47"/>
    </row>
    <row r="32" spans="1:15" x14ac:dyDescent="0.45">
      <c r="A32" s="47"/>
      <c r="B32" s="47"/>
      <c r="C32" s="47"/>
      <c r="D32" s="47"/>
      <c r="E32" s="47"/>
      <c r="F32" s="47"/>
      <c r="G32" s="47"/>
      <c r="H32" s="47"/>
      <c r="I32" s="47"/>
      <c r="J32" s="47"/>
      <c r="K32" s="47"/>
      <c r="L32" s="47"/>
    </row>
    <row r="33" spans="1:12" x14ac:dyDescent="0.45">
      <c r="A33" s="22"/>
      <c r="B33" s="22"/>
      <c r="C33" s="22"/>
      <c r="D33" s="22"/>
      <c r="E33" s="22"/>
      <c r="F33" s="22"/>
      <c r="G33" s="22"/>
      <c r="H33" s="22"/>
      <c r="I33" s="22"/>
      <c r="J33" s="22"/>
      <c r="K33" s="22"/>
      <c r="L33" s="22"/>
    </row>
    <row r="34" spans="1:12" ht="15.75" x14ac:dyDescent="0.45">
      <c r="A34" s="24" t="s">
        <v>128</v>
      </c>
    </row>
    <row r="36" spans="1:12" ht="14.55" customHeight="1" x14ac:dyDescent="0.45">
      <c r="A36" s="47" t="s">
        <v>125</v>
      </c>
      <c r="B36" s="47"/>
      <c r="C36" s="47"/>
      <c r="D36" s="47"/>
      <c r="E36" s="47"/>
      <c r="F36" s="47"/>
      <c r="G36" s="47"/>
      <c r="H36" s="47"/>
      <c r="I36" s="47"/>
      <c r="J36" s="47"/>
      <c r="K36" s="47"/>
      <c r="L36" s="47"/>
    </row>
    <row r="37" spans="1:12" x14ac:dyDescent="0.45">
      <c r="A37" s="47"/>
      <c r="B37" s="47"/>
      <c r="C37" s="47"/>
      <c r="D37" s="47"/>
      <c r="E37" s="47"/>
      <c r="F37" s="47"/>
      <c r="G37" s="47"/>
      <c r="H37" s="47"/>
      <c r="I37" s="47"/>
      <c r="J37" s="47"/>
      <c r="K37" s="47"/>
      <c r="L37" s="47"/>
    </row>
    <row r="38" spans="1:12" x14ac:dyDescent="0.45">
      <c r="A38" s="47"/>
      <c r="B38" s="47"/>
      <c r="C38" s="47"/>
      <c r="D38" s="47"/>
      <c r="E38" s="47"/>
      <c r="F38" s="47"/>
      <c r="G38" s="47"/>
      <c r="H38" s="47"/>
      <c r="I38" s="47"/>
      <c r="J38" s="47"/>
      <c r="K38" s="47"/>
      <c r="L38" s="47"/>
    </row>
    <row r="39" spans="1:12" x14ac:dyDescent="0.45">
      <c r="A39" s="47"/>
      <c r="B39" s="47"/>
      <c r="C39" s="47"/>
      <c r="D39" s="47"/>
      <c r="E39" s="47"/>
      <c r="F39" s="47"/>
      <c r="G39" s="47"/>
      <c r="H39" s="47"/>
      <c r="I39" s="47"/>
      <c r="J39" s="47"/>
      <c r="K39" s="47"/>
      <c r="L39" s="47"/>
    </row>
    <row r="40" spans="1:12" x14ac:dyDescent="0.45">
      <c r="A40" s="22"/>
      <c r="B40" s="22"/>
      <c r="C40" s="22"/>
      <c r="D40" s="22"/>
      <c r="E40" s="22"/>
      <c r="F40" s="22"/>
      <c r="G40" s="22"/>
      <c r="H40" s="22"/>
      <c r="I40" s="22"/>
      <c r="J40" s="22"/>
      <c r="K40" s="22"/>
      <c r="L40" s="22"/>
    </row>
    <row r="41" spans="1:12" x14ac:dyDescent="0.45">
      <c r="A41" s="47" t="s">
        <v>126</v>
      </c>
      <c r="B41" s="47"/>
      <c r="C41" s="47"/>
      <c r="D41" s="47"/>
      <c r="E41" s="47"/>
      <c r="F41" s="47"/>
      <c r="G41" s="47"/>
      <c r="H41" s="47"/>
      <c r="I41" s="47"/>
      <c r="J41" s="47"/>
      <c r="K41" s="47"/>
      <c r="L41" s="47"/>
    </row>
    <row r="42" spans="1:12" x14ac:dyDescent="0.45">
      <c r="A42" s="47"/>
      <c r="B42" s="47"/>
      <c r="C42" s="47"/>
      <c r="D42" s="47"/>
      <c r="E42" s="47"/>
      <c r="F42" s="47"/>
      <c r="G42" s="47"/>
      <c r="H42" s="47"/>
      <c r="I42" s="47"/>
      <c r="J42" s="47"/>
      <c r="K42" s="47"/>
      <c r="L42" s="47"/>
    </row>
    <row r="43" spans="1:12" x14ac:dyDescent="0.45">
      <c r="A43" s="47"/>
      <c r="B43" s="47"/>
      <c r="C43" s="47"/>
      <c r="D43" s="47"/>
      <c r="E43" s="47"/>
      <c r="F43" s="47"/>
      <c r="G43" s="47"/>
      <c r="H43" s="47"/>
      <c r="I43" s="47"/>
      <c r="J43" s="47"/>
      <c r="K43" s="47"/>
      <c r="L43" s="47"/>
    </row>
    <row r="44" spans="1:12" x14ac:dyDescent="0.45">
      <c r="A44" s="47"/>
      <c r="B44" s="47"/>
      <c r="C44" s="47"/>
      <c r="D44" s="47"/>
      <c r="E44" s="47"/>
      <c r="F44" s="47"/>
      <c r="G44" s="47"/>
      <c r="H44" s="47"/>
      <c r="I44" s="47"/>
      <c r="J44" s="47"/>
      <c r="K44" s="47"/>
      <c r="L44" s="47"/>
    </row>
  </sheetData>
  <mergeCells count="9">
    <mergeCell ref="A3:L5"/>
    <mergeCell ref="A15:L17"/>
    <mergeCell ref="A18:L20"/>
    <mergeCell ref="A26:L28"/>
    <mergeCell ref="A29:L32"/>
    <mergeCell ref="A24:L25"/>
    <mergeCell ref="A36:L39"/>
    <mergeCell ref="A41:L44"/>
    <mergeCell ref="A9:L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Why_data</vt:lpstr>
      <vt:lpstr>Resuts</vt:lpstr>
      <vt:lpstr>Interpretations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2025-03-02T10:01:52Z</dcterms:modified>
</cp:coreProperties>
</file>