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EVENS\study\KDD\final_exam\"/>
    </mc:Choice>
  </mc:AlternateContent>
  <xr:revisionPtr revIDLastSave="0" documentId="13_ncr:1_{637ADEC4-907B-486D-A10E-7CEC4F84A32A}" xr6:coauthVersionLast="43" xr6:coauthVersionMax="43" xr10:uidLastSave="{00000000-0000-0000-0000-000000000000}"/>
  <bookViews>
    <workbookView xWindow="825" yWindow="-120" windowWidth="19785" windowHeight="11760" xr2:uid="{00000000-000D-0000-FFFF-FFFF00000000}"/>
  </bookViews>
  <sheets>
    <sheet name="Q4_AN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3" l="1"/>
  <c r="F35" i="3"/>
  <c r="L67" i="3"/>
  <c r="L66" i="3"/>
  <c r="L65" i="3"/>
  <c r="L64" i="3"/>
  <c r="L56" i="3"/>
  <c r="L55" i="3"/>
  <c r="F55" i="3"/>
  <c r="L54" i="3"/>
  <c r="L53" i="3"/>
  <c r="F46" i="3"/>
  <c r="F45" i="3"/>
  <c r="F44" i="3"/>
  <c r="F43" i="3"/>
  <c r="N42" i="3"/>
  <c r="N41" i="3"/>
  <c r="N40" i="3"/>
  <c r="L40" i="3"/>
  <c r="F34" i="3"/>
  <c r="F33" i="3"/>
  <c r="F32" i="3"/>
  <c r="F31" i="3"/>
  <c r="F36" i="3" s="1"/>
  <c r="F38" i="3" s="1"/>
  <c r="M11" i="3" s="1"/>
  <c r="F48" i="3" l="1"/>
  <c r="F50" i="3"/>
  <c r="B56" i="3"/>
  <c r="B57" i="3" l="1"/>
  <c r="M20" i="3"/>
  <c r="L41" i="3"/>
  <c r="F56" i="3"/>
  <c r="L42" i="3"/>
  <c r="F57" i="3"/>
  <c r="F58" i="3" l="1"/>
  <c r="F60" i="3" s="1"/>
  <c r="L29" i="3" s="1"/>
  <c r="M36" i="3" s="1"/>
  <c r="M42" i="3" l="1"/>
  <c r="O42" i="3" s="1"/>
  <c r="M41" i="3"/>
  <c r="O41" i="3" s="1"/>
  <c r="M40" i="3"/>
  <c r="O40" i="3" s="1"/>
  <c r="M32" i="3"/>
  <c r="N61" i="3"/>
  <c r="N50" i="3"/>
  <c r="M68" i="3" l="1"/>
  <c r="O68" i="3" s="1"/>
  <c r="M64" i="3"/>
  <c r="O64" i="3" s="1"/>
  <c r="M67" i="3"/>
  <c r="O67" i="3" s="1"/>
  <c r="M66" i="3"/>
  <c r="O66" i="3" s="1"/>
  <c r="M65" i="3"/>
  <c r="O65" i="3" s="1"/>
  <c r="M55" i="3"/>
  <c r="O55" i="3" s="1"/>
  <c r="M54" i="3"/>
  <c r="O54" i="3" s="1"/>
  <c r="M57" i="3"/>
  <c r="O57" i="3" s="1"/>
  <c r="M53" i="3"/>
  <c r="O53" i="3" s="1"/>
  <c r="M56" i="3"/>
  <c r="O56" i="3" s="1"/>
</calcChain>
</file>

<file path=xl/sharedStrings.xml><?xml version="1.0" encoding="utf-8"?>
<sst xmlns="http://schemas.openxmlformats.org/spreadsheetml/2006/main" count="135" uniqueCount="35">
  <si>
    <t xml:space="preserve"> </t>
  </si>
  <si>
    <t>A</t>
  </si>
  <si>
    <t>B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</si>
  <si>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</si>
  <si>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</si>
  <si>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</si>
  <si>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</si>
  <si>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</si>
  <si>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</si>
  <si>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</si>
  <si>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</si>
  <si>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</si>
  <si>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</si>
  <si>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</si>
  <si>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</si>
  <si>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</si>
  <si>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</si>
  <si>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</si>
  <si>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Actual - Predicted</t>
  </si>
  <si>
    <t>Adjustments</t>
  </si>
  <si>
    <t>Flow</t>
  </si>
  <si>
    <t>Adjustment</t>
  </si>
  <si>
    <t>New Weight</t>
  </si>
  <si>
    <t>Old Weight</t>
  </si>
  <si>
    <t>Output layer</t>
  </si>
  <si>
    <t>X</t>
  </si>
  <si>
    <t>Node 4</t>
  </si>
  <si>
    <t xml:space="preserve">B </t>
  </si>
  <si>
    <t xml:space="preserve"> .886 *(1-.886)*(.800-.886)</t>
  </si>
  <si>
    <t xml:space="preserve"> .85321*(1-.85321)*.9*(-.008267764)</t>
  </si>
  <si>
    <t xml:space="preserve"> .874352*(1-.874352)*.9*(-.008204115)</t>
  </si>
  <si>
    <t>diff:</t>
  </si>
  <si>
    <t>Hidden layer: node-A</t>
  </si>
  <si>
    <t>Hidden layer: node-B</t>
  </si>
  <si>
    <t>learning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</si>
</sst>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/>
    <xf numFmtId="0" fontId="9" fillId="0" borderId="0" xfId="0" applyFont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" fontId="0" fillId="2" borderId="0" xfId="0" applyNumberFormat="1" applyFill="1"/>
    <xf numFmtId="0" fontId="5" fillId="0" borderId="0" xfId="0" applyFont="1" applyAlignment="1"/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3" borderId="12" xfId="0" applyFont="1" applyFill="1" applyBorder="1" applyAlignment="1">
      <alignment horizontal="left" vertical="center"/>
    </xf>
    <xf numFmtId="165" fontId="7" fillId="3" borderId="13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8</xdr:row>
      <xdr:rowOff>28575</xdr:rowOff>
    </xdr:from>
    <xdr:to>
      <xdr:col>8</xdr:col>
      <xdr:colOff>504825</xdr:colOff>
      <xdr:row>11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7621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12</xdr:row>
      <xdr:rowOff>95250</xdr:rowOff>
    </xdr:from>
    <xdr:to>
      <xdr:col>8</xdr:col>
      <xdr:colOff>504825</xdr:colOff>
      <xdr:row>15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7621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17</xdr:row>
      <xdr:rowOff>0</xdr:rowOff>
    </xdr:from>
    <xdr:to>
      <xdr:col>8</xdr:col>
      <xdr:colOff>504825</xdr:colOff>
      <xdr:row>20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7621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85725</xdr:colOff>
      <xdr:row>10</xdr:row>
      <xdr:rowOff>123825</xdr:rowOff>
    </xdr:from>
    <xdr:to>
      <xdr:col>13</xdr:col>
      <xdr:colOff>28575</xdr:colOff>
      <xdr:row>13</xdr:row>
      <xdr:rowOff>133350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7400925" y="1819275"/>
          <a:ext cx="10382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11</xdr:col>
      <xdr:colOff>590550</xdr:colOff>
      <xdr:row>15</xdr:row>
      <xdr:rowOff>133350</xdr:rowOff>
    </xdr:from>
    <xdr:to>
      <xdr:col>13</xdr:col>
      <xdr:colOff>0</xdr:colOff>
      <xdr:row>18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7296150" y="2638425"/>
          <a:ext cx="1114425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438150</xdr:colOff>
      <xdr:row>9</xdr:row>
      <xdr:rowOff>133350</xdr:rowOff>
    </xdr:from>
    <xdr:to>
      <xdr:col>12</xdr:col>
      <xdr:colOff>114300</xdr:colOff>
      <xdr:row>12</xdr:row>
      <xdr:rowOff>38100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27241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9</xdr:row>
      <xdr:rowOff>152400</xdr:rowOff>
    </xdr:from>
    <xdr:to>
      <xdr:col>11</xdr:col>
      <xdr:colOff>581025</xdr:colOff>
      <xdr:row>17</xdr:row>
      <xdr:rowOff>47625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27813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504825</xdr:colOff>
      <xdr:row>12</xdr:row>
      <xdr:rowOff>76200</xdr:rowOff>
    </xdr:from>
    <xdr:to>
      <xdr:col>12</xdr:col>
      <xdr:colOff>47625</xdr:colOff>
      <xdr:row>14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27908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457200</xdr:colOff>
      <xdr:row>14</xdr:row>
      <xdr:rowOff>9525</xdr:rowOff>
    </xdr:from>
    <xdr:to>
      <xdr:col>11</xdr:col>
      <xdr:colOff>590550</xdr:colOff>
      <xdr:row>17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27432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485775</xdr:colOff>
      <xdr:row>17</xdr:row>
      <xdr:rowOff>38100</xdr:rowOff>
    </xdr:from>
    <xdr:to>
      <xdr:col>11</xdr:col>
      <xdr:colOff>590550</xdr:colOff>
      <xdr:row>18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27717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485775</xdr:colOff>
      <xdr:row>12</xdr:row>
      <xdr:rowOff>38100</xdr:rowOff>
    </xdr:from>
    <xdr:to>
      <xdr:col>12</xdr:col>
      <xdr:colOff>104775</xdr:colOff>
      <xdr:row>18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V="1">
          <a:off x="27717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152400</xdr:colOff>
      <xdr:row>11</xdr:row>
      <xdr:rowOff>28575</xdr:rowOff>
    </xdr:from>
    <xdr:to>
      <xdr:col>15</xdr:col>
      <xdr:colOff>66675</xdr:colOff>
      <xdr:row>14</xdr:row>
      <xdr:rowOff>47625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9610725" y="1885950"/>
          <a:ext cx="1028700" cy="504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19050</xdr:colOff>
      <xdr:row>12</xdr:row>
      <xdr:rowOff>19051</xdr:rowOff>
    </xdr:from>
    <xdr:to>
      <xdr:col>14</xdr:col>
      <xdr:colOff>152400</xdr:colOff>
      <xdr:row>12</xdr:row>
      <xdr:rowOff>85725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8429625" y="2038351"/>
          <a:ext cx="1181100" cy="6667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12</xdr:row>
      <xdr:rowOff>76199</xdr:rowOff>
    </xdr:from>
    <xdr:to>
      <xdr:col>14</xdr:col>
      <xdr:colOff>180975</xdr:colOff>
      <xdr:row>17</xdr:row>
      <xdr:rowOff>57146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 flipV="1">
          <a:off x="8410575" y="2095499"/>
          <a:ext cx="1228725" cy="80009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3</xdr:row>
      <xdr:rowOff>95250</xdr:rowOff>
    </xdr:from>
    <xdr:to>
      <xdr:col>8</xdr:col>
      <xdr:colOff>523875</xdr:colOff>
      <xdr:row>6</xdr:row>
      <xdr:rowOff>104775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7811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8</xdr:col>
      <xdr:colOff>533400</xdr:colOff>
      <xdr:row>5</xdr:row>
      <xdr:rowOff>28575</xdr:rowOff>
    </xdr:from>
    <xdr:to>
      <xdr:col>12</xdr:col>
      <xdr:colOff>66675</xdr:colOff>
      <xdr:row>12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8194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514350</xdr:colOff>
      <xdr:row>5</xdr:row>
      <xdr:rowOff>28575</xdr:rowOff>
    </xdr:from>
    <xdr:to>
      <xdr:col>11</xdr:col>
      <xdr:colOff>571500</xdr:colOff>
      <xdr:row>17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28003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5</xdr:row>
      <xdr:rowOff>28575</xdr:rowOff>
    </xdr:from>
    <xdr:to>
      <xdr:col>13</xdr:col>
      <xdr:colOff>47625</xdr:colOff>
      <xdr:row>8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7419975" y="914400"/>
          <a:ext cx="10382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66676</xdr:colOff>
      <xdr:row>6</xdr:row>
      <xdr:rowOff>133351</xdr:rowOff>
    </xdr:from>
    <xdr:to>
      <xdr:col>14</xdr:col>
      <xdr:colOff>200025</xdr:colOff>
      <xdr:row>12</xdr:row>
      <xdr:rowOff>95251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8477251" y="1181101"/>
          <a:ext cx="1181099" cy="933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323850</xdr:colOff>
      <xdr:row>9</xdr:row>
      <xdr:rowOff>57150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0002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7</xdr:col>
      <xdr:colOff>276225</xdr:colOff>
      <xdr:row>13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9526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7</xdr:col>
      <xdr:colOff>352425</xdr:colOff>
      <xdr:row>18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0288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7</xdr:col>
      <xdr:colOff>409575</xdr:colOff>
      <xdr:row>4</xdr:row>
      <xdr:rowOff>85725</xdr:rowOff>
    </xdr:from>
    <xdr:ext cx="104003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0859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14</xdr:col>
      <xdr:colOff>428625</xdr:colOff>
      <xdr:row>12</xdr:row>
      <xdr:rowOff>9525</xdr:rowOff>
    </xdr:from>
    <xdr:ext cx="424732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9886950" y="20288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114300</xdr:colOff>
      <xdr:row>21</xdr:row>
      <xdr:rowOff>123825</xdr:rowOff>
    </xdr:from>
    <xdr:to>
      <xdr:col>8</xdr:col>
      <xdr:colOff>533400</xdr:colOff>
      <xdr:row>24</xdr:row>
      <xdr:rowOff>133350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4381500" y="3609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7</xdr:col>
      <xdr:colOff>390525</xdr:colOff>
      <xdr:row>22</xdr:row>
      <xdr:rowOff>123825</xdr:rowOff>
    </xdr:from>
    <xdr:ext cx="431913" cy="179601"/>
    <xdr:sp macro="" textlink="">
      <xdr:nvSpPr>
        <xdr:cNvPr id="28" name="Text Box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657725" y="37719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4</a:t>
          </a:r>
          <a:endParaRPr lang="en-US"/>
        </a:p>
      </xdr:txBody>
    </xdr:sp>
    <xdr:clientData/>
  </xdr:oneCellAnchor>
  <xdr:twoCellAnchor>
    <xdr:from>
      <xdr:col>8</xdr:col>
      <xdr:colOff>514350</xdr:colOff>
      <xdr:row>17</xdr:row>
      <xdr:rowOff>47625</xdr:rowOff>
    </xdr:from>
    <xdr:to>
      <xdr:col>11</xdr:col>
      <xdr:colOff>561975</xdr:colOff>
      <xdr:row>23</xdr:row>
      <xdr:rowOff>0</xdr:rowOff>
    </xdr:to>
    <xdr:sp macro="" textlink="">
      <xdr:nvSpPr>
        <xdr:cNvPr id="29" name="Line 1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 flipV="1">
          <a:off x="5391150" y="2886075"/>
          <a:ext cx="1876425" cy="923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12</xdr:row>
      <xdr:rowOff>47625</xdr:rowOff>
    </xdr:from>
    <xdr:to>
      <xdr:col>12</xdr:col>
      <xdr:colOff>95250</xdr:colOff>
      <xdr:row>22</xdr:row>
      <xdr:rowOff>114300</xdr:rowOff>
    </xdr:to>
    <xdr:sp macro="" textlink="">
      <xdr:nvSpPr>
        <xdr:cNvPr id="30" name="Line 1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 flipV="1">
          <a:off x="5372100" y="2066925"/>
          <a:ext cx="2038350" cy="1695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18</xdr:row>
          <xdr:rowOff>47625</xdr:rowOff>
        </xdr:from>
        <xdr:to>
          <xdr:col>5</xdr:col>
          <xdr:colOff>581025</xdr:colOff>
          <xdr:row>22</xdr:row>
          <xdr:rowOff>123825</xdr:rowOff>
        </xdr:to>
        <xdr:sp macro="" textlink="">
          <xdr:nvSpPr>
            <xdr:cNvPr id="3073" name="Object 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390525</xdr:colOff>
          <xdr:row>6</xdr:row>
          <xdr:rowOff>28575</xdr:rowOff>
        </xdr:from>
        <xdr:to>
          <xdr:col>25</xdr:col>
          <xdr:colOff>485775</xdr:colOff>
          <xdr:row>18</xdr:row>
          <xdr:rowOff>76200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590550</xdr:colOff>
      <xdr:row>62</xdr:row>
      <xdr:rowOff>9525</xdr:rowOff>
    </xdr:from>
    <xdr:ext cx="1689437" cy="70484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EE4529A-FB6D-4334-8CA0-4027DDF5C227}"/>
            </a:ext>
          </a:extLst>
        </xdr:cNvPr>
        <xdr:cNvSpPr txBox="1"/>
      </xdr:nvSpPr>
      <xdr:spPr>
        <a:xfrm>
          <a:off x="590550" y="10944225"/>
          <a:ext cx="1689437" cy="7048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Answer:</a:t>
          </a:r>
          <a:r>
            <a:rPr lang="en-US" sz="1100"/>
            <a:t> </a:t>
          </a:r>
        </a:p>
        <a:p>
          <a:r>
            <a:rPr lang="en-US" sz="1100"/>
            <a:t>Predicted Outcome: 0.886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8"/>
  <sheetViews>
    <sheetView tabSelected="1" topLeftCell="A43" workbookViewId="0">
      <selection activeCell="G52" sqref="G52"/>
    </sheetView>
  </sheetViews>
  <sheetFormatPr defaultRowHeight="12.75" x14ac:dyDescent="0.2"/>
  <cols>
    <col min="13" max="13" width="16.42578125" bestFit="1" customWidth="1"/>
    <col min="14" max="14" width="15.7109375" bestFit="1" customWidth="1"/>
    <col min="15" max="15" width="16.7109375" bestFit="1" customWidth="1"/>
  </cols>
  <sheetData>
    <row r="2" spans="2:17" ht="13.5" thickBot="1" x14ac:dyDescent="0.25"/>
    <row r="3" spans="2:17" ht="18" x14ac:dyDescent="0.2">
      <c r="B3" s="30" t="s">
        <v>5</v>
      </c>
      <c r="C3" s="31" t="s">
        <v>6</v>
      </c>
      <c r="D3" s="32" t="s">
        <v>7</v>
      </c>
    </row>
    <row r="4" spans="2:17" x14ac:dyDescent="0.2">
      <c r="B4" s="33" t="s">
        <v>25</v>
      </c>
      <c r="C4" s="34" t="s">
        <v>1</v>
      </c>
      <c r="D4" s="35">
        <v>0.5</v>
      </c>
    </row>
    <row r="5" spans="2:17" x14ac:dyDescent="0.2">
      <c r="B5" s="33" t="s">
        <v>9</v>
      </c>
      <c r="C5" s="34" t="s">
        <v>1</v>
      </c>
      <c r="D5" s="35">
        <v>0.6</v>
      </c>
      <c r="G5" s="2">
        <v>1</v>
      </c>
    </row>
    <row r="6" spans="2:17" x14ac:dyDescent="0.2">
      <c r="B6" s="33" t="s">
        <v>10</v>
      </c>
      <c r="C6" s="34" t="s">
        <v>1</v>
      </c>
      <c r="D6" s="35">
        <v>0.8</v>
      </c>
      <c r="G6" s="2"/>
      <c r="L6" s="2">
        <v>1</v>
      </c>
    </row>
    <row r="7" spans="2:17" x14ac:dyDescent="0.2">
      <c r="B7" s="33" t="s">
        <v>11</v>
      </c>
      <c r="C7" s="34" t="s">
        <v>1</v>
      </c>
      <c r="D7" s="35">
        <v>0.6</v>
      </c>
      <c r="G7" s="2"/>
    </row>
    <row r="8" spans="2:17" x14ac:dyDescent="0.2">
      <c r="B8" s="33" t="s">
        <v>26</v>
      </c>
      <c r="C8" s="34" t="s">
        <v>1</v>
      </c>
      <c r="D8" s="35">
        <v>0.2</v>
      </c>
      <c r="G8" s="2"/>
      <c r="K8" s="4">
        <v>0.5</v>
      </c>
    </row>
    <row r="9" spans="2:17" x14ac:dyDescent="0.2">
      <c r="B9" s="33" t="s">
        <v>8</v>
      </c>
      <c r="C9" s="34" t="s">
        <v>2</v>
      </c>
      <c r="D9" s="35">
        <v>0.7</v>
      </c>
      <c r="G9" s="2"/>
      <c r="J9" s="7">
        <v>0.7</v>
      </c>
      <c r="N9" s="3">
        <v>0.5</v>
      </c>
    </row>
    <row r="10" spans="2:17" x14ac:dyDescent="0.2">
      <c r="B10" s="33" t="s">
        <v>9</v>
      </c>
      <c r="C10" s="34" t="s">
        <v>2</v>
      </c>
      <c r="D10" s="35">
        <v>0.9</v>
      </c>
      <c r="G10" s="2">
        <v>0.4</v>
      </c>
    </row>
    <row r="11" spans="2:17" x14ac:dyDescent="0.2">
      <c r="B11" s="33" t="s">
        <v>10</v>
      </c>
      <c r="C11" s="34" t="s">
        <v>2</v>
      </c>
      <c r="D11" s="35">
        <v>0.8</v>
      </c>
      <c r="G11" s="2"/>
      <c r="M11" s="44">
        <f>F38</f>
        <v>0.85320966019861766</v>
      </c>
    </row>
    <row r="12" spans="2:17" x14ac:dyDescent="0.2">
      <c r="B12" s="33" t="s">
        <v>11</v>
      </c>
      <c r="C12" s="34" t="s">
        <v>2</v>
      </c>
      <c r="D12" s="35">
        <v>0.4</v>
      </c>
      <c r="G12" s="2"/>
      <c r="K12" s="5">
        <v>0.6</v>
      </c>
    </row>
    <row r="13" spans="2:17" x14ac:dyDescent="0.2">
      <c r="B13" s="33" t="s">
        <v>26</v>
      </c>
      <c r="C13" s="34" t="s">
        <v>2</v>
      </c>
      <c r="D13" s="35">
        <v>0.2</v>
      </c>
      <c r="G13" s="2"/>
      <c r="J13" s="7">
        <v>0.9</v>
      </c>
      <c r="N13" s="1">
        <v>0.9</v>
      </c>
    </row>
    <row r="14" spans="2:17" x14ac:dyDescent="0.2">
      <c r="B14" s="33" t="s">
        <v>14</v>
      </c>
      <c r="C14" s="34" t="s">
        <v>15</v>
      </c>
      <c r="D14" s="35">
        <v>0.5</v>
      </c>
      <c r="G14" s="2"/>
      <c r="J14" s="3" t="s">
        <v>0</v>
      </c>
      <c r="K14" s="5">
        <v>0.8</v>
      </c>
    </row>
    <row r="15" spans="2:17" x14ac:dyDescent="0.2">
      <c r="B15" s="33" t="s">
        <v>1</v>
      </c>
      <c r="C15" s="34" t="s">
        <v>15</v>
      </c>
      <c r="D15" s="35">
        <v>0.9</v>
      </c>
      <c r="G15" s="2">
        <v>0.7</v>
      </c>
    </row>
    <row r="16" spans="2:17" ht="13.5" thickBot="1" x14ac:dyDescent="0.25">
      <c r="B16" s="36" t="s">
        <v>2</v>
      </c>
      <c r="C16" s="38" t="s">
        <v>15</v>
      </c>
      <c r="D16" s="40">
        <v>0.9</v>
      </c>
      <c r="G16" s="2"/>
      <c r="J16" s="7">
        <v>0.8</v>
      </c>
      <c r="K16" s="6">
        <v>0.6</v>
      </c>
      <c r="N16" s="1">
        <v>0.9</v>
      </c>
      <c r="Q16" s="8"/>
    </row>
    <row r="17" spans="2:17" x14ac:dyDescent="0.2">
      <c r="G17" s="2"/>
      <c r="Q17" s="8"/>
    </row>
    <row r="18" spans="2:17" x14ac:dyDescent="0.2">
      <c r="G18" s="2"/>
      <c r="K18" s="6">
        <v>0.2</v>
      </c>
    </row>
    <row r="19" spans="2:17" x14ac:dyDescent="0.2">
      <c r="G19" s="2">
        <v>0.7</v>
      </c>
      <c r="J19" s="7">
        <v>0.4</v>
      </c>
    </row>
    <row r="20" spans="2:17" x14ac:dyDescent="0.2">
      <c r="M20" s="44">
        <f>F50</f>
        <v>0.8743521434846544</v>
      </c>
    </row>
    <row r="22" spans="2:17" x14ac:dyDescent="0.2">
      <c r="J22" s="7">
        <v>0.2</v>
      </c>
    </row>
    <row r="24" spans="2:17" x14ac:dyDescent="0.2">
      <c r="G24" s="2">
        <v>0.2</v>
      </c>
    </row>
    <row r="28" spans="2:17" ht="13.5" thickBot="1" x14ac:dyDescent="0.25"/>
    <row r="29" spans="2:17" ht="18.75" thickBot="1" x14ac:dyDescent="0.25">
      <c r="J29" s="52" t="s">
        <v>16</v>
      </c>
      <c r="K29" s="53"/>
      <c r="L29" s="50">
        <f>F60</f>
        <v>0.88643230033488507</v>
      </c>
      <c r="M29" s="54" t="s">
        <v>17</v>
      </c>
      <c r="N29" s="51">
        <v>0.8</v>
      </c>
    </row>
    <row r="30" spans="2:17" ht="18" x14ac:dyDescent="0.25">
      <c r="B30" s="17" t="s">
        <v>12</v>
      </c>
      <c r="C30" s="18" t="s">
        <v>5</v>
      </c>
      <c r="D30" s="18" t="s">
        <v>6</v>
      </c>
      <c r="E30" s="18" t="s">
        <v>7</v>
      </c>
      <c r="F30" s="19" t="s">
        <v>3</v>
      </c>
      <c r="G30" t="s">
        <v>0</v>
      </c>
    </row>
    <row r="31" spans="2:17" ht="15" x14ac:dyDescent="0.2">
      <c r="B31" s="10">
        <v>1</v>
      </c>
      <c r="C31" s="11" t="s">
        <v>8</v>
      </c>
      <c r="D31" s="11" t="s">
        <v>1</v>
      </c>
      <c r="E31" s="11">
        <v>0.5</v>
      </c>
      <c r="F31" s="14">
        <f>B31*E31</f>
        <v>0.5</v>
      </c>
      <c r="J31" s="47" t="s">
        <v>34</v>
      </c>
      <c r="K31" s="47"/>
      <c r="L31" s="47"/>
      <c r="M31" s="25">
        <v>0.1</v>
      </c>
    </row>
    <row r="32" spans="2:17" ht="15" x14ac:dyDescent="0.2">
      <c r="B32" s="10">
        <v>0.4</v>
      </c>
      <c r="C32" s="11" t="s">
        <v>9</v>
      </c>
      <c r="D32" s="11" t="s">
        <v>1</v>
      </c>
      <c r="E32" s="11">
        <v>0.6</v>
      </c>
      <c r="F32" s="14">
        <f>B32*E32</f>
        <v>0.24</v>
      </c>
      <c r="J32" s="25" t="s">
        <v>31</v>
      </c>
      <c r="K32" s="47" t="s">
        <v>18</v>
      </c>
      <c r="L32" s="47"/>
      <c r="M32" s="26">
        <f>N29-L29</f>
        <v>-8.6432300334885026E-2</v>
      </c>
    </row>
    <row r="33" spans="2:15" x14ac:dyDescent="0.2">
      <c r="B33" s="10">
        <v>0.7</v>
      </c>
      <c r="C33" s="11" t="s">
        <v>10</v>
      </c>
      <c r="D33" s="11" t="s">
        <v>1</v>
      </c>
      <c r="E33" s="11">
        <v>0.8</v>
      </c>
      <c r="F33" s="14">
        <f>B33*E33</f>
        <v>0.55999999999999994</v>
      </c>
    </row>
    <row r="34" spans="2:15" x14ac:dyDescent="0.2">
      <c r="B34" s="10">
        <v>0.7</v>
      </c>
      <c r="C34" s="11" t="s">
        <v>11</v>
      </c>
      <c r="D34" s="11" t="s">
        <v>1</v>
      </c>
      <c r="E34" s="11">
        <v>0.6</v>
      </c>
      <c r="F34" s="14">
        <f>B34*E34</f>
        <v>0.42</v>
      </c>
    </row>
    <row r="35" spans="2:15" ht="16.5" customHeight="1" thickBot="1" x14ac:dyDescent="0.3">
      <c r="B35" s="12">
        <v>0.2</v>
      </c>
      <c r="C35" s="24" t="s">
        <v>26</v>
      </c>
      <c r="D35" s="24" t="s">
        <v>1</v>
      </c>
      <c r="E35" s="13">
        <v>0.2</v>
      </c>
      <c r="F35" s="15">
        <f>B35*E35</f>
        <v>4.0000000000000008E-2</v>
      </c>
      <c r="J35" s="46" t="s">
        <v>24</v>
      </c>
      <c r="K35" s="46"/>
    </row>
    <row r="36" spans="2:15" ht="13.5" thickBot="1" x14ac:dyDescent="0.25">
      <c r="F36" s="20">
        <f>SUM(F31:F35)</f>
        <v>1.7599999999999998</v>
      </c>
      <c r="J36" s="9" t="s">
        <v>28</v>
      </c>
      <c r="M36" s="9">
        <f>L29*(1-L29)*(N29-L29)</f>
        <v>-8.7011463522899558E-3</v>
      </c>
      <c r="O36" s="9" t="s">
        <v>0</v>
      </c>
    </row>
    <row r="37" spans="2:15" ht="13.5" thickBot="1" x14ac:dyDescent="0.25"/>
    <row r="38" spans="2:15" ht="13.5" thickBot="1" x14ac:dyDescent="0.25">
      <c r="C38" s="16" t="s">
        <v>4</v>
      </c>
      <c r="D38" s="48" t="s">
        <v>13</v>
      </c>
      <c r="E38" s="49"/>
      <c r="F38" s="21">
        <f>(1/(1+EXP(-F36)))</f>
        <v>0.85320966019861766</v>
      </c>
      <c r="J38" s="9" t="s">
        <v>19</v>
      </c>
    </row>
    <row r="39" spans="2:15" ht="18" x14ac:dyDescent="0.25">
      <c r="J39" s="17" t="s">
        <v>5</v>
      </c>
      <c r="K39" s="18" t="s">
        <v>6</v>
      </c>
      <c r="L39" s="18" t="s">
        <v>20</v>
      </c>
      <c r="M39" s="18" t="s">
        <v>21</v>
      </c>
      <c r="N39" s="18" t="s">
        <v>23</v>
      </c>
      <c r="O39" s="19" t="s">
        <v>22</v>
      </c>
    </row>
    <row r="40" spans="2:15" x14ac:dyDescent="0.2">
      <c r="J40" s="27" t="s">
        <v>14</v>
      </c>
      <c r="K40" s="23" t="s">
        <v>15</v>
      </c>
      <c r="L40" s="11">
        <f>B55</f>
        <v>1</v>
      </c>
      <c r="M40" s="11">
        <f>$M$31*$M$36*L40</f>
        <v>-8.7011463522899566E-4</v>
      </c>
      <c r="N40" s="11">
        <f>E55</f>
        <v>0.5</v>
      </c>
      <c r="O40" s="14">
        <f>N40+M40</f>
        <v>0.49912988536477099</v>
      </c>
    </row>
    <row r="41" spans="2:15" ht="13.5" thickBot="1" x14ac:dyDescent="0.25">
      <c r="J41" s="27" t="s">
        <v>1</v>
      </c>
      <c r="K41" s="23" t="s">
        <v>15</v>
      </c>
      <c r="L41" s="11">
        <f>B56</f>
        <v>0.85320966019861766</v>
      </c>
      <c r="M41" s="11">
        <f>$M$31*$M$36*L41</f>
        <v>-7.4239021225757556E-4</v>
      </c>
      <c r="N41" s="11">
        <f>E56</f>
        <v>0.9</v>
      </c>
      <c r="O41" s="14">
        <f>N41+M41</f>
        <v>0.8992576097877425</v>
      </c>
    </row>
    <row r="42" spans="2:15" ht="18.75" thickBot="1" x14ac:dyDescent="0.3">
      <c r="B42" s="17" t="s">
        <v>12</v>
      </c>
      <c r="C42" s="18" t="s">
        <v>5</v>
      </c>
      <c r="D42" s="18" t="s">
        <v>6</v>
      </c>
      <c r="E42" s="18" t="s">
        <v>7</v>
      </c>
      <c r="F42" s="19" t="s">
        <v>3</v>
      </c>
      <c r="I42" s="22"/>
      <c r="J42" s="28" t="s">
        <v>2</v>
      </c>
      <c r="K42" s="24" t="s">
        <v>15</v>
      </c>
      <c r="L42" s="13">
        <f>B57</f>
        <v>0.8743521434846544</v>
      </c>
      <c r="M42" s="13">
        <f>$M$31*$M$36*L42</f>
        <v>-7.6078659638984057E-4</v>
      </c>
      <c r="N42" s="13">
        <f>E57</f>
        <v>0.9</v>
      </c>
      <c r="O42" s="15">
        <f>N42+M42</f>
        <v>0.89923921340361013</v>
      </c>
    </row>
    <row r="43" spans="2:15" x14ac:dyDescent="0.2">
      <c r="B43" s="10">
        <v>1</v>
      </c>
      <c r="C43" s="11" t="s">
        <v>8</v>
      </c>
      <c r="D43" s="11" t="s">
        <v>2</v>
      </c>
      <c r="E43" s="11">
        <v>0.7</v>
      </c>
      <c r="F43" s="14">
        <f>B43*E43</f>
        <v>0.7</v>
      </c>
    </row>
    <row r="44" spans="2:15" x14ac:dyDescent="0.2">
      <c r="B44" s="10">
        <v>0.4</v>
      </c>
      <c r="C44" s="11" t="s">
        <v>9</v>
      </c>
      <c r="D44" s="11" t="s">
        <v>2</v>
      </c>
      <c r="E44" s="11">
        <v>0.9</v>
      </c>
      <c r="F44" s="14">
        <f>B44*E44</f>
        <v>0.36000000000000004</v>
      </c>
    </row>
    <row r="45" spans="2:15" x14ac:dyDescent="0.2">
      <c r="B45" s="10">
        <v>0.7</v>
      </c>
      <c r="C45" s="11" t="s">
        <v>10</v>
      </c>
      <c r="D45" s="11" t="s">
        <v>2</v>
      </c>
      <c r="E45" s="11">
        <v>0.8</v>
      </c>
      <c r="F45" s="14">
        <f>B45*E45</f>
        <v>0.55999999999999994</v>
      </c>
    </row>
    <row r="46" spans="2:15" x14ac:dyDescent="0.2">
      <c r="B46" s="10">
        <v>0.7</v>
      </c>
      <c r="C46" s="11" t="s">
        <v>11</v>
      </c>
      <c r="D46" s="11" t="s">
        <v>2</v>
      </c>
      <c r="E46" s="11">
        <v>0.4</v>
      </c>
      <c r="F46" s="14">
        <f>B46*E46</f>
        <v>0.27999999999999997</v>
      </c>
    </row>
    <row r="47" spans="2:15" ht="13.5" thickBot="1" x14ac:dyDescent="0.25">
      <c r="B47" s="12">
        <v>0.2</v>
      </c>
      <c r="C47" s="24" t="s">
        <v>26</v>
      </c>
      <c r="D47" s="24" t="s">
        <v>2</v>
      </c>
      <c r="E47" s="13">
        <v>0.2</v>
      </c>
      <c r="F47" s="15">
        <f>B47*E47</f>
        <v>4.0000000000000008E-2</v>
      </c>
    </row>
    <row r="48" spans="2:15" ht="13.5" thickBot="1" x14ac:dyDescent="0.25">
      <c r="F48" s="20">
        <f>SUM(F43:F47)</f>
        <v>1.9400000000000002</v>
      </c>
    </row>
    <row r="49" spans="2:15" ht="18.75" thickBot="1" x14ac:dyDescent="0.3">
      <c r="J49" s="46" t="s">
        <v>32</v>
      </c>
      <c r="K49" s="46"/>
      <c r="L49" s="46"/>
    </row>
    <row r="50" spans="2:15" ht="13.5" thickBot="1" x14ac:dyDescent="0.25">
      <c r="C50" s="16" t="s">
        <v>4</v>
      </c>
      <c r="D50" s="48" t="s">
        <v>13</v>
      </c>
      <c r="E50" s="49"/>
      <c r="F50" s="21">
        <f>(1/(1+EXP(-F48)))</f>
        <v>0.8743521434846544</v>
      </c>
      <c r="J50" s="45" t="s">
        <v>29</v>
      </c>
      <c r="K50" s="45"/>
      <c r="L50" s="45"/>
      <c r="N50" s="9">
        <f>F38*(1-F38)*E56*M36</f>
        <v>-9.8078140370258873E-4</v>
      </c>
    </row>
    <row r="51" spans="2:15" ht="13.5" thickBot="1" x14ac:dyDescent="0.25"/>
    <row r="52" spans="2:15" ht="18" x14ac:dyDescent="0.25">
      <c r="J52" s="17" t="s">
        <v>5</v>
      </c>
      <c r="K52" s="18" t="s">
        <v>6</v>
      </c>
      <c r="L52" s="18" t="s">
        <v>20</v>
      </c>
      <c r="M52" s="18" t="s">
        <v>21</v>
      </c>
      <c r="N52" s="18" t="s">
        <v>23</v>
      </c>
      <c r="O52" s="19" t="s">
        <v>22</v>
      </c>
    </row>
    <row r="53" spans="2:15" ht="13.5" thickBot="1" x14ac:dyDescent="0.25">
      <c r="J53" s="27" t="s">
        <v>25</v>
      </c>
      <c r="K53" s="11" t="s">
        <v>1</v>
      </c>
      <c r="L53" s="11">
        <f>B31</f>
        <v>1</v>
      </c>
      <c r="M53" s="29">
        <f>$M$31*$N$50*L53</f>
        <v>-9.8078140370258879E-5</v>
      </c>
      <c r="N53" s="11">
        <v>0.5</v>
      </c>
      <c r="O53" s="14">
        <f>N53+M53</f>
        <v>0.49990192185962973</v>
      </c>
    </row>
    <row r="54" spans="2:15" ht="18" x14ac:dyDescent="0.25">
      <c r="B54" s="17" t="s">
        <v>12</v>
      </c>
      <c r="C54" s="18" t="s">
        <v>5</v>
      </c>
      <c r="D54" s="18" t="s">
        <v>6</v>
      </c>
      <c r="E54" s="18" t="s">
        <v>7</v>
      </c>
      <c r="F54" s="19" t="s">
        <v>3</v>
      </c>
      <c r="J54" s="10" t="s">
        <v>9</v>
      </c>
      <c r="K54" s="11" t="s">
        <v>1</v>
      </c>
      <c r="L54" s="11">
        <f>B32</f>
        <v>0.4</v>
      </c>
      <c r="M54" s="29">
        <f>$M$31*$N$50*L54</f>
        <v>-3.9231256148103553E-5</v>
      </c>
      <c r="N54" s="11">
        <v>0.6</v>
      </c>
      <c r="O54" s="14">
        <f>N54+M54</f>
        <v>0.59996076874385185</v>
      </c>
    </row>
    <row r="55" spans="2:15" x14ac:dyDescent="0.2">
      <c r="B55" s="10">
        <v>1</v>
      </c>
      <c r="C55" s="23" t="s">
        <v>14</v>
      </c>
      <c r="D55" s="23" t="s">
        <v>15</v>
      </c>
      <c r="E55" s="11">
        <v>0.5</v>
      </c>
      <c r="F55" s="14">
        <f>B55*E55</f>
        <v>0.5</v>
      </c>
      <c r="J55" s="10" t="s">
        <v>10</v>
      </c>
      <c r="K55" s="11" t="s">
        <v>1</v>
      </c>
      <c r="L55" s="11">
        <f>B33</f>
        <v>0.7</v>
      </c>
      <c r="M55" s="29">
        <f>$M$31*$N$50*L55</f>
        <v>-6.8654698259181212E-5</v>
      </c>
      <c r="N55" s="11">
        <v>0.8</v>
      </c>
      <c r="O55" s="14">
        <f>N55+M55</f>
        <v>0.79993134530174081</v>
      </c>
    </row>
    <row r="56" spans="2:15" x14ac:dyDescent="0.2">
      <c r="B56" s="10">
        <f>F38</f>
        <v>0.85320966019861766</v>
      </c>
      <c r="C56" s="23" t="s">
        <v>1</v>
      </c>
      <c r="D56" s="23" t="s">
        <v>15</v>
      </c>
      <c r="E56" s="11">
        <v>0.9</v>
      </c>
      <c r="F56" s="14">
        <f>B56*E56</f>
        <v>0.76788869417875594</v>
      </c>
      <c r="J56" s="10" t="s">
        <v>11</v>
      </c>
      <c r="K56" s="11" t="s">
        <v>1</v>
      </c>
      <c r="L56" s="11">
        <f>B34</f>
        <v>0.7</v>
      </c>
      <c r="M56" s="29">
        <f>$M$31*$N$50*L56</f>
        <v>-6.8654698259181212E-5</v>
      </c>
      <c r="N56" s="11">
        <v>0.6</v>
      </c>
      <c r="O56" s="14">
        <f>N56+M56</f>
        <v>0.59993134530174075</v>
      </c>
    </row>
    <row r="57" spans="2:15" ht="13.5" thickBot="1" x14ac:dyDescent="0.25">
      <c r="B57" s="12">
        <f>F50</f>
        <v>0.8743521434846544</v>
      </c>
      <c r="C57" s="24" t="s">
        <v>2</v>
      </c>
      <c r="D57" s="24" t="s">
        <v>15</v>
      </c>
      <c r="E57" s="13">
        <v>0.9</v>
      </c>
      <c r="F57" s="15">
        <f>B57*E57</f>
        <v>0.78691692913618894</v>
      </c>
      <c r="J57" s="36" t="s">
        <v>26</v>
      </c>
      <c r="K57" s="38" t="s">
        <v>1</v>
      </c>
      <c r="L57" s="37">
        <v>0.2</v>
      </c>
      <c r="M57" s="43">
        <f>$M$31*$N$50*L57</f>
        <v>-1.9615628074051776E-5</v>
      </c>
      <c r="N57" s="37">
        <v>0.2</v>
      </c>
      <c r="O57" s="39">
        <f>N57+M57</f>
        <v>0.19998038437192595</v>
      </c>
    </row>
    <row r="58" spans="2:15" ht="13.5" thickBot="1" x14ac:dyDescent="0.25">
      <c r="F58" s="20">
        <f>SUM(F54:F57)</f>
        <v>2.054805623314945</v>
      </c>
    </row>
    <row r="59" spans="2:15" ht="13.5" thickBot="1" x14ac:dyDescent="0.25"/>
    <row r="60" spans="2:15" ht="18.75" thickBot="1" x14ac:dyDescent="0.3">
      <c r="C60" s="16" t="s">
        <v>4</v>
      </c>
      <c r="D60" s="48" t="s">
        <v>13</v>
      </c>
      <c r="E60" s="49"/>
      <c r="F60" s="21">
        <f>(1/(1+EXP(-F58)))</f>
        <v>0.88643230033488507</v>
      </c>
      <c r="J60" s="46" t="s">
        <v>33</v>
      </c>
      <c r="K60" s="46"/>
      <c r="L60" s="46"/>
    </row>
    <row r="61" spans="2:15" x14ac:dyDescent="0.2">
      <c r="J61" s="9" t="s">
        <v>30</v>
      </c>
      <c r="N61" s="9">
        <f>F50*(1-F50)*E57*M36</f>
        <v>-8.6032084591789945E-4</v>
      </c>
    </row>
    <row r="62" spans="2:15" ht="13.5" thickBot="1" x14ac:dyDescent="0.25"/>
    <row r="63" spans="2:15" ht="18" x14ac:dyDescent="0.25">
      <c r="J63" s="17" t="s">
        <v>5</v>
      </c>
      <c r="K63" s="18" t="s">
        <v>6</v>
      </c>
      <c r="L63" s="18" t="s">
        <v>20</v>
      </c>
      <c r="M63" s="18" t="s">
        <v>21</v>
      </c>
      <c r="N63" s="18" t="s">
        <v>23</v>
      </c>
      <c r="O63" s="19" t="s">
        <v>22</v>
      </c>
    </row>
    <row r="64" spans="2:15" x14ac:dyDescent="0.2">
      <c r="J64" s="27" t="s">
        <v>25</v>
      </c>
      <c r="K64" s="11" t="s">
        <v>2</v>
      </c>
      <c r="L64" s="11">
        <f>B43</f>
        <v>1</v>
      </c>
      <c r="M64" s="29">
        <f>$M$31*$N$61*L64</f>
        <v>-8.6032084591789945E-5</v>
      </c>
      <c r="N64" s="11">
        <v>0.7</v>
      </c>
      <c r="O64" s="14">
        <f>N64+M64</f>
        <v>0.69991396791540816</v>
      </c>
    </row>
    <row r="65" spans="10:15" x14ac:dyDescent="0.2">
      <c r="J65" s="10" t="s">
        <v>9</v>
      </c>
      <c r="K65" s="11" t="s">
        <v>2</v>
      </c>
      <c r="L65" s="11">
        <f>B44</f>
        <v>0.4</v>
      </c>
      <c r="M65" s="29">
        <f>$M$31*$N$61*L65</f>
        <v>-3.4412833836715978E-5</v>
      </c>
      <c r="N65" s="11">
        <v>0.9</v>
      </c>
      <c r="O65" s="14">
        <f>N65+M65</f>
        <v>0.89996558716616326</v>
      </c>
    </row>
    <row r="66" spans="10:15" x14ac:dyDescent="0.2">
      <c r="J66" s="10" t="s">
        <v>10</v>
      </c>
      <c r="K66" s="11" t="s">
        <v>2</v>
      </c>
      <c r="L66" s="11">
        <f>B45</f>
        <v>0.7</v>
      </c>
      <c r="M66" s="29">
        <f>$M$31*$N$61*L66</f>
        <v>-6.0222459214252955E-5</v>
      </c>
      <c r="N66" s="11">
        <v>0.8</v>
      </c>
      <c r="O66" s="14">
        <f>N66+M66</f>
        <v>0.79993977754078582</v>
      </c>
    </row>
    <row r="67" spans="10:15" x14ac:dyDescent="0.2">
      <c r="J67" s="10" t="s">
        <v>11</v>
      </c>
      <c r="K67" s="11" t="s">
        <v>2</v>
      </c>
      <c r="L67" s="11">
        <f>B46</f>
        <v>0.7</v>
      </c>
      <c r="M67" s="29">
        <f>$M$31*$N$61*L67</f>
        <v>-6.0222459214252955E-5</v>
      </c>
      <c r="N67" s="11">
        <v>0.4</v>
      </c>
      <c r="O67" s="14">
        <f>N67+M67</f>
        <v>0.39993977754078575</v>
      </c>
    </row>
    <row r="68" spans="10:15" ht="13.5" thickBot="1" x14ac:dyDescent="0.25">
      <c r="J68" s="41" t="s">
        <v>26</v>
      </c>
      <c r="K68" s="42" t="s">
        <v>27</v>
      </c>
      <c r="L68" s="37">
        <v>0.2</v>
      </c>
      <c r="M68" s="43">
        <f>$M$31*$N$61*L68</f>
        <v>-1.7206416918357989E-5</v>
      </c>
      <c r="N68" s="13">
        <v>0.2</v>
      </c>
      <c r="O68" s="39">
        <f>N68+M68</f>
        <v>0.19998279358308166</v>
      </c>
    </row>
  </sheetData>
  <mergeCells count="9">
    <mergeCell ref="J29:K29"/>
    <mergeCell ref="J31:L31"/>
    <mergeCell ref="J60:L60"/>
    <mergeCell ref="J35:K35"/>
    <mergeCell ref="K32:L32"/>
    <mergeCell ref="D50:E50"/>
    <mergeCell ref="D60:E60"/>
    <mergeCell ref="D38:E38"/>
    <mergeCell ref="J49:L49"/>
  </mergeCells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247650</xdr:colOff>
                <xdr:row>18</xdr:row>
                <xdr:rowOff>47625</xdr:rowOff>
              </from>
              <to>
                <xdr:col>5</xdr:col>
                <xdr:colOff>581025</xdr:colOff>
                <xdr:row>22</xdr:row>
                <xdr:rowOff>123825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15</xdr:col>
                <xdr:colOff>390525</xdr:colOff>
                <xdr:row>6</xdr:row>
                <xdr:rowOff>28575</xdr:rowOff>
              </from>
              <to>
                <xdr:col>25</xdr:col>
                <xdr:colOff>485775</xdr:colOff>
                <xdr:row>18</xdr:row>
                <xdr:rowOff>76200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Q4_ANN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Dell</cp:lastModifiedBy>
  <dcterms:created xsi:type="dcterms:W3CDTF">2009-10-27T23:56:57Z</dcterms:created>
  <dcterms:modified xsi:type="dcterms:W3CDTF">2019-05-12T06:19:01Z</dcterms:modified>
</cp:coreProperties>
</file>