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xtrem\Desktop\Risk management notes\Internship\"/>
    </mc:Choice>
  </mc:AlternateContent>
  <xr:revisionPtr revIDLastSave="0" documentId="13_ncr:1_{CFF06AF3-3DA0-4E59-86F0-18E36D1E1CFC}" xr6:coauthVersionLast="47" xr6:coauthVersionMax="47" xr10:uidLastSave="{00000000-0000-0000-0000-000000000000}"/>
  <bookViews>
    <workbookView xWindow="-108" yWindow="-108" windowWidth="23256" windowHeight="12456" xr2:uid="{87ADB2C5-03CE-49B6-B2C9-1A1C4BEC3F35}"/>
  </bookViews>
  <sheets>
    <sheet name="Assets &amp; Vendor Profile " sheetId="1" r:id="rId1"/>
    <sheet name="Associated Vendor Risks" sheetId="3" r:id="rId2"/>
    <sheet name="Asset Valuation Guidelines" sheetId="6" r:id="rId3"/>
    <sheet name="FAQ"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1" l="1"/>
  <c r="Q3" i="1" s="1"/>
  <c r="R3" i="1" s="1"/>
  <c r="P4" i="1"/>
  <c r="Q4" i="1" s="1"/>
  <c r="R4" i="1" s="1"/>
  <c r="P5" i="1"/>
  <c r="Q5" i="1" s="1"/>
  <c r="R5" i="1" s="1"/>
  <c r="P6" i="1"/>
  <c r="Q6" i="1" s="1"/>
  <c r="R6" i="1" s="1"/>
  <c r="P7" i="1"/>
  <c r="Q7" i="1" s="1"/>
  <c r="R7" i="1" s="1"/>
  <c r="P8" i="1"/>
  <c r="Q8" i="1" s="1"/>
  <c r="R8" i="1" s="1"/>
  <c r="P9" i="1"/>
  <c r="Q9" i="1" s="1"/>
  <c r="R9" i="1" s="1"/>
  <c r="P10" i="1"/>
  <c r="A4" i="1"/>
  <c r="A5" i="1" s="1"/>
  <c r="A6" i="1" s="1"/>
  <c r="A7" i="1" s="1"/>
  <c r="A8" i="1" s="1"/>
  <c r="A9" i="1" s="1"/>
  <c r="A10" i="1" s="1"/>
  <c r="Q10" i="1"/>
  <c r="R10" i="1" s="1"/>
</calcChain>
</file>

<file path=xl/sharedStrings.xml><?xml version="1.0" encoding="utf-8"?>
<sst xmlns="http://schemas.openxmlformats.org/spreadsheetml/2006/main" count="166" uniqueCount="108">
  <si>
    <t>Sr. No.</t>
  </si>
  <si>
    <t>Asset Type (OS / Application / Utility / DataBase / ……)</t>
  </si>
  <si>
    <t>Asset Location (Server / Laptop / Desktop)</t>
  </si>
  <si>
    <t>Owner</t>
  </si>
  <si>
    <t>Custodian</t>
  </si>
  <si>
    <t>Integrity (I)</t>
  </si>
  <si>
    <t>Availability (A)</t>
  </si>
  <si>
    <t>Asset Value</t>
  </si>
  <si>
    <t>Criticality Value of Asset or Asset Rank</t>
  </si>
  <si>
    <t>Application</t>
  </si>
  <si>
    <t>Yes</t>
  </si>
  <si>
    <t>Service</t>
  </si>
  <si>
    <t>Server</t>
  </si>
  <si>
    <t>No</t>
  </si>
  <si>
    <t>Critical</t>
  </si>
  <si>
    <t>Based on the users</t>
  </si>
  <si>
    <t>Burpsuite Professional Edition</t>
  </si>
  <si>
    <t>OWASP ZAP</t>
  </si>
  <si>
    <t>Portswigger</t>
  </si>
  <si>
    <t>Vendor Name</t>
  </si>
  <si>
    <t>Nodesec Technology Pvt Ltd</t>
  </si>
  <si>
    <t>Netskope Reseller</t>
  </si>
  <si>
    <t>iValue InfoSolutions Pvt. Ltd</t>
  </si>
  <si>
    <t>Tenable cloud Reseller</t>
  </si>
  <si>
    <t>SecPod Technologies Pvt. Ltd.</t>
  </si>
  <si>
    <t>Frequently Asked Questions</t>
  </si>
  <si>
    <t>Question</t>
  </si>
  <si>
    <t>Who is the Owner?</t>
  </si>
  <si>
    <t>Answer</t>
  </si>
  <si>
    <t>The Owner is responsible for Securing / Safeguarding the asset. The owner has responsibility to determine the access rights.</t>
  </si>
  <si>
    <t>Who is the custodian?</t>
  </si>
  <si>
    <t>Owner may delegate the responsibility of handling the assets on day to day basis to Custodian.</t>
  </si>
  <si>
    <t>How to determine the value of an Asset?</t>
  </si>
  <si>
    <t>In the event of breach of confidentiality, integrity or unavailability of given asset, there will be certain impact on the business. One has to evaluate overall impact based on criticality of asset or sensitivity of data which gets reflected in the value. For example, payroll database contains sensitive information about employees. This data is shared with very limited no users. The breach of confidentiality would mean disclosure of data to unauthorized person(s) and resulting business impact could be high.</t>
  </si>
  <si>
    <t>2. I- Integrity (1 – 4) This classification relates to the accuracy, completeness of information or processing methods of the asset.</t>
  </si>
  <si>
    <t>The accuracy, completeness of information or processing method of the asset is expected to remain unaltered throughout its life.</t>
  </si>
  <si>
    <t>The accuracy, completeness of information or processing method of the asset is expected to generally remain unaltered for 5 to 10 years.</t>
  </si>
  <si>
    <t>The accuracy, completeness of information or processing method of the asset is expected to generally remain unaltered for 3 years to 5 years.</t>
  </si>
  <si>
    <t>The accuracy, completeness of information or processing method of the asset is expected to remain unaltered for short period Up to 3 years</t>
  </si>
  <si>
    <t>Risk Management Guidelines:-</t>
  </si>
  <si>
    <t>ASSET VALUE = C x I x A (1-64)</t>
  </si>
  <si>
    <t>The aggregate asset value to the organization following CIA criteria</t>
  </si>
  <si>
    <t>Criticality Value of asset or ASSET RANK: - e.g. 1-16=Low(1), 17-32 = Medium(2), 33-48=High(3), 49-64=Critical(4)</t>
  </si>
  <si>
    <t xml:space="preserve">Risk Acceptance Criteria (RAC) - All assets with criticality value low (upto 16) shall not be considered for risk assessment . 
Criteria for performing Risk Assessment - All Assets with Criticaity Value of asset more than 16 (Medium, High, Critical) will be considered for Risk Assessment. 
Criteria for performing Risk Treatment - All Assets with Risk Score (Criticality value of Asset * Likelyhood * Business Impact) more than 16 will be considered for Risk Treatment. 
If the Revised Risk score (Residual Risk) is &gt; 16 then management will take decision if this risk can be accepted or there is a need to provide further treatment. </t>
  </si>
  <si>
    <t>Sachin Verlekar</t>
  </si>
  <si>
    <t>Cloud Platform</t>
  </si>
  <si>
    <t>Laptop / Desktop</t>
  </si>
  <si>
    <t>Immuniweb</t>
  </si>
  <si>
    <t>Immuniweb Security Platform</t>
  </si>
  <si>
    <t>1. C-Confidentiality (1 – 4) This classification is assigned by the asset owner based on the perceived asset value.</t>
  </si>
  <si>
    <t>Highest security required for the asset, which is intended for use by named individuals only.</t>
  </si>
  <si>
    <t>High security required for the asset, which is intended for use only within department and approved need.</t>
  </si>
  <si>
    <t>Moderate security required for the asset belonging to the company and is not for use by the public or external parties.</t>
  </si>
  <si>
    <t>Little security required for the asset belonging to the company, which may be used by the public or external parties.</t>
  </si>
  <si>
    <t>3. A- Availability (1 –4) This is the value perceived by the asset owner and may not have any relationship with any financial cost / valuation.</t>
  </si>
  <si>
    <t>Asset, if lost / damaged / becomes inoperative, may have serious and irreparable impact on business and operations viz. reputation. It may take more than 1 months for its replacement / restoration.</t>
  </si>
  <si>
    <t>Asset if lost / damaged / becomes inoperative may have significant impact on business and operations, will take few days ( 7 days to 30 days)</t>
  </si>
  <si>
    <t>Asset, if lost / damaged / becomes inoperative, may have temporary impact on business and operations but can be restored in 12 hours to 6 days</t>
  </si>
  <si>
    <t>Asset even if it is lost / damaged / becomes inoperative will have no impact on business and operations and can be restored immediately or within 12 hours.</t>
  </si>
  <si>
    <t>ASSET VALUATION GUIDELINES</t>
  </si>
  <si>
    <t>Contingency Plan (Yes / No)</t>
  </si>
  <si>
    <t>OWASP Foundation</t>
  </si>
  <si>
    <t>Confidentiality (C)</t>
  </si>
  <si>
    <t>Immuniweb Neuron &amp; On-Demand OEM</t>
  </si>
  <si>
    <t>Netskope DLP</t>
  </si>
  <si>
    <t>Security Team</t>
  </si>
  <si>
    <t>Amazon</t>
  </si>
  <si>
    <t>OpenSearch Wazuh SIEM</t>
  </si>
  <si>
    <t>SanerNow AVM &amp; XDR</t>
  </si>
  <si>
    <t xml:space="preserve">SanerNow </t>
  </si>
  <si>
    <t>Include Versions, Risk associated, number of dependant applications details</t>
  </si>
  <si>
    <t>John Cena</t>
  </si>
  <si>
    <t>Development Team</t>
  </si>
  <si>
    <t>PHPStorm</t>
  </si>
  <si>
    <t>Jetbrains</t>
  </si>
  <si>
    <t>Asset Version</t>
  </si>
  <si>
    <t>May 15, 2023</t>
  </si>
  <si>
    <t>104.0.0</t>
  </si>
  <si>
    <t>5.3.2.0</t>
  </si>
  <si>
    <t>2023.5.1</t>
  </si>
  <si>
    <t>2.12.0</t>
  </si>
  <si>
    <t>Q1 2023</t>
  </si>
  <si>
    <t>2.7.0</t>
  </si>
  <si>
    <t>Provided Asset Title</t>
  </si>
  <si>
    <t>N/A</t>
  </si>
  <si>
    <t>No. of Availed Licenses</t>
  </si>
  <si>
    <t>Tenable Vulnerability Management</t>
  </si>
  <si>
    <t>No. of Dependant Applications / Devices</t>
  </si>
  <si>
    <t>Non-Critical</t>
  </si>
  <si>
    <t>Vendor Classification</t>
  </si>
  <si>
    <t>Opensearch Wazuh</t>
  </si>
  <si>
    <t>Associated Vendor Risks</t>
  </si>
  <si>
    <t>•The vendor has access to sensitive data, increasing the risk of data breaches or unauthorized access. 
•Inadequate quality assurance and testing processes by the vendor can result in application software bugs, performance issues, or system failures in the cloud environment leading to failure of security monitoring of our environment.                                           •Implementing third-party solutions means relinquishing some control over critical business processes. We may need to rely on the vendor for updates, bug fixes, and feature enhancements, potentially reducing their ability to make changes independently.                                         •If the vendor does not invest in research and development or fails to keep up with industry trends, the organization may be left with an outdated solution that cannot meet evolving business needs or take advantage of emerging technologies.</t>
  </si>
  <si>
    <t>•Lack of vendor innovation and adaptability:</t>
  </si>
  <si>
    <t>•If the vendor does not invest in research and development or fails to keep up with industry trends, the organization may be left with an outdated solution that cannot meet evolving business needs or take advantage of emerging technologies.</t>
  </si>
  <si>
    <t>BurpSuite Professional</t>
  </si>
  <si>
    <t>•Dependency on vendor's roadmap:</t>
  </si>
  <si>
    <t>•Data Security Risk
•Poor Quality Assurance                          •Loss of control:                                        •Lack of vendor innovation and adaptability:</t>
  </si>
  <si>
    <t>•Data Security Risk
•Poor Quality Assurance                          •Loss of control:                                         •Lack of vendor innovation and adaptability:</t>
  </si>
  <si>
    <t xml:space="preserve">Potential Risks Observed </t>
  </si>
  <si>
    <t>•Lack of vendor knowledge transfer and documentation:
•Inherent biases or limitations in AI solutions:
•Vendor dependency on sub-contractors:
•Vendor employee misconduct:
•Dependency on vendor's roadmap:
•Loss of control:
•Lack of customization and flexibility:
•Data security risk                                     •Lack of vendor innovation and adaptability</t>
  </si>
  <si>
    <t>•Insufficient knowledge transfer and documentation by the vendor can make it challenging for the organization to maintain and troubleshoot the solution effectively. This can result in prolonged issue resolution and increased dependence on the vendor for support.
•If the third-party vendor solution incorporates artificial intelligence (AI) technologies, there may be risks associated with biases, discriminatory outcomes, or limited accuracy in AI algorithms. These risks can have legal, ethical, and reputational implications for the organization.
•Vendors may rely on sub-contractors or third parties to deliver aspects of their solution. Lack of visibility or control over these sub-contractors can introduce additional risks, such as compromised security practices or quality issues.
•Vendor employees who have access to the organization's systems or data may engage in misconduct, such as unauthorized access, data theft, or misuse of information. Insufficient background checks and security controls by the vendor can increase the risk of such incidents.
•Organizations relying on third-party solutions may be at the mercy of the vendor's product roadmap and development priorities. If the vendor does not align with the organization's future needs or fails to deliver promised updates and enhancements, it can hinder business growth and innovation.
•Implementing third-party solutions means relinquishing some control over critical business processes. Organizations may need to rely on the vendor for updates, bug fixes, and feature enhancements, potentially reducing their ability to make changes independently.
•Third-party solutions are often designed to cater to a wide range of customers' needs, which may not align perfectly with the organization's specific requirements. Limited customization options can hinder the solution's ability to meet unique business needs.
•The vendor may have access to sensitive data, increasing the risk of data breaches or unauthorized access. Inadequate security measures by the vendor can result in data loss or compromise.
•If the vendor does not invest in research and development or fails to keep up with industry trends, the organization may be left with an outdated solution that cannot meet evolving business needs or take advantage of emerging technologies.</t>
  </si>
  <si>
    <t>•The vendor's solution may not meet the organization's performance requirements. It could be slower, have scalability limitations, or fail to handle the expected workload, leading to reduced efficiency and productivity.
•Integrating third-party solutions with existing systems and infrastructure can be complex. Compatibility issues, lack of documentation, and poor integration support can lead to delays, disruptions, and increased costs.
•Inadequate quality assurance and testing processes by the vendor can result in software bugs, performance issues, or system failures. This can cause disruptions, loss of data, and damage to the organization's reputation.
•Third-party solutions may have dependencies on other vendors or technologies that are not immediately apparent. Changes or issues with these dependencies can have a cascading effect on the organization's operations and the overall stability of the solution.
•If the vendor does not invest in research and development or fails to keep up with industry trends, the organization may be left with an outdated solution that cannot meet evolving business needs or take advantage of emerging technologies.</t>
  </si>
  <si>
    <t>•Performance issues:
•Integration challenges:
•Poor quality assurance and testing:
•Hidden dependencies:</t>
  </si>
  <si>
    <t>Comments / Remarks</t>
  </si>
  <si>
    <t xml:space="preserve">•Performance issues:                                       •Poor vendor support:                                 •Lack of vendor transparency:      </t>
  </si>
  <si>
    <t>•The vendor's solution may not meet the organization's performance requirements. It could be slower, have scalability limitations, or fail to handle the expected workload, leading to reduced efficiency and productivity.
•Inadequate vendor support can lead to delays in issue resolution, increased downtime, and disruption to critical business operations. Lack of timely support can negatively impact user experience and the organization's overall productivity.
•Vendors may not provide sufficient transparency regarding their internal processes, security practices, or the origins of their components. This lack of transparency can make it difficult to assess potential risks and vulnerabilities.</t>
  </si>
  <si>
    <t>Complete Asset Details &amp; Vendor Risk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</si>
</sst>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rgb="FFFFFFFF"/>
      <name val="Calibri"/>
      <family val="2"/>
      <scheme val="minor"/>
    </font>
    <font>
      <b/>
      <i/>
      <sz val="11"/>
      <color rgb="FFFF0000"/>
      <name val="Calibri"/>
      <family val="2"/>
      <scheme val="minor"/>
    </font>
    <font>
      <b/>
      <sz val="11"/>
      <color rgb="FFFF0000"/>
      <name val="Calibri"/>
      <family val="2"/>
      <scheme val="minor"/>
    </font>
    <font>
      <b/>
      <sz val="13"/>
      <color rgb="FFFFFFFF"/>
      <name val="Calibri"/>
      <family val="2"/>
      <scheme val="minor"/>
    </font>
    <font>
      <sz val="13"/>
      <color rgb="FF58595B"/>
      <name val="Arial"/>
      <family val="2"/>
    </font>
    <font>
      <sz val="13"/>
      <color rgb="FF58595B"/>
      <name val="Calibri"/>
      <family val="2"/>
      <scheme val="minor"/>
    </font>
  </fonts>
  <fills count="7">
    <fill>
      <patternFill patternType="none"/>
    </fill>
    <fill>
      <patternFill patternType="gray125"/>
    </fill>
    <fill>
      <patternFill patternType="solid">
        <fgColor rgb="FF3C9CD7"/>
        <bgColor indexed="64"/>
      </patternFill>
    </fill>
    <fill>
      <patternFill patternType="solid">
        <fgColor rgb="FF8FAEC1"/>
        <bgColor indexed="64"/>
      </patternFill>
    </fill>
    <fill>
      <patternFill patternType="solid">
        <fgColor rgb="FFADB9CA"/>
        <bgColor indexed="64"/>
      </patternFill>
    </fill>
    <fill>
      <patternFill patternType="solid">
        <fgColor rgb="FF5B9BD5"/>
        <bgColor indexed="64"/>
      </patternFill>
    </fill>
    <fill>
      <patternFill patternType="solid">
        <fgColor rgb="FFFFFFFF"/>
        <bgColor indexed="64"/>
      </patternFill>
    </fill>
  </fills>
  <borders count="20">
    <border>
      <left/>
      <right/>
      <top/>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s>
  <cellStyleXfs count="1">
    <xf numFmtId="0" fontId="0" fillId="0" borderId="0"/>
  </cellStyleXfs>
  <cellXfs count="50">
    <xf numFmtId="0" fontId="0" fillId="0" borderId="0" xfId="0"/>
    <xf numFmtId="0" fontId="0" fillId="0" borderId="4" xfId="0"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wrapText="1"/>
    </xf>
    <xf numFmtId="0" fontId="0" fillId="0" borderId="11" xfId="0" applyBorder="1" applyAlignment="1">
      <alignment vertical="center" wrapText="1"/>
    </xf>
    <xf numFmtId="0" fontId="0" fillId="0" borderId="11" xfId="0" applyBorder="1" applyAlignment="1">
      <alignment wrapText="1"/>
    </xf>
    <xf numFmtId="0" fontId="0" fillId="6" borderId="12" xfId="0" applyFill="1" applyBorder="1" applyAlignment="1">
      <alignment wrapText="1"/>
    </xf>
    <xf numFmtId="0" fontId="0" fillId="0" borderId="12" xfId="0" applyBorder="1" applyAlignment="1">
      <alignment wrapText="1"/>
    </xf>
    <xf numFmtId="0" fontId="0" fillId="0" borderId="4" xfId="0" applyBorder="1" applyAlignment="1">
      <alignment vertical="top" wrapText="1"/>
    </xf>
    <xf numFmtId="0" fontId="0" fillId="0" borderId="0" xfId="0" applyAlignment="1">
      <alignment horizontal="center"/>
    </xf>
    <xf numFmtId="0" fontId="6" fillId="0" borderId="1" xfId="0" applyFont="1" applyBorder="1" applyAlignment="1">
      <alignment horizontal="center" vertical="center" wrapText="1"/>
    </xf>
    <xf numFmtId="0" fontId="7" fillId="0" borderId="4" xfId="0" applyFont="1" applyBorder="1" applyAlignment="1">
      <alignment horizontal="center" vertical="center" wrapText="1"/>
    </xf>
    <xf numFmtId="0" fontId="7" fillId="0" borderId="4" xfId="0" applyFont="1" applyBorder="1" applyAlignment="1">
      <alignment vertical="center" wrapText="1"/>
    </xf>
    <xf numFmtId="0" fontId="5" fillId="3" borderId="1"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4" fillId="0" borderId="9" xfId="0" applyFont="1" applyBorder="1" applyAlignment="1">
      <alignment vertical="center" wrapText="1"/>
    </xf>
    <xf numFmtId="0" fontId="4" fillId="0" borderId="10" xfId="0" applyFont="1" applyBorder="1" applyAlignment="1">
      <alignment vertical="center" wrapText="1"/>
    </xf>
    <xf numFmtId="0" fontId="4" fillId="0" borderId="2" xfId="0" applyFont="1" applyBorder="1" applyAlignment="1">
      <alignment vertical="top" wrapText="1"/>
    </xf>
    <xf numFmtId="0" fontId="4" fillId="0" borderId="3" xfId="0" applyFont="1"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1" fillId="5" borderId="5" xfId="0" applyFont="1" applyFill="1" applyBorder="1" applyAlignment="1">
      <alignment horizontal="center" vertical="center" wrapText="1"/>
    </xf>
    <xf numFmtId="0" fontId="0" fillId="5" borderId="15" xfId="0" applyFill="1" applyBorder="1" applyAlignment="1">
      <alignment horizontal="center" vertical="center" wrapText="1"/>
    </xf>
    <xf numFmtId="0" fontId="0" fillId="5" borderId="6" xfId="0" applyFill="1" applyBorder="1" applyAlignment="1">
      <alignment horizontal="center" vertical="center" wrapText="1"/>
    </xf>
    <xf numFmtId="0" fontId="2" fillId="3" borderId="5" xfId="0" applyFont="1" applyFill="1" applyBorder="1" applyAlignment="1">
      <alignment horizontal="center" wrapText="1"/>
    </xf>
    <xf numFmtId="0" fontId="2" fillId="3" borderId="6" xfId="0" applyFont="1" applyFill="1" applyBorder="1" applyAlignment="1">
      <alignment horizontal="center" wrapText="1"/>
    </xf>
    <xf numFmtId="0" fontId="3" fillId="4" borderId="5" xfId="0" applyFont="1" applyFill="1" applyBorder="1" applyAlignment="1">
      <alignment horizontal="center" wrapText="1"/>
    </xf>
    <xf numFmtId="0" fontId="3" fillId="4" borderId="6" xfId="0" applyFont="1" applyFill="1" applyBorder="1" applyAlignment="1">
      <alignment horizontal="center" wrapText="1"/>
    </xf>
    <xf numFmtId="0" fontId="0" fillId="0" borderId="16"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9" xfId="0" applyBorder="1" applyAlignment="1">
      <alignment wrapText="1"/>
    </xf>
    <xf numFmtId="0" fontId="0" fillId="0" borderId="10" xfId="0"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6" fillId="0" borderId="4" xfId="0" applyFont="1" applyBorder="1" applyAlignment="1">
      <alignment horizontal="center" vertical="center" wrapText="1"/>
    </xf>
    <xf numFmtId="0" fontId="5" fillId="2" borderId="19"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6" fillId="0" borderId="4"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5B47D-B39F-4659-8E9C-3BB7CEFE6191}">
  <dimension ref="A1:R13"/>
  <sheetViews>
    <sheetView tabSelected="1" workbookViewId="0">
      <selection activeCell="E7" sqref="E7"/>
    </sheetView>
  </sheetViews>
  <sheetFormatPr defaultRowHeight="14.4" x14ac:dyDescent="0.3"/>
  <cols>
    <col min="1" max="1" width="10.21875" customWidth="1"/>
    <col min="2" max="2" width="38.5546875" customWidth="1"/>
    <col min="3" max="3" width="26.77734375" customWidth="1"/>
    <col min="4" max="4" width="25" customWidth="1"/>
    <col min="5" max="5" width="28.6640625" customWidth="1"/>
    <col min="6" max="6" width="24.5546875" customWidth="1"/>
    <col min="7" max="7" width="26" style="9" customWidth="1"/>
    <col min="8" max="8" width="18.109375" customWidth="1"/>
    <col min="9" max="9" width="23.77734375" customWidth="1"/>
    <col min="10" max="10" width="15.88671875" customWidth="1"/>
    <col min="11" max="11" width="17.21875" customWidth="1"/>
    <col min="12" max="12" width="19" customWidth="1"/>
    <col min="13" max="13" width="16" customWidth="1"/>
    <col min="14" max="14" width="13.21875" customWidth="1"/>
    <col min="15" max="15" width="12.88671875" customWidth="1"/>
    <col min="16" max="16" width="12.5546875" customWidth="1"/>
    <col min="17" max="17" width="11.77734375" customWidth="1"/>
    <col min="18" max="18" width="13" customWidth="1"/>
  </cols>
  <sheetData>
    <row r="1" spans="1:18" ht="18" customHeight="1" thickBot="1" x14ac:dyDescent="0.35">
      <c r="A1" s="19" t="s">
        <v>107</v>
      </c>
      <c r="B1" s="20"/>
      <c r="C1" s="20"/>
      <c r="D1" s="20"/>
      <c r="E1" s="20"/>
      <c r="F1" s="20"/>
      <c r="G1" s="20"/>
      <c r="H1" s="20"/>
      <c r="I1" s="20"/>
      <c r="J1" s="20"/>
      <c r="K1" s="20"/>
      <c r="L1" s="20"/>
      <c r="M1" s="20"/>
      <c r="N1" s="20"/>
      <c r="O1" s="20"/>
      <c r="P1" s="20"/>
      <c r="Q1" s="20"/>
      <c r="R1" s="20"/>
    </row>
    <row r="2" spans="1:18" ht="52.8" customHeight="1" thickBot="1" x14ac:dyDescent="0.35">
      <c r="A2" s="13" t="s">
        <v>0</v>
      </c>
      <c r="B2" s="14" t="s">
        <v>19</v>
      </c>
      <c r="C2" s="14" t="s">
        <v>89</v>
      </c>
      <c r="D2" s="14" t="s">
        <v>83</v>
      </c>
      <c r="E2" s="14" t="s">
        <v>75</v>
      </c>
      <c r="F2" s="14" t="s">
        <v>1</v>
      </c>
      <c r="G2" s="14" t="s">
        <v>87</v>
      </c>
      <c r="H2" s="14" t="s">
        <v>85</v>
      </c>
      <c r="I2" s="14" t="s">
        <v>2</v>
      </c>
      <c r="J2" s="14" t="s">
        <v>3</v>
      </c>
      <c r="K2" s="14" t="s">
        <v>4</v>
      </c>
      <c r="L2" s="14" t="s">
        <v>60</v>
      </c>
      <c r="M2" s="14" t="s">
        <v>62</v>
      </c>
      <c r="N2" s="14" t="s">
        <v>5</v>
      </c>
      <c r="O2" s="14" t="s">
        <v>6</v>
      </c>
      <c r="P2" s="14" t="s">
        <v>7</v>
      </c>
      <c r="Q2" s="17" t="s">
        <v>8</v>
      </c>
      <c r="R2" s="18"/>
    </row>
    <row r="3" spans="1:18" ht="35.4" thickBot="1" x14ac:dyDescent="0.35">
      <c r="A3" s="15">
        <v>1</v>
      </c>
      <c r="B3" s="11" t="s">
        <v>22</v>
      </c>
      <c r="C3" s="11" t="s">
        <v>14</v>
      </c>
      <c r="D3" s="11" t="s">
        <v>86</v>
      </c>
      <c r="E3" s="11" t="s">
        <v>76</v>
      </c>
      <c r="F3" s="11" t="s">
        <v>11</v>
      </c>
      <c r="G3" s="11">
        <v>150</v>
      </c>
      <c r="H3" s="11">
        <v>65</v>
      </c>
      <c r="I3" s="11" t="s">
        <v>12</v>
      </c>
      <c r="J3" s="11" t="s">
        <v>44</v>
      </c>
      <c r="K3" s="11" t="s">
        <v>65</v>
      </c>
      <c r="L3" s="11" t="s">
        <v>13</v>
      </c>
      <c r="M3" s="11">
        <v>4</v>
      </c>
      <c r="N3" s="11">
        <v>4</v>
      </c>
      <c r="O3" s="11">
        <v>4</v>
      </c>
      <c r="P3" s="11">
        <f t="shared" ref="P3:P9" si="0">M3*N3*O3</f>
        <v>64</v>
      </c>
      <c r="Q3" s="11">
        <f t="shared" ref="Q3:Q10" si="1">IF((AND(P3&gt;0,P3&lt;=16)),1,IF((AND(P3&gt;=17,P3&lt;=32)),2,IF((AND(P3&gt;=33,P3&lt;=48)),3,IF((AND(P3&gt;=49,P3&lt;=64)),4))))</f>
        <v>4</v>
      </c>
      <c r="R3" s="11" t="str">
        <f t="shared" ref="R3:R10" si="2">IF(Q3=1,"Low",IF(Q3=2,"Medium",IF(Q3=3,"High",IF(Q3=4,"Critical","Invalid"))))</f>
        <v>Critical</v>
      </c>
    </row>
    <row r="4" spans="1:18" ht="32.4" customHeight="1" thickBot="1" x14ac:dyDescent="0.35">
      <c r="A4" s="15">
        <f>A3+1</f>
        <v>2</v>
      </c>
      <c r="B4" s="11" t="s">
        <v>20</v>
      </c>
      <c r="C4" s="11" t="s">
        <v>14</v>
      </c>
      <c r="D4" s="11" t="s">
        <v>64</v>
      </c>
      <c r="E4" s="11" t="s">
        <v>77</v>
      </c>
      <c r="F4" s="11" t="s">
        <v>11</v>
      </c>
      <c r="G4" s="11">
        <v>15</v>
      </c>
      <c r="H4" s="11">
        <v>100</v>
      </c>
      <c r="I4" s="11" t="s">
        <v>12</v>
      </c>
      <c r="J4" s="11" t="s">
        <v>44</v>
      </c>
      <c r="K4" s="11" t="s">
        <v>65</v>
      </c>
      <c r="L4" s="11" t="s">
        <v>13</v>
      </c>
      <c r="M4" s="11">
        <v>4</v>
      </c>
      <c r="N4" s="11">
        <v>4</v>
      </c>
      <c r="O4" s="11">
        <v>4</v>
      </c>
      <c r="P4" s="11">
        <f t="shared" si="0"/>
        <v>64</v>
      </c>
      <c r="Q4" s="11">
        <f t="shared" si="1"/>
        <v>4</v>
      </c>
      <c r="R4" s="11" t="str">
        <f t="shared" si="2"/>
        <v>Critical</v>
      </c>
    </row>
    <row r="5" spans="1:18" ht="36.6" customHeight="1" thickBot="1" x14ac:dyDescent="0.35">
      <c r="A5" s="15">
        <f t="shared" ref="A5:A10" si="3">A4+1</f>
        <v>3</v>
      </c>
      <c r="B5" s="11" t="s">
        <v>24</v>
      </c>
      <c r="C5" s="11" t="s">
        <v>14</v>
      </c>
      <c r="D5" s="11" t="s">
        <v>68</v>
      </c>
      <c r="E5" s="11" t="s">
        <v>78</v>
      </c>
      <c r="F5" s="11" t="s">
        <v>11</v>
      </c>
      <c r="G5" s="11">
        <v>200</v>
      </c>
      <c r="H5" s="11" t="s">
        <v>15</v>
      </c>
      <c r="I5" s="11" t="s">
        <v>45</v>
      </c>
      <c r="J5" s="11" t="s">
        <v>44</v>
      </c>
      <c r="K5" s="11" t="s">
        <v>65</v>
      </c>
      <c r="L5" s="11" t="s">
        <v>13</v>
      </c>
      <c r="M5" s="11">
        <v>4</v>
      </c>
      <c r="N5" s="11">
        <v>4</v>
      </c>
      <c r="O5" s="11">
        <v>4</v>
      </c>
      <c r="P5" s="11">
        <f t="shared" si="0"/>
        <v>64</v>
      </c>
      <c r="Q5" s="11">
        <f t="shared" si="1"/>
        <v>4</v>
      </c>
      <c r="R5" s="11" t="str">
        <f t="shared" si="2"/>
        <v>Critical</v>
      </c>
    </row>
    <row r="6" spans="1:18" ht="42" customHeight="1" thickBot="1" x14ac:dyDescent="0.35">
      <c r="A6" s="15">
        <f t="shared" si="3"/>
        <v>4</v>
      </c>
      <c r="B6" s="11" t="s">
        <v>18</v>
      </c>
      <c r="C6" s="11" t="s">
        <v>88</v>
      </c>
      <c r="D6" s="11" t="s">
        <v>16</v>
      </c>
      <c r="E6" s="11" t="s">
        <v>79</v>
      </c>
      <c r="F6" s="11" t="s">
        <v>9</v>
      </c>
      <c r="G6" s="11" t="s">
        <v>84</v>
      </c>
      <c r="H6" s="11">
        <v>1</v>
      </c>
      <c r="I6" s="11" t="s">
        <v>12</v>
      </c>
      <c r="J6" s="11" t="s">
        <v>44</v>
      </c>
      <c r="K6" s="11" t="s">
        <v>65</v>
      </c>
      <c r="L6" s="11" t="s">
        <v>10</v>
      </c>
      <c r="M6" s="11">
        <v>3</v>
      </c>
      <c r="N6" s="11">
        <v>3</v>
      </c>
      <c r="O6" s="11">
        <v>3</v>
      </c>
      <c r="P6" s="11">
        <f t="shared" si="0"/>
        <v>27</v>
      </c>
      <c r="Q6" s="11">
        <f t="shared" si="1"/>
        <v>2</v>
      </c>
      <c r="R6" s="11" t="str">
        <f t="shared" si="2"/>
        <v>Medium</v>
      </c>
    </row>
    <row r="7" spans="1:18" ht="37.200000000000003" customHeight="1" thickBot="1" x14ac:dyDescent="0.35">
      <c r="A7" s="15">
        <f t="shared" si="3"/>
        <v>5</v>
      </c>
      <c r="B7" s="11" t="s">
        <v>61</v>
      </c>
      <c r="C7" s="11" t="s">
        <v>88</v>
      </c>
      <c r="D7" s="11" t="s">
        <v>17</v>
      </c>
      <c r="E7" s="11" t="s">
        <v>80</v>
      </c>
      <c r="F7" s="11" t="s">
        <v>9</v>
      </c>
      <c r="G7" s="11" t="s">
        <v>84</v>
      </c>
      <c r="H7" s="11">
        <v>1</v>
      </c>
      <c r="I7" s="11" t="s">
        <v>12</v>
      </c>
      <c r="J7" s="11" t="s">
        <v>44</v>
      </c>
      <c r="K7" s="11" t="s">
        <v>65</v>
      </c>
      <c r="L7" s="11" t="s">
        <v>13</v>
      </c>
      <c r="M7" s="11">
        <v>3</v>
      </c>
      <c r="N7" s="11">
        <v>3</v>
      </c>
      <c r="O7" s="11">
        <v>3</v>
      </c>
      <c r="P7" s="11">
        <f t="shared" si="0"/>
        <v>27</v>
      </c>
      <c r="Q7" s="11">
        <f t="shared" si="1"/>
        <v>2</v>
      </c>
      <c r="R7" s="11" t="str">
        <f t="shared" si="2"/>
        <v>Medium</v>
      </c>
    </row>
    <row r="8" spans="1:18" ht="37.200000000000003" customHeight="1" thickBot="1" x14ac:dyDescent="0.35">
      <c r="A8" s="15">
        <f t="shared" si="3"/>
        <v>6</v>
      </c>
      <c r="B8" s="11" t="s">
        <v>47</v>
      </c>
      <c r="C8" s="11" t="s">
        <v>14</v>
      </c>
      <c r="D8" s="11" t="s">
        <v>48</v>
      </c>
      <c r="E8" s="11" t="s">
        <v>81</v>
      </c>
      <c r="F8" s="11" t="s">
        <v>11</v>
      </c>
      <c r="G8" s="11">
        <v>12</v>
      </c>
      <c r="H8" s="11">
        <v>4</v>
      </c>
      <c r="I8" s="11" t="s">
        <v>45</v>
      </c>
      <c r="J8" s="11" t="s">
        <v>44</v>
      </c>
      <c r="K8" s="11" t="s">
        <v>65</v>
      </c>
      <c r="L8" s="11" t="s">
        <v>13</v>
      </c>
      <c r="M8" s="11">
        <v>4</v>
      </c>
      <c r="N8" s="11">
        <v>4</v>
      </c>
      <c r="O8" s="11">
        <v>4</v>
      </c>
      <c r="P8" s="11">
        <f t="shared" si="0"/>
        <v>64</v>
      </c>
      <c r="Q8" s="11">
        <f t="shared" si="1"/>
        <v>4</v>
      </c>
      <c r="R8" s="11" t="str">
        <f t="shared" si="2"/>
        <v>Critical</v>
      </c>
    </row>
    <row r="9" spans="1:18" ht="36.6" customHeight="1" thickBot="1" x14ac:dyDescent="0.35">
      <c r="A9" s="15">
        <f t="shared" si="3"/>
        <v>7</v>
      </c>
      <c r="B9" s="11" t="s">
        <v>66</v>
      </c>
      <c r="C9" s="11" t="s">
        <v>14</v>
      </c>
      <c r="D9" s="11" t="s">
        <v>67</v>
      </c>
      <c r="E9" s="11" t="s">
        <v>82</v>
      </c>
      <c r="F9" s="11" t="s">
        <v>9</v>
      </c>
      <c r="G9" s="11">
        <v>200</v>
      </c>
      <c r="H9" s="11">
        <v>1</v>
      </c>
      <c r="I9" s="11" t="s">
        <v>12</v>
      </c>
      <c r="J9" s="11" t="s">
        <v>44</v>
      </c>
      <c r="K9" s="11" t="s">
        <v>65</v>
      </c>
      <c r="L9" s="11" t="s">
        <v>10</v>
      </c>
      <c r="M9" s="11">
        <v>4</v>
      </c>
      <c r="N9" s="11">
        <v>4</v>
      </c>
      <c r="O9" s="11">
        <v>4</v>
      </c>
      <c r="P9" s="11">
        <f t="shared" si="0"/>
        <v>64</v>
      </c>
      <c r="Q9" s="11">
        <f t="shared" si="1"/>
        <v>4</v>
      </c>
      <c r="R9" s="11" t="str">
        <f t="shared" si="2"/>
        <v>Critical</v>
      </c>
    </row>
    <row r="10" spans="1:18" ht="37.200000000000003" customHeight="1" thickBot="1" x14ac:dyDescent="0.35">
      <c r="A10" s="15">
        <f t="shared" si="3"/>
        <v>8</v>
      </c>
      <c r="B10" s="11" t="s">
        <v>74</v>
      </c>
      <c r="C10" s="11" t="s">
        <v>88</v>
      </c>
      <c r="D10" s="11" t="s">
        <v>73</v>
      </c>
      <c r="E10" s="11">
        <v>2023.1</v>
      </c>
      <c r="F10" s="11" t="s">
        <v>9</v>
      </c>
      <c r="G10" s="11">
        <v>25</v>
      </c>
      <c r="H10" s="11" t="s">
        <v>15</v>
      </c>
      <c r="I10" s="11" t="s">
        <v>46</v>
      </c>
      <c r="J10" s="11" t="s">
        <v>71</v>
      </c>
      <c r="K10" s="11" t="s">
        <v>72</v>
      </c>
      <c r="L10" s="11" t="s">
        <v>13</v>
      </c>
      <c r="M10" s="11">
        <v>3</v>
      </c>
      <c r="N10" s="11">
        <v>3</v>
      </c>
      <c r="O10" s="11">
        <v>4</v>
      </c>
      <c r="P10" s="11">
        <f>M10*N10*O10</f>
        <v>36</v>
      </c>
      <c r="Q10" s="11">
        <f t="shared" si="1"/>
        <v>3</v>
      </c>
      <c r="R10" s="11" t="str">
        <f t="shared" si="2"/>
        <v>High</v>
      </c>
    </row>
    <row r="11" spans="1:18" ht="40.799999999999997" customHeight="1" x14ac:dyDescent="0.3"/>
    <row r="13" spans="1:18" x14ac:dyDescent="0.3">
      <c r="B13" t="s">
        <v>70</v>
      </c>
    </row>
  </sheetData>
  <dataConsolidate/>
  <mergeCells count="2">
    <mergeCell ref="Q2:R2"/>
    <mergeCell ref="A1:R1"/>
  </mergeCells>
  <dataValidations count="1">
    <dataValidation type="list" allowBlank="1" showInputMessage="1" showErrorMessage="1" sqref="C3:C10" xr:uid="{E079225C-90D4-46B8-9E37-7ADE07D650D2}">
      <formula1>"Critical,Non-Critical"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75062-DD29-465A-A275-D4593CEA847A}">
  <dimension ref="A1:E10"/>
  <sheetViews>
    <sheetView topLeftCell="A4" workbookViewId="0">
      <selection activeCell="B3" sqref="B3"/>
    </sheetView>
  </sheetViews>
  <sheetFormatPr defaultRowHeight="14.4" x14ac:dyDescent="0.3"/>
  <cols>
    <col min="1" max="1" width="12.5546875" customWidth="1"/>
    <col min="2" max="2" width="39.21875" customWidth="1"/>
    <col min="3" max="3" width="28.88671875" customWidth="1"/>
    <col min="4" max="4" width="49.21875" customWidth="1"/>
    <col min="5" max="5" width="60.33203125" customWidth="1"/>
    <col min="6" max="6" width="21.88671875" customWidth="1"/>
    <col min="7" max="7" width="17.21875" customWidth="1"/>
    <col min="8" max="8" width="15.44140625" customWidth="1"/>
    <col min="9" max="9" width="18.109375" customWidth="1"/>
    <col min="10" max="10" width="12.88671875" customWidth="1"/>
    <col min="11" max="11" width="12.109375" customWidth="1"/>
    <col min="12" max="12" width="14.77734375" customWidth="1"/>
  </cols>
  <sheetData>
    <row r="1" spans="1:5" ht="18" customHeight="1" thickBot="1" x14ac:dyDescent="0.35">
      <c r="A1" s="47" t="s">
        <v>91</v>
      </c>
      <c r="B1" s="48"/>
      <c r="C1" s="48"/>
      <c r="D1" s="48"/>
      <c r="E1" s="48"/>
    </row>
    <row r="2" spans="1:5" ht="31.2" customHeight="1" thickBot="1" x14ac:dyDescent="0.35">
      <c r="A2" s="13" t="s">
        <v>0</v>
      </c>
      <c r="B2" s="14" t="s">
        <v>19</v>
      </c>
      <c r="C2" s="14" t="s">
        <v>11</v>
      </c>
      <c r="D2" s="14" t="s">
        <v>99</v>
      </c>
      <c r="E2" s="14" t="s">
        <v>104</v>
      </c>
    </row>
    <row r="3" spans="1:5" ht="315.60000000000002" customHeight="1" thickBot="1" x14ac:dyDescent="0.35">
      <c r="A3" s="10">
        <v>1</v>
      </c>
      <c r="B3" s="11" t="s">
        <v>22</v>
      </c>
      <c r="C3" s="46" t="s">
        <v>23</v>
      </c>
      <c r="D3" s="49" t="s">
        <v>97</v>
      </c>
      <c r="E3" s="49" t="s">
        <v>92</v>
      </c>
    </row>
    <row r="4" spans="1:5" ht="111" customHeight="1" thickBot="1" x14ac:dyDescent="0.35">
      <c r="A4" s="10">
        <v>2</v>
      </c>
      <c r="B4" s="11" t="s">
        <v>20</v>
      </c>
      <c r="C4" s="46" t="s">
        <v>21</v>
      </c>
      <c r="D4" s="49" t="s">
        <v>93</v>
      </c>
      <c r="E4" s="49" t="s">
        <v>94</v>
      </c>
    </row>
    <row r="5" spans="1:5" ht="301.2" customHeight="1" thickBot="1" x14ac:dyDescent="0.35">
      <c r="A5" s="10">
        <v>3</v>
      </c>
      <c r="B5" s="11" t="s">
        <v>24</v>
      </c>
      <c r="C5" s="46" t="s">
        <v>69</v>
      </c>
      <c r="D5" s="49" t="s">
        <v>98</v>
      </c>
      <c r="E5" s="49" t="s">
        <v>92</v>
      </c>
    </row>
    <row r="6" spans="1:5" ht="98.4" customHeight="1" thickBot="1" x14ac:dyDescent="0.35">
      <c r="A6" s="10">
        <v>4</v>
      </c>
      <c r="B6" s="11" t="s">
        <v>18</v>
      </c>
      <c r="C6" s="46" t="s">
        <v>95</v>
      </c>
      <c r="D6" s="49" t="s">
        <v>96</v>
      </c>
      <c r="E6" s="49" t="s">
        <v>94</v>
      </c>
    </row>
    <row r="7" spans="1:5" ht="104.4" customHeight="1" thickBot="1" x14ac:dyDescent="0.35">
      <c r="A7" s="10">
        <v>5</v>
      </c>
      <c r="B7" s="11" t="s">
        <v>61</v>
      </c>
      <c r="C7" s="46" t="s">
        <v>17</v>
      </c>
      <c r="D7" s="49" t="s">
        <v>96</v>
      </c>
      <c r="E7" s="49" t="s">
        <v>94</v>
      </c>
    </row>
    <row r="8" spans="1:5" ht="409.2" customHeight="1" thickBot="1" x14ac:dyDescent="0.35">
      <c r="A8" s="10">
        <v>6</v>
      </c>
      <c r="B8" s="11" t="s">
        <v>47</v>
      </c>
      <c r="C8" s="46" t="s">
        <v>63</v>
      </c>
      <c r="D8" s="49" t="s">
        <v>100</v>
      </c>
      <c r="E8" s="49" t="s">
        <v>101</v>
      </c>
    </row>
    <row r="9" spans="1:5" ht="400.2" customHeight="1" thickBot="1" x14ac:dyDescent="0.35">
      <c r="A9" s="10">
        <v>7</v>
      </c>
      <c r="B9" s="11" t="s">
        <v>66</v>
      </c>
      <c r="C9" s="46" t="s">
        <v>90</v>
      </c>
      <c r="D9" s="49" t="s">
        <v>103</v>
      </c>
      <c r="E9" s="49" t="s">
        <v>102</v>
      </c>
    </row>
    <row r="10" spans="1:5" ht="282" customHeight="1" thickBot="1" x14ac:dyDescent="0.35">
      <c r="A10" s="10">
        <v>8</v>
      </c>
      <c r="B10" s="11" t="s">
        <v>74</v>
      </c>
      <c r="C10" s="46" t="s">
        <v>73</v>
      </c>
      <c r="D10" s="49" t="s">
        <v>105</v>
      </c>
      <c r="E10" s="49" t="s">
        <v>106</v>
      </c>
    </row>
  </sheetData>
  <mergeCells count="1">
    <mergeCell ref="A1:E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29F95-28EB-4B55-A0A7-483DFF8AEE7D}">
  <dimension ref="A1:E15"/>
  <sheetViews>
    <sheetView workbookViewId="0">
      <selection activeCell="B6" sqref="B6"/>
    </sheetView>
  </sheetViews>
  <sheetFormatPr defaultRowHeight="14.4" x14ac:dyDescent="0.3"/>
  <cols>
    <col min="1" max="1" width="35.44140625" customWidth="1"/>
    <col min="2" max="2" width="46.5546875" customWidth="1"/>
    <col min="4" max="4" width="21.5546875" customWidth="1"/>
    <col min="5" max="5" width="53.5546875" customWidth="1"/>
  </cols>
  <sheetData>
    <row r="1" spans="1:5" ht="15" thickBot="1" x14ac:dyDescent="0.35">
      <c r="A1" s="4"/>
      <c r="B1" s="5"/>
      <c r="C1" s="5"/>
      <c r="D1" s="5"/>
      <c r="E1" s="5"/>
    </row>
    <row r="2" spans="1:5" ht="15" thickBot="1" x14ac:dyDescent="0.35">
      <c r="A2" s="27" t="s">
        <v>59</v>
      </c>
      <c r="B2" s="28"/>
      <c r="C2" s="28"/>
      <c r="D2" s="28"/>
      <c r="E2" s="29"/>
    </row>
    <row r="3" spans="1:5" ht="15" thickBot="1" x14ac:dyDescent="0.35">
      <c r="A3" s="4"/>
      <c r="B3" s="5"/>
      <c r="C3" s="5"/>
      <c r="D3" s="5"/>
      <c r="E3" s="5"/>
    </row>
    <row r="4" spans="1:5" ht="60" customHeight="1" thickBot="1" x14ac:dyDescent="0.35">
      <c r="A4" s="30" t="s">
        <v>49</v>
      </c>
      <c r="B4" s="31"/>
      <c r="C4" s="6"/>
      <c r="D4" s="30" t="s">
        <v>34</v>
      </c>
      <c r="E4" s="31"/>
    </row>
    <row r="5" spans="1:5" ht="57" customHeight="1" thickBot="1" x14ac:dyDescent="0.35">
      <c r="A5" s="2">
        <v>4</v>
      </c>
      <c r="B5" s="3" t="s">
        <v>50</v>
      </c>
      <c r="C5" s="7"/>
      <c r="D5" s="1">
        <v>4</v>
      </c>
      <c r="E5" s="3" t="s">
        <v>35</v>
      </c>
    </row>
    <row r="6" spans="1:5" ht="41.4" customHeight="1" thickBot="1" x14ac:dyDescent="0.35">
      <c r="A6" s="2">
        <v>3</v>
      </c>
      <c r="B6" s="3" t="s">
        <v>51</v>
      </c>
      <c r="C6" s="7"/>
      <c r="D6" s="1">
        <v>3</v>
      </c>
      <c r="E6" s="3" t="s">
        <v>36</v>
      </c>
    </row>
    <row r="7" spans="1:5" ht="49.2" customHeight="1" thickBot="1" x14ac:dyDescent="0.35">
      <c r="A7" s="2">
        <v>2</v>
      </c>
      <c r="B7" s="3" t="s">
        <v>52</v>
      </c>
      <c r="C7" s="7"/>
      <c r="D7" s="1">
        <v>2</v>
      </c>
      <c r="E7" s="3" t="s">
        <v>37</v>
      </c>
    </row>
    <row r="8" spans="1:5" ht="51" customHeight="1" thickBot="1" x14ac:dyDescent="0.35">
      <c r="A8" s="2">
        <v>1</v>
      </c>
      <c r="B8" s="3" t="s">
        <v>53</v>
      </c>
      <c r="C8" s="7"/>
      <c r="D8" s="1">
        <v>1</v>
      </c>
      <c r="E8" s="3" t="s">
        <v>38</v>
      </c>
    </row>
    <row r="9" spans="1:5" ht="42.6" customHeight="1" thickBot="1" x14ac:dyDescent="0.35">
      <c r="A9" s="30" t="s">
        <v>54</v>
      </c>
      <c r="B9" s="31"/>
      <c r="C9" s="7"/>
      <c r="D9" s="32" t="s">
        <v>39</v>
      </c>
      <c r="E9" s="33"/>
    </row>
    <row r="10" spans="1:5" ht="58.8" customHeight="1" thickBot="1" x14ac:dyDescent="0.35">
      <c r="A10" s="34">
        <v>4</v>
      </c>
      <c r="B10" s="37" t="s">
        <v>55</v>
      </c>
      <c r="C10" s="7"/>
      <c r="D10" s="40"/>
      <c r="E10" s="41"/>
    </row>
    <row r="11" spans="1:5" ht="28.8" customHeight="1" thickBot="1" x14ac:dyDescent="0.35">
      <c r="A11" s="35"/>
      <c r="B11" s="38"/>
      <c r="C11" s="7"/>
      <c r="D11" s="42" t="s">
        <v>40</v>
      </c>
      <c r="E11" s="43"/>
    </row>
    <row r="12" spans="1:5" ht="29.4" customHeight="1" thickBot="1" x14ac:dyDescent="0.35">
      <c r="A12" s="36"/>
      <c r="B12" s="39"/>
      <c r="C12" s="7"/>
      <c r="D12" s="23" t="s">
        <v>41</v>
      </c>
      <c r="E12" s="24"/>
    </row>
    <row r="13" spans="1:5" ht="134.4" customHeight="1" thickBot="1" x14ac:dyDescent="0.35">
      <c r="A13" s="2">
        <v>3</v>
      </c>
      <c r="B13" s="3" t="s">
        <v>56</v>
      </c>
      <c r="C13" s="7"/>
      <c r="D13" s="21" t="s">
        <v>42</v>
      </c>
      <c r="E13" s="22"/>
    </row>
    <row r="14" spans="1:5" ht="409.6" customHeight="1" thickBot="1" x14ac:dyDescent="0.35">
      <c r="A14" s="2">
        <v>2</v>
      </c>
      <c r="B14" s="8" t="s">
        <v>57</v>
      </c>
      <c r="C14" s="7"/>
      <c r="D14" s="23" t="s">
        <v>43</v>
      </c>
      <c r="E14" s="24"/>
    </row>
    <row r="15" spans="1:5" ht="40.799999999999997" customHeight="1" thickBot="1" x14ac:dyDescent="0.35">
      <c r="A15" s="2">
        <v>1</v>
      </c>
      <c r="B15" s="3" t="s">
        <v>58</v>
      </c>
      <c r="C15" s="3"/>
      <c r="D15" s="25"/>
      <c r="E15" s="26"/>
    </row>
  </sheetData>
  <mergeCells count="13">
    <mergeCell ref="D13:E13"/>
    <mergeCell ref="D14:E14"/>
    <mergeCell ref="D15:E15"/>
    <mergeCell ref="A2:E2"/>
    <mergeCell ref="A4:B4"/>
    <mergeCell ref="D4:E4"/>
    <mergeCell ref="A9:B9"/>
    <mergeCell ref="D9:E9"/>
    <mergeCell ref="A10:A12"/>
    <mergeCell ref="B10:B12"/>
    <mergeCell ref="D10:E10"/>
    <mergeCell ref="D11:E11"/>
    <mergeCell ref="D12:E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1291-C378-4DCD-A5CD-593D38B7C64B}">
  <dimension ref="A1:B7"/>
  <sheetViews>
    <sheetView workbookViewId="0">
      <selection activeCell="B3" sqref="B3"/>
    </sheetView>
  </sheetViews>
  <sheetFormatPr defaultRowHeight="14.4" x14ac:dyDescent="0.3"/>
  <cols>
    <col min="1" max="1" width="38.5546875" customWidth="1"/>
    <col min="2" max="2" width="58.109375" customWidth="1"/>
  </cols>
  <sheetData>
    <row r="1" spans="1:2" ht="28.8" customHeight="1" thickBot="1" x14ac:dyDescent="0.35">
      <c r="A1" s="44" t="s">
        <v>25</v>
      </c>
      <c r="B1" s="45"/>
    </row>
    <row r="2" spans="1:2" ht="24.6" customHeight="1" thickBot="1" x14ac:dyDescent="0.35">
      <c r="A2" s="16" t="s">
        <v>26</v>
      </c>
      <c r="B2" s="12" t="s">
        <v>27</v>
      </c>
    </row>
    <row r="3" spans="1:2" ht="71.400000000000006" customHeight="1" thickBot="1" x14ac:dyDescent="0.35">
      <c r="A3" s="16" t="s">
        <v>28</v>
      </c>
      <c r="B3" s="12" t="s">
        <v>29</v>
      </c>
    </row>
    <row r="4" spans="1:2" ht="43.2" customHeight="1" thickBot="1" x14ac:dyDescent="0.35">
      <c r="A4" s="16" t="s">
        <v>26</v>
      </c>
      <c r="B4" s="12" t="s">
        <v>30</v>
      </c>
    </row>
    <row r="5" spans="1:2" ht="56.4" customHeight="1" thickBot="1" x14ac:dyDescent="0.35">
      <c r="A5" s="16" t="s">
        <v>28</v>
      </c>
      <c r="B5" s="12" t="s">
        <v>31</v>
      </c>
    </row>
    <row r="6" spans="1:2" ht="41.4" customHeight="1" thickBot="1" x14ac:dyDescent="0.35">
      <c r="A6" s="16" t="s">
        <v>26</v>
      </c>
      <c r="B6" s="12" t="s">
        <v>32</v>
      </c>
    </row>
    <row r="7" spans="1:2" ht="195.6" customHeight="1" thickBot="1" x14ac:dyDescent="0.35">
      <c r="A7" s="16" t="s">
        <v>28</v>
      </c>
      <c r="B7" s="12" t="s">
        <v>33</v>
      </c>
    </row>
  </sheetData>
  <mergeCells count="1">
    <mergeCell ref="A1:B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p H 2 t V 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K R 9 r 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f a 1 W K I p H u A 4 A A A A R A A A A E w A c A E Z v c m 1 1 b G F z L 1 N l Y 3 R p b 2 4 x L m 0 g o h g A K K A U A A A A A A A A A A A A A A A A A A A A A A A A A A A A K 0 5 N L s n M z 1 M I h t C G 1 g B Q S w E C L Q A U A A I A C A C k f a 1 W x t E 5 c q U A A A D 2 A A A A E g A A A A A A A A A A A A A A A A A A A A A A Q 2 9 u Z m l n L 1 B h Y 2 t h Z 2 U u e G 1 s U E s B A i 0 A F A A C A A g A p H 2 t V g / K 6 a u k A A A A 6 Q A A A B M A A A A A A A A A A A A A A A A A 8 Q A A A F t D b 2 5 0 Z W 5 0 X 1 R 5 c G V z X S 5 4 b W x Q S w E C L Q A U A A I A C A C k f a 1 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l K m 3 2 L + 0 y n 4 c i k a i 1 Y o A A A A A A C A A A A A A A Q Z g A A A A E A A C A A A A C 1 K B n u C g Q K f p f X X j v y y J 8 M 3 S F o t E d 0 6 g E 7 X T Y Q M A / Q G Q A A A A A O g A A A A A I A A C A A A A B U i p y s x h i C / V A L / b W J Z R 2 h N S U Y g W E 5 y s W X / q 5 i n L F h j l A A A A A u E u V n t 9 E g S 1 x m C x G + M K n n V y 7 a C n U R g I a g j Q o X 5 Y W J S Q o 3 n O / S O 4 m z Q R B B b b 2 s z J M 0 Z X p e F f L r X R d T v H g 8 b 8 C h r T d 6 D t c S r Q B T q N q m s W O x Q k A A A A A X a H X r a s D 3 3 i U s B 8 I F m d O / 8 g s 6 W 6 V o L Y N a T 1 X O P O D q E / 1 C u b i s 4 B M q d t N r v z z 7 o P I E J 8 S b F I + D b N n I k U D h h / i j < / D a t a M a s h u p > 
</file>

<file path=customXml/itemProps1.xml><?xml version="1.0" encoding="utf-8"?>
<ds:datastoreItem xmlns:ds="http://schemas.openxmlformats.org/officeDocument/2006/customXml" ds:itemID="{2047B7DC-DB98-411E-B709-2ECE6B66886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Assets &amp; Vendor Profile </vt:lpstr>
      <vt:lpstr>Associated Vendor Risks</vt:lpstr>
      <vt:lpstr>Asset Valuation Guidelines</vt:lpstr>
      <vt:lpstr>FAQ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Verlekar</dc:creator>
  <cp:lastModifiedBy>Sachin Verlekar</cp:lastModifiedBy>
  <dcterms:created xsi:type="dcterms:W3CDTF">2023-05-13T09:44:28Z</dcterms:created>
  <dcterms:modified xsi:type="dcterms:W3CDTF">2023-05-21T10:12:53Z</dcterms:modified>
</cp:coreProperties>
</file>