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rem\Desktop\Risk management notes\Internship\"/>
    </mc:Choice>
  </mc:AlternateContent>
  <xr:revisionPtr revIDLastSave="0" documentId="13_ncr:1_{76AD2003-A845-400A-AD0D-8BCAFEE64E9B}" xr6:coauthVersionLast="47" xr6:coauthVersionMax="47" xr10:uidLastSave="{00000000-0000-0000-0000-000000000000}"/>
  <bookViews>
    <workbookView xWindow="-108" yWindow="-108" windowWidth="23256" windowHeight="12456" xr2:uid="{53E7FD11-8CD0-4562-B70C-03DACF062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 s="1"/>
  <c r="L10" i="1" s="1"/>
  <c r="J9" i="1"/>
  <c r="K9" i="1" s="1"/>
  <c r="L9" i="1" s="1"/>
  <c r="J8" i="1"/>
  <c r="K8" i="1" s="1"/>
  <c r="L8" i="1" s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A5" i="1"/>
  <c r="A6" i="1" s="1"/>
  <c r="A7" i="1" s="1"/>
  <c r="A8" i="1" s="1"/>
  <c r="A9" i="1" s="1"/>
  <c r="A10" i="1" s="1"/>
  <c r="A4" i="1"/>
</calcChain>
</file>

<file path=xl/sharedStrings.xml><?xml version="1.0" encoding="utf-8"?>
<sst xmlns="http://schemas.openxmlformats.org/spreadsheetml/2006/main" count="52" uniqueCount="33">
  <si>
    <t>Sr. No.</t>
  </si>
  <si>
    <t>OWASP ZAP</t>
  </si>
  <si>
    <t>Immuniweb Security Platform</t>
  </si>
  <si>
    <t>Vendor Name</t>
  </si>
  <si>
    <t>Nodesec Technology Pvt Ltd</t>
  </si>
  <si>
    <t>iValue InfoSolutions Pvt. Ltd</t>
  </si>
  <si>
    <t>SecPod Technologies Pvt. Ltd.</t>
  </si>
  <si>
    <t>Immuniweb</t>
  </si>
  <si>
    <t>Portswigger</t>
  </si>
  <si>
    <t>OWASP Foundation</t>
  </si>
  <si>
    <t>Amazon</t>
  </si>
  <si>
    <t>Jetbrains</t>
  </si>
  <si>
    <t>Service</t>
  </si>
  <si>
    <t>Clasification (Critical / Non-critical)</t>
  </si>
  <si>
    <t>Owner</t>
  </si>
  <si>
    <t>Contingency Plan
Yes / No (If Yes - details)</t>
  </si>
  <si>
    <t>Confidentiality (C )</t>
  </si>
  <si>
    <t>Integrity (I)</t>
  </si>
  <si>
    <t>Availability (A)</t>
  </si>
  <si>
    <t>Asset Value</t>
  </si>
  <si>
    <t>Criticality Value of Asset or Asset Rank</t>
  </si>
  <si>
    <t>Netskope Reseller</t>
  </si>
  <si>
    <t>Critical</t>
  </si>
  <si>
    <t>Sachin Verlekar</t>
  </si>
  <si>
    <t>No</t>
  </si>
  <si>
    <t>Tenable cloud Reseller</t>
  </si>
  <si>
    <t>PHPStorm</t>
  </si>
  <si>
    <t>Vendor Classification</t>
  </si>
  <si>
    <t>SanerNow AVM</t>
  </si>
  <si>
    <t>Burpsuite Professional</t>
  </si>
  <si>
    <t>Opensearch</t>
  </si>
  <si>
    <t>Non-Critical</t>
  </si>
  <si>
    <t>John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</si>
</sst>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sz val="13"/>
      <color rgb="FF58595B"/>
      <name val="Calibri"/>
      <family val="2"/>
      <scheme val="minor"/>
    </font>
    <font>
      <sz val="13"/>
      <color rgb="FF58595B"/>
      <name val="Arial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FAEC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E37-5BB5-4A4E-AC01-19FC57A2E50A}">
  <dimension ref="A1:L11"/>
  <sheetViews>
    <sheetView tabSelected="1" workbookViewId="0">
      <selection activeCell="C6" sqref="C6"/>
    </sheetView>
  </sheetViews>
  <sheetFormatPr defaultRowHeight="14.4" x14ac:dyDescent="0.3"/>
  <cols>
    <col min="2" max="2" width="42.88671875" customWidth="1"/>
    <col min="3" max="3" width="27.6640625" customWidth="1"/>
    <col min="4" max="4" width="25.109375" customWidth="1"/>
    <col min="5" max="5" width="25" customWidth="1"/>
    <col min="6" max="6" width="25.5546875" customWidth="1"/>
    <col min="7" max="7" width="18.33203125" customWidth="1"/>
    <col min="8" max="8" width="16.33203125" customWidth="1"/>
    <col min="9" max="9" width="18.5546875" customWidth="1"/>
    <col min="10" max="10" width="15.5546875" customWidth="1"/>
    <col min="12" max="12" width="18.21875" customWidth="1"/>
  </cols>
  <sheetData>
    <row r="1" spans="1:12" ht="18" thickBot="1" x14ac:dyDescent="0.35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49.8" customHeight="1" thickBot="1" x14ac:dyDescent="0.35">
      <c r="A2" s="3" t="s">
        <v>0</v>
      </c>
      <c r="B2" s="1" t="s">
        <v>3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6" t="s">
        <v>20</v>
      </c>
      <c r="L2" s="7"/>
    </row>
    <row r="3" spans="1:12" ht="37.799999999999997" customHeight="1" thickBot="1" x14ac:dyDescent="0.35">
      <c r="A3" s="4">
        <v>1</v>
      </c>
      <c r="B3" s="5" t="s">
        <v>5</v>
      </c>
      <c r="C3" s="5" t="s">
        <v>25</v>
      </c>
      <c r="D3" s="5" t="s">
        <v>22</v>
      </c>
      <c r="E3" s="5" t="s">
        <v>23</v>
      </c>
      <c r="F3" s="5" t="s">
        <v>24</v>
      </c>
      <c r="G3" s="2">
        <v>4</v>
      </c>
      <c r="H3" s="2">
        <v>4</v>
      </c>
      <c r="I3" s="2">
        <v>4</v>
      </c>
      <c r="J3" s="2">
        <f>G3*H3*I3</f>
        <v>64</v>
      </c>
      <c r="K3" s="2">
        <f>IF((AND(J3&gt;0,J3&lt;=16)),1,IF((AND(J3&gt;=17,J3&lt;=32)),2,IF((AND(J3&gt;=33,J3&lt;=48)),3,IF((AND(J3&gt;=49,J3&lt;=64)),4))))</f>
        <v>4</v>
      </c>
      <c r="L3" s="2" t="str">
        <f>IF(K3=1,"Low",IF(K3=2,"Medium",IF(K3=3,"High",IF(K3=4,"Critical","Invalid"))))</f>
        <v>Critical</v>
      </c>
    </row>
    <row r="4" spans="1:12" ht="42" customHeight="1" thickBot="1" x14ac:dyDescent="0.35">
      <c r="A4" s="4">
        <f>A3+1</f>
        <v>2</v>
      </c>
      <c r="B4" s="5" t="s">
        <v>4</v>
      </c>
      <c r="C4" s="5" t="s">
        <v>21</v>
      </c>
      <c r="D4" s="5" t="s">
        <v>22</v>
      </c>
      <c r="E4" s="5" t="s">
        <v>23</v>
      </c>
      <c r="F4" s="5" t="s">
        <v>24</v>
      </c>
      <c r="G4" s="2">
        <v>4</v>
      </c>
      <c r="H4" s="2">
        <v>4</v>
      </c>
      <c r="I4" s="2">
        <v>4</v>
      </c>
      <c r="J4" s="2">
        <f t="shared" ref="J4:J9" si="0">G4*H4*I4</f>
        <v>64</v>
      </c>
      <c r="K4" s="2">
        <f t="shared" ref="K4:K9" si="1">IF((AND(J4&gt;0,J4&lt;=16)),1,IF((AND(J4&gt;=17,J4&lt;=32)),2,IF((AND(J4&gt;=33,J4&lt;=48)),3,IF((AND(J4&gt;=49,J4&lt;=64)),4))))</f>
        <v>4</v>
      </c>
      <c r="L4" s="2" t="str">
        <f t="shared" ref="L4:L9" si="2">IF(K4=1,"Low",IF(K4=2,"Medium",IF(K4=3,"High",IF(K4=4,"Critical","Invalid"))))</f>
        <v>Critical</v>
      </c>
    </row>
    <row r="5" spans="1:12" ht="48" customHeight="1" thickBot="1" x14ac:dyDescent="0.35">
      <c r="A5" s="4">
        <f t="shared" ref="A5:A10" si="3">A4+1</f>
        <v>3</v>
      </c>
      <c r="B5" s="5" t="s">
        <v>6</v>
      </c>
      <c r="C5" s="5" t="s">
        <v>28</v>
      </c>
      <c r="D5" s="5" t="s">
        <v>22</v>
      </c>
      <c r="E5" s="5" t="s">
        <v>23</v>
      </c>
      <c r="F5" s="5" t="s">
        <v>24</v>
      </c>
      <c r="G5" s="2">
        <v>4</v>
      </c>
      <c r="H5" s="2">
        <v>4</v>
      </c>
      <c r="I5" s="2">
        <v>4</v>
      </c>
      <c r="J5" s="2">
        <f t="shared" si="0"/>
        <v>64</v>
      </c>
      <c r="K5" s="2">
        <f t="shared" si="1"/>
        <v>4</v>
      </c>
      <c r="L5" s="2" t="str">
        <f t="shared" si="2"/>
        <v>Critical</v>
      </c>
    </row>
    <row r="6" spans="1:12" ht="40.799999999999997" customHeight="1" thickBot="1" x14ac:dyDescent="0.35">
      <c r="A6" s="4">
        <f t="shared" si="3"/>
        <v>4</v>
      </c>
      <c r="B6" s="5" t="s">
        <v>8</v>
      </c>
      <c r="C6" s="5" t="s">
        <v>29</v>
      </c>
      <c r="D6" s="5" t="s">
        <v>31</v>
      </c>
      <c r="E6" s="5" t="s">
        <v>23</v>
      </c>
      <c r="F6" s="5" t="s">
        <v>24</v>
      </c>
      <c r="G6" s="2">
        <v>3</v>
      </c>
      <c r="H6" s="2">
        <v>2</v>
      </c>
      <c r="I6" s="2">
        <v>3</v>
      </c>
      <c r="J6" s="2">
        <f t="shared" si="0"/>
        <v>18</v>
      </c>
      <c r="K6" s="2">
        <f t="shared" si="1"/>
        <v>2</v>
      </c>
      <c r="L6" s="2" t="str">
        <f t="shared" si="2"/>
        <v>Medium</v>
      </c>
    </row>
    <row r="7" spans="1:12" ht="30.6" customHeight="1" thickBot="1" x14ac:dyDescent="0.35">
      <c r="A7" s="4">
        <f t="shared" si="3"/>
        <v>5</v>
      </c>
      <c r="B7" s="5" t="s">
        <v>9</v>
      </c>
      <c r="C7" s="5" t="s">
        <v>1</v>
      </c>
      <c r="D7" s="5" t="s">
        <v>31</v>
      </c>
      <c r="E7" s="5" t="s">
        <v>23</v>
      </c>
      <c r="F7" s="5" t="s">
        <v>24</v>
      </c>
      <c r="G7" s="2">
        <v>3</v>
      </c>
      <c r="H7" s="2">
        <v>2</v>
      </c>
      <c r="I7" s="2">
        <v>3</v>
      </c>
      <c r="J7" s="2">
        <f t="shared" si="0"/>
        <v>18</v>
      </c>
      <c r="K7" s="2">
        <f t="shared" si="1"/>
        <v>2</v>
      </c>
      <c r="L7" s="2" t="str">
        <f t="shared" si="2"/>
        <v>Medium</v>
      </c>
    </row>
    <row r="8" spans="1:12" ht="36.6" customHeight="1" thickBot="1" x14ac:dyDescent="0.35">
      <c r="A8" s="4">
        <f t="shared" si="3"/>
        <v>6</v>
      </c>
      <c r="B8" s="5" t="s">
        <v>7</v>
      </c>
      <c r="C8" s="5" t="s">
        <v>2</v>
      </c>
      <c r="D8" s="5" t="s">
        <v>22</v>
      </c>
      <c r="E8" s="5" t="s">
        <v>23</v>
      </c>
      <c r="F8" s="5" t="s">
        <v>24</v>
      </c>
      <c r="G8" s="2">
        <v>4</v>
      </c>
      <c r="H8" s="2">
        <v>4</v>
      </c>
      <c r="I8" s="2">
        <v>4</v>
      </c>
      <c r="J8" s="2">
        <f t="shared" si="0"/>
        <v>64</v>
      </c>
      <c r="K8" s="2">
        <f t="shared" si="1"/>
        <v>4</v>
      </c>
      <c r="L8" s="2" t="str">
        <f t="shared" si="2"/>
        <v>Critical</v>
      </c>
    </row>
    <row r="9" spans="1:12" ht="31.2" customHeight="1" thickBot="1" x14ac:dyDescent="0.35">
      <c r="A9" s="4">
        <f t="shared" si="3"/>
        <v>7</v>
      </c>
      <c r="B9" s="5" t="s">
        <v>10</v>
      </c>
      <c r="C9" s="5" t="s">
        <v>30</v>
      </c>
      <c r="D9" s="5" t="s">
        <v>22</v>
      </c>
      <c r="E9" s="5" t="s">
        <v>23</v>
      </c>
      <c r="F9" s="5" t="s">
        <v>24</v>
      </c>
      <c r="G9" s="2">
        <v>4</v>
      </c>
      <c r="H9" s="2">
        <v>4</v>
      </c>
      <c r="I9" s="2">
        <v>4</v>
      </c>
      <c r="J9" s="2">
        <f t="shared" si="0"/>
        <v>64</v>
      </c>
      <c r="K9" s="2">
        <f t="shared" si="1"/>
        <v>4</v>
      </c>
      <c r="L9" s="2" t="str">
        <f t="shared" si="2"/>
        <v>Critical</v>
      </c>
    </row>
    <row r="10" spans="1:12" ht="32.4" customHeight="1" thickBot="1" x14ac:dyDescent="0.35">
      <c r="A10" s="4">
        <f t="shared" si="3"/>
        <v>8</v>
      </c>
      <c r="B10" s="5" t="s">
        <v>11</v>
      </c>
      <c r="C10" s="5" t="s">
        <v>26</v>
      </c>
      <c r="D10" s="5" t="s">
        <v>22</v>
      </c>
      <c r="E10" s="5" t="s">
        <v>32</v>
      </c>
      <c r="F10" s="5" t="s">
        <v>24</v>
      </c>
      <c r="G10" s="2">
        <v>4</v>
      </c>
      <c r="H10" s="2">
        <v>4</v>
      </c>
      <c r="I10" s="2">
        <v>4</v>
      </c>
      <c r="J10" s="2">
        <f t="shared" ref="J10" si="4">G10*H10*I10</f>
        <v>64</v>
      </c>
      <c r="K10" s="2">
        <f t="shared" ref="K10" si="5">IF((AND(J10&gt;0,J10&lt;=16)),1,IF((AND(J10&gt;=17,J10&lt;=32)),2,IF((AND(J10&gt;=33,J10&lt;=48)),3,IF((AND(J10&gt;=49,J10&lt;=64)),4))))</f>
        <v>4</v>
      </c>
      <c r="L10" s="2" t="str">
        <f t="shared" ref="L10" si="6">IF(K10=1,"Low",IF(K10=2,"Medium",IF(K10=3,"High",IF(K10=4,"Critical","Invalid"))))</f>
        <v>Critical</v>
      </c>
    </row>
    <row r="11" spans="1:12" ht="18.600000000000001" customHeight="1" x14ac:dyDescent="0.3"/>
  </sheetData>
  <mergeCells count="2">
    <mergeCell ref="K2:L2"/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Verlekar</dc:creator>
  <cp:lastModifiedBy>Sachin Verlekar</cp:lastModifiedBy>
  <dcterms:created xsi:type="dcterms:W3CDTF">2023-05-20T15:49:18Z</dcterms:created>
  <dcterms:modified xsi:type="dcterms:W3CDTF">2023-05-21T07:07:54Z</dcterms:modified>
</cp:coreProperties>
</file>