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Documents\NMSU\CS471\Program8\"/>
    </mc:Choice>
  </mc:AlternateContent>
  <xr:revisionPtr revIDLastSave="0" documentId="13_ncr:1_{491309F6-A55E-442D-B442-6098AD729706}" xr6:coauthVersionLast="45" xr6:coauthVersionMax="45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1" l="1"/>
  <c r="E34" i="1"/>
  <c r="E33" i="1"/>
  <c r="E32" i="1"/>
  <c r="E30" i="1"/>
  <c r="E29" i="1"/>
  <c r="E28" i="1"/>
  <c r="E27" i="1"/>
  <c r="E25" i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2" i="1"/>
  <c r="D27" i="1"/>
  <c r="D12" i="1"/>
  <c r="D35" i="1"/>
  <c r="D34" i="1"/>
  <c r="D33" i="1"/>
  <c r="D32" i="1"/>
  <c r="D30" i="1"/>
  <c r="D29" i="1"/>
  <c r="D28" i="1"/>
  <c r="D25" i="1"/>
  <c r="D24" i="1"/>
  <c r="D23" i="1"/>
  <c r="D22" i="1"/>
  <c r="D20" i="1"/>
  <c r="D19" i="1"/>
  <c r="D18" i="1"/>
  <c r="D17" i="1"/>
  <c r="D15" i="1"/>
  <c r="D14" i="1"/>
  <c r="D13" i="1"/>
  <c r="D10" i="1"/>
  <c r="D9" i="1"/>
  <c r="D8" i="1"/>
  <c r="D7" i="1"/>
  <c r="D5" i="1"/>
  <c r="D4" i="1"/>
  <c r="D3" i="1"/>
  <c r="C32" i="1"/>
  <c r="C35" i="1"/>
  <c r="C33" i="1" l="1"/>
  <c r="C30" i="1"/>
  <c r="C29" i="1"/>
  <c r="C28" i="1"/>
  <c r="C27" i="1"/>
  <c r="C34" i="1" l="1"/>
</calcChain>
</file>

<file path=xl/sharedStrings.xml><?xml version="1.0" encoding="utf-8"?>
<sst xmlns="http://schemas.openxmlformats.org/spreadsheetml/2006/main" count="11" uniqueCount="11">
  <si>
    <t>Test Run 1</t>
  </si>
  <si>
    <t>Test Run 2</t>
  </si>
  <si>
    <t>Test Run 5</t>
  </si>
  <si>
    <t>Test Run 3</t>
  </si>
  <si>
    <t>Test Run 4</t>
  </si>
  <si>
    <t>Average</t>
  </si>
  <si>
    <t>Standard Deviation</t>
  </si>
  <si>
    <t>Time (nanoseconds)</t>
  </si>
  <si>
    <t>Sample Size (N)</t>
  </si>
  <si>
    <t>Time (microsecond)</t>
  </si>
  <si>
    <t>Time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</si>
</sst>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1" applyNumberFormat="1" applyFont="1"/>
    <xf numFmtId="0" fontId="1" fillId="0" borderId="0" xfId="1" applyNumberFormat="1" applyFont="1"/>
    <xf numFmtId="0" fontId="1" fillId="0" borderId="0" xfId="1" applyNumberFormat="1" applyFont="1" applyAlignment="1">
      <alignment vertical="center"/>
    </xf>
    <xf numFmtId="0" fontId="0" fillId="2" borderId="1" xfId="0" applyFill="1" applyBorder="1"/>
    <xf numFmtId="0" fontId="0" fillId="2" borderId="1" xfId="1" applyNumberFormat="1" applyFont="1" applyFill="1" applyBorder="1"/>
    <xf numFmtId="0" fontId="0" fillId="0" borderId="1" xfId="0" applyBorder="1"/>
    <xf numFmtId="0" fontId="0" fillId="0" borderId="1" xfId="1" applyNumberFormat="1" applyFont="1" applyBorder="1"/>
    <xf numFmtId="0" fontId="0" fillId="3" borderId="1" xfId="0" applyFill="1" applyBorder="1"/>
    <xf numFmtId="0" fontId="0" fillId="3" borderId="1" xfId="1" applyNumberFormat="1" applyFont="1" applyFill="1" applyBorder="1"/>
    <xf numFmtId="0" fontId="1" fillId="0" borderId="1" xfId="1" applyNumberFormat="1" applyFont="1" applyBorder="1"/>
    <xf numFmtId="0" fontId="1" fillId="0" borderId="1" xfId="1" applyNumberFormat="1" applyFont="1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0" xfId="1" applyNumberFormat="1" applyFont="1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436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against size of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Sheet1!$B$27:$B$30</c:f>
              <c:strCach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Sheet1!$B$27:$B$30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Sheet1!$E$27:$E$30</c:f>
              <c:numCache>
                <c:formatCode>General</c:formatCode>
                <c:ptCount val="4"/>
                <c:pt idx="0">
                  <c:v>1.0654999999999999</c:v>
                </c:pt>
                <c:pt idx="1">
                  <c:v>1.5320800000000001</c:v>
                </c:pt>
                <c:pt idx="2">
                  <c:v>2.3354200000000001</c:v>
                </c:pt>
                <c:pt idx="3">
                  <c:v>4.0590799999999998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8-4A82-9513-BABF9CDAB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22528"/>
        <c:axId val="531671824"/>
      </c:lineChart>
      <c:catAx>
        <c:axId val="41002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Sample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71824"/>
        <c:crosses val="autoZero"/>
        <c:auto val="1"/>
        <c:lblAlgn val="ctr"/>
        <c:lblOffset val="100"/>
        <c:noMultiLvlLbl val="0"/>
      </c:catAx>
      <c:valAx>
        <c:axId val="5316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76199</xdr:rowOff>
    </xdr:from>
    <xdr:to>
      <xdr:col>17</xdr:col>
      <xdr:colOff>571500</xdr:colOff>
      <xdr:row>34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BA435-5F18-4B28-A5B1-92543EF66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abSelected="1" zoomScaleNormal="100" workbookViewId="0">
      <selection activeCell="E1" sqref="E1:E1048576"/>
    </sheetView>
  </sheetViews>
  <sheetFormatPr defaultRowHeight="15" x14ac:dyDescent="0.25"/>
  <cols>
    <col min="1" max="1" width="18.140625" bestFit="1" customWidth="1"/>
    <col min="2" max="2" width="15" bestFit="1" customWidth="1"/>
    <col min="3" max="3" width="19.140625" style="1" bestFit="1" customWidth="1"/>
    <col min="4" max="4" width="18.85546875" bestFit="1" customWidth="1"/>
    <col min="5" max="5" width="18.7109375" bestFit="1" customWidth="1"/>
    <col min="7" max="7" width="17.7109375" customWidth="1"/>
  </cols>
  <sheetData>
    <row r="1" spans="1:5" x14ac:dyDescent="0.25">
      <c r="B1" t="s">
        <v>8</v>
      </c>
      <c r="C1" s="7" t="s">
        <v>7</v>
      </c>
      <c r="D1" t="s">
        <v>9</v>
      </c>
      <c r="E1" t="s">
        <v>10</v>
      </c>
    </row>
    <row r="2" spans="1:5" x14ac:dyDescent="0.25">
      <c r="A2" s="13" t="s">
        <v>0</v>
      </c>
      <c r="B2" s="6">
        <v>2</v>
      </c>
      <c r="C2" s="10">
        <v>1159900</v>
      </c>
      <c r="D2" s="6">
        <f>C2/1000</f>
        <v>1159.9000000000001</v>
      </c>
      <c r="E2" s="6">
        <f>C2/1000000</f>
        <v>1.1598999999999999</v>
      </c>
    </row>
    <row r="3" spans="1:5" x14ac:dyDescent="0.25">
      <c r="A3" s="14"/>
      <c r="B3" s="6">
        <v>4</v>
      </c>
      <c r="C3" s="10">
        <v>1658500</v>
      </c>
      <c r="D3" s="6">
        <f t="shared" ref="D3:D35" si="0">C3/1000</f>
        <v>1658.5</v>
      </c>
      <c r="E3" s="6">
        <f t="shared" ref="E3:E34" si="1">C3/1000000</f>
        <v>1.6585000000000001</v>
      </c>
    </row>
    <row r="4" spans="1:5" x14ac:dyDescent="0.25">
      <c r="A4" s="14"/>
      <c r="B4" s="6">
        <v>8</v>
      </c>
      <c r="C4" s="11">
        <v>2270200</v>
      </c>
      <c r="D4" s="6">
        <f t="shared" si="0"/>
        <v>2270.1999999999998</v>
      </c>
      <c r="E4" s="6">
        <f t="shared" si="1"/>
        <v>2.2702</v>
      </c>
    </row>
    <row r="5" spans="1:5" x14ac:dyDescent="0.25">
      <c r="A5" s="20"/>
      <c r="B5" s="6">
        <v>16</v>
      </c>
      <c r="C5" s="11">
        <v>4462400</v>
      </c>
      <c r="D5" s="6">
        <f t="shared" si="0"/>
        <v>4462.3999999999996</v>
      </c>
      <c r="E5" s="6">
        <f t="shared" si="1"/>
        <v>4.4623999999999997</v>
      </c>
    </row>
    <row r="6" spans="1:5" x14ac:dyDescent="0.25">
      <c r="C6" s="3"/>
    </row>
    <row r="7" spans="1:5" x14ac:dyDescent="0.25">
      <c r="A7" s="13" t="s">
        <v>1</v>
      </c>
      <c r="B7" s="6">
        <v>2</v>
      </c>
      <c r="C7" s="11">
        <v>1081500</v>
      </c>
      <c r="D7" s="6">
        <f t="shared" si="0"/>
        <v>1081.5</v>
      </c>
      <c r="E7" s="6">
        <f t="shared" si="1"/>
        <v>1.0814999999999999</v>
      </c>
    </row>
    <row r="8" spans="1:5" x14ac:dyDescent="0.25">
      <c r="A8" s="14"/>
      <c r="B8" s="6">
        <v>4</v>
      </c>
      <c r="C8" s="11">
        <v>1647300</v>
      </c>
      <c r="D8" s="6">
        <f t="shared" si="0"/>
        <v>1647.3</v>
      </c>
      <c r="E8" s="6">
        <f t="shared" si="1"/>
        <v>1.6473</v>
      </c>
    </row>
    <row r="9" spans="1:5" x14ac:dyDescent="0.25">
      <c r="A9" s="14"/>
      <c r="B9" s="6">
        <v>8</v>
      </c>
      <c r="C9" s="10">
        <v>2579800</v>
      </c>
      <c r="D9" s="6">
        <f t="shared" si="0"/>
        <v>2579.8000000000002</v>
      </c>
      <c r="E9" s="6">
        <f t="shared" si="1"/>
        <v>2.5798000000000001</v>
      </c>
    </row>
    <row r="10" spans="1:5" x14ac:dyDescent="0.25">
      <c r="A10" s="20"/>
      <c r="B10" s="6">
        <v>16</v>
      </c>
      <c r="C10" s="10">
        <v>4623000</v>
      </c>
      <c r="D10" s="6">
        <f t="shared" si="0"/>
        <v>4623</v>
      </c>
      <c r="E10" s="6">
        <f t="shared" si="1"/>
        <v>4.6230000000000002</v>
      </c>
    </row>
    <row r="11" spans="1:5" x14ac:dyDescent="0.25">
      <c r="C11" s="2"/>
    </row>
    <row r="12" spans="1:5" x14ac:dyDescent="0.25">
      <c r="A12" s="13" t="s">
        <v>3</v>
      </c>
      <c r="B12" s="6">
        <v>2</v>
      </c>
      <c r="C12" s="10">
        <v>1167500</v>
      </c>
      <c r="D12" s="6">
        <f t="shared" si="0"/>
        <v>1167.5</v>
      </c>
      <c r="E12" s="6">
        <f t="shared" si="1"/>
        <v>1.1675</v>
      </c>
    </row>
    <row r="13" spans="1:5" x14ac:dyDescent="0.25">
      <c r="A13" s="14"/>
      <c r="B13" s="6">
        <v>4</v>
      </c>
      <c r="C13" s="10">
        <v>1537600</v>
      </c>
      <c r="D13" s="6">
        <f t="shared" si="0"/>
        <v>1537.6</v>
      </c>
      <c r="E13" s="6">
        <f t="shared" si="1"/>
        <v>1.5376000000000001</v>
      </c>
    </row>
    <row r="14" spans="1:5" x14ac:dyDescent="0.25">
      <c r="A14" s="14"/>
      <c r="B14" s="6">
        <v>8</v>
      </c>
      <c r="C14" s="10">
        <v>2330600</v>
      </c>
      <c r="D14" s="6">
        <f t="shared" si="0"/>
        <v>2330.6</v>
      </c>
      <c r="E14" s="6">
        <f t="shared" si="1"/>
        <v>2.3306</v>
      </c>
    </row>
    <row r="15" spans="1:5" x14ac:dyDescent="0.25">
      <c r="A15" s="20"/>
      <c r="B15" s="6">
        <v>16</v>
      </c>
      <c r="C15" s="10">
        <v>4050200</v>
      </c>
      <c r="D15" s="6">
        <f t="shared" si="0"/>
        <v>4050.2</v>
      </c>
      <c r="E15" s="6">
        <f t="shared" si="1"/>
        <v>4.0502000000000002</v>
      </c>
    </row>
    <row r="16" spans="1:5" x14ac:dyDescent="0.25">
      <c r="C16" s="2"/>
    </row>
    <row r="17" spans="1:5" x14ac:dyDescent="0.25">
      <c r="A17" s="13" t="s">
        <v>4</v>
      </c>
      <c r="B17" s="6">
        <v>2</v>
      </c>
      <c r="C17" s="10">
        <v>957900</v>
      </c>
      <c r="D17" s="6">
        <f t="shared" si="0"/>
        <v>957.9</v>
      </c>
      <c r="E17" s="6">
        <f t="shared" si="1"/>
        <v>0.95789999999999997</v>
      </c>
    </row>
    <row r="18" spans="1:5" x14ac:dyDescent="0.25">
      <c r="A18" s="14"/>
      <c r="B18" s="6">
        <v>4</v>
      </c>
      <c r="C18" s="10">
        <v>1383600</v>
      </c>
      <c r="D18" s="6">
        <f t="shared" si="0"/>
        <v>1383.6</v>
      </c>
      <c r="E18" s="6">
        <f t="shared" si="1"/>
        <v>1.3835999999999999</v>
      </c>
    </row>
    <row r="19" spans="1:5" x14ac:dyDescent="0.25">
      <c r="A19" s="14"/>
      <c r="B19" s="6">
        <v>8</v>
      </c>
      <c r="C19" s="10">
        <v>2364100</v>
      </c>
      <c r="D19" s="6">
        <f t="shared" si="0"/>
        <v>2364.1</v>
      </c>
      <c r="E19" s="6">
        <f t="shared" si="1"/>
        <v>2.3641000000000001</v>
      </c>
    </row>
    <row r="20" spans="1:5" x14ac:dyDescent="0.25">
      <c r="A20" s="20"/>
      <c r="B20" s="6">
        <v>16</v>
      </c>
      <c r="C20" s="10">
        <v>3534200</v>
      </c>
      <c r="D20" s="6">
        <f t="shared" si="0"/>
        <v>3534.2</v>
      </c>
      <c r="E20" s="6">
        <f t="shared" si="1"/>
        <v>3.5341999999999998</v>
      </c>
    </row>
    <row r="21" spans="1:5" x14ac:dyDescent="0.25">
      <c r="C21" s="2"/>
    </row>
    <row r="22" spans="1:5" x14ac:dyDescent="0.25">
      <c r="A22" s="13" t="s">
        <v>2</v>
      </c>
      <c r="B22" s="6">
        <v>2</v>
      </c>
      <c r="C22" s="10">
        <v>960700</v>
      </c>
      <c r="D22" s="6">
        <f t="shared" si="0"/>
        <v>960.7</v>
      </c>
      <c r="E22" s="6">
        <f t="shared" si="1"/>
        <v>0.9607</v>
      </c>
    </row>
    <row r="23" spans="1:5" x14ac:dyDescent="0.25">
      <c r="A23" s="14"/>
      <c r="B23" s="6">
        <v>4</v>
      </c>
      <c r="C23" s="10">
        <v>1433400</v>
      </c>
      <c r="D23" s="6">
        <f t="shared" si="0"/>
        <v>1433.4</v>
      </c>
      <c r="E23" s="6">
        <f t="shared" si="1"/>
        <v>1.4334</v>
      </c>
    </row>
    <row r="24" spans="1:5" x14ac:dyDescent="0.25">
      <c r="A24" s="14"/>
      <c r="B24" s="6">
        <v>8</v>
      </c>
      <c r="C24" s="10">
        <v>2132400</v>
      </c>
      <c r="D24" s="6">
        <f t="shared" si="0"/>
        <v>2132.4</v>
      </c>
      <c r="E24" s="6">
        <f t="shared" si="1"/>
        <v>2.1324000000000001</v>
      </c>
    </row>
    <row r="25" spans="1:5" x14ac:dyDescent="0.25">
      <c r="A25" s="20"/>
      <c r="B25" s="6">
        <v>16</v>
      </c>
      <c r="C25" s="10">
        <v>3625600</v>
      </c>
      <c r="D25" s="6">
        <f t="shared" si="0"/>
        <v>3625.6</v>
      </c>
      <c r="E25" s="6">
        <f t="shared" si="1"/>
        <v>3.6255999999999999</v>
      </c>
    </row>
    <row r="27" spans="1:5" x14ac:dyDescent="0.25">
      <c r="A27" s="15" t="s">
        <v>5</v>
      </c>
      <c r="B27" s="4">
        <v>2</v>
      </c>
      <c r="C27" s="5">
        <f>AVERAGE(C2,C7,C12,C17,C22)</f>
        <v>1065500</v>
      </c>
      <c r="D27" s="4">
        <f>C27/1000</f>
        <v>1065.5</v>
      </c>
      <c r="E27" s="4">
        <f t="shared" si="1"/>
        <v>1.0654999999999999</v>
      </c>
    </row>
    <row r="28" spans="1:5" x14ac:dyDescent="0.25">
      <c r="A28" s="16"/>
      <c r="B28" s="4">
        <v>4</v>
      </c>
      <c r="C28" s="5">
        <f>AVERAGE(C3,C8,C13,C18,C23)</f>
        <v>1532080</v>
      </c>
      <c r="D28" s="4">
        <f t="shared" si="0"/>
        <v>1532.08</v>
      </c>
      <c r="E28" s="4">
        <f t="shared" si="1"/>
        <v>1.5320800000000001</v>
      </c>
    </row>
    <row r="29" spans="1:5" x14ac:dyDescent="0.25">
      <c r="A29" s="16"/>
      <c r="B29" s="4">
        <v>8</v>
      </c>
      <c r="C29" s="5">
        <f>AVERAGE(C4,C9,C14,C19,C24)</f>
        <v>2335420</v>
      </c>
      <c r="D29" s="4">
        <f t="shared" si="0"/>
        <v>2335.42</v>
      </c>
      <c r="E29" s="4">
        <f t="shared" si="1"/>
        <v>2.3354200000000001</v>
      </c>
    </row>
    <row r="30" spans="1:5" x14ac:dyDescent="0.25">
      <c r="A30" s="22"/>
      <c r="B30" s="4">
        <v>16</v>
      </c>
      <c r="C30" s="5">
        <f>AVERAGE(C5,C10,C15,C20,C25)</f>
        <v>4059080</v>
      </c>
      <c r="D30" s="4">
        <f t="shared" si="0"/>
        <v>4059.08</v>
      </c>
      <c r="E30" s="4">
        <f t="shared" si="1"/>
        <v>4.0590799999999998</v>
      </c>
    </row>
    <row r="31" spans="1:5" x14ac:dyDescent="0.25">
      <c r="A31" s="12"/>
      <c r="B31" s="12"/>
      <c r="C31" s="19"/>
    </row>
    <row r="32" spans="1:5" x14ac:dyDescent="0.25">
      <c r="A32" s="17" t="s">
        <v>6</v>
      </c>
      <c r="B32" s="8">
        <v>2</v>
      </c>
      <c r="C32" s="9">
        <f>STDEV(C2,C7,C12,C17,C22)</f>
        <v>102630.59972542302</v>
      </c>
      <c r="D32" s="8">
        <f t="shared" si="0"/>
        <v>102.63059972542301</v>
      </c>
      <c r="E32" s="8">
        <f t="shared" si="1"/>
        <v>0.10263059972542302</v>
      </c>
    </row>
    <row r="33" spans="1:5" x14ac:dyDescent="0.25">
      <c r="A33" s="18"/>
      <c r="B33" s="8">
        <v>4</v>
      </c>
      <c r="C33" s="9">
        <f>STDEV(C3,C8,C13,C18,C23)</f>
        <v>123563.93891423177</v>
      </c>
      <c r="D33" s="8">
        <f t="shared" si="0"/>
        <v>123.56393891423177</v>
      </c>
      <c r="E33" s="8">
        <f t="shared" si="1"/>
        <v>0.12356393891423177</v>
      </c>
    </row>
    <row r="34" spans="1:5" x14ac:dyDescent="0.25">
      <c r="A34" s="18"/>
      <c r="B34" s="8">
        <v>8</v>
      </c>
      <c r="C34" s="9">
        <f>STDEV(C4,C9,C14,C19,C24)</f>
        <v>162817.4806339909</v>
      </c>
      <c r="D34" s="8">
        <f t="shared" si="0"/>
        <v>162.8174806339909</v>
      </c>
      <c r="E34" s="8">
        <f t="shared" si="1"/>
        <v>0.1628174806339909</v>
      </c>
    </row>
    <row r="35" spans="1:5" x14ac:dyDescent="0.25">
      <c r="A35" s="21"/>
      <c r="B35" s="8">
        <v>16</v>
      </c>
      <c r="C35" s="9">
        <f>STDEV(C5,C10,C15,C20,C25)</f>
        <v>485838.33936814824</v>
      </c>
      <c r="D35" s="8">
        <f t="shared" si="0"/>
        <v>485.83833936814824</v>
      </c>
      <c r="E35" s="8">
        <f>C35/1000000</f>
        <v>0.48583833936814824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Lansford</dc:creator>
  <cp:lastModifiedBy>Jeffrey Lansford</cp:lastModifiedBy>
  <cp:lastPrinted>2020-09-27T07:18:50Z</cp:lastPrinted>
  <dcterms:created xsi:type="dcterms:W3CDTF">2015-06-05T18:17:20Z</dcterms:created>
  <dcterms:modified xsi:type="dcterms:W3CDTF">2020-11-14T02:17:12Z</dcterms:modified>
</cp:coreProperties>
</file>