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NMSU\CS471\Program4\"/>
    </mc:Choice>
  </mc:AlternateContent>
  <xr:revisionPtr revIDLastSave="0" documentId="13_ncr:1_{246876BF-21D8-4CAD-A843-50C60FC53F17}" xr6:coauthVersionLast="45" xr6:coauthVersionMax="45" xr10:uidLastSave="{00000000-0000-0000-0000-000000000000}"/>
  <bookViews>
    <workbookView xWindow="5880" yWindow="376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  <c r="D42" i="1"/>
  <c r="D41" i="1"/>
  <c r="D40" i="1"/>
  <c r="D39" i="1"/>
  <c r="D38" i="1"/>
  <c r="D36" i="1"/>
  <c r="D35" i="1"/>
  <c r="D34" i="1"/>
  <c r="D33" i="1"/>
  <c r="D32" i="1"/>
  <c r="E39" i="1" l="1"/>
  <c r="C39" i="1"/>
  <c r="C38" i="1"/>
  <c r="E41" i="1"/>
  <c r="E38" i="1"/>
  <c r="F42" i="1"/>
  <c r="F41" i="1"/>
  <c r="F40" i="1"/>
  <c r="F39" i="1"/>
  <c r="F38" i="1"/>
  <c r="E42" i="1"/>
  <c r="E40" i="1"/>
  <c r="C42" i="1"/>
  <c r="C41" i="1"/>
  <c r="C40" i="1"/>
  <c r="E36" i="1"/>
  <c r="C36" i="1" l="1"/>
  <c r="F36" i="1"/>
  <c r="F35" i="1"/>
  <c r="F34" i="1"/>
  <c r="F33" i="1"/>
  <c r="F32" i="1"/>
  <c r="E35" i="1"/>
  <c r="E34" i="1"/>
  <c r="E33" i="1"/>
  <c r="E32" i="1"/>
  <c r="C35" i="1"/>
  <c r="C34" i="1"/>
  <c r="C33" i="1"/>
  <c r="C32" i="1"/>
</calcChain>
</file>

<file path=xl/sharedStrings.xml><?xml version="1.0" encoding="utf-8"?>
<sst xmlns="http://schemas.openxmlformats.org/spreadsheetml/2006/main" count="11" uniqueCount="11">
  <si>
    <t>Test Run 1</t>
  </si>
  <si>
    <t>Test Run 2</t>
  </si>
  <si>
    <t>Test Run 5</t>
  </si>
  <si>
    <t>Test Run 3</t>
  </si>
  <si>
    <t>Test Run 4</t>
  </si>
  <si>
    <t>Average</t>
  </si>
  <si>
    <t>Standard Deviation</t>
  </si>
  <si>
    <t>Python Without Numpy Runtime (milliseconds)</t>
  </si>
  <si>
    <t>Fortran Runtime (milliseconds)</t>
  </si>
  <si>
    <t>Python With Numpy Runtime (milliseconds)</t>
  </si>
  <si>
    <t>Python With Numpy Ver 2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</si>
</sst>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1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vertical="center"/>
    </xf>
    <xf numFmtId="0" fontId="0" fillId="2" borderId="1" xfId="0" applyFill="1" applyBorder="1"/>
    <xf numFmtId="0" fontId="0" fillId="2" borderId="1" xfId="1" applyNumberFormat="1" applyFont="1" applyFill="1" applyBorder="1"/>
    <xf numFmtId="0" fontId="0" fillId="0" borderId="1" xfId="0" applyBorder="1"/>
    <xf numFmtId="0" fontId="0" fillId="0" borderId="1" xfId="1" applyNumberFormat="1" applyFont="1" applyBorder="1"/>
    <xf numFmtId="0" fontId="0" fillId="3" borderId="1" xfId="0" applyFill="1" applyBorder="1"/>
    <xf numFmtId="0" fontId="0" fillId="3" borderId="1" xfId="1" applyNumberFormat="1" applyFont="1" applyFill="1" applyBorder="1"/>
    <xf numFmtId="0" fontId="1" fillId="0" borderId="1" xfId="1" applyNumberFormat="1" applyFont="1" applyBorder="1"/>
    <xf numFmtId="0" fontId="1" fillId="0" borderId="1" xfId="1" applyNumberFormat="1" applyFont="1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36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</a:t>
            </a:r>
            <a:r>
              <a:rPr lang="en-US" baseline="0"/>
              <a:t> 4 Average 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 With Numpy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(Sheet1!$C$32,Sheet1!$C$33,Sheet1!$C$34,Sheet1!$C$35,Sheet1!$C$36)</c:f>
              <c:numCache>
                <c:formatCode>General</c:formatCode>
                <c:ptCount val="5"/>
                <c:pt idx="0">
                  <c:v>147.2823952019092</c:v>
                </c:pt>
                <c:pt idx="1">
                  <c:v>712.38397359993508</c:v>
                </c:pt>
                <c:pt idx="2">
                  <c:v>3214.2199447989638</c:v>
                </c:pt>
                <c:pt idx="3">
                  <c:v>8233.6068270014894</c:v>
                </c:pt>
                <c:pt idx="4">
                  <c:v>16750.677111999503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F5B-A39A-BBFCD68EC6FB}"/>
            </c:ext>
          </c:extLst>
        </c:ser>
        <c:ser>
          <c:idx val="1"/>
          <c:order val="1"/>
          <c:tx>
            <c:v>Python Without Numpy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(Sheet1!$E$32,Sheet1!$E$33,Sheet1!$E$34,Sheet1!$E$35,Sheet1!$E$36)</c:f>
              <c:numCache>
                <c:formatCode>General</c:formatCode>
                <c:ptCount val="5"/>
                <c:pt idx="0">
                  <c:v>1658.9212597988021</c:v>
                </c:pt>
                <c:pt idx="1">
                  <c:v>13694.246202401639</c:v>
                </c:pt>
                <c:pt idx="2">
                  <c:v>110885.30636020222</c:v>
                </c:pt>
                <c:pt idx="3">
                  <c:v>375313.86403579917</c:v>
                </c:pt>
                <c:pt idx="4">
                  <c:v>890150.72599939839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F5B-A39A-BBFCD68EC6FB}"/>
            </c:ext>
          </c:extLst>
        </c:ser>
        <c:ser>
          <c:idx val="2"/>
          <c:order val="2"/>
          <c:tx>
            <c:v>Fortran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(Sheet1!$F$32,Sheet1!$F$33,Sheet1!$F$34,Sheet1!$F$35,Sheet1!$F$36)</c:f>
              <c:numCache>
                <c:formatCode>General</c:formatCode>
                <c:ptCount val="5"/>
                <c:pt idx="0">
                  <c:v>17.677738580000003</c:v>
                </c:pt>
                <c:pt idx="1">
                  <c:v>168.10836799999998</c:v>
                </c:pt>
                <c:pt idx="2">
                  <c:v>1753.381322</c:v>
                </c:pt>
                <c:pt idx="3">
                  <c:v>5844.44121</c:v>
                </c:pt>
                <c:pt idx="4">
                  <c:v>15059.16718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F5B-A39A-BBFCD68EC6FB}"/>
            </c:ext>
          </c:extLst>
        </c:ser>
        <c:ser>
          <c:idx val="3"/>
          <c:order val="3"/>
          <c:tx>
            <c:v>Python With Numpy Ver 2</c:v>
          </c:tx>
          <c:spPr>
            <a:ln w="28575" cap="rnd">
              <a:solidFill>
                <a:srgbClr val="43682B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Sheet1!$D$32:$D$36</c:f>
              <c:numCache>
                <c:formatCode>General</c:formatCode>
                <c:ptCount val="5"/>
                <c:pt idx="0">
                  <c:v>6.7171114016673483</c:v>
                </c:pt>
                <c:pt idx="1">
                  <c:v>15.229561600426621</c:v>
                </c:pt>
                <c:pt idx="2">
                  <c:v>25.457884599745704</c:v>
                </c:pt>
                <c:pt idx="3">
                  <c:v>37.441191199468399</c:v>
                </c:pt>
                <c:pt idx="4">
                  <c:v>54.170313802023841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3-4210-828A-91CCA872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88816"/>
        <c:axId val="576966048"/>
      </c:lineChart>
      <c:catAx>
        <c:axId val="4857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66048"/>
        <c:crosses val="autoZero"/>
        <c:auto val="1"/>
        <c:lblAlgn val="ctr"/>
        <c:lblOffset val="100"/>
        <c:noMultiLvlLbl val="0"/>
      </c:catAx>
      <c:valAx>
        <c:axId val="576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</a:t>
            </a:r>
            <a:r>
              <a:rPr lang="en-US" baseline="0"/>
              <a:t> 4 Average Runtime Comparison only on Numpy and Fortran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 With Numpy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(Sheet1!$C$32,Sheet1!$C$33,Sheet1!$C$34,Sheet1!$C$35,Sheet1!$C$36)</c:f>
              <c:numCache>
                <c:formatCode>General</c:formatCode>
                <c:ptCount val="5"/>
                <c:pt idx="0">
                  <c:v>147.2823952019092</c:v>
                </c:pt>
                <c:pt idx="1">
                  <c:v>712.38397359993508</c:v>
                </c:pt>
                <c:pt idx="2">
                  <c:v>3214.2199447989638</c:v>
                </c:pt>
                <c:pt idx="3">
                  <c:v>8233.6068270014894</c:v>
                </c:pt>
                <c:pt idx="4">
                  <c:v>16750.677111999503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B-43C6-8458-AB27500FDBEE}"/>
            </c:ext>
          </c:extLst>
        </c:ser>
        <c:ser>
          <c:idx val="2"/>
          <c:order val="1"/>
          <c:tx>
            <c:v>Fortran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</a:ln>
              <a:effectLst/>
            </c:spPr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(Sheet1!$F$32,Sheet1!$F$33,Sheet1!$F$34,Sheet1!$F$35,Sheet1!$F$36)</c:f>
              <c:numCache>
                <c:formatCode>General</c:formatCode>
                <c:ptCount val="5"/>
                <c:pt idx="0">
                  <c:v>17.677738580000003</c:v>
                </c:pt>
                <c:pt idx="1">
                  <c:v>168.10836799999998</c:v>
                </c:pt>
                <c:pt idx="2">
                  <c:v>1753.381322</c:v>
                </c:pt>
                <c:pt idx="3">
                  <c:v>5844.44121</c:v>
                </c:pt>
                <c:pt idx="4">
                  <c:v>15059.16718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B-43C6-8458-AB27500FDBEE}"/>
            </c:ext>
          </c:extLst>
        </c:ser>
        <c:ser>
          <c:idx val="1"/>
          <c:order val="2"/>
          <c:tx>
            <c:v>Python With Numpy Ver 2</c:v>
          </c:tx>
          <c:spPr>
            <a:ln w="28575" cap="rnd">
              <a:solidFill>
                <a:srgbClr val="43682B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3682B"/>
              </a:solidFill>
              <a:ln w="9525">
                <a:solidFill>
                  <a:srgbClr val="43682B"/>
                </a:solidFill>
              </a:ln>
              <a:effectLst/>
            </c:spPr>
          </c:marker>
          <c:val>
            <c:numRef>
              <c:f>Sheet1!$D$32:$D$36</c:f>
              <c:numCache>
                <c:formatCode>General</c:formatCode>
                <c:ptCount val="5"/>
                <c:pt idx="0">
                  <c:v>6.7171114016673483</c:v>
                </c:pt>
                <c:pt idx="1">
                  <c:v>15.229561600426621</c:v>
                </c:pt>
                <c:pt idx="2">
                  <c:v>25.457884599745704</c:v>
                </c:pt>
                <c:pt idx="3">
                  <c:v>37.441191199468399</c:v>
                </c:pt>
                <c:pt idx="4">
                  <c:v>54.170313802023841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D1B-9485-D03CD65E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88816"/>
        <c:axId val="576966048"/>
      </c:lineChart>
      <c:catAx>
        <c:axId val="4857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66048"/>
        <c:crosses val="autoZero"/>
        <c:auto val="1"/>
        <c:lblAlgn val="ctr"/>
        <c:lblOffset val="100"/>
        <c:noMultiLvlLbl val="0"/>
      </c:catAx>
      <c:valAx>
        <c:axId val="576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139530</xdr:colOff>
      <xdr:row>1</xdr:row>
      <xdr:rowOff>53324</xdr:rowOff>
    </xdr:from>
    <xdr:to>
      <xdr:col>18</xdr:col>
      <xdr:colOff>432289</xdr:colOff>
      <xdr:row>22</xdr:row>
      <xdr:rowOff>118638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A771D-7616-485C-862B-F811B5A9A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131884</xdr:colOff>
      <xdr:row>23</xdr:row>
      <xdr:rowOff>21981</xdr:rowOff>
    </xdr:from>
    <xdr:to>
      <xdr:col>18</xdr:col>
      <xdr:colOff>402981</xdr:colOff>
      <xdr:row>44</xdr:row>
      <xdr:rowOff>87295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CBF36-F6E6-4A51-ABCF-F916B2B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zoomScale="130" zoomScaleNormal="130" workbookViewId="0">
      <selection activeCell="F36" sqref="F36"/>
    </sheetView>
  </sheetViews>
  <sheetFormatPr defaultRowHeight="15" x14ac:dyDescent="0.25"/>
  <cols>
    <col min="1" max="1" width="17.42578125" customWidth="1"/>
    <col min="2" max="2" width="14.85546875" customWidth="1"/>
    <col min="3" max="4" width="37.7109375" style="1" customWidth="1"/>
    <col min="5" max="5" width="40.7109375" customWidth="1"/>
    <col min="6" max="6" width="26.5703125" customWidth="1"/>
    <col min="10" max="10" width="17.7109375" customWidth="1"/>
  </cols>
  <sheetData>
    <row r="1" spans="1:6" x14ac:dyDescent="0.25">
      <c r="C1" s="7" t="s">
        <v>9</v>
      </c>
      <c r="D1" s="7" t="s">
        <v>10</v>
      </c>
      <c r="E1" s="6" t="s">
        <v>7</v>
      </c>
      <c r="F1" s="6" t="s">
        <v>8</v>
      </c>
    </row>
    <row r="2" spans="1:6" x14ac:dyDescent="0.25">
      <c r="A2" s="14" t="s">
        <v>0</v>
      </c>
      <c r="B2" s="6">
        <v>250</v>
      </c>
      <c r="C2" s="10">
        <v>150.340615000459</v>
      </c>
      <c r="D2" s="10">
        <v>7.5806140011991303</v>
      </c>
      <c r="E2" s="6">
        <v>1673.53114699653</v>
      </c>
      <c r="F2" s="6">
        <v>18.286001200000001</v>
      </c>
    </row>
    <row r="3" spans="1:6" x14ac:dyDescent="0.25">
      <c r="A3" s="15"/>
      <c r="B3" s="6">
        <v>500</v>
      </c>
      <c r="C3" s="10">
        <v>722.45161500177301</v>
      </c>
      <c r="D3" s="10">
        <v>15.2306059972033</v>
      </c>
      <c r="E3" s="6">
        <v>13955.924294001299</v>
      </c>
      <c r="F3" s="6">
        <v>169.58999600000001</v>
      </c>
    </row>
    <row r="4" spans="1:6" x14ac:dyDescent="0.25">
      <c r="A4" s="15"/>
      <c r="B4" s="6">
        <v>1000</v>
      </c>
      <c r="C4" s="11">
        <v>3248.1931319998598</v>
      </c>
      <c r="D4" s="11">
        <v>25.390996997884901</v>
      </c>
      <c r="E4" s="6">
        <v>112638.47374399401</v>
      </c>
      <c r="F4" s="6">
        <v>1724.06006</v>
      </c>
    </row>
    <row r="5" spans="1:6" x14ac:dyDescent="0.25">
      <c r="A5" s="15"/>
      <c r="B5" s="6">
        <v>1500</v>
      </c>
      <c r="C5" s="11">
        <v>8267.2638479998495</v>
      </c>
      <c r="D5" s="11">
        <v>35.511681002390098</v>
      </c>
      <c r="E5" s="6">
        <v>376714.87692200701</v>
      </c>
      <c r="F5" s="6">
        <v>5548.7270500000004</v>
      </c>
    </row>
    <row r="6" spans="1:6" x14ac:dyDescent="0.25">
      <c r="A6" s="13"/>
      <c r="B6" s="6">
        <v>2000</v>
      </c>
      <c r="C6" s="11">
        <v>16802.766591994401</v>
      </c>
      <c r="D6" s="11">
        <v>53.775380001752602</v>
      </c>
      <c r="E6" s="6">
        <v>890237.13868499896</v>
      </c>
      <c r="F6" s="6">
        <v>15226.338900000001</v>
      </c>
    </row>
    <row r="7" spans="1:6" x14ac:dyDescent="0.25">
      <c r="C7" s="3"/>
      <c r="D7" s="3"/>
    </row>
    <row r="8" spans="1:6" x14ac:dyDescent="0.25">
      <c r="A8" s="14" t="s">
        <v>1</v>
      </c>
      <c r="B8" s="6">
        <v>250</v>
      </c>
      <c r="C8" s="11">
        <v>148.02090399462</v>
      </c>
      <c r="D8" s="11">
        <v>6.4228219998767599</v>
      </c>
      <c r="E8" s="6">
        <v>1655.6329099985301</v>
      </c>
      <c r="F8" s="6">
        <v>17.7345276</v>
      </c>
    </row>
    <row r="9" spans="1:6" x14ac:dyDescent="0.25">
      <c r="A9" s="15"/>
      <c r="B9" s="6">
        <v>500</v>
      </c>
      <c r="C9" s="11">
        <v>703.49231099680696</v>
      </c>
      <c r="D9" s="11">
        <v>14.908304998243599</v>
      </c>
      <c r="E9" s="6">
        <v>13640.6044780014</v>
      </c>
      <c r="F9" s="6">
        <v>172.34039300000001</v>
      </c>
    </row>
    <row r="10" spans="1:6" x14ac:dyDescent="0.25">
      <c r="A10" s="15"/>
      <c r="B10" s="6">
        <v>1000</v>
      </c>
      <c r="C10" s="10">
        <v>3199.8500650006399</v>
      </c>
      <c r="D10" s="10">
        <v>25.308434000180501</v>
      </c>
      <c r="E10" s="6">
        <v>110412.626993012</v>
      </c>
      <c r="F10" s="6">
        <v>1826.2443800000001</v>
      </c>
    </row>
    <row r="11" spans="1:6" x14ac:dyDescent="0.25">
      <c r="A11" s="15"/>
      <c r="B11" s="6">
        <v>1500</v>
      </c>
      <c r="C11" s="10">
        <v>8247.9763250012093</v>
      </c>
      <c r="D11" s="10">
        <v>35.186319000786099</v>
      </c>
      <c r="E11" s="6">
        <v>374970.08417200402</v>
      </c>
      <c r="F11" s="6">
        <v>5569.7231400000001</v>
      </c>
    </row>
    <row r="12" spans="1:6" x14ac:dyDescent="0.25">
      <c r="A12" s="13"/>
      <c r="B12" s="6">
        <v>2000</v>
      </c>
      <c r="C12" s="10">
        <v>16676.378176001799</v>
      </c>
      <c r="D12" s="10">
        <v>53.391512999951303</v>
      </c>
      <c r="E12" s="6">
        <v>890363.49640600302</v>
      </c>
      <c r="F12" s="6">
        <v>15145.4521</v>
      </c>
    </row>
    <row r="13" spans="1:6" x14ac:dyDescent="0.25">
      <c r="C13" s="2"/>
      <c r="D13" s="2"/>
    </row>
    <row r="14" spans="1:6" x14ac:dyDescent="0.25">
      <c r="A14" s="14" t="s">
        <v>3</v>
      </c>
      <c r="B14" s="6">
        <v>250</v>
      </c>
      <c r="C14" s="10">
        <v>146.56595400447199</v>
      </c>
      <c r="D14" s="10">
        <v>6.4471040022908701</v>
      </c>
      <c r="E14" s="6">
        <v>1655.06834498955</v>
      </c>
      <c r="F14" s="6">
        <v>17.326355</v>
      </c>
    </row>
    <row r="15" spans="1:6" x14ac:dyDescent="0.25">
      <c r="A15" s="15"/>
      <c r="B15" s="6">
        <v>500</v>
      </c>
      <c r="C15" s="10">
        <v>707.83014500193497</v>
      </c>
      <c r="D15" s="10">
        <v>15.514842001721201</v>
      </c>
      <c r="E15" s="6">
        <v>13631.1369500035</v>
      </c>
      <c r="F15" s="6">
        <v>166.66412399999999</v>
      </c>
    </row>
    <row r="16" spans="1:6" x14ac:dyDescent="0.25">
      <c r="A16" s="15"/>
      <c r="B16" s="6">
        <v>1000</v>
      </c>
      <c r="C16" s="10">
        <v>3194.5217369939201</v>
      </c>
      <c r="D16" s="10">
        <v>25.329335003334499</v>
      </c>
      <c r="E16" s="6">
        <v>110439.30450100701</v>
      </c>
      <c r="F16" s="6">
        <v>1739.3226299999999</v>
      </c>
    </row>
    <row r="17" spans="1:6" x14ac:dyDescent="0.25">
      <c r="A17" s="15"/>
      <c r="B17" s="6">
        <v>1500</v>
      </c>
      <c r="C17" s="10">
        <v>8230.0467230015693</v>
      </c>
      <c r="D17" s="10">
        <v>36.0290550015633</v>
      </c>
      <c r="E17" s="6">
        <v>375032.39997099398</v>
      </c>
      <c r="F17" s="6">
        <v>5933.8110399999996</v>
      </c>
    </row>
    <row r="18" spans="1:6" x14ac:dyDescent="0.25">
      <c r="A18" s="13"/>
      <c r="B18" s="6">
        <v>2000</v>
      </c>
      <c r="C18" s="10">
        <v>16798.944262998699</v>
      </c>
      <c r="D18" s="10">
        <v>54.493686002388102</v>
      </c>
      <c r="E18" s="6">
        <v>889779.32418500097</v>
      </c>
      <c r="F18" s="6">
        <v>15062.2363</v>
      </c>
    </row>
    <row r="19" spans="1:6" x14ac:dyDescent="0.25">
      <c r="C19" s="2"/>
      <c r="D19" s="2"/>
    </row>
    <row r="20" spans="1:6" x14ac:dyDescent="0.25">
      <c r="A20" s="14" t="s">
        <v>4</v>
      </c>
      <c r="B20" s="6">
        <v>250</v>
      </c>
      <c r="C20" s="10">
        <v>143.991378005011</v>
      </c>
      <c r="D20" s="10">
        <v>6.6205490002175704</v>
      </c>
      <c r="E20" s="6">
        <v>1654.0207890065999</v>
      </c>
      <c r="F20" s="6">
        <v>17.181396500000002</v>
      </c>
    </row>
    <row r="21" spans="1:6" x14ac:dyDescent="0.25">
      <c r="A21" s="15"/>
      <c r="B21" s="6">
        <v>500</v>
      </c>
      <c r="C21" s="10">
        <v>710.51383300073201</v>
      </c>
      <c r="D21" s="10">
        <v>15.1312579982914</v>
      </c>
      <c r="E21" s="6">
        <v>13620.854759006699</v>
      </c>
      <c r="F21" s="6">
        <v>164.55841100000001</v>
      </c>
    </row>
    <row r="22" spans="1:6" x14ac:dyDescent="0.25">
      <c r="A22" s="15"/>
      <c r="B22" s="6">
        <v>1000</v>
      </c>
      <c r="C22" s="10">
        <v>3201.0647350034501</v>
      </c>
      <c r="D22" s="10">
        <v>25.658236001618199</v>
      </c>
      <c r="E22" s="6">
        <v>110520.33892199599</v>
      </c>
      <c r="F22" s="6">
        <v>1755.3786600000001</v>
      </c>
    </row>
    <row r="23" spans="1:6" x14ac:dyDescent="0.25">
      <c r="A23" s="15"/>
      <c r="B23" s="6">
        <v>1500</v>
      </c>
      <c r="C23" s="10">
        <v>8201.2934320009608</v>
      </c>
      <c r="D23" s="10">
        <v>45.031930996628901</v>
      </c>
      <c r="E23" s="6">
        <v>374921.16458699398</v>
      </c>
      <c r="F23" s="6">
        <v>6179.8627900000001</v>
      </c>
    </row>
    <row r="24" spans="1:6" x14ac:dyDescent="0.25">
      <c r="A24" s="13"/>
      <c r="B24" s="6">
        <v>2000</v>
      </c>
      <c r="C24" s="10">
        <v>16805.928374000301</v>
      </c>
      <c r="D24" s="10">
        <v>54.318574002536401</v>
      </c>
      <c r="E24" s="6">
        <v>890325.19035799406</v>
      </c>
      <c r="F24" s="6">
        <v>14898.8262</v>
      </c>
    </row>
    <row r="25" spans="1:6" x14ac:dyDescent="0.25">
      <c r="C25" s="2"/>
      <c r="D25" s="2"/>
    </row>
    <row r="26" spans="1:6" x14ac:dyDescent="0.25">
      <c r="A26" s="14" t="s">
        <v>2</v>
      </c>
      <c r="B26" s="6">
        <v>250</v>
      </c>
      <c r="C26" s="10">
        <v>147.49312500498399</v>
      </c>
      <c r="D26" s="10">
        <v>6.5144680047524099</v>
      </c>
      <c r="E26" s="6">
        <v>1656.3531080027999</v>
      </c>
      <c r="F26" s="6">
        <v>17.8604126</v>
      </c>
    </row>
    <row r="27" spans="1:6" x14ac:dyDescent="0.25">
      <c r="A27" s="15"/>
      <c r="B27" s="6">
        <v>500</v>
      </c>
      <c r="C27" s="10">
        <v>717.63196399842798</v>
      </c>
      <c r="D27" s="10">
        <v>15.362797006673601</v>
      </c>
      <c r="E27" s="6">
        <v>13622.7105309953</v>
      </c>
      <c r="F27" s="6">
        <v>167.38891599999999</v>
      </c>
    </row>
    <row r="28" spans="1:6" x14ac:dyDescent="0.25">
      <c r="A28" s="15"/>
      <c r="B28" s="6">
        <v>1000</v>
      </c>
      <c r="C28" s="10">
        <v>3227.4700549969498</v>
      </c>
      <c r="D28" s="10">
        <v>25.6024209957104</v>
      </c>
      <c r="E28" s="6">
        <v>110415.787641002</v>
      </c>
      <c r="F28" s="6">
        <v>1721.9008799999999</v>
      </c>
    </row>
    <row r="29" spans="1:6" x14ac:dyDescent="0.25">
      <c r="A29" s="15"/>
      <c r="B29" s="6">
        <v>1500</v>
      </c>
      <c r="C29" s="10">
        <v>8221.4538070038507</v>
      </c>
      <c r="D29" s="10">
        <v>35.446969995973603</v>
      </c>
      <c r="E29" s="6">
        <v>374930.79452699702</v>
      </c>
      <c r="F29" s="6">
        <v>5990.0820299999996</v>
      </c>
    </row>
    <row r="30" spans="1:6" x14ac:dyDescent="0.25">
      <c r="A30" s="13"/>
      <c r="B30" s="6">
        <v>2000</v>
      </c>
      <c r="C30" s="10">
        <v>16669.368155002299</v>
      </c>
      <c r="D30" s="10">
        <v>54.872416003490798</v>
      </c>
      <c r="E30" s="6">
        <v>890048.48036299495</v>
      </c>
      <c r="F30" s="6">
        <v>14962.982400000001</v>
      </c>
    </row>
    <row r="32" spans="1:6" x14ac:dyDescent="0.25">
      <c r="A32" s="16" t="s">
        <v>5</v>
      </c>
      <c r="B32" s="4">
        <v>250</v>
      </c>
      <c r="C32" s="5">
        <f t="shared" ref="C32:F36" si="0">AVERAGE(C2,C8,C14,C20,C26)</f>
        <v>147.2823952019092</v>
      </c>
      <c r="D32" s="5">
        <f t="shared" ref="D32" si="1">AVERAGE(D2,D8,D14,D20,D26)</f>
        <v>6.7171114016673483</v>
      </c>
      <c r="E32" s="4">
        <f t="shared" si="0"/>
        <v>1658.9212597988021</v>
      </c>
      <c r="F32" s="4">
        <f t="shared" si="0"/>
        <v>17.677738580000003</v>
      </c>
    </row>
    <row r="33" spans="1:6" x14ac:dyDescent="0.25">
      <c r="A33" s="17"/>
      <c r="B33" s="4">
        <v>500</v>
      </c>
      <c r="C33" s="5">
        <f t="shared" si="0"/>
        <v>712.38397359993508</v>
      </c>
      <c r="D33" s="5">
        <f t="shared" ref="D33" si="2">AVERAGE(D3,D9,D15,D21,D27)</f>
        <v>15.229561600426621</v>
      </c>
      <c r="E33" s="4">
        <f t="shared" si="0"/>
        <v>13694.246202401639</v>
      </c>
      <c r="F33" s="4">
        <f t="shared" si="0"/>
        <v>168.10836799999998</v>
      </c>
    </row>
    <row r="34" spans="1:6" x14ac:dyDescent="0.25">
      <c r="A34" s="17"/>
      <c r="B34" s="4">
        <v>1000</v>
      </c>
      <c r="C34" s="5">
        <f t="shared" si="0"/>
        <v>3214.2199447989638</v>
      </c>
      <c r="D34" s="5">
        <f t="shared" ref="D34" si="3">AVERAGE(D4,D10,D16,D22,D28)</f>
        <v>25.457884599745704</v>
      </c>
      <c r="E34" s="4">
        <f t="shared" si="0"/>
        <v>110885.30636020222</v>
      </c>
      <c r="F34" s="4">
        <f t="shared" si="0"/>
        <v>1753.381322</v>
      </c>
    </row>
    <row r="35" spans="1:6" x14ac:dyDescent="0.25">
      <c r="A35" s="17"/>
      <c r="B35" s="4">
        <v>1500</v>
      </c>
      <c r="C35" s="5">
        <f t="shared" si="0"/>
        <v>8233.6068270014894</v>
      </c>
      <c r="D35" s="5">
        <f t="shared" ref="D35" si="4">AVERAGE(D5,D11,D17,D23,D29)</f>
        <v>37.441191199468399</v>
      </c>
      <c r="E35" s="4">
        <f t="shared" si="0"/>
        <v>375313.86403579917</v>
      </c>
      <c r="F35" s="4">
        <f t="shared" si="0"/>
        <v>5844.44121</v>
      </c>
    </row>
    <row r="36" spans="1:6" x14ac:dyDescent="0.25">
      <c r="A36" s="18"/>
      <c r="B36" s="4">
        <v>2000</v>
      </c>
      <c r="C36" s="5">
        <f t="shared" si="0"/>
        <v>16750.677111999503</v>
      </c>
      <c r="D36" s="5">
        <f t="shared" ref="D36" si="5">AVERAGE(D6,D12,D18,D24,D30)</f>
        <v>54.170313802023841</v>
      </c>
      <c r="E36" s="5">
        <f>AVERAGE(E6,E12,E18,E24,E30)</f>
        <v>890150.72599939839</v>
      </c>
      <c r="F36" s="4">
        <f t="shared" si="0"/>
        <v>15059.16718</v>
      </c>
    </row>
    <row r="37" spans="1:6" x14ac:dyDescent="0.25">
      <c r="A37" s="12"/>
      <c r="B37" s="12"/>
      <c r="C37" s="22"/>
      <c r="D37" s="22"/>
      <c r="E37" s="12"/>
      <c r="F37" s="12"/>
    </row>
    <row r="38" spans="1:6" x14ac:dyDescent="0.25">
      <c r="A38" s="19" t="s">
        <v>6</v>
      </c>
      <c r="B38" s="8">
        <v>250</v>
      </c>
      <c r="C38" s="9">
        <f t="shared" ref="C38:F42" si="6">STDEV(C2,C8,C14,C20,C26)</f>
        <v>2.3068697840754906</v>
      </c>
      <c r="D38" s="9">
        <f t="shared" ref="D38" si="7">STDEV(D2,D8,D14,D20,D26)</f>
        <v>0.48875751421574837</v>
      </c>
      <c r="E38" s="9">
        <f t="shared" si="6"/>
        <v>8.2115318074518218</v>
      </c>
      <c r="F38" s="9">
        <f t="shared" si="6"/>
        <v>0.44056897471824091</v>
      </c>
    </row>
    <row r="39" spans="1:6" x14ac:dyDescent="0.25">
      <c r="A39" s="20"/>
      <c r="B39" s="8">
        <v>500</v>
      </c>
      <c r="C39" s="9">
        <f t="shared" si="6"/>
        <v>7.6189771496456977</v>
      </c>
      <c r="D39" s="9">
        <f t="shared" ref="D39" si="8">STDEV(D3,D9,D15,D21,D27)</f>
        <v>0.23022112970151201</v>
      </c>
      <c r="E39" s="9">
        <f t="shared" si="6"/>
        <v>146.49171666451969</v>
      </c>
      <c r="F39" s="9">
        <f t="shared" si="6"/>
        <v>2.9711489252769749</v>
      </c>
    </row>
    <row r="40" spans="1:6" x14ac:dyDescent="0.25">
      <c r="A40" s="20"/>
      <c r="B40" s="8">
        <v>1000</v>
      </c>
      <c r="C40" s="9">
        <f t="shared" si="6"/>
        <v>22.898227277230653</v>
      </c>
      <c r="D40" s="9">
        <f t="shared" ref="D40" si="9">STDEV(D4,D10,D16,D22,D28)</f>
        <v>0.16152854679692769</v>
      </c>
      <c r="E40" s="9">
        <f t="shared" si="6"/>
        <v>981.01839646289329</v>
      </c>
      <c r="F40" s="9">
        <f t="shared" si="6"/>
        <v>42.899347415597425</v>
      </c>
    </row>
    <row r="41" spans="1:6" x14ac:dyDescent="0.25">
      <c r="A41" s="20"/>
      <c r="B41" s="8">
        <v>1500</v>
      </c>
      <c r="C41" s="9">
        <f t="shared" si="6"/>
        <v>25.218065286920044</v>
      </c>
      <c r="D41" s="9">
        <f t="shared" ref="D41" si="10">STDEV(D5,D11,D17,D23,D29)</f>
        <v>4.2543458883569221</v>
      </c>
      <c r="E41" s="9">
        <f t="shared" si="6"/>
        <v>784.41041991962197</v>
      </c>
      <c r="F41" s="9">
        <f t="shared" si="6"/>
        <v>275.96319215759002</v>
      </c>
    </row>
    <row r="42" spans="1:6" x14ac:dyDescent="0.25">
      <c r="A42" s="21"/>
      <c r="B42" s="8">
        <v>2000</v>
      </c>
      <c r="C42" s="9">
        <f t="shared" si="6"/>
        <v>71.111201865041821</v>
      </c>
      <c r="D42" s="9">
        <f t="shared" ref="D42" si="11">STDEV(D6,D12,D18,D24,D30)</f>
        <v>0.58779281303761877</v>
      </c>
      <c r="E42" s="9">
        <f t="shared" si="6"/>
        <v>240.60844149823788</v>
      </c>
      <c r="F42" s="9">
        <f t="shared" si="6"/>
        <v>132.62883609508557</v>
      </c>
    </row>
    <row r="45" spans="1:6" x14ac:dyDescent="0.25">
      <c r="E45">
        <f>SUM(E2:E30)</f>
        <v>6958515.3192880005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Lansford</dc:creator>
  <cp:lastModifiedBy>Jeffrey Lansford</cp:lastModifiedBy>
  <cp:lastPrinted>2020-09-27T07:18:50Z</cp:lastPrinted>
  <dcterms:created xsi:type="dcterms:W3CDTF">2015-06-05T18:17:20Z</dcterms:created>
  <dcterms:modified xsi:type="dcterms:W3CDTF">2020-09-29T02:38:47Z</dcterms:modified>
</cp:coreProperties>
</file>