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Ware\Documents\Semestre2_2023\Modelación y Simulación\"/>
    </mc:Choice>
  </mc:AlternateContent>
  <xr:revisionPtr revIDLastSave="0" documentId="8_{AF981CB3-B0F0-46FD-8A32-42E961A4F50F}" xr6:coauthVersionLast="47" xr6:coauthVersionMax="47" xr10:uidLastSave="{00000000-0000-0000-0000-000000000000}"/>
  <bookViews>
    <workbookView xWindow="-120" yWindow="-120" windowWidth="29040" windowHeight="15840" xr2:uid="{BE996A2B-9F5F-4306-9F1E-C6DEB1DC06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  <c r="V53" i="1"/>
  <c r="V48" i="1"/>
  <c r="V43" i="1"/>
  <c r="V38" i="1"/>
  <c r="V33" i="1"/>
  <c r="V28" i="1"/>
  <c r="V23" i="1"/>
  <c r="V18" i="1"/>
  <c r="V13" i="1"/>
  <c r="T13" i="1"/>
  <c r="U53" i="1"/>
  <c r="U13" i="1"/>
  <c r="U48" i="1"/>
  <c r="U43" i="1"/>
  <c r="U38" i="1"/>
  <c r="U33" i="1"/>
  <c r="U28" i="1"/>
  <c r="U23" i="1"/>
  <c r="U18" i="1"/>
  <c r="T53" i="1"/>
  <c r="T48" i="1"/>
  <c r="T43" i="1"/>
  <c r="T38" i="1"/>
  <c r="T33" i="1"/>
  <c r="T28" i="1"/>
  <c r="T23" i="1"/>
  <c r="T18" i="1"/>
  <c r="S13" i="1"/>
  <c r="S18" i="1"/>
  <c r="S23" i="1"/>
  <c r="S28" i="1"/>
  <c r="S33" i="1"/>
  <c r="S38" i="1"/>
  <c r="S43" i="1"/>
  <c r="S48" i="1"/>
  <c r="S53" i="1"/>
  <c r="S8" i="1"/>
  <c r="R53" i="1"/>
  <c r="Q53" i="1"/>
  <c r="O53" i="1"/>
  <c r="P53" i="1" s="1"/>
  <c r="N53" i="1"/>
  <c r="L53" i="1"/>
  <c r="M53" i="1" s="1"/>
  <c r="K53" i="1"/>
  <c r="R48" i="1"/>
  <c r="Q48" i="1"/>
  <c r="O48" i="1"/>
  <c r="P48" i="1" s="1"/>
  <c r="N48" i="1"/>
  <c r="M48" i="1"/>
  <c r="L48" i="1"/>
  <c r="K48" i="1"/>
  <c r="R43" i="1"/>
  <c r="Q43" i="1"/>
  <c r="O43" i="1"/>
  <c r="P43" i="1" s="1"/>
  <c r="N43" i="1"/>
  <c r="L43" i="1"/>
  <c r="M43" i="1" s="1"/>
  <c r="K43" i="1"/>
  <c r="R38" i="1"/>
  <c r="Q38" i="1"/>
  <c r="O38" i="1"/>
  <c r="P38" i="1" s="1"/>
  <c r="N38" i="1"/>
  <c r="L38" i="1"/>
  <c r="M38" i="1" s="1"/>
  <c r="K38" i="1"/>
  <c r="R33" i="1"/>
  <c r="Q33" i="1"/>
  <c r="O33" i="1"/>
  <c r="P33" i="1" s="1"/>
  <c r="N33" i="1"/>
  <c r="L33" i="1"/>
  <c r="M33" i="1" s="1"/>
  <c r="K33" i="1"/>
  <c r="R28" i="1"/>
  <c r="Q28" i="1"/>
  <c r="O28" i="1"/>
  <c r="P28" i="1" s="1"/>
  <c r="N28" i="1"/>
  <c r="L28" i="1"/>
  <c r="M28" i="1" s="1"/>
  <c r="K28" i="1"/>
  <c r="R23" i="1"/>
  <c r="Q23" i="1"/>
  <c r="P23" i="1"/>
  <c r="O23" i="1"/>
  <c r="N23" i="1"/>
  <c r="L23" i="1"/>
  <c r="M23" i="1" s="1"/>
  <c r="K23" i="1"/>
  <c r="R18" i="1"/>
  <c r="Q18" i="1"/>
  <c r="O18" i="1"/>
  <c r="P18" i="1" s="1"/>
  <c r="N18" i="1"/>
  <c r="L18" i="1"/>
  <c r="M18" i="1" s="1"/>
  <c r="K18" i="1"/>
  <c r="K13" i="1"/>
  <c r="R13" i="1"/>
  <c r="Q13" i="1"/>
  <c r="O13" i="1"/>
  <c r="P13" i="1" s="1"/>
  <c r="N13" i="1"/>
  <c r="L13" i="1"/>
  <c r="R8" i="1"/>
  <c r="Q8" i="1"/>
  <c r="P8" i="1"/>
  <c r="O8" i="1"/>
  <c r="N8" i="1"/>
  <c r="M8" i="1"/>
  <c r="L8" i="1"/>
  <c r="K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4" i="1"/>
  <c r="H46" i="1"/>
  <c r="M13" i="1" l="1"/>
</calcChain>
</file>

<file path=xl/sharedStrings.xml><?xml version="1.0" encoding="utf-8"?>
<sst xmlns="http://schemas.openxmlformats.org/spreadsheetml/2006/main" count="19" uniqueCount="19">
  <si>
    <t>cantidad inicial</t>
  </si>
  <si>
    <t>apuesta</t>
  </si>
  <si>
    <t>num apuestas</t>
  </si>
  <si>
    <t>num simulaciones</t>
  </si>
  <si>
    <t>Intento</t>
  </si>
  <si>
    <t>Diferencia MinMax</t>
  </si>
  <si>
    <t>Average</t>
  </si>
  <si>
    <t>Min Value</t>
  </si>
  <si>
    <t>Max Value</t>
  </si>
  <si>
    <t>Min MInVal</t>
  </si>
  <si>
    <t>Max MinVal</t>
  </si>
  <si>
    <t>Dif MIN</t>
  </si>
  <si>
    <t>Min Max</t>
  </si>
  <si>
    <t>Max MaxVal</t>
  </si>
  <si>
    <t>Dif MAX</t>
  </si>
  <si>
    <t>Min Avg</t>
  </si>
  <si>
    <t>Max Avg</t>
  </si>
  <si>
    <t>Avg Avg</t>
  </si>
  <si>
    <t>Dif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</si>
</sst>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9" fontId="0" fillId="0" borderId="1" xfId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020C-9DAA-41D8-8069-452CFE040BBC}">
  <dimension ref="B3:V53"/>
  <sheetViews>
    <sheetView tabSelected="1" workbookViewId="0">
      <selection activeCell="S53" sqref="S53"/>
    </sheetView>
  </sheetViews>
  <sheetFormatPr baseColWidth="10" defaultRowHeight="15" x14ac:dyDescent="0.25"/>
  <cols>
    <col min="2" max="2" width="14.28515625" bestFit="1" customWidth="1"/>
    <col min="3" max="3" width="8" bestFit="1" customWidth="1"/>
    <col min="4" max="4" width="13.28515625" bestFit="1" customWidth="1"/>
    <col min="5" max="6" width="17.140625" bestFit="1" customWidth="1"/>
    <col min="7" max="8" width="17.85546875" bestFit="1" customWidth="1"/>
    <col min="10" max="10" width="17.85546875" bestFit="1" customWidth="1"/>
    <col min="15" max="15" width="11.7109375" bestFit="1" customWidth="1"/>
  </cols>
  <sheetData>
    <row r="3" spans="2:22" x14ac:dyDescent="0.25">
      <c r="B3" s="1" t="s">
        <v>0</v>
      </c>
      <c r="C3" t="s">
        <v>4</v>
      </c>
      <c r="D3" s="1" t="s">
        <v>1</v>
      </c>
      <c r="E3" s="1" t="s">
        <v>2</v>
      </c>
      <c r="F3" s="1" t="s">
        <v>3</v>
      </c>
      <c r="G3" s="1" t="s">
        <v>6</v>
      </c>
      <c r="H3" s="1" t="s">
        <v>7</v>
      </c>
      <c r="I3" s="1" t="s">
        <v>8</v>
      </c>
      <c r="J3" s="1" t="s">
        <v>5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</row>
    <row r="4" spans="2:22" x14ac:dyDescent="0.25">
      <c r="B4">
        <v>500</v>
      </c>
      <c r="C4">
        <v>0</v>
      </c>
      <c r="D4">
        <v>1</v>
      </c>
      <c r="E4">
        <v>15</v>
      </c>
      <c r="F4">
        <v>10</v>
      </c>
      <c r="G4">
        <v>499.6</v>
      </c>
      <c r="H4">
        <v>491</v>
      </c>
      <c r="I4">
        <v>507</v>
      </c>
      <c r="J4">
        <f>I4-H4</f>
        <v>16</v>
      </c>
    </row>
    <row r="5" spans="2:22" x14ac:dyDescent="0.25">
      <c r="B5">
        <v>500</v>
      </c>
      <c r="C5">
        <v>1</v>
      </c>
      <c r="D5">
        <v>1</v>
      </c>
      <c r="E5">
        <v>15</v>
      </c>
      <c r="F5">
        <v>10</v>
      </c>
      <c r="G5">
        <v>500.8</v>
      </c>
      <c r="H5">
        <v>497</v>
      </c>
      <c r="I5">
        <v>505</v>
      </c>
      <c r="J5">
        <f t="shared" ref="J5:J53" si="0">I5-H5</f>
        <v>8</v>
      </c>
    </row>
    <row r="6" spans="2:22" x14ac:dyDescent="0.25">
      <c r="B6">
        <v>500</v>
      </c>
      <c r="C6">
        <v>2</v>
      </c>
      <c r="D6">
        <v>1</v>
      </c>
      <c r="E6">
        <v>15</v>
      </c>
      <c r="F6">
        <v>10</v>
      </c>
      <c r="G6">
        <v>497.8</v>
      </c>
      <c r="H6">
        <v>493</v>
      </c>
      <c r="I6">
        <v>507</v>
      </c>
      <c r="J6">
        <f t="shared" si="0"/>
        <v>14</v>
      </c>
    </row>
    <row r="7" spans="2:22" x14ac:dyDescent="0.25">
      <c r="B7">
        <v>500</v>
      </c>
      <c r="C7">
        <v>3</v>
      </c>
      <c r="D7">
        <v>1</v>
      </c>
      <c r="E7">
        <v>15</v>
      </c>
      <c r="F7">
        <v>10</v>
      </c>
      <c r="G7">
        <v>500.2</v>
      </c>
      <c r="H7">
        <v>493</v>
      </c>
      <c r="I7">
        <v>503</v>
      </c>
      <c r="J7">
        <f t="shared" si="0"/>
        <v>10</v>
      </c>
    </row>
    <row r="8" spans="2:22" s="2" customFormat="1" ht="15.75" thickBot="1" x14ac:dyDescent="0.3">
      <c r="B8" s="2">
        <v>500</v>
      </c>
      <c r="C8" s="2">
        <v>4</v>
      </c>
      <c r="D8" s="2">
        <v>1</v>
      </c>
      <c r="E8" s="2">
        <v>15</v>
      </c>
      <c r="F8" s="2">
        <v>10</v>
      </c>
      <c r="G8" s="2">
        <v>497.8</v>
      </c>
      <c r="H8" s="2">
        <v>491</v>
      </c>
      <c r="I8" s="2">
        <v>511</v>
      </c>
      <c r="J8" s="2">
        <f t="shared" si="0"/>
        <v>20</v>
      </c>
      <c r="K8" s="2">
        <f>MIN(H4:H8)</f>
        <v>491</v>
      </c>
      <c r="L8" s="2">
        <f>MAX(H4:H8)</f>
        <v>497</v>
      </c>
      <c r="M8" s="2">
        <f>L8-K8</f>
        <v>6</v>
      </c>
      <c r="N8" s="2">
        <f>MIN(I4:I8)</f>
        <v>503</v>
      </c>
      <c r="O8" s="2">
        <f>MAX(I4:I8)</f>
        <v>511</v>
      </c>
      <c r="P8" s="2">
        <f>O8-N8</f>
        <v>8</v>
      </c>
      <c r="Q8" s="2">
        <f>AVERAGE(H4:H8)</f>
        <v>493</v>
      </c>
      <c r="R8" s="2">
        <f>AVERAGE(I4:I8)</f>
        <v>506.6</v>
      </c>
      <c r="S8" s="2">
        <f>AVERAGE(G4:G8)</f>
        <v>499.24000000000007</v>
      </c>
    </row>
    <row r="9" spans="2:22" x14ac:dyDescent="0.25">
      <c r="B9">
        <v>500</v>
      </c>
      <c r="C9">
        <v>5</v>
      </c>
      <c r="D9">
        <v>5</v>
      </c>
      <c r="E9">
        <v>15</v>
      </c>
      <c r="F9">
        <v>10</v>
      </c>
      <c r="G9">
        <v>499</v>
      </c>
      <c r="H9">
        <v>465</v>
      </c>
      <c r="I9">
        <v>535</v>
      </c>
      <c r="J9">
        <f t="shared" si="0"/>
        <v>70</v>
      </c>
    </row>
    <row r="10" spans="2:22" x14ac:dyDescent="0.25">
      <c r="B10">
        <v>500</v>
      </c>
      <c r="C10">
        <v>6</v>
      </c>
      <c r="D10">
        <v>5</v>
      </c>
      <c r="E10">
        <v>15</v>
      </c>
      <c r="F10">
        <v>10</v>
      </c>
      <c r="G10">
        <v>489</v>
      </c>
      <c r="H10">
        <v>465</v>
      </c>
      <c r="I10">
        <v>505</v>
      </c>
      <c r="J10">
        <f t="shared" si="0"/>
        <v>40</v>
      </c>
    </row>
    <row r="11" spans="2:22" x14ac:dyDescent="0.25">
      <c r="B11">
        <v>500</v>
      </c>
      <c r="C11">
        <v>7</v>
      </c>
      <c r="D11">
        <v>5</v>
      </c>
      <c r="E11">
        <v>15</v>
      </c>
      <c r="F11">
        <v>10</v>
      </c>
      <c r="G11">
        <v>492</v>
      </c>
      <c r="H11">
        <v>465</v>
      </c>
      <c r="I11">
        <v>525</v>
      </c>
      <c r="J11">
        <f t="shared" si="0"/>
        <v>60</v>
      </c>
    </row>
    <row r="12" spans="2:22" x14ac:dyDescent="0.25">
      <c r="B12" s="3">
        <v>500</v>
      </c>
      <c r="C12" s="3">
        <v>8</v>
      </c>
      <c r="D12" s="3">
        <v>5</v>
      </c>
      <c r="E12" s="3">
        <v>15</v>
      </c>
      <c r="F12" s="3">
        <v>10</v>
      </c>
      <c r="G12" s="3">
        <v>497</v>
      </c>
      <c r="H12" s="3">
        <v>465</v>
      </c>
      <c r="I12" s="3">
        <v>525</v>
      </c>
      <c r="J12" s="3">
        <f t="shared" si="0"/>
        <v>60</v>
      </c>
    </row>
    <row r="13" spans="2:22" s="2" customFormat="1" ht="15.75" thickBot="1" x14ac:dyDescent="0.3">
      <c r="B13" s="2">
        <v>500</v>
      </c>
      <c r="C13" s="2">
        <v>9</v>
      </c>
      <c r="D13" s="2">
        <v>5</v>
      </c>
      <c r="E13" s="2">
        <v>15</v>
      </c>
      <c r="F13" s="2">
        <v>10</v>
      </c>
      <c r="G13" s="2">
        <v>493</v>
      </c>
      <c r="H13" s="2">
        <v>475</v>
      </c>
      <c r="I13" s="2">
        <v>515</v>
      </c>
      <c r="J13" s="2">
        <f t="shared" si="0"/>
        <v>40</v>
      </c>
      <c r="K13" s="2">
        <f>MIN(H9:H13)</f>
        <v>465</v>
      </c>
      <c r="L13" s="2">
        <f>MAX(H9:H13)</f>
        <v>475</v>
      </c>
      <c r="M13" s="2">
        <f>L13-K13</f>
        <v>10</v>
      </c>
      <c r="N13" s="2">
        <f>MIN(I9:I13)</f>
        <v>505</v>
      </c>
      <c r="O13" s="2">
        <f>MAX(I9:I13)</f>
        <v>535</v>
      </c>
      <c r="P13" s="2">
        <f>O13-N13</f>
        <v>30</v>
      </c>
      <c r="Q13" s="2">
        <f>AVERAGE(H9:H13)</f>
        <v>467</v>
      </c>
      <c r="R13" s="2">
        <f>AVERAGE(I9:I13)</f>
        <v>521</v>
      </c>
      <c r="S13" s="2">
        <f t="shared" ref="S13" si="1">AVERAGE(G9:G13)</f>
        <v>494</v>
      </c>
      <c r="T13" s="4">
        <f>(S13-S8)/S13</f>
        <v>-1.0607287449392846E-2</v>
      </c>
      <c r="U13" s="4">
        <f>(D13-D8)/D13</f>
        <v>0.8</v>
      </c>
      <c r="V13" s="4">
        <f>(S13-$S$8)/S13</f>
        <v>-1.0607287449392846E-2</v>
      </c>
    </row>
    <row r="14" spans="2:22" x14ac:dyDescent="0.25">
      <c r="B14">
        <v>500</v>
      </c>
      <c r="C14">
        <v>10</v>
      </c>
      <c r="D14">
        <v>10</v>
      </c>
      <c r="E14">
        <v>15</v>
      </c>
      <c r="F14">
        <v>10</v>
      </c>
      <c r="G14">
        <v>512</v>
      </c>
      <c r="H14">
        <v>450</v>
      </c>
      <c r="I14">
        <v>590</v>
      </c>
      <c r="J14">
        <f t="shared" si="0"/>
        <v>140</v>
      </c>
    </row>
    <row r="15" spans="2:22" x14ac:dyDescent="0.25">
      <c r="B15">
        <v>500</v>
      </c>
      <c r="C15">
        <v>11</v>
      </c>
      <c r="D15">
        <v>10</v>
      </c>
      <c r="E15">
        <v>15</v>
      </c>
      <c r="F15">
        <v>10</v>
      </c>
      <c r="G15">
        <v>506</v>
      </c>
      <c r="H15">
        <v>430</v>
      </c>
      <c r="I15">
        <v>570</v>
      </c>
      <c r="J15">
        <f t="shared" si="0"/>
        <v>140</v>
      </c>
    </row>
    <row r="16" spans="2:22" x14ac:dyDescent="0.25">
      <c r="B16">
        <v>500</v>
      </c>
      <c r="C16">
        <v>12</v>
      </c>
      <c r="D16">
        <v>10</v>
      </c>
      <c r="E16">
        <v>15</v>
      </c>
      <c r="F16">
        <v>10</v>
      </c>
      <c r="G16">
        <v>492</v>
      </c>
      <c r="H16">
        <v>450</v>
      </c>
      <c r="I16">
        <v>530</v>
      </c>
      <c r="J16">
        <f t="shared" si="0"/>
        <v>80</v>
      </c>
    </row>
    <row r="17" spans="2:22" x14ac:dyDescent="0.25">
      <c r="B17">
        <v>500</v>
      </c>
      <c r="C17">
        <v>13</v>
      </c>
      <c r="D17">
        <v>10</v>
      </c>
      <c r="E17">
        <v>15</v>
      </c>
      <c r="F17">
        <v>10</v>
      </c>
      <c r="G17">
        <v>496</v>
      </c>
      <c r="H17">
        <v>450</v>
      </c>
      <c r="I17">
        <v>550</v>
      </c>
      <c r="J17">
        <f t="shared" si="0"/>
        <v>100</v>
      </c>
    </row>
    <row r="18" spans="2:22" s="2" customFormat="1" ht="15.75" thickBot="1" x14ac:dyDescent="0.3">
      <c r="B18" s="2">
        <v>500</v>
      </c>
      <c r="C18" s="2">
        <v>14</v>
      </c>
      <c r="D18" s="2">
        <v>10</v>
      </c>
      <c r="E18" s="2">
        <v>15</v>
      </c>
      <c r="F18" s="2">
        <v>10</v>
      </c>
      <c r="G18" s="2">
        <v>490</v>
      </c>
      <c r="H18" s="2">
        <v>430</v>
      </c>
      <c r="I18" s="2">
        <v>550</v>
      </c>
      <c r="J18" s="2">
        <f t="shared" si="0"/>
        <v>120</v>
      </c>
      <c r="K18" s="2">
        <f>MIN(H14:H18)</f>
        <v>430</v>
      </c>
      <c r="L18" s="2">
        <f>MAX(H14:H18)</f>
        <v>450</v>
      </c>
      <c r="M18" s="2">
        <f>L18-K18</f>
        <v>20</v>
      </c>
      <c r="N18" s="2">
        <f>MIN(I14:I18)</f>
        <v>530</v>
      </c>
      <c r="O18" s="2">
        <f>MAX(I14:I18)</f>
        <v>590</v>
      </c>
      <c r="P18" s="2">
        <f>O18-N18</f>
        <v>60</v>
      </c>
      <c r="Q18" s="2">
        <f>AVERAGE(H14:H18)</f>
        <v>442</v>
      </c>
      <c r="R18" s="2">
        <f>AVERAGE(I14:I18)</f>
        <v>558</v>
      </c>
      <c r="S18" s="2">
        <f t="shared" ref="S18" si="2">AVERAGE(G14:G18)</f>
        <v>499.2</v>
      </c>
      <c r="T18" s="4">
        <f>(S18-S13)/S18</f>
        <v>1.0416666666666644E-2</v>
      </c>
      <c r="U18" s="4">
        <f>(D18-D13)/D18</f>
        <v>0.5</v>
      </c>
      <c r="V18" s="4">
        <f>(S18-$S$8)/S18</f>
        <v>-8.0128205128359993E-5</v>
      </c>
    </row>
    <row r="19" spans="2:22" x14ac:dyDescent="0.25">
      <c r="B19">
        <v>500</v>
      </c>
      <c r="C19">
        <v>15</v>
      </c>
      <c r="D19">
        <v>15</v>
      </c>
      <c r="E19">
        <v>15</v>
      </c>
      <c r="F19">
        <v>10</v>
      </c>
      <c r="G19">
        <v>500</v>
      </c>
      <c r="H19">
        <v>455</v>
      </c>
      <c r="I19">
        <v>545</v>
      </c>
      <c r="J19">
        <f t="shared" si="0"/>
        <v>90</v>
      </c>
    </row>
    <row r="20" spans="2:22" x14ac:dyDescent="0.25">
      <c r="B20">
        <v>500</v>
      </c>
      <c r="C20">
        <v>16</v>
      </c>
      <c r="D20">
        <v>15</v>
      </c>
      <c r="E20">
        <v>15</v>
      </c>
      <c r="F20">
        <v>10</v>
      </c>
      <c r="G20">
        <v>488</v>
      </c>
      <c r="H20">
        <v>425</v>
      </c>
      <c r="I20">
        <v>575</v>
      </c>
      <c r="J20">
        <f t="shared" si="0"/>
        <v>150</v>
      </c>
    </row>
    <row r="21" spans="2:22" x14ac:dyDescent="0.25">
      <c r="B21">
        <v>500</v>
      </c>
      <c r="C21">
        <v>17</v>
      </c>
      <c r="D21">
        <v>15</v>
      </c>
      <c r="E21">
        <v>15</v>
      </c>
      <c r="F21">
        <v>10</v>
      </c>
      <c r="G21">
        <v>509</v>
      </c>
      <c r="H21">
        <v>425</v>
      </c>
      <c r="I21">
        <v>635</v>
      </c>
      <c r="J21">
        <f t="shared" si="0"/>
        <v>210</v>
      </c>
    </row>
    <row r="22" spans="2:22" x14ac:dyDescent="0.25">
      <c r="B22">
        <v>500</v>
      </c>
      <c r="C22">
        <v>18</v>
      </c>
      <c r="D22">
        <v>15</v>
      </c>
      <c r="E22">
        <v>15</v>
      </c>
      <c r="F22">
        <v>10</v>
      </c>
      <c r="G22">
        <v>455</v>
      </c>
      <c r="H22">
        <v>335</v>
      </c>
      <c r="I22">
        <v>545</v>
      </c>
      <c r="J22">
        <f t="shared" si="0"/>
        <v>210</v>
      </c>
    </row>
    <row r="23" spans="2:22" s="2" customFormat="1" ht="15.75" thickBot="1" x14ac:dyDescent="0.3">
      <c r="B23" s="2">
        <v>500</v>
      </c>
      <c r="C23" s="2">
        <v>19</v>
      </c>
      <c r="D23" s="2">
        <v>15</v>
      </c>
      <c r="E23" s="2">
        <v>15</v>
      </c>
      <c r="F23" s="2">
        <v>10</v>
      </c>
      <c r="G23" s="2">
        <v>473</v>
      </c>
      <c r="H23" s="2">
        <v>395</v>
      </c>
      <c r="I23" s="2">
        <v>575</v>
      </c>
      <c r="J23" s="2">
        <f t="shared" si="0"/>
        <v>180</v>
      </c>
      <c r="K23" s="2">
        <f>MIN(H19:H23)</f>
        <v>335</v>
      </c>
      <c r="L23" s="2">
        <f>MAX(H19:H23)</f>
        <v>455</v>
      </c>
      <c r="M23" s="2">
        <f>L23-K23</f>
        <v>120</v>
      </c>
      <c r="N23" s="2">
        <f>MIN(I19:I23)</f>
        <v>545</v>
      </c>
      <c r="O23" s="2">
        <f>MAX(I19:I23)</f>
        <v>635</v>
      </c>
      <c r="P23" s="2">
        <f>O23-N23</f>
        <v>90</v>
      </c>
      <c r="Q23" s="2">
        <f>AVERAGE(H19:H23)</f>
        <v>407</v>
      </c>
      <c r="R23" s="2">
        <f>AVERAGE(I19:I23)</f>
        <v>575</v>
      </c>
      <c r="S23" s="2">
        <f t="shared" ref="S23" si="3">AVERAGE(G19:G23)</f>
        <v>485</v>
      </c>
      <c r="T23" s="4">
        <f>(S23-S18)/S23</f>
        <v>-2.9278350515463895E-2</v>
      </c>
      <c r="U23" s="4">
        <f>(D23-D18)/D23</f>
        <v>0.33333333333333331</v>
      </c>
      <c r="V23" s="4">
        <f>(S23-$S$8)/S23</f>
        <v>-2.9360824742268178E-2</v>
      </c>
    </row>
    <row r="24" spans="2:22" x14ac:dyDescent="0.25">
      <c r="B24">
        <v>500</v>
      </c>
      <c r="C24">
        <v>20</v>
      </c>
      <c r="D24">
        <v>20</v>
      </c>
      <c r="E24">
        <v>15</v>
      </c>
      <c r="F24">
        <v>10</v>
      </c>
      <c r="G24">
        <v>504</v>
      </c>
      <c r="H24">
        <v>400</v>
      </c>
      <c r="I24">
        <v>600</v>
      </c>
      <c r="J24">
        <f t="shared" si="0"/>
        <v>200</v>
      </c>
    </row>
    <row r="25" spans="2:22" x14ac:dyDescent="0.25">
      <c r="B25">
        <v>500</v>
      </c>
      <c r="C25">
        <v>21</v>
      </c>
      <c r="D25">
        <v>20</v>
      </c>
      <c r="E25">
        <v>15</v>
      </c>
      <c r="F25">
        <v>10</v>
      </c>
      <c r="G25">
        <v>492</v>
      </c>
      <c r="H25">
        <v>400</v>
      </c>
      <c r="I25">
        <v>600</v>
      </c>
      <c r="J25">
        <f t="shared" si="0"/>
        <v>200</v>
      </c>
    </row>
    <row r="26" spans="2:22" x14ac:dyDescent="0.25">
      <c r="B26">
        <v>500</v>
      </c>
      <c r="C26">
        <v>22</v>
      </c>
      <c r="D26">
        <v>20</v>
      </c>
      <c r="E26">
        <v>15</v>
      </c>
      <c r="F26">
        <v>10</v>
      </c>
      <c r="G26">
        <v>496</v>
      </c>
      <c r="H26">
        <v>360</v>
      </c>
      <c r="I26">
        <v>640</v>
      </c>
      <c r="J26">
        <f t="shared" si="0"/>
        <v>280</v>
      </c>
    </row>
    <row r="27" spans="2:22" x14ac:dyDescent="0.25">
      <c r="B27">
        <v>500</v>
      </c>
      <c r="C27">
        <v>23</v>
      </c>
      <c r="D27">
        <v>20</v>
      </c>
      <c r="E27">
        <v>15</v>
      </c>
      <c r="F27">
        <v>10</v>
      </c>
      <c r="G27">
        <v>504</v>
      </c>
      <c r="H27">
        <v>320</v>
      </c>
      <c r="I27">
        <v>640</v>
      </c>
      <c r="J27">
        <f t="shared" si="0"/>
        <v>320</v>
      </c>
    </row>
    <row r="28" spans="2:22" s="2" customFormat="1" ht="15.75" thickBot="1" x14ac:dyDescent="0.3">
      <c r="B28" s="2">
        <v>500</v>
      </c>
      <c r="C28" s="2">
        <v>24</v>
      </c>
      <c r="D28" s="2">
        <v>20</v>
      </c>
      <c r="E28" s="2">
        <v>15</v>
      </c>
      <c r="F28" s="2">
        <v>10</v>
      </c>
      <c r="G28" s="2">
        <v>556</v>
      </c>
      <c r="H28" s="2">
        <v>480</v>
      </c>
      <c r="I28" s="2">
        <v>640</v>
      </c>
      <c r="J28" s="2">
        <f t="shared" si="0"/>
        <v>160</v>
      </c>
      <c r="K28" s="2">
        <f>MIN(H24:H28)</f>
        <v>320</v>
      </c>
      <c r="L28" s="2">
        <f>MAX(H24:H28)</f>
        <v>480</v>
      </c>
      <c r="M28" s="2">
        <f>L28-K28</f>
        <v>160</v>
      </c>
      <c r="N28" s="2">
        <f>MIN(I24:I28)</f>
        <v>600</v>
      </c>
      <c r="O28" s="2">
        <f>MAX(I24:I28)</f>
        <v>640</v>
      </c>
      <c r="P28" s="2">
        <f>O28-N28</f>
        <v>40</v>
      </c>
      <c r="Q28" s="2">
        <f>AVERAGE(H24:H28)</f>
        <v>392</v>
      </c>
      <c r="R28" s="2">
        <f>AVERAGE(I24:I28)</f>
        <v>624</v>
      </c>
      <c r="S28" s="2">
        <f t="shared" ref="S28" si="4">AVERAGE(G24:G28)</f>
        <v>510.4</v>
      </c>
      <c r="T28" s="4">
        <f>(S28-S23)/S28</f>
        <v>4.9764890282131616E-2</v>
      </c>
      <c r="U28" s="4">
        <f>(D28-D23)/D28</f>
        <v>0.25</v>
      </c>
      <c r="V28" s="4">
        <f>(S28-$S$8)/S28</f>
        <v>2.1865203761755315E-2</v>
      </c>
    </row>
    <row r="29" spans="2:22" x14ac:dyDescent="0.25">
      <c r="B29">
        <v>500</v>
      </c>
      <c r="C29">
        <v>25</v>
      </c>
      <c r="D29">
        <v>25</v>
      </c>
      <c r="E29">
        <v>15</v>
      </c>
      <c r="F29">
        <v>10</v>
      </c>
      <c r="G29">
        <v>520</v>
      </c>
      <c r="H29">
        <v>425</v>
      </c>
      <c r="I29">
        <v>625</v>
      </c>
      <c r="J29">
        <f t="shared" si="0"/>
        <v>200</v>
      </c>
    </row>
    <row r="30" spans="2:22" x14ac:dyDescent="0.25">
      <c r="B30">
        <v>500</v>
      </c>
      <c r="C30">
        <v>26</v>
      </c>
      <c r="D30">
        <v>25</v>
      </c>
      <c r="E30">
        <v>15</v>
      </c>
      <c r="F30">
        <v>10</v>
      </c>
      <c r="G30">
        <v>515</v>
      </c>
      <c r="H30">
        <v>375</v>
      </c>
      <c r="I30">
        <v>625</v>
      </c>
      <c r="J30">
        <f t="shared" si="0"/>
        <v>250</v>
      </c>
    </row>
    <row r="31" spans="2:22" x14ac:dyDescent="0.25">
      <c r="B31">
        <v>500</v>
      </c>
      <c r="C31">
        <v>27</v>
      </c>
      <c r="D31">
        <v>25</v>
      </c>
      <c r="E31">
        <v>15</v>
      </c>
      <c r="F31">
        <v>10</v>
      </c>
      <c r="G31">
        <v>480</v>
      </c>
      <c r="H31">
        <v>325</v>
      </c>
      <c r="I31">
        <v>625</v>
      </c>
      <c r="J31">
        <f t="shared" si="0"/>
        <v>300</v>
      </c>
    </row>
    <row r="32" spans="2:22" x14ac:dyDescent="0.25">
      <c r="B32">
        <v>500</v>
      </c>
      <c r="C32">
        <v>28</v>
      </c>
      <c r="D32">
        <v>25</v>
      </c>
      <c r="E32">
        <v>15</v>
      </c>
      <c r="F32">
        <v>10</v>
      </c>
      <c r="G32">
        <v>460</v>
      </c>
      <c r="H32">
        <v>375</v>
      </c>
      <c r="I32">
        <v>625</v>
      </c>
      <c r="J32">
        <f t="shared" si="0"/>
        <v>250</v>
      </c>
    </row>
    <row r="33" spans="2:22" s="2" customFormat="1" ht="15.75" thickBot="1" x14ac:dyDescent="0.3">
      <c r="B33" s="2">
        <v>500</v>
      </c>
      <c r="C33" s="2">
        <v>29</v>
      </c>
      <c r="D33" s="2">
        <v>25</v>
      </c>
      <c r="E33" s="2">
        <v>15</v>
      </c>
      <c r="F33" s="2">
        <v>10</v>
      </c>
      <c r="G33" s="2">
        <v>520</v>
      </c>
      <c r="H33" s="2">
        <v>325</v>
      </c>
      <c r="I33" s="2">
        <v>675</v>
      </c>
      <c r="J33" s="2">
        <f t="shared" si="0"/>
        <v>350</v>
      </c>
      <c r="K33" s="2">
        <f>MIN(H29:H33)</f>
        <v>325</v>
      </c>
      <c r="L33" s="2">
        <f>MAX(H29:H33)</f>
        <v>425</v>
      </c>
      <c r="M33" s="2">
        <f>L33-K33</f>
        <v>100</v>
      </c>
      <c r="N33" s="2">
        <f>MIN(I29:I33)</f>
        <v>625</v>
      </c>
      <c r="O33" s="2">
        <f>MAX(I29:I33)</f>
        <v>675</v>
      </c>
      <c r="P33" s="2">
        <f>O33-N33</f>
        <v>50</v>
      </c>
      <c r="Q33" s="2">
        <f>AVERAGE(H29:H33)</f>
        <v>365</v>
      </c>
      <c r="R33" s="2">
        <f>AVERAGE(I29:I33)</f>
        <v>635</v>
      </c>
      <c r="S33" s="2">
        <f t="shared" ref="S33" si="5">AVERAGE(G29:G33)</f>
        <v>499</v>
      </c>
      <c r="T33" s="4">
        <f>(S33-S28)/S33</f>
        <v>-2.2845691382765484E-2</v>
      </c>
      <c r="U33" s="4">
        <f>(D33-D28)/D33</f>
        <v>0.2</v>
      </c>
      <c r="V33" s="4">
        <f>(S33-$S$8)/S33</f>
        <v>-4.8096192384782752E-4</v>
      </c>
    </row>
    <row r="34" spans="2:22" x14ac:dyDescent="0.25">
      <c r="B34">
        <v>500</v>
      </c>
      <c r="C34">
        <v>30</v>
      </c>
      <c r="D34">
        <v>50</v>
      </c>
      <c r="E34">
        <v>15</v>
      </c>
      <c r="F34">
        <v>10</v>
      </c>
      <c r="G34">
        <v>480</v>
      </c>
      <c r="H34">
        <v>50</v>
      </c>
      <c r="I34">
        <v>750</v>
      </c>
      <c r="J34">
        <f t="shared" si="0"/>
        <v>700</v>
      </c>
    </row>
    <row r="35" spans="2:22" x14ac:dyDescent="0.25">
      <c r="B35">
        <v>500</v>
      </c>
      <c r="C35">
        <v>31</v>
      </c>
      <c r="D35">
        <v>50</v>
      </c>
      <c r="E35">
        <v>15</v>
      </c>
      <c r="F35">
        <v>10</v>
      </c>
      <c r="G35">
        <v>470</v>
      </c>
      <c r="H35">
        <v>150</v>
      </c>
      <c r="I35">
        <v>850</v>
      </c>
      <c r="J35">
        <f t="shared" si="0"/>
        <v>700</v>
      </c>
    </row>
    <row r="36" spans="2:22" x14ac:dyDescent="0.25">
      <c r="B36">
        <v>500</v>
      </c>
      <c r="C36">
        <v>32</v>
      </c>
      <c r="D36">
        <v>50</v>
      </c>
      <c r="E36">
        <v>15</v>
      </c>
      <c r="F36">
        <v>10</v>
      </c>
      <c r="G36">
        <v>530</v>
      </c>
      <c r="H36">
        <v>250</v>
      </c>
      <c r="I36">
        <v>850</v>
      </c>
      <c r="J36">
        <f t="shared" si="0"/>
        <v>600</v>
      </c>
    </row>
    <row r="37" spans="2:22" x14ac:dyDescent="0.25">
      <c r="B37">
        <v>500</v>
      </c>
      <c r="C37">
        <v>33</v>
      </c>
      <c r="D37">
        <v>50</v>
      </c>
      <c r="E37">
        <v>15</v>
      </c>
      <c r="F37">
        <v>10</v>
      </c>
      <c r="G37">
        <v>570</v>
      </c>
      <c r="H37">
        <v>350</v>
      </c>
      <c r="I37">
        <v>750</v>
      </c>
      <c r="J37">
        <f t="shared" si="0"/>
        <v>400</v>
      </c>
    </row>
    <row r="38" spans="2:22" s="2" customFormat="1" ht="15.75" thickBot="1" x14ac:dyDescent="0.3">
      <c r="B38" s="2">
        <v>500</v>
      </c>
      <c r="C38" s="2">
        <v>34</v>
      </c>
      <c r="D38" s="2">
        <v>50</v>
      </c>
      <c r="E38" s="2">
        <v>15</v>
      </c>
      <c r="F38" s="2">
        <v>10</v>
      </c>
      <c r="G38" s="2">
        <v>520</v>
      </c>
      <c r="H38" s="2">
        <v>250</v>
      </c>
      <c r="I38" s="2">
        <v>650</v>
      </c>
      <c r="J38" s="2">
        <f t="shared" si="0"/>
        <v>400</v>
      </c>
      <c r="K38" s="2">
        <f>MIN(H34:H38)</f>
        <v>50</v>
      </c>
      <c r="L38" s="2">
        <f>MAX(H34:H38)</f>
        <v>350</v>
      </c>
      <c r="M38" s="2">
        <f>L38-K38</f>
        <v>300</v>
      </c>
      <c r="N38" s="2">
        <f>MIN(I34:I38)</f>
        <v>650</v>
      </c>
      <c r="O38" s="2">
        <f>MAX(I34:I38)</f>
        <v>850</v>
      </c>
      <c r="P38" s="2">
        <f>O38-N38</f>
        <v>200</v>
      </c>
      <c r="Q38" s="2">
        <f>AVERAGE(H34:H38)</f>
        <v>210</v>
      </c>
      <c r="R38" s="2">
        <f>AVERAGE(I34:I38)</f>
        <v>770</v>
      </c>
      <c r="S38" s="2">
        <f t="shared" ref="S38" si="6">AVERAGE(G34:G38)</f>
        <v>514</v>
      </c>
      <c r="T38" s="4">
        <f>(S38-S33)/S38</f>
        <v>2.9182879377431907E-2</v>
      </c>
      <c r="U38" s="4">
        <f>(D38-D33)/D38</f>
        <v>0.5</v>
      </c>
      <c r="V38" s="4">
        <f>(S38-$S$8)/S38</f>
        <v>2.8715953307392867E-2</v>
      </c>
    </row>
    <row r="39" spans="2:22" x14ac:dyDescent="0.25">
      <c r="B39">
        <v>500</v>
      </c>
      <c r="C39">
        <v>35</v>
      </c>
      <c r="D39">
        <v>100</v>
      </c>
      <c r="E39">
        <v>15</v>
      </c>
      <c r="F39">
        <v>10</v>
      </c>
      <c r="G39">
        <v>320</v>
      </c>
      <c r="H39">
        <v>-400</v>
      </c>
      <c r="I39">
        <v>600</v>
      </c>
      <c r="J39">
        <f t="shared" si="0"/>
        <v>1000</v>
      </c>
    </row>
    <row r="40" spans="2:22" x14ac:dyDescent="0.25">
      <c r="B40">
        <v>500</v>
      </c>
      <c r="C40">
        <v>36</v>
      </c>
      <c r="D40">
        <v>100</v>
      </c>
      <c r="E40">
        <v>15</v>
      </c>
      <c r="F40">
        <v>10</v>
      </c>
      <c r="G40">
        <v>420</v>
      </c>
      <c r="H40">
        <v>-600</v>
      </c>
      <c r="I40">
        <v>1200</v>
      </c>
      <c r="J40">
        <f t="shared" si="0"/>
        <v>1800</v>
      </c>
    </row>
    <row r="41" spans="2:22" x14ac:dyDescent="0.25">
      <c r="B41">
        <v>500</v>
      </c>
      <c r="C41">
        <v>37</v>
      </c>
      <c r="D41">
        <v>100</v>
      </c>
      <c r="E41">
        <v>15</v>
      </c>
      <c r="F41">
        <v>10</v>
      </c>
      <c r="G41">
        <v>520</v>
      </c>
      <c r="H41">
        <v>-200</v>
      </c>
      <c r="I41">
        <v>1000</v>
      </c>
      <c r="J41">
        <f t="shared" si="0"/>
        <v>1200</v>
      </c>
    </row>
    <row r="42" spans="2:22" x14ac:dyDescent="0.25">
      <c r="B42">
        <v>500</v>
      </c>
      <c r="C42">
        <v>38</v>
      </c>
      <c r="D42">
        <v>100</v>
      </c>
      <c r="E42">
        <v>15</v>
      </c>
      <c r="F42">
        <v>10</v>
      </c>
      <c r="G42">
        <v>500</v>
      </c>
      <c r="H42">
        <v>-200</v>
      </c>
      <c r="I42">
        <v>1000</v>
      </c>
      <c r="J42">
        <f t="shared" si="0"/>
        <v>1200</v>
      </c>
    </row>
    <row r="43" spans="2:22" s="2" customFormat="1" ht="15.75" thickBot="1" x14ac:dyDescent="0.3">
      <c r="B43" s="2">
        <v>500</v>
      </c>
      <c r="C43" s="2">
        <v>39</v>
      </c>
      <c r="D43" s="2">
        <v>100</v>
      </c>
      <c r="E43" s="2">
        <v>15</v>
      </c>
      <c r="F43" s="2">
        <v>10</v>
      </c>
      <c r="G43" s="2">
        <v>480</v>
      </c>
      <c r="H43" s="2">
        <v>0</v>
      </c>
      <c r="I43" s="2">
        <v>1200</v>
      </c>
      <c r="J43" s="2">
        <f t="shared" si="0"/>
        <v>1200</v>
      </c>
      <c r="K43" s="2">
        <f>MIN(H39:H43)</f>
        <v>-600</v>
      </c>
      <c r="L43" s="2">
        <f>MAX(H39:H43)</f>
        <v>0</v>
      </c>
      <c r="M43" s="2">
        <f>L43-K43</f>
        <v>600</v>
      </c>
      <c r="N43" s="2">
        <f>MIN(I39:I43)</f>
        <v>600</v>
      </c>
      <c r="O43" s="2">
        <f>MAX(I39:I43)</f>
        <v>1200</v>
      </c>
      <c r="P43" s="2">
        <f>O43-N43</f>
        <v>600</v>
      </c>
      <c r="Q43" s="2">
        <f>AVERAGE(H39:H43)</f>
        <v>-280</v>
      </c>
      <c r="R43" s="2">
        <f>AVERAGE(I39:I43)</f>
        <v>1000</v>
      </c>
      <c r="S43" s="2">
        <f t="shared" ref="S43" si="7">AVERAGE(G39:G43)</f>
        <v>448</v>
      </c>
      <c r="T43" s="4">
        <f>(S43-S38)/S43</f>
        <v>-0.14732142857142858</v>
      </c>
      <c r="U43" s="4">
        <f>(D43-D38)/D43</f>
        <v>0.5</v>
      </c>
      <c r="V43" s="4">
        <f>(S43-$S$8)/S43</f>
        <v>-0.11437500000000014</v>
      </c>
    </row>
    <row r="44" spans="2:22" x14ac:dyDescent="0.25">
      <c r="B44">
        <v>500</v>
      </c>
      <c r="C44">
        <v>40</v>
      </c>
      <c r="D44">
        <v>200</v>
      </c>
      <c r="E44">
        <v>15</v>
      </c>
      <c r="F44">
        <v>10</v>
      </c>
      <c r="G44">
        <v>620</v>
      </c>
      <c r="H44">
        <v>-500</v>
      </c>
      <c r="I44">
        <v>2300</v>
      </c>
      <c r="J44">
        <f t="shared" si="0"/>
        <v>2800</v>
      </c>
    </row>
    <row r="45" spans="2:22" x14ac:dyDescent="0.25">
      <c r="B45">
        <v>500</v>
      </c>
      <c r="C45">
        <v>41</v>
      </c>
      <c r="D45">
        <v>200</v>
      </c>
      <c r="E45">
        <v>15</v>
      </c>
      <c r="F45">
        <v>10</v>
      </c>
      <c r="G45">
        <v>220</v>
      </c>
      <c r="H45">
        <v>-500</v>
      </c>
      <c r="I45">
        <v>1100</v>
      </c>
      <c r="J45">
        <f t="shared" si="0"/>
        <v>1600</v>
      </c>
    </row>
    <row r="46" spans="2:22" x14ac:dyDescent="0.25">
      <c r="B46">
        <v>500</v>
      </c>
      <c r="C46">
        <v>42</v>
      </c>
      <c r="D46">
        <v>200</v>
      </c>
      <c r="E46">
        <v>15</v>
      </c>
      <c r="F46">
        <v>10</v>
      </c>
      <c r="G46">
        <v>580</v>
      </c>
      <c r="H46">
        <f>--900</f>
        <v>900</v>
      </c>
      <c r="I46">
        <v>1500</v>
      </c>
      <c r="J46">
        <f t="shared" si="0"/>
        <v>600</v>
      </c>
    </row>
    <row r="47" spans="2:22" x14ac:dyDescent="0.25">
      <c r="B47">
        <v>500</v>
      </c>
      <c r="C47">
        <v>43</v>
      </c>
      <c r="D47">
        <v>200</v>
      </c>
      <c r="E47">
        <v>15</v>
      </c>
      <c r="F47">
        <v>10</v>
      </c>
      <c r="G47">
        <v>260</v>
      </c>
      <c r="H47">
        <v>-900</v>
      </c>
      <c r="I47">
        <v>700</v>
      </c>
      <c r="J47">
        <f t="shared" si="0"/>
        <v>1600</v>
      </c>
    </row>
    <row r="48" spans="2:22" s="2" customFormat="1" ht="15.75" thickBot="1" x14ac:dyDescent="0.3">
      <c r="B48" s="2">
        <v>500</v>
      </c>
      <c r="C48" s="2">
        <v>44</v>
      </c>
      <c r="D48" s="2">
        <v>200</v>
      </c>
      <c r="E48" s="2">
        <v>15</v>
      </c>
      <c r="F48" s="2">
        <v>10</v>
      </c>
      <c r="G48" s="2">
        <v>540</v>
      </c>
      <c r="H48" s="2">
        <v>-1300</v>
      </c>
      <c r="I48" s="2">
        <v>2300</v>
      </c>
      <c r="J48" s="2">
        <f t="shared" si="0"/>
        <v>3600</v>
      </c>
      <c r="K48" s="2">
        <f>MIN(H44:H48)</f>
        <v>-1300</v>
      </c>
      <c r="L48" s="2">
        <f>MAX(H44:H48)</f>
        <v>900</v>
      </c>
      <c r="M48" s="2">
        <f>L48-K48</f>
        <v>2200</v>
      </c>
      <c r="N48" s="2">
        <f>MIN(I44:I48)</f>
        <v>700</v>
      </c>
      <c r="O48" s="2">
        <f>MAX(I44:I48)</f>
        <v>2300</v>
      </c>
      <c r="P48" s="2">
        <f>O48-N48</f>
        <v>1600</v>
      </c>
      <c r="Q48" s="2">
        <f>AVERAGE(H44:H48)</f>
        <v>-460</v>
      </c>
      <c r="R48" s="2">
        <f>AVERAGE(I44:I48)</f>
        <v>1580</v>
      </c>
      <c r="S48" s="2">
        <f t="shared" ref="S48" si="8">AVERAGE(G44:G48)</f>
        <v>444</v>
      </c>
      <c r="T48" s="4">
        <f>(S48-S43)/S48</f>
        <v>-9.0090090090090089E-3</v>
      </c>
      <c r="U48" s="4">
        <f>(D48-D43)/D48</f>
        <v>0.5</v>
      </c>
      <c r="V48" s="4">
        <f>(S48-$S$8)/S48</f>
        <v>-0.12441441441441456</v>
      </c>
    </row>
    <row r="49" spans="2:22" x14ac:dyDescent="0.25">
      <c r="B49">
        <v>500</v>
      </c>
      <c r="C49">
        <v>45</v>
      </c>
      <c r="D49">
        <v>500</v>
      </c>
      <c r="E49">
        <v>15</v>
      </c>
      <c r="F49">
        <v>10</v>
      </c>
      <c r="G49">
        <v>1600</v>
      </c>
      <c r="H49">
        <v>-2000</v>
      </c>
      <c r="I49">
        <v>4000</v>
      </c>
      <c r="J49">
        <f t="shared" si="0"/>
        <v>6000</v>
      </c>
    </row>
    <row r="50" spans="2:22" x14ac:dyDescent="0.25">
      <c r="B50">
        <v>500</v>
      </c>
      <c r="C50">
        <v>46</v>
      </c>
      <c r="D50">
        <v>500</v>
      </c>
      <c r="E50">
        <v>15</v>
      </c>
      <c r="F50">
        <v>10</v>
      </c>
      <c r="G50">
        <v>600</v>
      </c>
      <c r="H50">
        <v>-3000</v>
      </c>
      <c r="I50">
        <v>4000</v>
      </c>
      <c r="J50">
        <f t="shared" si="0"/>
        <v>7000</v>
      </c>
    </row>
    <row r="51" spans="2:22" x14ac:dyDescent="0.25">
      <c r="B51">
        <v>500</v>
      </c>
      <c r="C51">
        <v>47</v>
      </c>
      <c r="D51">
        <v>500</v>
      </c>
      <c r="E51">
        <v>15</v>
      </c>
      <c r="F51">
        <v>10</v>
      </c>
      <c r="G51">
        <v>900</v>
      </c>
      <c r="H51">
        <v>-1000</v>
      </c>
      <c r="I51">
        <v>4000</v>
      </c>
      <c r="J51">
        <f t="shared" si="0"/>
        <v>5000</v>
      </c>
    </row>
    <row r="52" spans="2:22" x14ac:dyDescent="0.25">
      <c r="B52">
        <v>500</v>
      </c>
      <c r="C52">
        <v>48</v>
      </c>
      <c r="D52">
        <v>500</v>
      </c>
      <c r="E52">
        <v>15</v>
      </c>
      <c r="F52">
        <v>10</v>
      </c>
      <c r="G52">
        <v>200</v>
      </c>
      <c r="H52">
        <v>-4000</v>
      </c>
      <c r="I52">
        <v>3000</v>
      </c>
      <c r="J52">
        <f>I52-H52</f>
        <v>7000</v>
      </c>
    </row>
    <row r="53" spans="2:22" s="2" customFormat="1" ht="15.75" thickBot="1" x14ac:dyDescent="0.3">
      <c r="B53" s="2">
        <v>500</v>
      </c>
      <c r="C53" s="2">
        <v>49</v>
      </c>
      <c r="D53" s="2">
        <v>500</v>
      </c>
      <c r="E53" s="2">
        <v>15</v>
      </c>
      <c r="F53" s="2">
        <v>10</v>
      </c>
      <c r="G53" s="2">
        <v>300</v>
      </c>
      <c r="H53" s="2">
        <v>-2000</v>
      </c>
      <c r="I53" s="2">
        <v>4000</v>
      </c>
      <c r="J53" s="2">
        <f t="shared" si="0"/>
        <v>6000</v>
      </c>
      <c r="K53" s="2">
        <f>MIN(H49:H53)</f>
        <v>-4000</v>
      </c>
      <c r="L53" s="2">
        <f>MAX(H49:H53)</f>
        <v>-1000</v>
      </c>
      <c r="M53" s="2">
        <f>L53-K53</f>
        <v>3000</v>
      </c>
      <c r="N53" s="2">
        <f>MIN(I49:I53)</f>
        <v>3000</v>
      </c>
      <c r="O53" s="2">
        <f>MAX(I49:I53)</f>
        <v>4000</v>
      </c>
      <c r="P53" s="2">
        <f>O53-N53</f>
        <v>1000</v>
      </c>
      <c r="Q53" s="2">
        <f>AVERAGE(H49:H53)</f>
        <v>-2400</v>
      </c>
      <c r="R53" s="2">
        <f>AVERAGE(I49:I53)</f>
        <v>3800</v>
      </c>
      <c r="S53" s="2">
        <f t="shared" ref="S53" si="9">AVERAGE(G49:G53)</f>
        <v>720</v>
      </c>
      <c r="T53" s="4">
        <f>(S53-S48)/S53</f>
        <v>0.38333333333333336</v>
      </c>
      <c r="U53" s="4">
        <f>(D53-D48)/D53</f>
        <v>0.6</v>
      </c>
      <c r="V53" s="4">
        <f>(S53-$S$8)/S53</f>
        <v>0.306611111111111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 GONZALEZ, JOSE ANTONIO CAYETANO</dc:creator>
  <cp:lastModifiedBy>MOLINA GONZALEZ, JOSE ANTONIO CAYETANO</cp:lastModifiedBy>
  <dcterms:created xsi:type="dcterms:W3CDTF">2023-11-14T21:45:49Z</dcterms:created>
  <dcterms:modified xsi:type="dcterms:W3CDTF">2023-11-14T22:44:18Z</dcterms:modified>
</cp:coreProperties>
</file>