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bes" sheetId="1" state="visible" r:id="rId3"/>
    <sheet name="supports" sheetId="2" state="visible" r:id="rId4"/>
    <sheet name="alignment pins" sheetId="3" state="visible" r:id="rId5"/>
    <sheet name="connector assignments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<sst xmlns="http://schemas.openxmlformats.org/spreadsheetml/2006/main" count="924" uniqueCount="382">
  <si>
    <t xml:space="preserve">source ref des</t>
  </si>
  <si>
    <t xml:space="preserve">ref des</t>
  </si>
  <si>
    <t xml:space="preserve">pad number</t>
  </si>
  <si>
    <t xml:space="preserve">class</t>
  </si>
  <si>
    <t xml:space="preserve">depth</t>
  </si>
  <si>
    <t xml:space="preserve">x</t>
  </si>
  <si>
    <t xml:space="preserve">y</t>
  </si>
  <si>
    <t xml:space="preserve">raw y</t>
  </si>
  <si>
    <t xml:space="preserve">net</t>
  </si>
  <si>
    <t xml:space="preserve">part value</t>
  </si>
  <si>
    <t xml:space="preserve">M1</t>
  </si>
  <si>
    <t xml:space="preserve">TP1</t>
  </si>
  <si>
    <t xml:space="preserve">1B</t>
  </si>
  <si>
    <t xml:space="preserve">Stepper_Motor</t>
  </si>
  <si>
    <t xml:space="preserve">TP2</t>
  </si>
  <si>
    <t xml:space="preserve">1A</t>
  </si>
  <si>
    <t xml:space="preserve">TP4</t>
  </si>
  <si>
    <t xml:space="preserve">2A</t>
  </si>
  <si>
    <t xml:space="preserve">TP5</t>
  </si>
  <si>
    <t xml:space="preserve">2B</t>
  </si>
  <si>
    <t xml:space="preserve">A1</t>
  </si>
  <si>
    <t xml:space="preserve">TP6</t>
  </si>
  <si>
    <t xml:space="preserve">GND</t>
  </si>
  <si>
    <t xml:space="preserve">Motor_Driver</t>
  </si>
  <si>
    <t xml:space="preserve">TP7</t>
  </si>
  <si>
    <t xml:space="preserve">+3V3</t>
  </si>
  <si>
    <t xml:space="preserve">TP8</t>
  </si>
  <si>
    <t xml:space="preserve">Net-(A1-Pad3)</t>
  </si>
  <si>
    <t xml:space="preserve">TP9</t>
  </si>
  <si>
    <t xml:space="preserve">Net-(A1-Pad4)</t>
  </si>
  <si>
    <t xml:space="preserve">TP10</t>
  </si>
  <si>
    <t xml:space="preserve">Net-(A1-Pad5)</t>
  </si>
  <si>
    <t xml:space="preserve">TP11</t>
  </si>
  <si>
    <t xml:space="preserve">Net-(A1-Pad6)</t>
  </si>
  <si>
    <t xml:space="preserve">TP12</t>
  </si>
  <si>
    <t xml:space="preserve">TP13</t>
  </si>
  <si>
    <t xml:space="preserve">VDC</t>
  </si>
  <si>
    <t xml:space="preserve">TP14</t>
  </si>
  <si>
    <t xml:space="preserve">PD9</t>
  </si>
  <si>
    <t xml:space="preserve">TP15</t>
  </si>
  <si>
    <t xml:space="preserve">MS0</t>
  </si>
  <si>
    <t xml:space="preserve">TP16</t>
  </si>
  <si>
    <t xml:space="preserve">MS1</t>
  </si>
  <si>
    <t xml:space="preserve">TP17</t>
  </si>
  <si>
    <t xml:space="preserve">Net-(A1-Pad12)</t>
  </si>
  <si>
    <t xml:space="preserve">TP18</t>
  </si>
  <si>
    <t xml:space="preserve">RESET</t>
  </si>
  <si>
    <t xml:space="preserve">TP19</t>
  </si>
  <si>
    <t xml:space="preserve">TP20</t>
  </si>
  <si>
    <t xml:space="preserve">PB15</t>
  </si>
  <si>
    <t xml:space="preserve">TP21</t>
  </si>
  <si>
    <t xml:space="preserve">PB14</t>
  </si>
  <si>
    <t xml:space="preserve">J29</t>
  </si>
  <si>
    <t xml:space="preserve">TP22</t>
  </si>
  <si>
    <t xml:space="preserve">Y_DIAG</t>
  </si>
  <si>
    <t xml:space="preserve">TMC_PIN_HEADER</t>
  </si>
  <si>
    <t xml:space="preserve">TP23</t>
  </si>
  <si>
    <t xml:space="preserve">unconnected-(J29-Pad2)</t>
  </si>
  <si>
    <t xml:space="preserve">J27</t>
  </si>
  <si>
    <t xml:space="preserve">TP24</t>
  </si>
  <si>
    <t xml:space="preserve">X_DIAG</t>
  </si>
  <si>
    <t xml:space="preserve">TP25</t>
  </si>
  <si>
    <t xml:space="preserve">unconnected-(J27-Pad2)</t>
  </si>
  <si>
    <t xml:space="preserve">M8</t>
  </si>
  <si>
    <t xml:space="preserve">TP26</t>
  </si>
  <si>
    <t xml:space="preserve">MOTOR2</t>
  </si>
  <si>
    <t xml:space="preserve">TP27</t>
  </si>
  <si>
    <t xml:space="preserve">TP28</t>
  </si>
  <si>
    <t xml:space="preserve">TP29</t>
  </si>
  <si>
    <t xml:space="preserve">M7</t>
  </si>
  <si>
    <t xml:space="preserve">TP30</t>
  </si>
  <si>
    <t xml:space="preserve">MOTOR1</t>
  </si>
  <si>
    <t xml:space="preserve">TP31</t>
  </si>
  <si>
    <t xml:space="preserve">TP32</t>
  </si>
  <si>
    <t xml:space="preserve">TP33</t>
  </si>
  <si>
    <t xml:space="preserve">M2</t>
  </si>
  <si>
    <t xml:space="preserve">TP34</t>
  </si>
  <si>
    <t xml:space="preserve">TP35</t>
  </si>
  <si>
    <t xml:space="preserve">TP36</t>
  </si>
  <si>
    <t xml:space="preserve">TP37</t>
  </si>
  <si>
    <t xml:space="preserve">M3</t>
  </si>
  <si>
    <t xml:space="preserve">TP38</t>
  </si>
  <si>
    <t xml:space="preserve">TP39</t>
  </si>
  <si>
    <t xml:space="preserve">TP40</t>
  </si>
  <si>
    <t xml:space="preserve">TP41</t>
  </si>
  <si>
    <t xml:space="preserve">J21</t>
  </si>
  <si>
    <t xml:space="preserve">TP42</t>
  </si>
  <si>
    <t xml:space="preserve">L_DIAG</t>
  </si>
  <si>
    <t xml:space="preserve">TP43</t>
  </si>
  <si>
    <t xml:space="preserve">unconnected-(J21-Pad2)</t>
  </si>
  <si>
    <t xml:space="preserve">A2</t>
  </si>
  <si>
    <t xml:space="preserve">TP44</t>
  </si>
  <si>
    <t xml:space="preserve">TP45</t>
  </si>
  <si>
    <t xml:space="preserve">TP46</t>
  </si>
  <si>
    <t xml:space="preserve">Net-(A2-Pad3)</t>
  </si>
  <si>
    <t xml:space="preserve">TP47</t>
  </si>
  <si>
    <t xml:space="preserve">Net-(A2-Pad4)</t>
  </si>
  <si>
    <t xml:space="preserve">TP48</t>
  </si>
  <si>
    <t xml:space="preserve">Net-(A2-Pad5)</t>
  </si>
  <si>
    <t xml:space="preserve">TP49</t>
  </si>
  <si>
    <t xml:space="preserve">Net-(A2-Pad6)</t>
  </si>
  <si>
    <t xml:space="preserve">TP50</t>
  </si>
  <si>
    <t xml:space="preserve">TP51</t>
  </si>
  <si>
    <t xml:space="preserve">TP52</t>
  </si>
  <si>
    <t xml:space="preserve">PE9</t>
  </si>
  <si>
    <t xml:space="preserve">TP53</t>
  </si>
  <si>
    <t xml:space="preserve">TP54</t>
  </si>
  <si>
    <t xml:space="preserve">TP55</t>
  </si>
  <si>
    <t xml:space="preserve">Net-(A2-Pad12)</t>
  </si>
  <si>
    <t xml:space="preserve">TP56</t>
  </si>
  <si>
    <t xml:space="preserve">TP57</t>
  </si>
  <si>
    <t xml:space="preserve">TP58</t>
  </si>
  <si>
    <t xml:space="preserve">PE7</t>
  </si>
  <si>
    <t xml:space="preserve">TP59</t>
  </si>
  <si>
    <t xml:space="preserve">PB1</t>
  </si>
  <si>
    <t xml:space="preserve">A6</t>
  </si>
  <si>
    <t xml:space="preserve">TP60</t>
  </si>
  <si>
    <t xml:space="preserve">TP61</t>
  </si>
  <si>
    <t xml:space="preserve">TP62</t>
  </si>
  <si>
    <t xml:space="preserve">Net-(A6-Pad3)</t>
  </si>
  <si>
    <t xml:space="preserve">TP63</t>
  </si>
  <si>
    <t xml:space="preserve">Net-(A6-Pad4)</t>
  </si>
  <si>
    <t xml:space="preserve">TP64</t>
  </si>
  <si>
    <t xml:space="preserve">Net-(A6-Pad5)</t>
  </si>
  <si>
    <t xml:space="preserve">TP65</t>
  </si>
  <si>
    <t xml:space="preserve">Net-(A6-Pad6)</t>
  </si>
  <si>
    <t xml:space="preserve">TP66</t>
  </si>
  <si>
    <t xml:space="preserve">TP67</t>
  </si>
  <si>
    <t xml:space="preserve">TP68</t>
  </si>
  <si>
    <t xml:space="preserve">PB13</t>
  </si>
  <si>
    <t xml:space="preserve">TP69</t>
  </si>
  <si>
    <t xml:space="preserve">TP70</t>
  </si>
  <si>
    <t xml:space="preserve">TP71</t>
  </si>
  <si>
    <t xml:space="preserve">Net-(A6-Pad12)</t>
  </si>
  <si>
    <t xml:space="preserve">TP72</t>
  </si>
  <si>
    <t xml:space="preserve">TP73</t>
  </si>
  <si>
    <t xml:space="preserve">TP74</t>
  </si>
  <si>
    <t xml:space="preserve">PE15</t>
  </si>
  <si>
    <t xml:space="preserve">TP75</t>
  </si>
  <si>
    <t xml:space="preserve">PE14</t>
  </si>
  <si>
    <t xml:space="preserve">J26</t>
  </si>
  <si>
    <t xml:space="preserve">TP76</t>
  </si>
  <si>
    <t xml:space="preserve">Z_DIAG</t>
  </si>
  <si>
    <t xml:space="preserve">TP77</t>
  </si>
  <si>
    <t xml:space="preserve">unconnected-(J26-Pad2)</t>
  </si>
  <si>
    <t xml:space="preserve">U6</t>
  </si>
  <si>
    <t xml:space="preserve">TP78</t>
  </si>
  <si>
    <t xml:space="preserve">POWER_SUPPLY</t>
  </si>
  <si>
    <t xml:space="preserve">Fuse_Holder_3568</t>
  </si>
  <si>
    <t xml:space="preserve">TP79</t>
  </si>
  <si>
    <t xml:space="preserve">TP80</t>
  </si>
  <si>
    <t xml:space="preserve">VIN</t>
  </si>
  <si>
    <t xml:space="preserve">TP81</t>
  </si>
  <si>
    <t xml:space="preserve">A5</t>
  </si>
  <si>
    <t xml:space="preserve">TP82</t>
  </si>
  <si>
    <t xml:space="preserve">TP83</t>
  </si>
  <si>
    <t xml:space="preserve">TP84</t>
  </si>
  <si>
    <t xml:space="preserve">Net-(A5-Pad3)</t>
  </si>
  <si>
    <t xml:space="preserve">TP85</t>
  </si>
  <si>
    <t xml:space="preserve">Net-(A5-Pad4)</t>
  </si>
  <si>
    <t xml:space="preserve">TP86</t>
  </si>
  <si>
    <t xml:space="preserve">Net-(A5-Pad5)</t>
  </si>
  <si>
    <t xml:space="preserve">TP87</t>
  </si>
  <si>
    <t xml:space="preserve">Net-(A5-Pad6)</t>
  </si>
  <si>
    <t xml:space="preserve">TP88</t>
  </si>
  <si>
    <t xml:space="preserve">TP89</t>
  </si>
  <si>
    <t xml:space="preserve">TP90</t>
  </si>
  <si>
    <t xml:space="preserve">PA3</t>
  </si>
  <si>
    <t xml:space="preserve">TP91</t>
  </si>
  <si>
    <t xml:space="preserve">TP92</t>
  </si>
  <si>
    <t xml:space="preserve">TP93</t>
  </si>
  <si>
    <t xml:space="preserve">Net-(A5-Pad12)</t>
  </si>
  <si>
    <t xml:space="preserve">TP94</t>
  </si>
  <si>
    <t xml:space="preserve">TP95</t>
  </si>
  <si>
    <t xml:space="preserve">TP96</t>
  </si>
  <si>
    <t xml:space="preserve">PD6</t>
  </si>
  <si>
    <t xml:space="preserve">TP97</t>
  </si>
  <si>
    <t xml:space="preserve">PD7</t>
  </si>
  <si>
    <t xml:space="preserve">A4</t>
  </si>
  <si>
    <t xml:space="preserve">TP98</t>
  </si>
  <si>
    <t xml:space="preserve">TP99</t>
  </si>
  <si>
    <t xml:space="preserve">TP100</t>
  </si>
  <si>
    <t xml:space="preserve">Net-(A4-Pad3)</t>
  </si>
  <si>
    <t xml:space="preserve">TP101</t>
  </si>
  <si>
    <t xml:space="preserve">Net-(A4-Pad4)</t>
  </si>
  <si>
    <t xml:space="preserve">TP102</t>
  </si>
  <si>
    <t xml:space="preserve">Net-(A4-Pad5)</t>
  </si>
  <si>
    <t xml:space="preserve">TP103</t>
  </si>
  <si>
    <t xml:space="preserve">Net-(A4-Pad6)</t>
  </si>
  <si>
    <t xml:space="preserve">TP104</t>
  </si>
  <si>
    <t xml:space="preserve">TP105</t>
  </si>
  <si>
    <t xml:space="preserve">TP106</t>
  </si>
  <si>
    <t xml:space="preserve">PE13</t>
  </si>
  <si>
    <t xml:space="preserve">TP107</t>
  </si>
  <si>
    <t xml:space="preserve">TP108</t>
  </si>
  <si>
    <t xml:space="preserve">TP109</t>
  </si>
  <si>
    <t xml:space="preserve">Net-(A4-Pad12)</t>
  </si>
  <si>
    <t xml:space="preserve">TP110</t>
  </si>
  <si>
    <t xml:space="preserve">TP111</t>
  </si>
  <si>
    <t xml:space="preserve">TP112</t>
  </si>
  <si>
    <t xml:space="preserve">PE11</t>
  </si>
  <si>
    <t xml:space="preserve">TP113</t>
  </si>
  <si>
    <t xml:space="preserve">PE10</t>
  </si>
  <si>
    <t xml:space="preserve">J17</t>
  </si>
  <si>
    <t xml:space="preserve">TP114</t>
  </si>
  <si>
    <t xml:space="preserve">Feeders</t>
  </si>
  <si>
    <t xml:space="preserve">TP115</t>
  </si>
  <si>
    <t xml:space="preserve">TP116</t>
  </si>
  <si>
    <t xml:space="preserve">TP117</t>
  </si>
  <si>
    <t xml:space="preserve">TP118</t>
  </si>
  <si>
    <t xml:space="preserve">RS-485+</t>
  </si>
  <si>
    <t xml:space="preserve">TP119</t>
  </si>
  <si>
    <t xml:space="preserve">RS-485-</t>
  </si>
  <si>
    <t xml:space="preserve">J14</t>
  </si>
  <si>
    <t xml:space="preserve">TP120</t>
  </si>
  <si>
    <t xml:space="preserve">UPWARDS</t>
  </si>
  <si>
    <t xml:space="preserve">UPWARDS_LIGHT</t>
  </si>
  <si>
    <t xml:space="preserve">TP121</t>
  </si>
  <si>
    <t xml:space="preserve">+5VP</t>
  </si>
  <si>
    <t xml:space="preserve">TP122</t>
  </si>
  <si>
    <t xml:space="preserve">TP123</t>
  </si>
  <si>
    <t xml:space="preserve">D-</t>
  </si>
  <si>
    <t xml:space="preserve">MD-_TestPoint</t>
  </si>
  <si>
    <t xml:space="preserve">TP124</t>
  </si>
  <si>
    <t xml:space="preserve">D+</t>
  </si>
  <si>
    <t xml:space="preserve">MD+_TestPoint</t>
  </si>
  <si>
    <t xml:space="preserve">TP3</t>
  </si>
  <si>
    <t xml:space="preserve">TP125</t>
  </si>
  <si>
    <t xml:space="preserve">NRST</t>
  </si>
  <si>
    <t xml:space="preserve">RESET_TestPoint</t>
  </si>
  <si>
    <t xml:space="preserve">TP126</t>
  </si>
  <si>
    <t xml:space="preserve">SWCLK</t>
  </si>
  <si>
    <t xml:space="preserve">SWCLK_TestPoint</t>
  </si>
  <si>
    <t xml:space="preserve">TP127</t>
  </si>
  <si>
    <t xml:space="preserve">SWDIO</t>
  </si>
  <si>
    <t xml:space="preserve">SWDIO_TestPoint</t>
  </si>
  <si>
    <t xml:space="preserve">TP128</t>
  </si>
  <si>
    <t xml:space="preserve">BOOT0</t>
  </si>
  <si>
    <t xml:space="preserve">BOOT0_TestPoint</t>
  </si>
  <si>
    <t xml:space="preserve">TP129</t>
  </si>
  <si>
    <t xml:space="preserve">GND_TestPoint</t>
  </si>
  <si>
    <t xml:space="preserve">TP130</t>
  </si>
  <si>
    <t xml:space="preserve">VDC_TestPoint</t>
  </si>
  <si>
    <t xml:space="preserve">TP131</t>
  </si>
  <si>
    <t xml:space="preserve">+5V</t>
  </si>
  <si>
    <t xml:space="preserve">5V_TestPoint</t>
  </si>
  <si>
    <t xml:space="preserve">TP132</t>
  </si>
  <si>
    <t xml:space="preserve">3V3_TestPoint</t>
  </si>
  <si>
    <t xml:space="preserve">J13</t>
  </si>
  <si>
    <t xml:space="preserve">TP133</t>
  </si>
  <si>
    <t xml:space="preserve">DOWNWARDS</t>
  </si>
  <si>
    <t xml:space="preserve">DOWNWARDS_LIGHT</t>
  </si>
  <si>
    <t xml:space="preserve">TP134</t>
  </si>
  <si>
    <t xml:space="preserve">TP135</t>
  </si>
  <si>
    <t xml:space="preserve">J2</t>
  </si>
  <si>
    <t xml:space="preserve">TP136</t>
  </si>
  <si>
    <t xml:space="preserve">X_LIMIT</t>
  </si>
  <si>
    <t xml:space="preserve">TP137</t>
  </si>
  <si>
    <t xml:space="preserve">TP138</t>
  </si>
  <si>
    <t xml:space="preserve">J3</t>
  </si>
  <si>
    <t xml:space="preserve">TP139</t>
  </si>
  <si>
    <t xml:space="preserve">Y_LIMIT</t>
  </si>
  <si>
    <t xml:space="preserve">TP140</t>
  </si>
  <si>
    <t xml:space="preserve">TP141</t>
  </si>
  <si>
    <t xml:space="preserve">J4</t>
  </si>
  <si>
    <t xml:space="preserve">TP142</t>
  </si>
  <si>
    <t xml:space="preserve">Z_LIMIT</t>
  </si>
  <si>
    <t xml:space="preserve">TP143</t>
  </si>
  <si>
    <t xml:space="preserve">TP144</t>
  </si>
  <si>
    <t xml:space="preserve">J5</t>
  </si>
  <si>
    <t xml:space="preserve">TP145</t>
  </si>
  <si>
    <t xml:space="preserve">L_LIMIT</t>
  </si>
  <si>
    <t xml:space="preserve">TP146</t>
  </si>
  <si>
    <t xml:space="preserve">TP147</t>
  </si>
  <si>
    <t xml:space="preserve">J6</t>
  </si>
  <si>
    <t xml:space="preserve">TP148</t>
  </si>
  <si>
    <t xml:space="preserve">R_LIMIT</t>
  </si>
  <si>
    <t xml:space="preserve">TP149</t>
  </si>
  <si>
    <t xml:space="preserve">TP150</t>
  </si>
  <si>
    <t xml:space="preserve">J7</t>
  </si>
  <si>
    <t xml:space="preserve">TP151</t>
  </si>
  <si>
    <t xml:space="preserve">A_LIMIT</t>
  </si>
  <si>
    <t xml:space="preserve">TP152</t>
  </si>
  <si>
    <t xml:space="preserve">TP153</t>
  </si>
  <si>
    <t xml:space="preserve">J22</t>
  </si>
  <si>
    <t xml:space="preserve">TP154</t>
  </si>
  <si>
    <t xml:space="preserve">Mosfet</t>
  </si>
  <si>
    <t xml:space="preserve">TP155</t>
  </si>
  <si>
    <t xml:space="preserve">Net-(D6-Pad2)</t>
  </si>
  <si>
    <t xml:space="preserve">J23</t>
  </si>
  <si>
    <t xml:space="preserve">TP156</t>
  </si>
  <si>
    <t xml:space="preserve">TP157</t>
  </si>
  <si>
    <t xml:space="preserve">Net-(D7-Pad2)</t>
  </si>
  <si>
    <t xml:space="preserve">J24</t>
  </si>
  <si>
    <t xml:space="preserve">TP158</t>
  </si>
  <si>
    <t xml:space="preserve">TP159</t>
  </si>
  <si>
    <t xml:space="preserve">Net-(D8-Pad2)</t>
  </si>
  <si>
    <t xml:space="preserve">J25</t>
  </si>
  <si>
    <t xml:space="preserve">TP160</t>
  </si>
  <si>
    <t xml:space="preserve">TP161</t>
  </si>
  <si>
    <t xml:space="preserve">Net-(D9-Pad2)</t>
  </si>
  <si>
    <t xml:space="preserve">J32</t>
  </si>
  <si>
    <t xml:space="preserve">TP162</t>
  </si>
  <si>
    <t xml:space="preserve">BOOT_JUMPER</t>
  </si>
  <si>
    <t xml:space="preserve">TP163</t>
  </si>
  <si>
    <t xml:space="preserve">J18</t>
  </si>
  <si>
    <t xml:space="preserve">TP164</t>
  </si>
  <si>
    <t xml:space="preserve">AUX</t>
  </si>
  <si>
    <t xml:space="preserve">TP165</t>
  </si>
  <si>
    <t xml:space="preserve">TP166</t>
  </si>
  <si>
    <t xml:space="preserve">TP167</t>
  </si>
  <si>
    <t xml:space="preserve">PB6_I2C1_SCL</t>
  </si>
  <si>
    <t xml:space="preserve">TP168</t>
  </si>
  <si>
    <t xml:space="preserve">1_PWM1</t>
  </si>
  <si>
    <t xml:space="preserve">TP169</t>
  </si>
  <si>
    <t xml:space="preserve">PB7_I2C1_SDA</t>
  </si>
  <si>
    <t xml:space="preserve">TP170</t>
  </si>
  <si>
    <t xml:space="preserve">1_PWM2</t>
  </si>
  <si>
    <t xml:space="preserve">TP171</t>
  </si>
  <si>
    <t xml:space="preserve">CIPO</t>
  </si>
  <si>
    <t xml:space="preserve">TP172</t>
  </si>
  <si>
    <t xml:space="preserve">1_A1</t>
  </si>
  <si>
    <t xml:space="preserve">TP173</t>
  </si>
  <si>
    <t xml:space="preserve">COPI</t>
  </si>
  <si>
    <t xml:space="preserve">TP174</t>
  </si>
  <si>
    <t xml:space="preserve">1_A2</t>
  </si>
  <si>
    <t xml:space="preserve">TP175</t>
  </si>
  <si>
    <t xml:space="preserve">SCK</t>
  </si>
  <si>
    <t xml:space="preserve">J19</t>
  </si>
  <si>
    <t xml:space="preserve">TP176</t>
  </si>
  <si>
    <t xml:space="preserve">TP177</t>
  </si>
  <si>
    <t xml:space="preserve">TP178</t>
  </si>
  <si>
    <t xml:space="preserve">TP179</t>
  </si>
  <si>
    <t xml:space="preserve">TP180</t>
  </si>
  <si>
    <t xml:space="preserve">2_PWM1</t>
  </si>
  <si>
    <t xml:space="preserve">TP181</t>
  </si>
  <si>
    <t xml:space="preserve">TP182</t>
  </si>
  <si>
    <t xml:space="preserve">2_PWM2</t>
  </si>
  <si>
    <t xml:space="preserve">TP183</t>
  </si>
  <si>
    <t xml:space="preserve">TP184</t>
  </si>
  <si>
    <t xml:space="preserve">2_A1</t>
  </si>
  <si>
    <t xml:space="preserve">TP185</t>
  </si>
  <si>
    <t xml:space="preserve">TP186</t>
  </si>
  <si>
    <t xml:space="preserve">2_A2</t>
  </si>
  <si>
    <t xml:space="preserve">TP187</t>
  </si>
  <si>
    <t xml:space="preserve">J20</t>
  </si>
  <si>
    <t xml:space="preserve">TP188</t>
  </si>
  <si>
    <t xml:space="preserve">TP189</t>
  </si>
  <si>
    <t xml:space="preserve">TP190</t>
  </si>
  <si>
    <t xml:space="preserve">TP191</t>
  </si>
  <si>
    <t xml:space="preserve">TP192</t>
  </si>
  <si>
    <t xml:space="preserve">3_PWM1</t>
  </si>
  <si>
    <t xml:space="preserve">TP193</t>
  </si>
  <si>
    <t xml:space="preserve">TP194</t>
  </si>
  <si>
    <t xml:space="preserve">3_PWM2</t>
  </si>
  <si>
    <t xml:space="preserve">TP195</t>
  </si>
  <si>
    <t xml:space="preserve">TP196</t>
  </si>
  <si>
    <t xml:space="preserve">3_A1</t>
  </si>
  <si>
    <t xml:space="preserve">TP197</t>
  </si>
  <si>
    <t xml:space="preserve">TP198</t>
  </si>
  <si>
    <t xml:space="preserve">3_A2</t>
  </si>
  <si>
    <t xml:space="preserve">TP199</t>
  </si>
  <si>
    <t xml:space="preserve">J15</t>
  </si>
  <si>
    <t xml:space="preserve">TP200</t>
  </si>
  <si>
    <t xml:space="preserve">Net-(J15-Pad1)</t>
  </si>
  <si>
    <t xml:space="preserve">SERVO1</t>
  </si>
  <si>
    <t xml:space="preserve">TP201</t>
  </si>
  <si>
    <t xml:space="preserve">TP202</t>
  </si>
  <si>
    <t xml:space="preserve">J16</t>
  </si>
  <si>
    <t xml:space="preserve">TP203</t>
  </si>
  <si>
    <t xml:space="preserve">Net-(J16-Pad1)</t>
  </si>
  <si>
    <t xml:space="preserve">SERVO2</t>
  </si>
  <si>
    <t xml:space="preserve">TP204</t>
  </si>
  <si>
    <t xml:space="preserve">TP205</t>
  </si>
  <si>
    <t xml:space="preserve">J9</t>
  </si>
  <si>
    <t xml:space="preserve">TP206</t>
  </si>
  <si>
    <t xml:space="preserve">VBUS</t>
  </si>
  <si>
    <t xml:space="preserve">USB_B</t>
  </si>
  <si>
    <t xml:space="preserve">TP207</t>
  </si>
  <si>
    <t xml:space="preserve">diameter</t>
  </si>
  <si>
    <t xml:space="preserve">pin</t>
  </si>
  <si>
    <t xml:space="preserve">J1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</si>
</sst>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07"/>
  <sheetViews>
    <sheetView showFormulas="false" showGridLines="true" showRowColHeaders="true" showZeros="true" rightToLeft="false" tabSelected="true" showOutlineSymbols="true" defaultGridColor="true" view="normal" topLeftCell="C1" colorId="64" zoomScale="130" zoomScaleNormal="130" zoomScalePageLayoutView="100" workbookViewId="0">
      <selection pane="topLeft" activeCell="G2" activeCellId="0" sqref="G2"/>
    </sheetView>
  </sheetViews>
  <sheetFormatPr defaultColWidth="9.78515625" defaultRowHeight="12.8" zeroHeight="false" outlineLevelRow="0" outlineLevelCol="0"/>
  <cols>
    <col collapsed="false" customWidth="true" hidden="false" outlineLevel="0" max="1" min="1" style="1" width="13.52"/>
    <col collapsed="false" customWidth="true" hidden="false" outlineLevel="0" max="3" min="3" style="1" width="11.99"/>
    <col collapsed="false" customWidth="true" hidden="false" outlineLevel="0" max="9" min="6" style="1" width="8.67"/>
    <col collapsed="false" customWidth="true" hidden="false" outlineLevel="0" max="10" min="10" style="1" width="19.63"/>
    <col collapsed="false" customWidth="true" hidden="false" outlineLevel="0" max="16" min="11" style="1" width="8.67"/>
    <col collapsed="false" customWidth="true" hidden="false" outlineLevel="0" max="1024" min="1013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M1" s="2"/>
      <c r="N1" s="2"/>
      <c r="O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1</v>
      </c>
      <c r="D2" s="1" t="str">
        <f aca="false">IF((I2="GND"),"GND", "SIGNAL")</f>
        <v>SIGNAL</v>
      </c>
      <c r="E2" s="1" t="n">
        <f aca="false">IF((D2="GND"),-5, IF(D2="SIGNAL", -6, -7))</f>
        <v>-6</v>
      </c>
      <c r="F2" s="1" t="n">
        <v>87.774</v>
      </c>
      <c r="G2" s="1" t="n">
        <f aca="false">-H2</f>
        <v>-69.697</v>
      </c>
      <c r="H2" s="1" t="n">
        <v>69.697</v>
      </c>
      <c r="I2" s="1" t="s">
        <v>12</v>
      </c>
      <c r="J2" s="1" t="s">
        <v>13</v>
      </c>
      <c r="N2" s="3"/>
    </row>
    <row r="3" customFormat="false" ht="12.8" hidden="false" customHeight="false" outlineLevel="0" collapsed="false">
      <c r="A3" s="1" t="s">
        <v>10</v>
      </c>
      <c r="B3" s="1" t="s">
        <v>14</v>
      </c>
      <c r="C3" s="1" t="n">
        <v>2</v>
      </c>
      <c r="D3" s="1" t="str">
        <f aca="false">IF((I3="GND"),"GND", "SIGNAL")</f>
        <v>SIGNAL</v>
      </c>
      <c r="E3" s="1" t="n">
        <f aca="false">IF((D3="GND"),-5, IF(D3="SIGNAL", -6, -7))</f>
        <v>-6</v>
      </c>
      <c r="F3" s="1" t="n">
        <v>85.274</v>
      </c>
      <c r="G3" s="1" t="n">
        <f aca="false">-H3</f>
        <v>-69.697</v>
      </c>
      <c r="H3" s="1" t="n">
        <v>69.697</v>
      </c>
      <c r="I3" s="1" t="s">
        <v>15</v>
      </c>
      <c r="J3" s="1" t="s">
        <v>13</v>
      </c>
      <c r="N3" s="3"/>
    </row>
    <row r="4" customFormat="false" ht="12.8" hidden="false" customHeight="false" outlineLevel="0" collapsed="false">
      <c r="A4" s="1" t="s">
        <v>10</v>
      </c>
      <c r="B4" s="1" t="s">
        <v>16</v>
      </c>
      <c r="C4" s="1" t="n">
        <v>3</v>
      </c>
      <c r="D4" s="1" t="str">
        <f aca="false">IF((I4="GND"),"GND", "SIGNAL")</f>
        <v>SIGNAL</v>
      </c>
      <c r="E4" s="1" t="n">
        <f aca="false">IF((D4="GND"),-5, IF(D4="SIGNAL", -6, -7))</f>
        <v>-6</v>
      </c>
      <c r="F4" s="1" t="n">
        <v>82.774</v>
      </c>
      <c r="G4" s="1" t="n">
        <f aca="false">-H4</f>
        <v>-69.697</v>
      </c>
      <c r="H4" s="1" t="n">
        <v>69.697</v>
      </c>
      <c r="I4" s="1" t="s">
        <v>17</v>
      </c>
      <c r="J4" s="1" t="s">
        <v>13</v>
      </c>
      <c r="N4" s="3"/>
    </row>
    <row r="5" customFormat="false" ht="12.8" hidden="false" customHeight="false" outlineLevel="0" collapsed="false">
      <c r="A5" s="1" t="s">
        <v>10</v>
      </c>
      <c r="B5" s="1" t="s">
        <v>18</v>
      </c>
      <c r="C5" s="1" t="n">
        <v>4</v>
      </c>
      <c r="D5" s="1" t="str">
        <f aca="false">IF((I5="GND"),"GND", "SIGNAL")</f>
        <v>SIGNAL</v>
      </c>
      <c r="E5" s="1" t="n">
        <f aca="false">IF((D5="GND"),-5, IF(D5="SIGNAL", -6, -7))</f>
        <v>-6</v>
      </c>
      <c r="F5" s="1" t="n">
        <v>80.274</v>
      </c>
      <c r="G5" s="1" t="n">
        <f aca="false">-H5</f>
        <v>-69.697</v>
      </c>
      <c r="H5" s="1" t="n">
        <v>69.697</v>
      </c>
      <c r="I5" s="1" t="s">
        <v>19</v>
      </c>
      <c r="J5" s="1" t="s">
        <v>13</v>
      </c>
      <c r="N5" s="3"/>
    </row>
    <row r="6" customFormat="false" ht="12.8" hidden="false" customHeight="false" outlineLevel="0" collapsed="false">
      <c r="A6" s="1" t="s">
        <v>20</v>
      </c>
      <c r="B6" s="1" t="s">
        <v>21</v>
      </c>
      <c r="C6" s="1" t="n">
        <v>1</v>
      </c>
      <c r="D6" s="1" t="str">
        <f aca="false">IF((I6="GND"),"GND", "SIGNAL")</f>
        <v>GND</v>
      </c>
      <c r="E6" s="1" t="n">
        <f aca="false">IF((D6="GND"),-5, IF(D6="SIGNAL", -6, -7))</f>
        <v>-5</v>
      </c>
      <c r="F6" s="1" t="n">
        <v>88.57</v>
      </c>
      <c r="G6" s="1" t="n">
        <f aca="false">-H6</f>
        <v>-76.28</v>
      </c>
      <c r="H6" s="1" t="n">
        <v>76.28</v>
      </c>
      <c r="I6" s="1" t="s">
        <v>22</v>
      </c>
      <c r="J6" s="1" t="s">
        <v>23</v>
      </c>
      <c r="N6" s="3"/>
    </row>
    <row r="7" customFormat="false" ht="12.8" hidden="false" customHeight="false" outlineLevel="0" collapsed="false">
      <c r="A7" s="1" t="s">
        <v>20</v>
      </c>
      <c r="B7" s="1" t="s">
        <v>24</v>
      </c>
      <c r="C7" s="1" t="n">
        <v>2</v>
      </c>
      <c r="D7" s="1" t="str">
        <f aca="false">IF((I7="GND"),"GND", "SIGNAL")</f>
        <v>SIGNAL</v>
      </c>
      <c r="E7" s="1" t="n">
        <f aca="false">IF((D7="GND"),-5, IF(D7="SIGNAL", -6, -7))</f>
        <v>-6</v>
      </c>
      <c r="F7" s="1" t="n">
        <v>86.03</v>
      </c>
      <c r="G7" s="1" t="n">
        <f aca="false">-H7</f>
        <v>-76.28</v>
      </c>
      <c r="H7" s="1" t="n">
        <v>76.28</v>
      </c>
      <c r="I7" s="1" t="s">
        <v>25</v>
      </c>
      <c r="J7" s="1" t="s">
        <v>23</v>
      </c>
      <c r="N7" s="3"/>
    </row>
    <row r="8" customFormat="false" ht="12.8" hidden="false" customHeight="false" outlineLevel="0" collapsed="false">
      <c r="A8" s="1" t="s">
        <v>20</v>
      </c>
      <c r="B8" s="1" t="s">
        <v>26</v>
      </c>
      <c r="C8" s="1" t="n">
        <v>3</v>
      </c>
      <c r="D8" s="1" t="str">
        <f aca="false">IF((I8="GND"),"GND", "SIGNAL")</f>
        <v>SIGNAL</v>
      </c>
      <c r="E8" s="1" t="n">
        <f aca="false">IF((D8="GND"),-5, IF(D8="SIGNAL", -6, -7))</f>
        <v>-6</v>
      </c>
      <c r="F8" s="1" t="n">
        <v>83.49</v>
      </c>
      <c r="G8" s="1" t="n">
        <f aca="false">-H8</f>
        <v>-76.28</v>
      </c>
      <c r="H8" s="1" t="n">
        <v>76.28</v>
      </c>
      <c r="I8" s="1" t="s">
        <v>27</v>
      </c>
      <c r="J8" s="1" t="s">
        <v>23</v>
      </c>
      <c r="N8" s="3"/>
    </row>
    <row r="9" customFormat="false" ht="12.8" hidden="false" customHeight="false" outlineLevel="0" collapsed="false">
      <c r="A9" s="1" t="s">
        <v>20</v>
      </c>
      <c r="B9" s="1" t="s">
        <v>28</v>
      </c>
      <c r="C9" s="1" t="n">
        <v>4</v>
      </c>
      <c r="D9" s="1" t="str">
        <f aca="false">IF((I9="GND"),"GND", "SIGNAL")</f>
        <v>SIGNAL</v>
      </c>
      <c r="E9" s="1" t="n">
        <f aca="false">IF((D9="GND"),-5, IF(D9="SIGNAL", -6, -7))</f>
        <v>-6</v>
      </c>
      <c r="F9" s="1" t="n">
        <v>80.95</v>
      </c>
      <c r="G9" s="1" t="n">
        <f aca="false">-H9</f>
        <v>-76.28</v>
      </c>
      <c r="H9" s="1" t="n">
        <v>76.28</v>
      </c>
      <c r="I9" s="1" t="s">
        <v>29</v>
      </c>
      <c r="J9" s="1" t="s">
        <v>23</v>
      </c>
      <c r="N9" s="3"/>
    </row>
    <row r="10" customFormat="false" ht="12.8" hidden="false" customHeight="false" outlineLevel="0" collapsed="false">
      <c r="A10" s="1" t="s">
        <v>20</v>
      </c>
      <c r="B10" s="1" t="s">
        <v>30</v>
      </c>
      <c r="C10" s="1" t="n">
        <v>5</v>
      </c>
      <c r="D10" s="1" t="str">
        <f aca="false">IF((I10="GND"),"GND", "SIGNAL")</f>
        <v>SIGNAL</v>
      </c>
      <c r="E10" s="1" t="n">
        <f aca="false">IF((D10="GND"),-5, IF(D10="SIGNAL", -6, -7))</f>
        <v>-6</v>
      </c>
      <c r="F10" s="1" t="n">
        <v>78.41</v>
      </c>
      <c r="G10" s="1" t="n">
        <f aca="false">-H10</f>
        <v>-76.28</v>
      </c>
      <c r="H10" s="1" t="n">
        <v>76.28</v>
      </c>
      <c r="I10" s="1" t="s">
        <v>31</v>
      </c>
      <c r="J10" s="1" t="s">
        <v>23</v>
      </c>
      <c r="N10" s="3"/>
    </row>
    <row r="11" customFormat="false" ht="12.8" hidden="false" customHeight="false" outlineLevel="0" collapsed="false">
      <c r="A11" s="1" t="s">
        <v>20</v>
      </c>
      <c r="B11" s="1" t="s">
        <v>32</v>
      </c>
      <c r="C11" s="1" t="n">
        <v>6</v>
      </c>
      <c r="D11" s="1" t="str">
        <f aca="false">IF((I11="GND"),"GND", "SIGNAL")</f>
        <v>SIGNAL</v>
      </c>
      <c r="E11" s="1" t="n">
        <f aca="false">IF((D11="GND"),-5, IF(D11="SIGNAL", -6, -7))</f>
        <v>-6</v>
      </c>
      <c r="F11" s="1" t="n">
        <v>75.87</v>
      </c>
      <c r="G11" s="1" t="n">
        <f aca="false">-H11</f>
        <v>-76.28</v>
      </c>
      <c r="H11" s="1" t="n">
        <v>76.28</v>
      </c>
      <c r="I11" s="1" t="s">
        <v>33</v>
      </c>
      <c r="J11" s="1" t="s">
        <v>23</v>
      </c>
      <c r="N11" s="3"/>
    </row>
    <row r="12" customFormat="false" ht="12.8" hidden="false" customHeight="false" outlineLevel="0" collapsed="false">
      <c r="A12" s="1" t="s">
        <v>20</v>
      </c>
      <c r="B12" s="1" t="s">
        <v>34</v>
      </c>
      <c r="C12" s="1" t="n">
        <v>7</v>
      </c>
      <c r="D12" s="1" t="str">
        <f aca="false">IF((I12="GND"),"GND", "SIGNAL")</f>
        <v>GND</v>
      </c>
      <c r="E12" s="1" t="n">
        <f aca="false">IF((D12="GND"),-5, IF(D12="SIGNAL", -6, -7))</f>
        <v>-5</v>
      </c>
      <c r="F12" s="1" t="n">
        <v>73.33</v>
      </c>
      <c r="G12" s="1" t="n">
        <f aca="false">-H12</f>
        <v>-76.28</v>
      </c>
      <c r="H12" s="1" t="n">
        <v>76.28</v>
      </c>
      <c r="I12" s="1" t="s">
        <v>22</v>
      </c>
      <c r="J12" s="1" t="s">
        <v>23</v>
      </c>
      <c r="N12" s="3"/>
    </row>
    <row r="13" customFormat="false" ht="12.8" hidden="false" customHeight="false" outlineLevel="0" collapsed="false">
      <c r="A13" s="1" t="s">
        <v>20</v>
      </c>
      <c r="B13" s="1" t="s">
        <v>35</v>
      </c>
      <c r="C13" s="1" t="n">
        <v>8</v>
      </c>
      <c r="D13" s="1" t="str">
        <f aca="false">IF((I13="GND"),"GND", "SIGNAL")</f>
        <v>SIGNAL</v>
      </c>
      <c r="E13" s="1" t="n">
        <f aca="false">IF((D13="GND"),-5, IF(D13="SIGNAL", -6, -7))</f>
        <v>-6</v>
      </c>
      <c r="F13" s="1" t="n">
        <v>70.79</v>
      </c>
      <c r="G13" s="1" t="n">
        <f aca="false">-H13</f>
        <v>-76.28</v>
      </c>
      <c r="H13" s="1" t="n">
        <v>76.28</v>
      </c>
      <c r="I13" s="1" t="s">
        <v>36</v>
      </c>
      <c r="J13" s="1" t="s">
        <v>23</v>
      </c>
      <c r="N13" s="3"/>
    </row>
    <row r="14" customFormat="false" ht="12.8" hidden="false" customHeight="false" outlineLevel="0" collapsed="false">
      <c r="A14" s="1" t="s">
        <v>20</v>
      </c>
      <c r="B14" s="1" t="s">
        <v>37</v>
      </c>
      <c r="C14" s="1" t="n">
        <v>9</v>
      </c>
      <c r="D14" s="1" t="str">
        <f aca="false">IF((I14="GND"),"GND", "SIGNAL")</f>
        <v>SIGNAL</v>
      </c>
      <c r="E14" s="1" t="n">
        <f aca="false">IF((D14="GND"),-5, IF(D14="SIGNAL", -6, -7))</f>
        <v>-6</v>
      </c>
      <c r="F14" s="1" t="n">
        <v>70.79</v>
      </c>
      <c r="G14" s="1" t="n">
        <f aca="false">-H14</f>
        <v>-88.98</v>
      </c>
      <c r="H14" s="1" t="n">
        <v>88.98</v>
      </c>
      <c r="I14" s="1" t="s">
        <v>38</v>
      </c>
      <c r="J14" s="1" t="s">
        <v>23</v>
      </c>
      <c r="N14" s="3"/>
    </row>
    <row r="15" customFormat="false" ht="12.8" hidden="false" customHeight="false" outlineLevel="0" collapsed="false">
      <c r="A15" s="1" t="s">
        <v>20</v>
      </c>
      <c r="B15" s="1" t="s">
        <v>39</v>
      </c>
      <c r="C15" s="1" t="n">
        <v>10</v>
      </c>
      <c r="D15" s="1" t="str">
        <f aca="false">IF((I15="GND"),"GND", "SIGNAL")</f>
        <v>SIGNAL</v>
      </c>
      <c r="E15" s="1" t="n">
        <f aca="false">IF((D15="GND"),-5, IF(D15="SIGNAL", -6, -7))</f>
        <v>-6</v>
      </c>
      <c r="F15" s="1" t="n">
        <v>73.33</v>
      </c>
      <c r="G15" s="1" t="n">
        <f aca="false">-H15</f>
        <v>-88.98</v>
      </c>
      <c r="H15" s="1" t="n">
        <v>88.98</v>
      </c>
      <c r="I15" s="1" t="s">
        <v>40</v>
      </c>
      <c r="J15" s="1" t="s">
        <v>23</v>
      </c>
      <c r="N15" s="3"/>
    </row>
    <row r="16" customFormat="false" ht="12.8" hidden="false" customHeight="false" outlineLevel="0" collapsed="false">
      <c r="A16" s="1" t="s">
        <v>20</v>
      </c>
      <c r="B16" s="1" t="s">
        <v>41</v>
      </c>
      <c r="C16" s="1" t="n">
        <v>11</v>
      </c>
      <c r="D16" s="1" t="str">
        <f aca="false">IF((I16="GND"),"GND", "SIGNAL")</f>
        <v>SIGNAL</v>
      </c>
      <c r="E16" s="1" t="n">
        <f aca="false">IF((D16="GND"),-5, IF(D16="SIGNAL", -6, -7))</f>
        <v>-6</v>
      </c>
      <c r="F16" s="1" t="n">
        <v>75.87</v>
      </c>
      <c r="G16" s="1" t="n">
        <f aca="false">-H16</f>
        <v>-88.98</v>
      </c>
      <c r="H16" s="1" t="n">
        <v>88.98</v>
      </c>
      <c r="I16" s="1" t="s">
        <v>42</v>
      </c>
      <c r="J16" s="1" t="s">
        <v>23</v>
      </c>
      <c r="N16" s="3"/>
    </row>
    <row r="17" customFormat="false" ht="12.8" hidden="false" customHeight="false" outlineLevel="0" collapsed="false">
      <c r="A17" s="1" t="s">
        <v>20</v>
      </c>
      <c r="B17" s="1" t="s">
        <v>43</v>
      </c>
      <c r="C17" s="1" t="n">
        <v>12</v>
      </c>
      <c r="D17" s="1" t="str">
        <f aca="false">IF((I17="GND"),"GND", "SIGNAL")</f>
        <v>SIGNAL</v>
      </c>
      <c r="E17" s="1" t="n">
        <f aca="false">IF((D17="GND"),-5, IF(D17="SIGNAL", -6, -7))</f>
        <v>-6</v>
      </c>
      <c r="F17" s="1" t="n">
        <v>78.41</v>
      </c>
      <c r="G17" s="1" t="n">
        <f aca="false">-H17</f>
        <v>-88.98</v>
      </c>
      <c r="H17" s="1" t="n">
        <v>88.98</v>
      </c>
      <c r="I17" s="1" t="s">
        <v>44</v>
      </c>
      <c r="J17" s="1" t="s">
        <v>23</v>
      </c>
      <c r="N17" s="3"/>
    </row>
    <row r="18" customFormat="false" ht="12.8" hidden="false" customHeight="false" outlineLevel="0" collapsed="false">
      <c r="A18" s="1" t="s">
        <v>20</v>
      </c>
      <c r="B18" s="1" t="s">
        <v>45</v>
      </c>
      <c r="C18" s="1" t="n">
        <v>13</v>
      </c>
      <c r="D18" s="1" t="str">
        <f aca="false">IF((I18="GND"),"GND", "SIGNAL")</f>
        <v>SIGNAL</v>
      </c>
      <c r="E18" s="1" t="n">
        <f aca="false">IF((D18="GND"),-5, IF(D18="SIGNAL", -6, -7))</f>
        <v>-6</v>
      </c>
      <c r="F18" s="1" t="n">
        <v>80.95</v>
      </c>
      <c r="G18" s="1" t="n">
        <f aca="false">-H18</f>
        <v>-88.98</v>
      </c>
      <c r="H18" s="1" t="n">
        <v>88.98</v>
      </c>
      <c r="I18" s="1" t="s">
        <v>46</v>
      </c>
      <c r="J18" s="1" t="s">
        <v>23</v>
      </c>
      <c r="N18" s="3"/>
    </row>
    <row r="19" customFormat="false" ht="12.8" hidden="false" customHeight="false" outlineLevel="0" collapsed="false">
      <c r="A19" s="1" t="s">
        <v>20</v>
      </c>
      <c r="B19" s="1" t="s">
        <v>47</v>
      </c>
      <c r="C19" s="1" t="n">
        <v>14</v>
      </c>
      <c r="D19" s="1" t="str">
        <f aca="false">IF((I19="GND"),"GND", "SIGNAL")</f>
        <v>SIGNAL</v>
      </c>
      <c r="E19" s="1" t="n">
        <f aca="false">IF((D19="GND"),-5, IF(D19="SIGNAL", -6, -7))</f>
        <v>-6</v>
      </c>
      <c r="F19" s="1" t="n">
        <v>83.49</v>
      </c>
      <c r="G19" s="1" t="n">
        <f aca="false">-H19</f>
        <v>-88.98</v>
      </c>
      <c r="H19" s="1" t="n">
        <v>88.98</v>
      </c>
      <c r="I19" s="1" t="s">
        <v>25</v>
      </c>
      <c r="J19" s="1" t="s">
        <v>23</v>
      </c>
      <c r="N19" s="3"/>
    </row>
    <row r="20" customFormat="false" ht="12.8" hidden="false" customHeight="false" outlineLevel="0" collapsed="false">
      <c r="A20" s="1" t="s">
        <v>20</v>
      </c>
      <c r="B20" s="1" t="s">
        <v>48</v>
      </c>
      <c r="C20" s="1" t="n">
        <v>15</v>
      </c>
      <c r="D20" s="1" t="str">
        <f aca="false">IF((I20="GND"),"GND", "SIGNAL")</f>
        <v>SIGNAL</v>
      </c>
      <c r="E20" s="1" t="n">
        <f aca="false">IF((D20="GND"),-5, IF(D20="SIGNAL", -6, -7))</f>
        <v>-6</v>
      </c>
      <c r="F20" s="1" t="n">
        <v>86.03</v>
      </c>
      <c r="G20" s="1" t="n">
        <f aca="false">-H20</f>
        <v>-88.98</v>
      </c>
      <c r="H20" s="1" t="n">
        <v>88.98</v>
      </c>
      <c r="I20" s="1" t="s">
        <v>49</v>
      </c>
      <c r="J20" s="1" t="s">
        <v>23</v>
      </c>
      <c r="N20" s="3"/>
    </row>
    <row r="21" customFormat="false" ht="12.8" hidden="false" customHeight="false" outlineLevel="0" collapsed="false">
      <c r="A21" s="1" t="s">
        <v>20</v>
      </c>
      <c r="B21" s="1" t="s">
        <v>50</v>
      </c>
      <c r="C21" s="1" t="n">
        <v>16</v>
      </c>
      <c r="D21" s="1" t="str">
        <f aca="false">IF((I21="GND"),"GND", "SIGNAL")</f>
        <v>SIGNAL</v>
      </c>
      <c r="E21" s="1" t="n">
        <f aca="false">IF((D21="GND"),-5, IF(D21="SIGNAL", -6, -7))</f>
        <v>-6</v>
      </c>
      <c r="F21" s="1" t="n">
        <v>88.57</v>
      </c>
      <c r="G21" s="1" t="n">
        <f aca="false">-H21</f>
        <v>-88.98</v>
      </c>
      <c r="H21" s="1" t="n">
        <v>88.98</v>
      </c>
      <c r="I21" s="1" t="s">
        <v>51</v>
      </c>
      <c r="J21" s="1" t="s">
        <v>23</v>
      </c>
      <c r="N21" s="3"/>
    </row>
    <row r="22" customFormat="false" ht="12.8" hidden="false" customHeight="false" outlineLevel="0" collapsed="false">
      <c r="A22" s="1" t="s">
        <v>52</v>
      </c>
      <c r="B22" s="1" t="s">
        <v>53</v>
      </c>
      <c r="C22" s="1" t="n">
        <v>1</v>
      </c>
      <c r="D22" s="1" t="str">
        <f aca="false">IF((I22="GND"),"GND", "SIGNAL")</f>
        <v>SIGNAL</v>
      </c>
      <c r="E22" s="1" t="n">
        <f aca="false">IF((D22="GND"),-5, IF(D22="SIGNAL", -6, -7))</f>
        <v>-6</v>
      </c>
      <c r="F22" s="1" t="n">
        <v>91.79</v>
      </c>
      <c r="G22" s="1" t="n">
        <f aca="false">-H22</f>
        <v>-83.9</v>
      </c>
      <c r="H22" s="1" t="n">
        <v>83.9</v>
      </c>
      <c r="I22" s="1" t="s">
        <v>54</v>
      </c>
      <c r="J22" s="1" t="s">
        <v>55</v>
      </c>
      <c r="N22" s="3"/>
    </row>
    <row r="23" customFormat="false" ht="12.8" hidden="false" customHeight="false" outlineLevel="0" collapsed="false">
      <c r="A23" s="1" t="s">
        <v>52</v>
      </c>
      <c r="B23" s="1" t="s">
        <v>56</v>
      </c>
      <c r="C23" s="1" t="n">
        <v>2</v>
      </c>
      <c r="D23" s="1" t="str">
        <f aca="false">IF((I23="GND"),"GND", "SIGNAL")</f>
        <v>SIGNAL</v>
      </c>
      <c r="E23" s="1" t="n">
        <f aca="false">IF((D23="GND"),-5, IF(D23="SIGNAL", -6, -7))</f>
        <v>-6</v>
      </c>
      <c r="F23" s="1" t="n">
        <v>91.79</v>
      </c>
      <c r="G23" s="1" t="n">
        <f aca="false">-H23</f>
        <v>-86.44</v>
      </c>
      <c r="H23" s="1" t="n">
        <v>86.44</v>
      </c>
      <c r="I23" s="1" t="s">
        <v>57</v>
      </c>
      <c r="J23" s="1" t="s">
        <v>55</v>
      </c>
      <c r="N23" s="3"/>
    </row>
    <row r="24" customFormat="false" ht="12.8" hidden="false" customHeight="false" outlineLevel="0" collapsed="false">
      <c r="A24" s="1" t="s">
        <v>58</v>
      </c>
      <c r="B24" s="1" t="s">
        <v>59</v>
      </c>
      <c r="C24" s="1" t="n">
        <v>1</v>
      </c>
      <c r="D24" s="1" t="str">
        <f aca="false">IF((I24="GND"),"GND", "SIGNAL")</f>
        <v>SIGNAL</v>
      </c>
      <c r="E24" s="1" t="n">
        <f aca="false">IF((D24="GND"),-5, IF(D24="SIGNAL", -6, -7))</f>
        <v>-6</v>
      </c>
      <c r="F24" s="1" t="n">
        <v>70.79</v>
      </c>
      <c r="G24" s="1" t="n">
        <f aca="false">-H24</f>
        <v>-83.9</v>
      </c>
      <c r="H24" s="1" t="n">
        <v>83.9</v>
      </c>
      <c r="I24" s="1" t="s">
        <v>60</v>
      </c>
      <c r="J24" s="1" t="s">
        <v>55</v>
      </c>
      <c r="N24" s="3"/>
    </row>
    <row r="25" customFormat="false" ht="12.8" hidden="false" customHeight="false" outlineLevel="0" collapsed="false">
      <c r="A25" s="1" t="s">
        <v>58</v>
      </c>
      <c r="B25" s="1" t="s">
        <v>61</v>
      </c>
      <c r="C25" s="1" t="n">
        <v>2</v>
      </c>
      <c r="D25" s="1" t="str">
        <f aca="false">IF((I25="GND"),"GND", "SIGNAL")</f>
        <v>SIGNAL</v>
      </c>
      <c r="E25" s="1" t="n">
        <f aca="false">IF((D25="GND"),-5, IF(D25="SIGNAL", -6, -7))</f>
        <v>-6</v>
      </c>
      <c r="F25" s="1" t="n">
        <v>70.79</v>
      </c>
      <c r="G25" s="1" t="n">
        <f aca="false">-H25</f>
        <v>-86.44</v>
      </c>
      <c r="H25" s="1" t="n">
        <v>86.44</v>
      </c>
      <c r="I25" s="1" t="s">
        <v>62</v>
      </c>
      <c r="J25" s="1" t="s">
        <v>55</v>
      </c>
      <c r="N25" s="3"/>
    </row>
    <row r="26" customFormat="false" ht="12.8" hidden="false" customHeight="false" outlineLevel="0" collapsed="false">
      <c r="A26" s="1" t="s">
        <v>63</v>
      </c>
      <c r="B26" s="1" t="s">
        <v>64</v>
      </c>
      <c r="C26" s="1" t="n">
        <v>1</v>
      </c>
      <c r="D26" s="1" t="str">
        <f aca="false">IF((I26="GND"),"GND", "SIGNAL")</f>
        <v>SIGNAL</v>
      </c>
      <c r="E26" s="1" t="n">
        <f aca="false">IF((D26="GND"),-5, IF(D26="SIGNAL", -6, -7))</f>
        <v>-6</v>
      </c>
      <c r="F26" s="1" t="n">
        <v>105.24</v>
      </c>
      <c r="G26" s="1" t="n">
        <f aca="false">-H26</f>
        <v>-69.697</v>
      </c>
      <c r="H26" s="1" t="n">
        <v>69.697</v>
      </c>
      <c r="I26" s="1" t="s">
        <v>12</v>
      </c>
      <c r="J26" s="1" t="s">
        <v>65</v>
      </c>
      <c r="N26" s="3"/>
    </row>
    <row r="27" customFormat="false" ht="12.8" hidden="false" customHeight="false" outlineLevel="0" collapsed="false">
      <c r="A27" s="1" t="s">
        <v>63</v>
      </c>
      <c r="B27" s="1" t="s">
        <v>66</v>
      </c>
      <c r="C27" s="1" t="n">
        <v>2</v>
      </c>
      <c r="D27" s="1" t="str">
        <f aca="false">IF((I27="GND"),"GND", "SIGNAL")</f>
        <v>SIGNAL</v>
      </c>
      <c r="E27" s="1" t="n">
        <f aca="false">IF((D27="GND"),-5, IF(D27="SIGNAL", -6, -7))</f>
        <v>-6</v>
      </c>
      <c r="F27" s="1" t="n">
        <v>102.74</v>
      </c>
      <c r="G27" s="1" t="n">
        <f aca="false">-H27</f>
        <v>-69.697</v>
      </c>
      <c r="H27" s="1" t="n">
        <v>69.697</v>
      </c>
      <c r="I27" s="1" t="s">
        <v>15</v>
      </c>
      <c r="J27" s="1" t="s">
        <v>65</v>
      </c>
      <c r="N27" s="3"/>
    </row>
    <row r="28" customFormat="false" ht="12.8" hidden="false" customHeight="false" outlineLevel="0" collapsed="false">
      <c r="A28" s="1" t="s">
        <v>63</v>
      </c>
      <c r="B28" s="1" t="s">
        <v>67</v>
      </c>
      <c r="C28" s="1" t="n">
        <v>3</v>
      </c>
      <c r="D28" s="1" t="str">
        <f aca="false">IF((I28="GND"),"GND", "SIGNAL")</f>
        <v>SIGNAL</v>
      </c>
      <c r="E28" s="1" t="n">
        <f aca="false">IF((D28="GND"),-5, IF(D28="SIGNAL", -6, -7))</f>
        <v>-6</v>
      </c>
      <c r="F28" s="1" t="n">
        <v>100.24</v>
      </c>
      <c r="G28" s="1" t="n">
        <f aca="false">-H28</f>
        <v>-69.697</v>
      </c>
      <c r="H28" s="1" t="n">
        <v>69.697</v>
      </c>
      <c r="I28" s="1" t="s">
        <v>17</v>
      </c>
      <c r="J28" s="1" t="s">
        <v>65</v>
      </c>
      <c r="N28" s="3"/>
    </row>
    <row r="29" customFormat="false" ht="12.8" hidden="false" customHeight="false" outlineLevel="0" collapsed="false">
      <c r="A29" s="1" t="s">
        <v>63</v>
      </c>
      <c r="B29" s="1" t="s">
        <v>68</v>
      </c>
      <c r="C29" s="1" t="n">
        <v>4</v>
      </c>
      <c r="D29" s="1" t="str">
        <f aca="false">IF((I29="GND"),"GND", "SIGNAL")</f>
        <v>SIGNAL</v>
      </c>
      <c r="E29" s="1" t="n">
        <f aca="false">IF((D29="GND"),-5, IF(D29="SIGNAL", -6, -7))</f>
        <v>-6</v>
      </c>
      <c r="F29" s="1" t="n">
        <v>97.74</v>
      </c>
      <c r="G29" s="1" t="n">
        <f aca="false">-H29</f>
        <v>-69.697</v>
      </c>
      <c r="H29" s="1" t="n">
        <v>69.697</v>
      </c>
      <c r="I29" s="1" t="s">
        <v>19</v>
      </c>
      <c r="J29" s="1" t="s">
        <v>65</v>
      </c>
      <c r="N29" s="3"/>
    </row>
    <row r="30" customFormat="false" ht="12.8" hidden="false" customHeight="false" outlineLevel="0" collapsed="false">
      <c r="A30" s="1" t="s">
        <v>69</v>
      </c>
      <c r="B30" s="1" t="s">
        <v>70</v>
      </c>
      <c r="C30" s="1" t="n">
        <v>1</v>
      </c>
      <c r="D30" s="1" t="str">
        <f aca="false">IF((I30="GND"),"GND", "SIGNAL")</f>
        <v>SIGNAL</v>
      </c>
      <c r="E30" s="1" t="n">
        <f aca="false">IF((D30="GND"),-5, IF(D30="SIGNAL", -6, -7))</f>
        <v>-6</v>
      </c>
      <c r="F30" s="1" t="n">
        <v>119.235</v>
      </c>
      <c r="G30" s="1" t="n">
        <f aca="false">-H30</f>
        <v>-69.697</v>
      </c>
      <c r="H30" s="1" t="n">
        <v>69.697</v>
      </c>
      <c r="I30" s="1" t="s">
        <v>19</v>
      </c>
      <c r="J30" s="1" t="s">
        <v>71</v>
      </c>
      <c r="N30" s="3"/>
    </row>
    <row r="31" customFormat="false" ht="12.8" hidden="false" customHeight="false" outlineLevel="0" collapsed="false">
      <c r="A31" s="1" t="s">
        <v>69</v>
      </c>
      <c r="B31" s="1" t="s">
        <v>72</v>
      </c>
      <c r="C31" s="1" t="n">
        <v>2</v>
      </c>
      <c r="D31" s="1" t="str">
        <f aca="false">IF((I31="GND"),"GND", "SIGNAL")</f>
        <v>SIGNAL</v>
      </c>
      <c r="E31" s="1" t="n">
        <f aca="false">IF((D31="GND"),-5, IF(D31="SIGNAL", -6, -7))</f>
        <v>-6</v>
      </c>
      <c r="F31" s="1" t="n">
        <v>116.735</v>
      </c>
      <c r="G31" s="1" t="n">
        <f aca="false">-H31</f>
        <v>-69.697</v>
      </c>
      <c r="H31" s="1" t="n">
        <v>69.697</v>
      </c>
      <c r="I31" s="1" t="s">
        <v>17</v>
      </c>
      <c r="J31" s="1" t="s">
        <v>71</v>
      </c>
      <c r="N31" s="3"/>
    </row>
    <row r="32" customFormat="false" ht="12.8" hidden="false" customHeight="false" outlineLevel="0" collapsed="false">
      <c r="A32" s="1" t="s">
        <v>69</v>
      </c>
      <c r="B32" s="1" t="s">
        <v>73</v>
      </c>
      <c r="C32" s="1" t="n">
        <v>3</v>
      </c>
      <c r="D32" s="1" t="str">
        <f aca="false">IF((I32="GND"),"GND", "SIGNAL")</f>
        <v>SIGNAL</v>
      </c>
      <c r="E32" s="1" t="n">
        <f aca="false">IF((D32="GND"),-5, IF(D32="SIGNAL", -6, -7))</f>
        <v>-6</v>
      </c>
      <c r="F32" s="1" t="n">
        <v>114.235</v>
      </c>
      <c r="G32" s="1" t="n">
        <f aca="false">-H32</f>
        <v>-69.697</v>
      </c>
      <c r="H32" s="1" t="n">
        <v>69.697</v>
      </c>
      <c r="I32" s="1" t="s">
        <v>15</v>
      </c>
      <c r="J32" s="1" t="s">
        <v>71</v>
      </c>
      <c r="N32" s="3"/>
    </row>
    <row r="33" customFormat="false" ht="12.8" hidden="false" customHeight="false" outlineLevel="0" collapsed="false">
      <c r="A33" s="1" t="s">
        <v>69</v>
      </c>
      <c r="B33" s="1" t="s">
        <v>74</v>
      </c>
      <c r="C33" s="1" t="n">
        <v>4</v>
      </c>
      <c r="D33" s="1" t="str">
        <f aca="false">IF((I33="GND"),"GND", "SIGNAL")</f>
        <v>SIGNAL</v>
      </c>
      <c r="E33" s="1" t="n">
        <f aca="false">IF((D33="GND"),-5, IF(D33="SIGNAL", -6, -7))</f>
        <v>-6</v>
      </c>
      <c r="F33" s="1" t="n">
        <v>111.735</v>
      </c>
      <c r="G33" s="1" t="n">
        <f aca="false">-H33</f>
        <v>-69.697</v>
      </c>
      <c r="H33" s="1" t="n">
        <v>69.697</v>
      </c>
      <c r="I33" s="1" t="s">
        <v>12</v>
      </c>
      <c r="J33" s="1" t="s">
        <v>71</v>
      </c>
      <c r="N33" s="3"/>
    </row>
    <row r="34" customFormat="false" ht="12.8" hidden="false" customHeight="false" outlineLevel="0" collapsed="false">
      <c r="A34" s="1" t="s">
        <v>75</v>
      </c>
      <c r="B34" s="1" t="s">
        <v>76</v>
      </c>
      <c r="C34" s="1" t="n">
        <v>1</v>
      </c>
      <c r="D34" s="1" t="str">
        <f aca="false">IF((I34="GND"),"GND", "SIGNAL")</f>
        <v>SIGNAL</v>
      </c>
      <c r="E34" s="1" t="n">
        <f aca="false">IF((D34="GND"),-5, IF(D34="SIGNAL", -6, -7))</f>
        <v>-6</v>
      </c>
      <c r="F34" s="1" t="n">
        <v>136.22</v>
      </c>
      <c r="G34" s="1" t="n">
        <f aca="false">-H34</f>
        <v>-69.697</v>
      </c>
      <c r="H34" s="1" t="n">
        <v>69.697</v>
      </c>
      <c r="I34" s="1" t="s">
        <v>12</v>
      </c>
      <c r="J34" s="1" t="s">
        <v>13</v>
      </c>
      <c r="N34" s="3"/>
    </row>
    <row r="35" customFormat="false" ht="12.8" hidden="false" customHeight="false" outlineLevel="0" collapsed="false">
      <c r="A35" s="1" t="s">
        <v>75</v>
      </c>
      <c r="B35" s="1" t="s">
        <v>77</v>
      </c>
      <c r="C35" s="1" t="n">
        <v>2</v>
      </c>
      <c r="D35" s="1" t="str">
        <f aca="false">IF((I35="GND"),"GND", "SIGNAL")</f>
        <v>SIGNAL</v>
      </c>
      <c r="E35" s="1" t="n">
        <f aca="false">IF((D35="GND"),-5, IF(D35="SIGNAL", -6, -7))</f>
        <v>-6</v>
      </c>
      <c r="F35" s="1" t="n">
        <v>133.72</v>
      </c>
      <c r="G35" s="1" t="n">
        <f aca="false">-H35</f>
        <v>-69.697</v>
      </c>
      <c r="H35" s="1" t="n">
        <v>69.697</v>
      </c>
      <c r="I35" s="1" t="s">
        <v>15</v>
      </c>
      <c r="J35" s="1" t="s">
        <v>13</v>
      </c>
      <c r="N35" s="3"/>
    </row>
    <row r="36" customFormat="false" ht="12.8" hidden="false" customHeight="false" outlineLevel="0" collapsed="false">
      <c r="A36" s="1" t="s">
        <v>75</v>
      </c>
      <c r="B36" s="1" t="s">
        <v>78</v>
      </c>
      <c r="C36" s="1" t="n">
        <v>3</v>
      </c>
      <c r="D36" s="1" t="str">
        <f aca="false">IF((I36="GND"),"GND", "SIGNAL")</f>
        <v>SIGNAL</v>
      </c>
      <c r="E36" s="1" t="n">
        <f aca="false">IF((D36="GND"),-5, IF(D36="SIGNAL", -6, -7))</f>
        <v>-6</v>
      </c>
      <c r="F36" s="1" t="n">
        <v>131.22</v>
      </c>
      <c r="G36" s="1" t="n">
        <f aca="false">-H36</f>
        <v>-69.697</v>
      </c>
      <c r="H36" s="1" t="n">
        <v>69.697</v>
      </c>
      <c r="I36" s="1" t="s">
        <v>17</v>
      </c>
      <c r="J36" s="1" t="s">
        <v>13</v>
      </c>
      <c r="N36" s="3"/>
    </row>
    <row r="37" customFormat="false" ht="12.8" hidden="false" customHeight="false" outlineLevel="0" collapsed="false">
      <c r="A37" s="1" t="s">
        <v>75</v>
      </c>
      <c r="B37" s="1" t="s">
        <v>79</v>
      </c>
      <c r="C37" s="1" t="n">
        <v>4</v>
      </c>
      <c r="D37" s="1" t="str">
        <f aca="false">IF((I37="GND"),"GND", "SIGNAL")</f>
        <v>SIGNAL</v>
      </c>
      <c r="E37" s="1" t="n">
        <f aca="false">IF((D37="GND"),-5, IF(D37="SIGNAL", -6, -7))</f>
        <v>-6</v>
      </c>
      <c r="F37" s="1" t="n">
        <v>128.72</v>
      </c>
      <c r="G37" s="1" t="n">
        <f aca="false">-H37</f>
        <v>-69.697</v>
      </c>
      <c r="H37" s="1" t="n">
        <v>69.697</v>
      </c>
      <c r="I37" s="1" t="s">
        <v>19</v>
      </c>
      <c r="J37" s="1" t="s">
        <v>13</v>
      </c>
      <c r="N37" s="3"/>
    </row>
    <row r="38" customFormat="false" ht="12.8" hidden="false" customHeight="false" outlineLevel="0" collapsed="false">
      <c r="A38" s="1" t="s">
        <v>80</v>
      </c>
      <c r="B38" s="1" t="s">
        <v>81</v>
      </c>
      <c r="C38" s="1" t="n">
        <v>1</v>
      </c>
      <c r="D38" s="1" t="str">
        <f aca="false">IF((I38="GND"),"GND", "SIGNAL")</f>
        <v>SIGNAL</v>
      </c>
      <c r="E38" s="1" t="n">
        <f aca="false">IF((D38="GND"),-5, IF(D38="SIGNAL", -6, -7))</f>
        <v>-6</v>
      </c>
      <c r="F38" s="1" t="n">
        <v>153.02</v>
      </c>
      <c r="G38" s="1" t="n">
        <f aca="false">-H38</f>
        <v>-69.697</v>
      </c>
      <c r="H38" s="1" t="n">
        <v>69.697</v>
      </c>
      <c r="I38" s="1" t="s">
        <v>12</v>
      </c>
      <c r="J38" s="1" t="s">
        <v>13</v>
      </c>
      <c r="N38" s="3"/>
    </row>
    <row r="39" customFormat="false" ht="12.8" hidden="false" customHeight="false" outlineLevel="0" collapsed="false">
      <c r="A39" s="1" t="s">
        <v>80</v>
      </c>
      <c r="B39" s="1" t="s">
        <v>82</v>
      </c>
      <c r="C39" s="1" t="n">
        <v>2</v>
      </c>
      <c r="D39" s="1" t="str">
        <f aca="false">IF((I39="GND"),"GND", "SIGNAL")</f>
        <v>SIGNAL</v>
      </c>
      <c r="E39" s="1" t="n">
        <f aca="false">IF((D39="GND"),-5, IF(D39="SIGNAL", -6, -7))</f>
        <v>-6</v>
      </c>
      <c r="F39" s="1" t="n">
        <v>150.52</v>
      </c>
      <c r="G39" s="1" t="n">
        <f aca="false">-H39</f>
        <v>-69.697</v>
      </c>
      <c r="H39" s="1" t="n">
        <v>69.697</v>
      </c>
      <c r="I39" s="1" t="s">
        <v>15</v>
      </c>
      <c r="J39" s="1" t="s">
        <v>13</v>
      </c>
      <c r="N39" s="3"/>
    </row>
    <row r="40" customFormat="false" ht="12.8" hidden="false" customHeight="false" outlineLevel="0" collapsed="false">
      <c r="A40" s="1" t="s">
        <v>80</v>
      </c>
      <c r="B40" s="1" t="s">
        <v>83</v>
      </c>
      <c r="C40" s="1" t="n">
        <v>3</v>
      </c>
      <c r="D40" s="1" t="str">
        <f aca="false">IF((I40="GND"),"GND", "SIGNAL")</f>
        <v>SIGNAL</v>
      </c>
      <c r="E40" s="1" t="n">
        <f aca="false">IF((D40="GND"),-5, IF(D40="SIGNAL", -6, -7))</f>
        <v>-6</v>
      </c>
      <c r="F40" s="1" t="n">
        <v>148.02</v>
      </c>
      <c r="G40" s="1" t="n">
        <f aca="false">-H40</f>
        <v>-69.697</v>
      </c>
      <c r="H40" s="1" t="n">
        <v>69.697</v>
      </c>
      <c r="I40" s="1" t="s">
        <v>17</v>
      </c>
      <c r="J40" s="1" t="s">
        <v>13</v>
      </c>
      <c r="N40" s="3"/>
    </row>
    <row r="41" customFormat="false" ht="12.8" hidden="false" customHeight="false" outlineLevel="0" collapsed="false">
      <c r="A41" s="1" t="s">
        <v>80</v>
      </c>
      <c r="B41" s="1" t="s">
        <v>84</v>
      </c>
      <c r="C41" s="1" t="n">
        <v>4</v>
      </c>
      <c r="D41" s="1" t="str">
        <f aca="false">IF((I41="GND"),"GND", "SIGNAL")</f>
        <v>SIGNAL</v>
      </c>
      <c r="E41" s="1" t="n">
        <f aca="false">IF((D41="GND"),-5, IF(D41="SIGNAL", -6, -7))</f>
        <v>-6</v>
      </c>
      <c r="F41" s="1" t="n">
        <v>145.52</v>
      </c>
      <c r="G41" s="1" t="n">
        <f aca="false">-H41</f>
        <v>-69.697</v>
      </c>
      <c r="H41" s="1" t="n">
        <v>69.697</v>
      </c>
      <c r="I41" s="1" t="s">
        <v>19</v>
      </c>
      <c r="J41" s="1" t="s">
        <v>13</v>
      </c>
      <c r="N41" s="3"/>
    </row>
    <row r="42" customFormat="false" ht="12.8" hidden="false" customHeight="false" outlineLevel="0" collapsed="false">
      <c r="A42" s="1" t="s">
        <v>85</v>
      </c>
      <c r="B42" s="1" t="s">
        <v>86</v>
      </c>
      <c r="C42" s="1" t="n">
        <v>1</v>
      </c>
      <c r="D42" s="1" t="str">
        <f aca="false">IF((I42="GND"),"GND", "SIGNAL")</f>
        <v>SIGNAL</v>
      </c>
      <c r="E42" s="1" t="n">
        <f aca="false">IF((D42="GND"),-5, IF(D42="SIGNAL", -6, -7))</f>
        <v>-6</v>
      </c>
      <c r="F42" s="1" t="n">
        <v>133.79</v>
      </c>
      <c r="G42" s="1" t="n">
        <f aca="false">-H42</f>
        <v>-83.9</v>
      </c>
      <c r="H42" s="1" t="n">
        <v>83.9</v>
      </c>
      <c r="I42" s="1" t="s">
        <v>87</v>
      </c>
      <c r="J42" s="1" t="s">
        <v>55</v>
      </c>
      <c r="N42" s="3"/>
    </row>
    <row r="43" customFormat="false" ht="12.8" hidden="false" customHeight="false" outlineLevel="0" collapsed="false">
      <c r="A43" s="1" t="s">
        <v>85</v>
      </c>
      <c r="B43" s="1" t="s">
        <v>88</v>
      </c>
      <c r="C43" s="1" t="n">
        <v>2</v>
      </c>
      <c r="D43" s="1" t="str">
        <f aca="false">IF((I43="GND"),"GND", "SIGNAL")</f>
        <v>SIGNAL</v>
      </c>
      <c r="E43" s="1" t="n">
        <f aca="false">IF((D43="GND"),-5, IF(D43="SIGNAL", -6, -7))</f>
        <v>-6</v>
      </c>
      <c r="F43" s="1" t="n">
        <v>133.79</v>
      </c>
      <c r="G43" s="1" t="n">
        <f aca="false">-H43</f>
        <v>-86.44</v>
      </c>
      <c r="H43" s="1" t="n">
        <v>86.44</v>
      </c>
      <c r="I43" s="1" t="s">
        <v>89</v>
      </c>
      <c r="J43" s="1" t="s">
        <v>55</v>
      </c>
      <c r="N43" s="3"/>
    </row>
    <row r="44" customFormat="false" ht="12.8" hidden="false" customHeight="false" outlineLevel="0" collapsed="false">
      <c r="A44" s="1" t="s">
        <v>90</v>
      </c>
      <c r="B44" s="1" t="s">
        <v>91</v>
      </c>
      <c r="C44" s="1" t="n">
        <v>1</v>
      </c>
      <c r="D44" s="1" t="str">
        <f aca="false">IF((I44="GND"),"GND", "SIGNAL")</f>
        <v>GND</v>
      </c>
      <c r="E44" s="1" t="n">
        <f aca="false">IF((D44="GND"),-5, IF(D44="SIGNAL", -6, -7))</f>
        <v>-5</v>
      </c>
      <c r="F44" s="1" t="n">
        <v>130.57</v>
      </c>
      <c r="G44" s="1" t="n">
        <f aca="false">-H44</f>
        <v>-76.28</v>
      </c>
      <c r="H44" s="1" t="n">
        <v>76.28</v>
      </c>
      <c r="I44" s="1" t="s">
        <v>22</v>
      </c>
      <c r="J44" s="1" t="s">
        <v>23</v>
      </c>
      <c r="N44" s="3"/>
    </row>
    <row r="45" customFormat="false" ht="12.8" hidden="false" customHeight="false" outlineLevel="0" collapsed="false">
      <c r="A45" s="1" t="s">
        <v>90</v>
      </c>
      <c r="B45" s="1" t="s">
        <v>92</v>
      </c>
      <c r="C45" s="1" t="n">
        <v>2</v>
      </c>
      <c r="D45" s="1" t="str">
        <f aca="false">IF((I45="GND"),"GND", "SIGNAL")</f>
        <v>SIGNAL</v>
      </c>
      <c r="E45" s="1" t="n">
        <f aca="false">IF((D45="GND"),-5, IF(D45="SIGNAL", -6, -7))</f>
        <v>-6</v>
      </c>
      <c r="F45" s="1" t="n">
        <v>128.03</v>
      </c>
      <c r="G45" s="1" t="n">
        <f aca="false">-H45</f>
        <v>-76.28</v>
      </c>
      <c r="H45" s="1" t="n">
        <v>76.28</v>
      </c>
      <c r="I45" s="1" t="s">
        <v>25</v>
      </c>
      <c r="J45" s="1" t="s">
        <v>23</v>
      </c>
      <c r="N45" s="3"/>
    </row>
    <row r="46" customFormat="false" ht="12.8" hidden="false" customHeight="false" outlineLevel="0" collapsed="false">
      <c r="A46" s="1" t="s">
        <v>90</v>
      </c>
      <c r="B46" s="1" t="s">
        <v>93</v>
      </c>
      <c r="C46" s="1" t="n">
        <v>3</v>
      </c>
      <c r="D46" s="1" t="str">
        <f aca="false">IF((I46="GND"),"GND", "SIGNAL")</f>
        <v>SIGNAL</v>
      </c>
      <c r="E46" s="1" t="n">
        <f aca="false">IF((D46="GND"),-5, IF(D46="SIGNAL", -6, -7))</f>
        <v>-6</v>
      </c>
      <c r="F46" s="1" t="n">
        <v>125.49</v>
      </c>
      <c r="G46" s="1" t="n">
        <f aca="false">-H46</f>
        <v>-76.28</v>
      </c>
      <c r="H46" s="1" t="n">
        <v>76.28</v>
      </c>
      <c r="I46" s="1" t="s">
        <v>94</v>
      </c>
      <c r="J46" s="1" t="s">
        <v>23</v>
      </c>
      <c r="N46" s="3"/>
    </row>
    <row r="47" customFormat="false" ht="12.8" hidden="false" customHeight="false" outlineLevel="0" collapsed="false">
      <c r="A47" s="1" t="s">
        <v>90</v>
      </c>
      <c r="B47" s="1" t="s">
        <v>95</v>
      </c>
      <c r="C47" s="1" t="n">
        <v>4</v>
      </c>
      <c r="D47" s="1" t="str">
        <f aca="false">IF((I47="GND"),"GND", "SIGNAL")</f>
        <v>SIGNAL</v>
      </c>
      <c r="E47" s="1" t="n">
        <f aca="false">IF((D47="GND"),-5, IF(D47="SIGNAL", -6, -7))</f>
        <v>-6</v>
      </c>
      <c r="F47" s="1" t="n">
        <v>122.95</v>
      </c>
      <c r="G47" s="1" t="n">
        <f aca="false">-H47</f>
        <v>-76.28</v>
      </c>
      <c r="H47" s="1" t="n">
        <v>76.28</v>
      </c>
      <c r="I47" s="1" t="s">
        <v>96</v>
      </c>
      <c r="J47" s="1" t="s">
        <v>23</v>
      </c>
      <c r="N47" s="3"/>
    </row>
    <row r="48" customFormat="false" ht="12.8" hidden="false" customHeight="false" outlineLevel="0" collapsed="false">
      <c r="A48" s="1" t="s">
        <v>90</v>
      </c>
      <c r="B48" s="1" t="s">
        <v>97</v>
      </c>
      <c r="C48" s="1" t="n">
        <v>5</v>
      </c>
      <c r="D48" s="1" t="str">
        <f aca="false">IF((I48="GND"),"GND", "SIGNAL")</f>
        <v>SIGNAL</v>
      </c>
      <c r="E48" s="1" t="n">
        <f aca="false">IF((D48="GND"),-5, IF(D48="SIGNAL", -6, -7))</f>
        <v>-6</v>
      </c>
      <c r="F48" s="1" t="n">
        <v>120.41</v>
      </c>
      <c r="G48" s="1" t="n">
        <f aca="false">-H48</f>
        <v>-76.28</v>
      </c>
      <c r="H48" s="1" t="n">
        <v>76.28</v>
      </c>
      <c r="I48" s="1" t="s">
        <v>98</v>
      </c>
      <c r="J48" s="1" t="s">
        <v>23</v>
      </c>
      <c r="N48" s="3"/>
    </row>
    <row r="49" customFormat="false" ht="12.8" hidden="false" customHeight="false" outlineLevel="0" collapsed="false">
      <c r="A49" s="1" t="s">
        <v>90</v>
      </c>
      <c r="B49" s="1" t="s">
        <v>99</v>
      </c>
      <c r="C49" s="1" t="n">
        <v>6</v>
      </c>
      <c r="D49" s="1" t="str">
        <f aca="false">IF((I49="GND"),"GND", "SIGNAL")</f>
        <v>SIGNAL</v>
      </c>
      <c r="E49" s="1" t="n">
        <f aca="false">IF((D49="GND"),-5, IF(D49="SIGNAL", -6, -7))</f>
        <v>-6</v>
      </c>
      <c r="F49" s="1" t="n">
        <v>117.87</v>
      </c>
      <c r="G49" s="1" t="n">
        <f aca="false">-H49</f>
        <v>-76.28</v>
      </c>
      <c r="H49" s="1" t="n">
        <v>76.28</v>
      </c>
      <c r="I49" s="1" t="s">
        <v>100</v>
      </c>
      <c r="J49" s="1" t="s">
        <v>23</v>
      </c>
      <c r="N49" s="3"/>
    </row>
    <row r="50" customFormat="false" ht="12.8" hidden="false" customHeight="false" outlineLevel="0" collapsed="false">
      <c r="A50" s="1" t="s">
        <v>90</v>
      </c>
      <c r="B50" s="1" t="s">
        <v>101</v>
      </c>
      <c r="C50" s="1" t="n">
        <v>7</v>
      </c>
      <c r="D50" s="1" t="str">
        <f aca="false">IF((I50="GND"),"GND", "SIGNAL")</f>
        <v>GND</v>
      </c>
      <c r="E50" s="1" t="n">
        <f aca="false">IF((D50="GND"),-5, IF(D50="SIGNAL", -6, -7))</f>
        <v>-5</v>
      </c>
      <c r="F50" s="1" t="n">
        <v>115.33</v>
      </c>
      <c r="G50" s="1" t="n">
        <f aca="false">-H50</f>
        <v>-76.28</v>
      </c>
      <c r="H50" s="1" t="n">
        <v>76.28</v>
      </c>
      <c r="I50" s="1" t="s">
        <v>22</v>
      </c>
      <c r="J50" s="1" t="s">
        <v>23</v>
      </c>
      <c r="N50" s="3"/>
    </row>
    <row r="51" customFormat="false" ht="12.8" hidden="false" customHeight="false" outlineLevel="0" collapsed="false">
      <c r="A51" s="1" t="s">
        <v>90</v>
      </c>
      <c r="B51" s="1" t="s">
        <v>102</v>
      </c>
      <c r="C51" s="1" t="n">
        <v>8</v>
      </c>
      <c r="D51" s="1" t="str">
        <f aca="false">IF((I51="GND"),"GND", "SIGNAL")</f>
        <v>SIGNAL</v>
      </c>
      <c r="E51" s="1" t="n">
        <f aca="false">IF((D51="GND"),-5, IF(D51="SIGNAL", -6, -7))</f>
        <v>-6</v>
      </c>
      <c r="F51" s="1" t="n">
        <v>112.79</v>
      </c>
      <c r="G51" s="1" t="n">
        <f aca="false">-H51</f>
        <v>-76.28</v>
      </c>
      <c r="H51" s="1" t="n">
        <v>76.28</v>
      </c>
      <c r="I51" s="1" t="s">
        <v>36</v>
      </c>
      <c r="J51" s="1" t="s">
        <v>23</v>
      </c>
      <c r="N51" s="3"/>
    </row>
    <row r="52" customFormat="false" ht="12.8" hidden="false" customHeight="false" outlineLevel="0" collapsed="false">
      <c r="A52" s="1" t="s">
        <v>90</v>
      </c>
      <c r="B52" s="1" t="s">
        <v>103</v>
      </c>
      <c r="C52" s="1" t="n">
        <v>9</v>
      </c>
      <c r="D52" s="1" t="str">
        <f aca="false">IF((I52="GND"),"GND", "SIGNAL")</f>
        <v>SIGNAL</v>
      </c>
      <c r="E52" s="1" t="n">
        <f aca="false">IF((D52="GND"),-5, IF(D52="SIGNAL", -6, -7))</f>
        <v>-6</v>
      </c>
      <c r="F52" s="1" t="n">
        <v>112.79</v>
      </c>
      <c r="G52" s="1" t="n">
        <f aca="false">-H52</f>
        <v>-88.98</v>
      </c>
      <c r="H52" s="1" t="n">
        <v>88.98</v>
      </c>
      <c r="I52" s="1" t="s">
        <v>104</v>
      </c>
      <c r="J52" s="1" t="s">
        <v>23</v>
      </c>
      <c r="N52" s="3"/>
    </row>
    <row r="53" customFormat="false" ht="12.8" hidden="false" customHeight="false" outlineLevel="0" collapsed="false">
      <c r="A53" s="1" t="s">
        <v>90</v>
      </c>
      <c r="B53" s="1" t="s">
        <v>105</v>
      </c>
      <c r="C53" s="1" t="n">
        <v>10</v>
      </c>
      <c r="D53" s="1" t="str">
        <f aca="false">IF((I53="GND"),"GND", "SIGNAL")</f>
        <v>SIGNAL</v>
      </c>
      <c r="E53" s="1" t="n">
        <f aca="false">IF((D53="GND"),-5, IF(D53="SIGNAL", -6, -7))</f>
        <v>-6</v>
      </c>
      <c r="F53" s="1" t="n">
        <v>115.33</v>
      </c>
      <c r="G53" s="1" t="n">
        <f aca="false">-H53</f>
        <v>-88.98</v>
      </c>
      <c r="H53" s="1" t="n">
        <v>88.98</v>
      </c>
      <c r="I53" s="1" t="s">
        <v>40</v>
      </c>
      <c r="J53" s="1" t="s">
        <v>23</v>
      </c>
      <c r="N53" s="3"/>
    </row>
    <row r="54" customFormat="false" ht="12.8" hidden="false" customHeight="false" outlineLevel="0" collapsed="false">
      <c r="A54" s="1" t="s">
        <v>90</v>
      </c>
      <c r="B54" s="1" t="s">
        <v>106</v>
      </c>
      <c r="C54" s="1" t="n">
        <v>11</v>
      </c>
      <c r="D54" s="1" t="str">
        <f aca="false">IF((I54="GND"),"GND", "SIGNAL")</f>
        <v>SIGNAL</v>
      </c>
      <c r="E54" s="1" t="n">
        <f aca="false">IF((D54="GND"),-5, IF(D54="SIGNAL", -6, -7))</f>
        <v>-6</v>
      </c>
      <c r="F54" s="1" t="n">
        <v>117.87</v>
      </c>
      <c r="G54" s="1" t="n">
        <f aca="false">-H54</f>
        <v>-88.98</v>
      </c>
      <c r="H54" s="1" t="n">
        <v>88.98</v>
      </c>
      <c r="I54" s="1" t="s">
        <v>42</v>
      </c>
      <c r="J54" s="1" t="s">
        <v>23</v>
      </c>
      <c r="N54" s="3"/>
    </row>
    <row r="55" customFormat="false" ht="12.8" hidden="false" customHeight="false" outlineLevel="0" collapsed="false">
      <c r="A55" s="1" t="s">
        <v>90</v>
      </c>
      <c r="B55" s="1" t="s">
        <v>107</v>
      </c>
      <c r="C55" s="1" t="n">
        <v>12</v>
      </c>
      <c r="D55" s="1" t="str">
        <f aca="false">IF((I55="GND"),"GND", "SIGNAL")</f>
        <v>SIGNAL</v>
      </c>
      <c r="E55" s="1" t="n">
        <f aca="false">IF((D55="GND"),-5, IF(D55="SIGNAL", -6, -7))</f>
        <v>-6</v>
      </c>
      <c r="F55" s="1" t="n">
        <v>120.41</v>
      </c>
      <c r="G55" s="1" t="n">
        <f aca="false">-H55</f>
        <v>-88.98</v>
      </c>
      <c r="H55" s="1" t="n">
        <v>88.98</v>
      </c>
      <c r="I55" s="1" t="s">
        <v>108</v>
      </c>
      <c r="J55" s="1" t="s">
        <v>23</v>
      </c>
      <c r="N55" s="3"/>
    </row>
    <row r="56" customFormat="false" ht="12.8" hidden="false" customHeight="false" outlineLevel="0" collapsed="false">
      <c r="A56" s="1" t="s">
        <v>90</v>
      </c>
      <c r="B56" s="1" t="s">
        <v>109</v>
      </c>
      <c r="C56" s="1" t="n">
        <v>13</v>
      </c>
      <c r="D56" s="1" t="str">
        <f aca="false">IF((I56="GND"),"GND", "SIGNAL")</f>
        <v>SIGNAL</v>
      </c>
      <c r="E56" s="1" t="n">
        <f aca="false">IF((D56="GND"),-5, IF(D56="SIGNAL", -6, -7))</f>
        <v>-6</v>
      </c>
      <c r="F56" s="1" t="n">
        <v>122.95</v>
      </c>
      <c r="G56" s="1" t="n">
        <f aca="false">-H56</f>
        <v>-88.98</v>
      </c>
      <c r="H56" s="1" t="n">
        <v>88.98</v>
      </c>
      <c r="I56" s="1" t="s">
        <v>46</v>
      </c>
      <c r="J56" s="1" t="s">
        <v>23</v>
      </c>
      <c r="N56" s="3"/>
    </row>
    <row r="57" customFormat="false" ht="12.8" hidden="false" customHeight="false" outlineLevel="0" collapsed="false">
      <c r="A57" s="1" t="s">
        <v>90</v>
      </c>
      <c r="B57" s="1" t="s">
        <v>110</v>
      </c>
      <c r="C57" s="1" t="n">
        <v>14</v>
      </c>
      <c r="D57" s="1" t="str">
        <f aca="false">IF((I57="GND"),"GND", "SIGNAL")</f>
        <v>SIGNAL</v>
      </c>
      <c r="E57" s="1" t="n">
        <f aca="false">IF((D57="GND"),-5, IF(D57="SIGNAL", -6, -7))</f>
        <v>-6</v>
      </c>
      <c r="F57" s="1" t="n">
        <v>125.49</v>
      </c>
      <c r="G57" s="1" t="n">
        <f aca="false">-H57</f>
        <v>-88.98</v>
      </c>
      <c r="H57" s="1" t="n">
        <v>88.98</v>
      </c>
      <c r="I57" s="1" t="s">
        <v>25</v>
      </c>
      <c r="J57" s="1" t="s">
        <v>23</v>
      </c>
      <c r="N57" s="3"/>
    </row>
    <row r="58" customFormat="false" ht="12.8" hidden="false" customHeight="false" outlineLevel="0" collapsed="false">
      <c r="A58" s="1" t="s">
        <v>90</v>
      </c>
      <c r="B58" s="1" t="s">
        <v>111</v>
      </c>
      <c r="C58" s="1" t="n">
        <v>15</v>
      </c>
      <c r="D58" s="1" t="str">
        <f aca="false">IF((I58="GND"),"GND", "SIGNAL")</f>
        <v>SIGNAL</v>
      </c>
      <c r="E58" s="1" t="n">
        <f aca="false">IF((D58="GND"),-5, IF(D58="SIGNAL", -6, -7))</f>
        <v>-6</v>
      </c>
      <c r="F58" s="1" t="n">
        <v>128.03</v>
      </c>
      <c r="G58" s="1" t="n">
        <f aca="false">-H58</f>
        <v>-88.98</v>
      </c>
      <c r="H58" s="1" t="n">
        <v>88.98</v>
      </c>
      <c r="I58" s="1" t="s">
        <v>112</v>
      </c>
      <c r="J58" s="1" t="s">
        <v>23</v>
      </c>
      <c r="N58" s="3"/>
    </row>
    <row r="59" customFormat="false" ht="12.8" hidden="false" customHeight="false" outlineLevel="0" collapsed="false">
      <c r="A59" s="1" t="s">
        <v>90</v>
      </c>
      <c r="B59" s="1" t="s">
        <v>113</v>
      </c>
      <c r="C59" s="1" t="n">
        <v>16</v>
      </c>
      <c r="D59" s="1" t="str">
        <f aca="false">IF((I59="GND"),"GND", "SIGNAL")</f>
        <v>SIGNAL</v>
      </c>
      <c r="E59" s="1" t="n">
        <f aca="false">IF((D59="GND"),-5, IF(D59="SIGNAL", -6, -7))</f>
        <v>-6</v>
      </c>
      <c r="F59" s="1" t="n">
        <v>130.57</v>
      </c>
      <c r="G59" s="1" t="n">
        <f aca="false">-H59</f>
        <v>-88.98</v>
      </c>
      <c r="H59" s="1" t="n">
        <v>88.98</v>
      </c>
      <c r="I59" s="1" t="s">
        <v>114</v>
      </c>
      <c r="J59" s="1" t="s">
        <v>23</v>
      </c>
      <c r="N59" s="3"/>
    </row>
    <row r="60" customFormat="false" ht="12.8" hidden="false" customHeight="false" outlineLevel="0" collapsed="false">
      <c r="A60" s="1" t="s">
        <v>115</v>
      </c>
      <c r="B60" s="1" t="s">
        <v>116</v>
      </c>
      <c r="C60" s="1" t="n">
        <v>1</v>
      </c>
      <c r="D60" s="1" t="str">
        <f aca="false">IF((I60="GND"),"GND", "SIGNAL")</f>
        <v>GND</v>
      </c>
      <c r="E60" s="1" t="n">
        <f aca="false">IF((D60="GND"),-5, IF(D60="SIGNAL", -6, -7))</f>
        <v>-5</v>
      </c>
      <c r="F60" s="1" t="n">
        <v>109.57</v>
      </c>
      <c r="G60" s="1" t="n">
        <f aca="false">-H60</f>
        <v>-76.28</v>
      </c>
      <c r="H60" s="1" t="n">
        <v>76.28</v>
      </c>
      <c r="I60" s="1" t="s">
        <v>22</v>
      </c>
      <c r="J60" s="1" t="s">
        <v>23</v>
      </c>
      <c r="N60" s="3"/>
    </row>
    <row r="61" customFormat="false" ht="12.8" hidden="false" customHeight="false" outlineLevel="0" collapsed="false">
      <c r="A61" s="1" t="s">
        <v>115</v>
      </c>
      <c r="B61" s="1" t="s">
        <v>117</v>
      </c>
      <c r="C61" s="1" t="n">
        <v>2</v>
      </c>
      <c r="D61" s="1" t="str">
        <f aca="false">IF((I61="GND"),"GND", "SIGNAL")</f>
        <v>SIGNAL</v>
      </c>
      <c r="E61" s="1" t="n">
        <f aca="false">IF((D61="GND"),-5, IF(D61="SIGNAL", -6, -7))</f>
        <v>-6</v>
      </c>
      <c r="F61" s="1" t="n">
        <v>107.03</v>
      </c>
      <c r="G61" s="1" t="n">
        <f aca="false">-H61</f>
        <v>-76.28</v>
      </c>
      <c r="H61" s="1" t="n">
        <v>76.28</v>
      </c>
      <c r="I61" s="1" t="s">
        <v>25</v>
      </c>
      <c r="J61" s="1" t="s">
        <v>23</v>
      </c>
      <c r="N61" s="3"/>
    </row>
    <row r="62" customFormat="false" ht="12.8" hidden="false" customHeight="false" outlineLevel="0" collapsed="false">
      <c r="A62" s="1" t="s">
        <v>115</v>
      </c>
      <c r="B62" s="1" t="s">
        <v>118</v>
      </c>
      <c r="C62" s="1" t="n">
        <v>3</v>
      </c>
      <c r="D62" s="1" t="str">
        <f aca="false">IF((I62="GND"),"GND", "SIGNAL")</f>
        <v>SIGNAL</v>
      </c>
      <c r="E62" s="1" t="n">
        <f aca="false">IF((D62="GND"),-5, IF(D62="SIGNAL", -6, -7))</f>
        <v>-6</v>
      </c>
      <c r="F62" s="1" t="n">
        <v>104.49</v>
      </c>
      <c r="G62" s="1" t="n">
        <f aca="false">-H62</f>
        <v>-76.28</v>
      </c>
      <c r="H62" s="1" t="n">
        <v>76.28</v>
      </c>
      <c r="I62" s="1" t="s">
        <v>119</v>
      </c>
      <c r="J62" s="1" t="s">
        <v>23</v>
      </c>
      <c r="N62" s="3"/>
    </row>
    <row r="63" customFormat="false" ht="12.8" hidden="false" customHeight="false" outlineLevel="0" collapsed="false">
      <c r="A63" s="1" t="s">
        <v>115</v>
      </c>
      <c r="B63" s="1" t="s">
        <v>120</v>
      </c>
      <c r="C63" s="1" t="n">
        <v>4</v>
      </c>
      <c r="D63" s="1" t="str">
        <f aca="false">IF((I63="GND"),"GND", "SIGNAL")</f>
        <v>SIGNAL</v>
      </c>
      <c r="E63" s="1" t="n">
        <f aca="false">IF((D63="GND"),-5, IF(D63="SIGNAL", -6, -7))</f>
        <v>-6</v>
      </c>
      <c r="F63" s="1" t="n">
        <v>101.95</v>
      </c>
      <c r="G63" s="1" t="n">
        <f aca="false">-H63</f>
        <v>-76.28</v>
      </c>
      <c r="H63" s="1" t="n">
        <v>76.28</v>
      </c>
      <c r="I63" s="1" t="s">
        <v>121</v>
      </c>
      <c r="J63" s="1" t="s">
        <v>23</v>
      </c>
      <c r="N63" s="3"/>
    </row>
    <row r="64" customFormat="false" ht="12.8" hidden="false" customHeight="false" outlineLevel="0" collapsed="false">
      <c r="A64" s="1" t="s">
        <v>115</v>
      </c>
      <c r="B64" s="1" t="s">
        <v>122</v>
      </c>
      <c r="C64" s="1" t="n">
        <v>5</v>
      </c>
      <c r="D64" s="1" t="str">
        <f aca="false">IF((I64="GND"),"GND", "SIGNAL")</f>
        <v>SIGNAL</v>
      </c>
      <c r="E64" s="1" t="n">
        <f aca="false">IF((D64="GND"),-5, IF(D64="SIGNAL", -6, -7))</f>
        <v>-6</v>
      </c>
      <c r="F64" s="1" t="n">
        <v>99.41</v>
      </c>
      <c r="G64" s="1" t="n">
        <f aca="false">-H64</f>
        <v>-76.28</v>
      </c>
      <c r="H64" s="1" t="n">
        <v>76.28</v>
      </c>
      <c r="I64" s="1" t="s">
        <v>123</v>
      </c>
      <c r="J64" s="1" t="s">
        <v>23</v>
      </c>
      <c r="N64" s="3"/>
    </row>
    <row r="65" customFormat="false" ht="12.8" hidden="false" customHeight="false" outlineLevel="0" collapsed="false">
      <c r="A65" s="1" t="s">
        <v>115</v>
      </c>
      <c r="B65" s="1" t="s">
        <v>124</v>
      </c>
      <c r="C65" s="1" t="n">
        <v>6</v>
      </c>
      <c r="D65" s="1" t="str">
        <f aca="false">IF((I65="GND"),"GND", "SIGNAL")</f>
        <v>SIGNAL</v>
      </c>
      <c r="E65" s="1" t="n">
        <f aca="false">IF((D65="GND"),-5, IF(D65="SIGNAL", -6, -7))</f>
        <v>-6</v>
      </c>
      <c r="F65" s="1" t="n">
        <v>96.87</v>
      </c>
      <c r="G65" s="1" t="n">
        <f aca="false">-H65</f>
        <v>-76.28</v>
      </c>
      <c r="H65" s="1" t="n">
        <v>76.28</v>
      </c>
      <c r="I65" s="1" t="s">
        <v>125</v>
      </c>
      <c r="J65" s="1" t="s">
        <v>23</v>
      </c>
      <c r="N65" s="3"/>
    </row>
    <row r="66" customFormat="false" ht="12.8" hidden="false" customHeight="false" outlineLevel="0" collapsed="false">
      <c r="A66" s="1" t="s">
        <v>115</v>
      </c>
      <c r="B66" s="1" t="s">
        <v>126</v>
      </c>
      <c r="C66" s="1" t="n">
        <v>7</v>
      </c>
      <c r="D66" s="1" t="str">
        <f aca="false">IF((I66="GND"),"GND", "SIGNAL")</f>
        <v>GND</v>
      </c>
      <c r="E66" s="1" t="n">
        <f aca="false">IF((D66="GND"),-5, IF(D66="SIGNAL", -6, -7))</f>
        <v>-5</v>
      </c>
      <c r="F66" s="1" t="n">
        <v>94.33</v>
      </c>
      <c r="G66" s="1" t="n">
        <f aca="false">-H66</f>
        <v>-76.28</v>
      </c>
      <c r="H66" s="1" t="n">
        <v>76.28</v>
      </c>
      <c r="I66" s="1" t="s">
        <v>22</v>
      </c>
      <c r="J66" s="1" t="s">
        <v>23</v>
      </c>
      <c r="N66" s="3"/>
    </row>
    <row r="67" customFormat="false" ht="12.8" hidden="false" customHeight="false" outlineLevel="0" collapsed="false">
      <c r="A67" s="1" t="s">
        <v>115</v>
      </c>
      <c r="B67" s="1" t="s">
        <v>127</v>
      </c>
      <c r="C67" s="1" t="n">
        <v>8</v>
      </c>
      <c r="D67" s="1" t="str">
        <f aca="false">IF((I67="GND"),"GND", "SIGNAL")</f>
        <v>SIGNAL</v>
      </c>
      <c r="E67" s="1" t="n">
        <f aca="false">IF((D67="GND"),-5, IF(D67="SIGNAL", -6, -7))</f>
        <v>-6</v>
      </c>
      <c r="F67" s="1" t="n">
        <v>91.79</v>
      </c>
      <c r="G67" s="1" t="n">
        <f aca="false">-H67</f>
        <v>-76.28</v>
      </c>
      <c r="H67" s="1" t="n">
        <v>76.28</v>
      </c>
      <c r="I67" s="1" t="s">
        <v>36</v>
      </c>
      <c r="J67" s="1" t="s">
        <v>23</v>
      </c>
      <c r="N67" s="3"/>
    </row>
    <row r="68" customFormat="false" ht="12.8" hidden="false" customHeight="false" outlineLevel="0" collapsed="false">
      <c r="A68" s="1" t="s">
        <v>115</v>
      </c>
      <c r="B68" s="1" t="s">
        <v>128</v>
      </c>
      <c r="C68" s="1" t="n">
        <v>9</v>
      </c>
      <c r="D68" s="1" t="str">
        <f aca="false">IF((I68="GND"),"GND", "SIGNAL")</f>
        <v>SIGNAL</v>
      </c>
      <c r="E68" s="1" t="n">
        <f aca="false">IF((D68="GND"),-5, IF(D68="SIGNAL", -6, -7))</f>
        <v>-6</v>
      </c>
      <c r="F68" s="1" t="n">
        <v>91.79</v>
      </c>
      <c r="G68" s="1" t="n">
        <f aca="false">-H68</f>
        <v>-88.98</v>
      </c>
      <c r="H68" s="1" t="n">
        <v>88.98</v>
      </c>
      <c r="I68" s="1" t="s">
        <v>129</v>
      </c>
      <c r="J68" s="1" t="s">
        <v>23</v>
      </c>
      <c r="N68" s="3"/>
    </row>
    <row r="69" customFormat="false" ht="12.8" hidden="false" customHeight="false" outlineLevel="0" collapsed="false">
      <c r="A69" s="1" t="s">
        <v>115</v>
      </c>
      <c r="B69" s="1" t="s">
        <v>130</v>
      </c>
      <c r="C69" s="1" t="n">
        <v>10</v>
      </c>
      <c r="D69" s="1" t="str">
        <f aca="false">IF((I69="GND"),"GND", "SIGNAL")</f>
        <v>SIGNAL</v>
      </c>
      <c r="E69" s="1" t="n">
        <f aca="false">IF((D69="GND"),-5, IF(D69="SIGNAL", -6, -7))</f>
        <v>-6</v>
      </c>
      <c r="F69" s="1" t="n">
        <v>94.33</v>
      </c>
      <c r="G69" s="1" t="n">
        <f aca="false">-H69</f>
        <v>-88.98</v>
      </c>
      <c r="H69" s="1" t="n">
        <v>88.98</v>
      </c>
      <c r="I69" s="1" t="s">
        <v>40</v>
      </c>
      <c r="J69" s="1" t="s">
        <v>23</v>
      </c>
      <c r="N69" s="3"/>
    </row>
    <row r="70" customFormat="false" ht="12.8" hidden="false" customHeight="false" outlineLevel="0" collapsed="false">
      <c r="A70" s="1" t="s">
        <v>115</v>
      </c>
      <c r="B70" s="1" t="s">
        <v>131</v>
      </c>
      <c r="C70" s="1" t="n">
        <v>11</v>
      </c>
      <c r="D70" s="1" t="str">
        <f aca="false">IF((I70="GND"),"GND", "SIGNAL")</f>
        <v>SIGNAL</v>
      </c>
      <c r="E70" s="1" t="n">
        <f aca="false">IF((D70="GND"),-5, IF(D70="SIGNAL", -6, -7))</f>
        <v>-6</v>
      </c>
      <c r="F70" s="1" t="n">
        <v>96.87</v>
      </c>
      <c r="G70" s="1" t="n">
        <f aca="false">-H70</f>
        <v>-88.98</v>
      </c>
      <c r="H70" s="1" t="n">
        <v>88.98</v>
      </c>
      <c r="I70" s="1" t="s">
        <v>42</v>
      </c>
      <c r="J70" s="1" t="s">
        <v>23</v>
      </c>
      <c r="N70" s="3"/>
    </row>
    <row r="71" customFormat="false" ht="12.8" hidden="false" customHeight="false" outlineLevel="0" collapsed="false">
      <c r="A71" s="1" t="s">
        <v>115</v>
      </c>
      <c r="B71" s="1" t="s">
        <v>132</v>
      </c>
      <c r="C71" s="1" t="n">
        <v>12</v>
      </c>
      <c r="D71" s="1" t="str">
        <f aca="false">IF((I71="GND"),"GND", "SIGNAL")</f>
        <v>SIGNAL</v>
      </c>
      <c r="E71" s="1" t="n">
        <f aca="false">IF((D71="GND"),-5, IF(D71="SIGNAL", -6, -7))</f>
        <v>-6</v>
      </c>
      <c r="F71" s="1" t="n">
        <v>99.41</v>
      </c>
      <c r="G71" s="1" t="n">
        <f aca="false">-H71</f>
        <v>-88.98</v>
      </c>
      <c r="H71" s="1" t="n">
        <v>88.98</v>
      </c>
      <c r="I71" s="1" t="s">
        <v>133</v>
      </c>
      <c r="J71" s="1" t="s">
        <v>23</v>
      </c>
      <c r="N71" s="3"/>
    </row>
    <row r="72" customFormat="false" ht="12.8" hidden="false" customHeight="false" outlineLevel="0" collapsed="false">
      <c r="A72" s="1" t="s">
        <v>115</v>
      </c>
      <c r="B72" s="1" t="s">
        <v>134</v>
      </c>
      <c r="C72" s="1" t="n">
        <v>13</v>
      </c>
      <c r="D72" s="1" t="str">
        <f aca="false">IF((I72="GND"),"GND", "SIGNAL")</f>
        <v>SIGNAL</v>
      </c>
      <c r="E72" s="1" t="n">
        <f aca="false">IF((D72="GND"),-5, IF(D72="SIGNAL", -6, -7))</f>
        <v>-6</v>
      </c>
      <c r="F72" s="1" t="n">
        <v>101.95</v>
      </c>
      <c r="G72" s="1" t="n">
        <f aca="false">-H72</f>
        <v>-88.98</v>
      </c>
      <c r="H72" s="1" t="n">
        <v>88.98</v>
      </c>
      <c r="I72" s="1" t="s">
        <v>46</v>
      </c>
      <c r="J72" s="1" t="s">
        <v>23</v>
      </c>
      <c r="N72" s="3"/>
    </row>
    <row r="73" customFormat="false" ht="12.8" hidden="false" customHeight="false" outlineLevel="0" collapsed="false">
      <c r="A73" s="1" t="s">
        <v>115</v>
      </c>
      <c r="B73" s="1" t="s">
        <v>135</v>
      </c>
      <c r="C73" s="1" t="n">
        <v>14</v>
      </c>
      <c r="D73" s="1" t="str">
        <f aca="false">IF((I73="GND"),"GND", "SIGNAL")</f>
        <v>SIGNAL</v>
      </c>
      <c r="E73" s="1" t="n">
        <f aca="false">IF((D73="GND"),-5, IF(D73="SIGNAL", -6, -7))</f>
        <v>-6</v>
      </c>
      <c r="F73" s="1" t="n">
        <v>104.49</v>
      </c>
      <c r="G73" s="1" t="n">
        <f aca="false">-H73</f>
        <v>-88.98</v>
      </c>
      <c r="H73" s="1" t="n">
        <v>88.98</v>
      </c>
      <c r="I73" s="1" t="s">
        <v>25</v>
      </c>
      <c r="J73" s="1" t="s">
        <v>23</v>
      </c>
      <c r="N73" s="3"/>
    </row>
    <row r="74" customFormat="false" ht="12.8" hidden="false" customHeight="false" outlineLevel="0" collapsed="false">
      <c r="A74" s="1" t="s">
        <v>115</v>
      </c>
      <c r="B74" s="1" t="s">
        <v>136</v>
      </c>
      <c r="C74" s="1" t="n">
        <v>15</v>
      </c>
      <c r="D74" s="1" t="str">
        <f aca="false">IF((I74="GND"),"GND", "SIGNAL")</f>
        <v>SIGNAL</v>
      </c>
      <c r="E74" s="1" t="n">
        <f aca="false">IF((D74="GND"),-5, IF(D74="SIGNAL", -6, -7))</f>
        <v>-6</v>
      </c>
      <c r="F74" s="1" t="n">
        <v>107.03</v>
      </c>
      <c r="G74" s="1" t="n">
        <f aca="false">-H74</f>
        <v>-88.98</v>
      </c>
      <c r="H74" s="1" t="n">
        <v>88.98</v>
      </c>
      <c r="I74" s="1" t="s">
        <v>137</v>
      </c>
      <c r="J74" s="1" t="s">
        <v>23</v>
      </c>
      <c r="N74" s="3"/>
    </row>
    <row r="75" customFormat="false" ht="12.8" hidden="false" customHeight="false" outlineLevel="0" collapsed="false">
      <c r="A75" s="1" t="s">
        <v>115</v>
      </c>
      <c r="B75" s="1" t="s">
        <v>138</v>
      </c>
      <c r="C75" s="1" t="n">
        <v>16</v>
      </c>
      <c r="D75" s="1" t="str">
        <f aca="false">IF((I75="GND"),"GND", "SIGNAL")</f>
        <v>SIGNAL</v>
      </c>
      <c r="E75" s="1" t="n">
        <f aca="false">IF((D75="GND"),-5, IF(D75="SIGNAL", -6, -7))</f>
        <v>-6</v>
      </c>
      <c r="F75" s="1" t="n">
        <v>109.57</v>
      </c>
      <c r="G75" s="1" t="n">
        <f aca="false">-H75</f>
        <v>-88.98</v>
      </c>
      <c r="H75" s="1" t="n">
        <v>88.98</v>
      </c>
      <c r="I75" s="1" t="s">
        <v>139</v>
      </c>
      <c r="J75" s="1" t="s">
        <v>23</v>
      </c>
      <c r="N75" s="3"/>
    </row>
    <row r="76" customFormat="false" ht="12.8" hidden="false" customHeight="false" outlineLevel="0" collapsed="false">
      <c r="A76" s="1" t="s">
        <v>140</v>
      </c>
      <c r="B76" s="1" t="s">
        <v>141</v>
      </c>
      <c r="C76" s="1" t="n">
        <v>1</v>
      </c>
      <c r="D76" s="1" t="str">
        <f aca="false">IF((I76="GND"),"GND", "SIGNAL")</f>
        <v>SIGNAL</v>
      </c>
      <c r="E76" s="1" t="n">
        <f aca="false">IF((D76="GND"),-5, IF(D76="SIGNAL", -6, -7))</f>
        <v>-6</v>
      </c>
      <c r="F76" s="1" t="n">
        <v>112.79</v>
      </c>
      <c r="G76" s="1" t="n">
        <f aca="false">-H76</f>
        <v>-83.9</v>
      </c>
      <c r="H76" s="1" t="n">
        <v>83.9</v>
      </c>
      <c r="I76" s="1" t="s">
        <v>142</v>
      </c>
      <c r="J76" s="1" t="s">
        <v>55</v>
      </c>
      <c r="N76" s="3"/>
    </row>
    <row r="77" customFormat="false" ht="12.8" hidden="false" customHeight="false" outlineLevel="0" collapsed="false">
      <c r="A77" s="1" t="s">
        <v>140</v>
      </c>
      <c r="B77" s="1" t="s">
        <v>143</v>
      </c>
      <c r="C77" s="1" t="n">
        <v>2</v>
      </c>
      <c r="D77" s="1" t="str">
        <f aca="false">IF((I77="GND"),"GND", "SIGNAL")</f>
        <v>SIGNAL</v>
      </c>
      <c r="E77" s="1" t="n">
        <f aca="false">IF((D77="GND"),-5, IF(D77="SIGNAL", -6, -7))</f>
        <v>-6</v>
      </c>
      <c r="F77" s="1" t="n">
        <v>112.79</v>
      </c>
      <c r="G77" s="1" t="n">
        <f aca="false">-H77</f>
        <v>-86.44</v>
      </c>
      <c r="H77" s="1" t="n">
        <v>86.44</v>
      </c>
      <c r="I77" s="1" t="s">
        <v>144</v>
      </c>
      <c r="J77" s="1" t="s">
        <v>55</v>
      </c>
      <c r="N77" s="3"/>
    </row>
    <row r="78" customFormat="false" ht="12.8" hidden="false" customHeight="false" outlineLevel="0" collapsed="false">
      <c r="A78" s="1" t="s">
        <v>145</v>
      </c>
      <c r="B78" s="1" t="s">
        <v>146</v>
      </c>
      <c r="C78" s="1" t="n">
        <v>1</v>
      </c>
      <c r="D78" s="1" t="str">
        <f aca="false">IF((I78="GND"),"GND", "SIGNAL")</f>
        <v>SIGNAL</v>
      </c>
      <c r="E78" s="1" t="n">
        <f aca="false">IF((D78="GND"),-5, IF(D78="SIGNAL", -6, -7))</f>
        <v>-6</v>
      </c>
      <c r="F78" s="1" t="n">
        <v>156.18</v>
      </c>
      <c r="G78" s="1" t="n">
        <f aca="false">-H78</f>
        <v>-92.945</v>
      </c>
      <c r="H78" s="1" t="n">
        <v>92.945</v>
      </c>
      <c r="I78" s="1" t="s">
        <v>147</v>
      </c>
      <c r="J78" s="1" t="s">
        <v>148</v>
      </c>
      <c r="N78" s="3"/>
    </row>
    <row r="79" customFormat="false" ht="12.8" hidden="false" customHeight="false" outlineLevel="0" collapsed="false">
      <c r="A79" s="1" t="s">
        <v>145</v>
      </c>
      <c r="B79" s="1" t="s">
        <v>149</v>
      </c>
      <c r="C79" s="1" t="n">
        <v>2</v>
      </c>
      <c r="D79" s="1" t="str">
        <f aca="false">IF((I79="GND"),"GND", "SIGNAL")</f>
        <v>SIGNAL</v>
      </c>
      <c r="E79" s="1" t="n">
        <f aca="false">IF((D79="GND"),-5, IF(D79="SIGNAL", -6, -7))</f>
        <v>-6</v>
      </c>
      <c r="F79" s="1" t="n">
        <v>156.18</v>
      </c>
      <c r="G79" s="1" t="n">
        <f aca="false">-H79</f>
        <v>-89.545</v>
      </c>
      <c r="H79" s="1" t="n">
        <v>89.545</v>
      </c>
      <c r="I79" s="1" t="s">
        <v>147</v>
      </c>
      <c r="J79" s="1" t="s">
        <v>148</v>
      </c>
      <c r="N79" s="3"/>
    </row>
    <row r="80" customFormat="false" ht="12.8" hidden="false" customHeight="false" outlineLevel="0" collapsed="false">
      <c r="A80" s="1" t="s">
        <v>145</v>
      </c>
      <c r="B80" s="1" t="s">
        <v>150</v>
      </c>
      <c r="C80" s="1" t="n">
        <v>3</v>
      </c>
      <c r="D80" s="1" t="str">
        <f aca="false">IF((I80="GND"),"GND", "SIGNAL")</f>
        <v>SIGNAL</v>
      </c>
      <c r="E80" s="1" t="n">
        <f aca="false">IF((D80="GND"),-5, IF(D80="SIGNAL", -6, -7))</f>
        <v>-6</v>
      </c>
      <c r="F80" s="1" t="n">
        <v>166.08</v>
      </c>
      <c r="G80" s="1" t="n">
        <f aca="false">-H80</f>
        <v>-89.545</v>
      </c>
      <c r="H80" s="1" t="n">
        <v>89.545</v>
      </c>
      <c r="I80" s="1" t="s">
        <v>151</v>
      </c>
      <c r="J80" s="1" t="s">
        <v>148</v>
      </c>
      <c r="N80" s="3"/>
    </row>
    <row r="81" customFormat="false" ht="12.8" hidden="false" customHeight="false" outlineLevel="0" collapsed="false">
      <c r="A81" s="1" t="s">
        <v>145</v>
      </c>
      <c r="B81" s="1" t="s">
        <v>152</v>
      </c>
      <c r="C81" s="1" t="n">
        <v>4</v>
      </c>
      <c r="D81" s="1" t="str">
        <f aca="false">IF((I81="GND"),"GND", "SIGNAL")</f>
        <v>SIGNAL</v>
      </c>
      <c r="E81" s="1" t="n">
        <f aca="false">IF((D81="GND"),-5, IF(D81="SIGNAL", -6, -7))</f>
        <v>-6</v>
      </c>
      <c r="F81" s="1" t="n">
        <v>166.08</v>
      </c>
      <c r="G81" s="1" t="n">
        <f aca="false">-H81</f>
        <v>-92.945</v>
      </c>
      <c r="H81" s="1" t="n">
        <v>92.945</v>
      </c>
      <c r="I81" s="1" t="s">
        <v>151</v>
      </c>
      <c r="J81" s="1" t="s">
        <v>148</v>
      </c>
      <c r="N81" s="3"/>
    </row>
    <row r="82" customFormat="false" ht="12.8" hidden="false" customHeight="false" outlineLevel="0" collapsed="false">
      <c r="A82" s="1" t="s">
        <v>153</v>
      </c>
      <c r="B82" s="1" t="s">
        <v>154</v>
      </c>
      <c r="C82" s="1" t="n">
        <v>1</v>
      </c>
      <c r="D82" s="1" t="str">
        <f aca="false">IF((I82="GND"),"GND", "SIGNAL")</f>
        <v>GND</v>
      </c>
      <c r="E82" s="1" t="n">
        <f aca="false">IF((D82="GND"),-5, IF(D82="SIGNAL", -6, -7))</f>
        <v>-5</v>
      </c>
      <c r="F82" s="1" t="n">
        <v>151.38</v>
      </c>
      <c r="G82" s="1" t="n">
        <f aca="false">-H82</f>
        <v>-99.23</v>
      </c>
      <c r="H82" s="1" t="n">
        <v>99.23</v>
      </c>
      <c r="I82" s="1" t="s">
        <v>22</v>
      </c>
      <c r="J82" s="1" t="s">
        <v>23</v>
      </c>
      <c r="N82" s="3"/>
    </row>
    <row r="83" customFormat="false" ht="12.8" hidden="false" customHeight="false" outlineLevel="0" collapsed="false">
      <c r="A83" s="1" t="s">
        <v>153</v>
      </c>
      <c r="B83" s="1" t="s">
        <v>155</v>
      </c>
      <c r="C83" s="1" t="n">
        <v>2</v>
      </c>
      <c r="D83" s="1" t="str">
        <f aca="false">IF((I83="GND"),"GND", "SIGNAL")</f>
        <v>SIGNAL</v>
      </c>
      <c r="E83" s="1" t="n">
        <f aca="false">IF((D83="GND"),-5, IF(D83="SIGNAL", -6, -7))</f>
        <v>-6</v>
      </c>
      <c r="F83" s="1" t="n">
        <v>148.84</v>
      </c>
      <c r="G83" s="1" t="n">
        <f aca="false">-H83</f>
        <v>-99.23</v>
      </c>
      <c r="H83" s="1" t="n">
        <v>99.23</v>
      </c>
      <c r="I83" s="1" t="s">
        <v>25</v>
      </c>
      <c r="J83" s="1" t="s">
        <v>23</v>
      </c>
      <c r="N83" s="3"/>
    </row>
    <row r="84" customFormat="false" ht="12.8" hidden="false" customHeight="false" outlineLevel="0" collapsed="false">
      <c r="A84" s="1" t="s">
        <v>153</v>
      </c>
      <c r="B84" s="1" t="s">
        <v>156</v>
      </c>
      <c r="C84" s="1" t="n">
        <v>3</v>
      </c>
      <c r="D84" s="1" t="str">
        <f aca="false">IF((I84="GND"),"GND", "SIGNAL")</f>
        <v>SIGNAL</v>
      </c>
      <c r="E84" s="1" t="n">
        <f aca="false">IF((D84="GND"),-5, IF(D84="SIGNAL", -6, -7))</f>
        <v>-6</v>
      </c>
      <c r="F84" s="1" t="n">
        <v>146.3</v>
      </c>
      <c r="G84" s="1" t="n">
        <f aca="false">-H84</f>
        <v>-99.23</v>
      </c>
      <c r="H84" s="1" t="n">
        <v>99.23</v>
      </c>
      <c r="I84" s="1" t="s">
        <v>157</v>
      </c>
      <c r="J84" s="1" t="s">
        <v>23</v>
      </c>
      <c r="N84" s="3"/>
    </row>
    <row r="85" customFormat="false" ht="12.8" hidden="false" customHeight="false" outlineLevel="0" collapsed="false">
      <c r="A85" s="1" t="s">
        <v>153</v>
      </c>
      <c r="B85" s="1" t="s">
        <v>158</v>
      </c>
      <c r="C85" s="1" t="n">
        <v>4</v>
      </c>
      <c r="D85" s="1" t="str">
        <f aca="false">IF((I85="GND"),"GND", "SIGNAL")</f>
        <v>SIGNAL</v>
      </c>
      <c r="E85" s="1" t="n">
        <f aca="false">IF((D85="GND"),-5, IF(D85="SIGNAL", -6, -7))</f>
        <v>-6</v>
      </c>
      <c r="F85" s="1" t="n">
        <v>143.76</v>
      </c>
      <c r="G85" s="1" t="n">
        <f aca="false">-H85</f>
        <v>-99.23</v>
      </c>
      <c r="H85" s="1" t="n">
        <v>99.23</v>
      </c>
      <c r="I85" s="1" t="s">
        <v>159</v>
      </c>
      <c r="J85" s="1" t="s">
        <v>23</v>
      </c>
      <c r="N85" s="3"/>
    </row>
    <row r="86" customFormat="false" ht="12.8" hidden="false" customHeight="false" outlineLevel="0" collapsed="false">
      <c r="A86" s="1" t="s">
        <v>153</v>
      </c>
      <c r="B86" s="1" t="s">
        <v>160</v>
      </c>
      <c r="C86" s="1" t="n">
        <v>5</v>
      </c>
      <c r="D86" s="1" t="str">
        <f aca="false">IF((I86="GND"),"GND", "SIGNAL")</f>
        <v>SIGNAL</v>
      </c>
      <c r="E86" s="1" t="n">
        <f aca="false">IF((D86="GND"),-5, IF(D86="SIGNAL", -6, -7))</f>
        <v>-6</v>
      </c>
      <c r="F86" s="1" t="n">
        <v>141.22</v>
      </c>
      <c r="G86" s="1" t="n">
        <f aca="false">-H86</f>
        <v>-99.23</v>
      </c>
      <c r="H86" s="1" t="n">
        <v>99.23</v>
      </c>
      <c r="I86" s="1" t="s">
        <v>161</v>
      </c>
      <c r="J86" s="1" t="s">
        <v>23</v>
      </c>
      <c r="N86" s="3"/>
    </row>
    <row r="87" customFormat="false" ht="12.8" hidden="false" customHeight="false" outlineLevel="0" collapsed="false">
      <c r="A87" s="1" t="s">
        <v>153</v>
      </c>
      <c r="B87" s="1" t="s">
        <v>162</v>
      </c>
      <c r="C87" s="1" t="n">
        <v>6</v>
      </c>
      <c r="D87" s="1" t="str">
        <f aca="false">IF((I87="GND"),"GND", "SIGNAL")</f>
        <v>SIGNAL</v>
      </c>
      <c r="E87" s="1" t="n">
        <f aca="false">IF((D87="GND"),-5, IF(D87="SIGNAL", -6, -7))</f>
        <v>-6</v>
      </c>
      <c r="F87" s="1" t="n">
        <v>138.68</v>
      </c>
      <c r="G87" s="1" t="n">
        <f aca="false">-H87</f>
        <v>-99.23</v>
      </c>
      <c r="H87" s="1" t="n">
        <v>99.23</v>
      </c>
      <c r="I87" s="1" t="s">
        <v>163</v>
      </c>
      <c r="J87" s="1" t="s">
        <v>23</v>
      </c>
      <c r="N87" s="3"/>
    </row>
    <row r="88" customFormat="false" ht="12.8" hidden="false" customHeight="false" outlineLevel="0" collapsed="false">
      <c r="A88" s="1" t="s">
        <v>153</v>
      </c>
      <c r="B88" s="1" t="s">
        <v>164</v>
      </c>
      <c r="C88" s="1" t="n">
        <v>7</v>
      </c>
      <c r="D88" s="1" t="str">
        <f aca="false">IF((I88="GND"),"GND", "SIGNAL")</f>
        <v>GND</v>
      </c>
      <c r="E88" s="1" t="n">
        <f aca="false">IF((D88="GND"),-5, IF(D88="SIGNAL", -6, -7))</f>
        <v>-5</v>
      </c>
      <c r="F88" s="1" t="n">
        <v>136.14</v>
      </c>
      <c r="G88" s="1" t="n">
        <f aca="false">-H88</f>
        <v>-99.23</v>
      </c>
      <c r="H88" s="1" t="n">
        <v>99.23</v>
      </c>
      <c r="I88" s="1" t="s">
        <v>22</v>
      </c>
      <c r="J88" s="1" t="s">
        <v>23</v>
      </c>
      <c r="N88" s="3"/>
    </row>
    <row r="89" customFormat="false" ht="12.8" hidden="false" customHeight="false" outlineLevel="0" collapsed="false">
      <c r="A89" s="1" t="s">
        <v>153</v>
      </c>
      <c r="B89" s="1" t="s">
        <v>165</v>
      </c>
      <c r="C89" s="1" t="n">
        <v>8</v>
      </c>
      <c r="D89" s="1" t="str">
        <f aca="false">IF((I89="GND"),"GND", "SIGNAL")</f>
        <v>SIGNAL</v>
      </c>
      <c r="E89" s="1" t="n">
        <f aca="false">IF((D89="GND"),-5, IF(D89="SIGNAL", -6, -7))</f>
        <v>-6</v>
      </c>
      <c r="F89" s="1" t="n">
        <v>133.6</v>
      </c>
      <c r="G89" s="1" t="n">
        <f aca="false">-H89</f>
        <v>-99.23</v>
      </c>
      <c r="H89" s="1" t="n">
        <v>99.23</v>
      </c>
      <c r="I89" s="1" t="s">
        <v>36</v>
      </c>
      <c r="J89" s="1" t="s">
        <v>23</v>
      </c>
      <c r="N89" s="3"/>
    </row>
    <row r="90" customFormat="false" ht="12.8" hidden="false" customHeight="false" outlineLevel="0" collapsed="false">
      <c r="A90" s="1" t="s">
        <v>153</v>
      </c>
      <c r="B90" s="1" t="s">
        <v>166</v>
      </c>
      <c r="C90" s="1" t="n">
        <v>9</v>
      </c>
      <c r="D90" s="1" t="str">
        <f aca="false">IF((I90="GND"),"GND", "SIGNAL")</f>
        <v>SIGNAL</v>
      </c>
      <c r="E90" s="1" t="n">
        <f aca="false">IF((D90="GND"),-5, IF(D90="SIGNAL", -6, -7))</f>
        <v>-6</v>
      </c>
      <c r="F90" s="1" t="n">
        <v>133.6</v>
      </c>
      <c r="G90" s="1" t="n">
        <f aca="false">-H90</f>
        <v>-111.93</v>
      </c>
      <c r="H90" s="1" t="n">
        <v>111.93</v>
      </c>
      <c r="I90" s="1" t="s">
        <v>167</v>
      </c>
      <c r="J90" s="1" t="s">
        <v>23</v>
      </c>
      <c r="N90" s="3"/>
    </row>
    <row r="91" customFormat="false" ht="12.8" hidden="false" customHeight="false" outlineLevel="0" collapsed="false">
      <c r="A91" s="1" t="s">
        <v>153</v>
      </c>
      <c r="B91" s="1" t="s">
        <v>168</v>
      </c>
      <c r="C91" s="1" t="n">
        <v>10</v>
      </c>
      <c r="D91" s="1" t="str">
        <f aca="false">IF((I91="GND"),"GND", "SIGNAL")</f>
        <v>SIGNAL</v>
      </c>
      <c r="E91" s="1" t="n">
        <f aca="false">IF((D91="GND"),-5, IF(D91="SIGNAL", -6, -7))</f>
        <v>-6</v>
      </c>
      <c r="F91" s="1" t="n">
        <v>136.14</v>
      </c>
      <c r="G91" s="1" t="n">
        <f aca="false">-H91</f>
        <v>-111.93</v>
      </c>
      <c r="H91" s="1" t="n">
        <v>111.93</v>
      </c>
      <c r="I91" s="1" t="s">
        <v>40</v>
      </c>
      <c r="J91" s="1" t="s">
        <v>23</v>
      </c>
      <c r="N91" s="3"/>
    </row>
    <row r="92" customFormat="false" ht="12.8" hidden="false" customHeight="false" outlineLevel="0" collapsed="false">
      <c r="A92" s="1" t="s">
        <v>153</v>
      </c>
      <c r="B92" s="1" t="s">
        <v>169</v>
      </c>
      <c r="C92" s="1" t="n">
        <v>11</v>
      </c>
      <c r="D92" s="1" t="str">
        <f aca="false">IF((I92="GND"),"GND", "SIGNAL")</f>
        <v>SIGNAL</v>
      </c>
      <c r="E92" s="1" t="n">
        <f aca="false">IF((D92="GND"),-5, IF(D92="SIGNAL", -6, -7))</f>
        <v>-6</v>
      </c>
      <c r="F92" s="1" t="n">
        <v>138.68</v>
      </c>
      <c r="G92" s="1" t="n">
        <f aca="false">-H92</f>
        <v>-111.93</v>
      </c>
      <c r="H92" s="1" t="n">
        <v>111.93</v>
      </c>
      <c r="I92" s="1" t="s">
        <v>42</v>
      </c>
      <c r="J92" s="1" t="s">
        <v>23</v>
      </c>
      <c r="N92" s="3"/>
    </row>
    <row r="93" customFormat="false" ht="12.8" hidden="false" customHeight="false" outlineLevel="0" collapsed="false">
      <c r="A93" s="1" t="s">
        <v>153</v>
      </c>
      <c r="B93" s="1" t="s">
        <v>170</v>
      </c>
      <c r="C93" s="1" t="n">
        <v>12</v>
      </c>
      <c r="D93" s="1" t="str">
        <f aca="false">IF((I93="GND"),"GND", "SIGNAL")</f>
        <v>SIGNAL</v>
      </c>
      <c r="E93" s="1" t="n">
        <f aca="false">IF((D93="GND"),-5, IF(D93="SIGNAL", -6, -7))</f>
        <v>-6</v>
      </c>
      <c r="F93" s="1" t="n">
        <v>141.22</v>
      </c>
      <c r="G93" s="1" t="n">
        <f aca="false">-H93</f>
        <v>-111.93</v>
      </c>
      <c r="H93" s="1" t="n">
        <v>111.93</v>
      </c>
      <c r="I93" s="1" t="s">
        <v>171</v>
      </c>
      <c r="J93" s="1" t="s">
        <v>23</v>
      </c>
      <c r="N93" s="3"/>
    </row>
    <row r="94" customFormat="false" ht="12.8" hidden="false" customHeight="false" outlineLevel="0" collapsed="false">
      <c r="A94" s="1" t="s">
        <v>153</v>
      </c>
      <c r="B94" s="1" t="s">
        <v>172</v>
      </c>
      <c r="C94" s="1" t="n">
        <v>13</v>
      </c>
      <c r="D94" s="1" t="str">
        <f aca="false">IF((I94="GND"),"GND", "SIGNAL")</f>
        <v>SIGNAL</v>
      </c>
      <c r="E94" s="1" t="n">
        <f aca="false">IF((D94="GND"),-5, IF(D94="SIGNAL", -6, -7))</f>
        <v>-6</v>
      </c>
      <c r="F94" s="1" t="n">
        <v>143.76</v>
      </c>
      <c r="G94" s="1" t="n">
        <f aca="false">-H94</f>
        <v>-111.93</v>
      </c>
      <c r="H94" s="1" t="n">
        <v>111.93</v>
      </c>
      <c r="I94" s="1" t="s">
        <v>46</v>
      </c>
      <c r="J94" s="1" t="s">
        <v>23</v>
      </c>
      <c r="N94" s="3"/>
    </row>
    <row r="95" customFormat="false" ht="12.8" hidden="false" customHeight="false" outlineLevel="0" collapsed="false">
      <c r="A95" s="1" t="s">
        <v>153</v>
      </c>
      <c r="B95" s="1" t="s">
        <v>173</v>
      </c>
      <c r="C95" s="1" t="n">
        <v>14</v>
      </c>
      <c r="D95" s="1" t="str">
        <f aca="false">IF((I95="GND"),"GND", "SIGNAL")</f>
        <v>SIGNAL</v>
      </c>
      <c r="E95" s="1" t="n">
        <f aca="false">IF((D95="GND"),-5, IF(D95="SIGNAL", -6, -7))</f>
        <v>-6</v>
      </c>
      <c r="F95" s="1" t="n">
        <v>146.3</v>
      </c>
      <c r="G95" s="1" t="n">
        <f aca="false">-H95</f>
        <v>-111.93</v>
      </c>
      <c r="H95" s="1" t="n">
        <v>111.93</v>
      </c>
      <c r="I95" s="1" t="s">
        <v>25</v>
      </c>
      <c r="J95" s="1" t="s">
        <v>23</v>
      </c>
      <c r="N95" s="3"/>
    </row>
    <row r="96" customFormat="false" ht="12.8" hidden="false" customHeight="false" outlineLevel="0" collapsed="false">
      <c r="A96" s="1" t="s">
        <v>153</v>
      </c>
      <c r="B96" s="1" t="s">
        <v>174</v>
      </c>
      <c r="C96" s="1" t="n">
        <v>15</v>
      </c>
      <c r="D96" s="1" t="str">
        <f aca="false">IF((I96="GND"),"GND", "SIGNAL")</f>
        <v>SIGNAL</v>
      </c>
      <c r="E96" s="1" t="n">
        <f aca="false">IF((D96="GND"),-5, IF(D96="SIGNAL", -6, -7))</f>
        <v>-6</v>
      </c>
      <c r="F96" s="1" t="n">
        <v>148.84</v>
      </c>
      <c r="G96" s="1" t="n">
        <f aca="false">-H96</f>
        <v>-111.93</v>
      </c>
      <c r="H96" s="1" t="n">
        <v>111.93</v>
      </c>
      <c r="I96" s="1" t="s">
        <v>175</v>
      </c>
      <c r="J96" s="1" t="s">
        <v>23</v>
      </c>
      <c r="N96" s="3"/>
    </row>
    <row r="97" customFormat="false" ht="12.8" hidden="false" customHeight="false" outlineLevel="0" collapsed="false">
      <c r="A97" s="1" t="s">
        <v>153</v>
      </c>
      <c r="B97" s="1" t="s">
        <v>176</v>
      </c>
      <c r="C97" s="1" t="n">
        <v>16</v>
      </c>
      <c r="D97" s="1" t="str">
        <f aca="false">IF((I97="GND"),"GND", "SIGNAL")</f>
        <v>SIGNAL</v>
      </c>
      <c r="E97" s="1" t="n">
        <f aca="false">IF((D97="GND"),-5, IF(D97="SIGNAL", -6, -7))</f>
        <v>-6</v>
      </c>
      <c r="F97" s="1" t="n">
        <v>151.38</v>
      </c>
      <c r="G97" s="1" t="n">
        <f aca="false">-H97</f>
        <v>-111.93</v>
      </c>
      <c r="H97" s="1" t="n">
        <v>111.93</v>
      </c>
      <c r="I97" s="1" t="s">
        <v>177</v>
      </c>
      <c r="J97" s="1" t="s">
        <v>23</v>
      </c>
      <c r="N97" s="3"/>
    </row>
    <row r="98" customFormat="false" ht="12.8" hidden="false" customHeight="false" outlineLevel="0" collapsed="false">
      <c r="A98" s="1" t="s">
        <v>178</v>
      </c>
      <c r="B98" s="1" t="s">
        <v>179</v>
      </c>
      <c r="C98" s="1" t="n">
        <v>1</v>
      </c>
      <c r="D98" s="1" t="str">
        <f aca="false">IF((I98="GND"),"GND", "SIGNAL")</f>
        <v>GND</v>
      </c>
      <c r="E98" s="1" t="n">
        <f aca="false">IF((D98="GND"),-5, IF(D98="SIGNAL", -6, -7))</f>
        <v>-5</v>
      </c>
      <c r="F98" s="1" t="n">
        <v>130.4</v>
      </c>
      <c r="G98" s="1" t="n">
        <f aca="false">-H98</f>
        <v>-99.25</v>
      </c>
      <c r="H98" s="1" t="n">
        <v>99.25</v>
      </c>
      <c r="I98" s="1" t="s">
        <v>22</v>
      </c>
      <c r="J98" s="1" t="s">
        <v>23</v>
      </c>
      <c r="N98" s="3"/>
    </row>
    <row r="99" customFormat="false" ht="12.8" hidden="false" customHeight="false" outlineLevel="0" collapsed="false">
      <c r="A99" s="1" t="s">
        <v>178</v>
      </c>
      <c r="B99" s="1" t="s">
        <v>180</v>
      </c>
      <c r="C99" s="1" t="n">
        <v>2</v>
      </c>
      <c r="D99" s="1" t="str">
        <f aca="false">IF((I99="GND"),"GND", "SIGNAL")</f>
        <v>SIGNAL</v>
      </c>
      <c r="E99" s="1" t="n">
        <f aca="false">IF((D99="GND"),-5, IF(D99="SIGNAL", -6, -7))</f>
        <v>-6</v>
      </c>
      <c r="F99" s="1" t="n">
        <v>127.86</v>
      </c>
      <c r="G99" s="1" t="n">
        <f aca="false">-H99</f>
        <v>-99.25</v>
      </c>
      <c r="H99" s="1" t="n">
        <v>99.25</v>
      </c>
      <c r="I99" s="1" t="s">
        <v>25</v>
      </c>
      <c r="J99" s="1" t="s">
        <v>23</v>
      </c>
      <c r="N99" s="3"/>
    </row>
    <row r="100" customFormat="false" ht="12.8" hidden="false" customHeight="false" outlineLevel="0" collapsed="false">
      <c r="A100" s="1" t="s">
        <v>178</v>
      </c>
      <c r="B100" s="1" t="s">
        <v>181</v>
      </c>
      <c r="C100" s="1" t="n">
        <v>3</v>
      </c>
      <c r="D100" s="1" t="str">
        <f aca="false">IF((I100="GND"),"GND", "SIGNAL")</f>
        <v>SIGNAL</v>
      </c>
      <c r="E100" s="1" t="n">
        <f aca="false">IF((D100="GND"),-5, IF(D100="SIGNAL", -6, -7))</f>
        <v>-6</v>
      </c>
      <c r="F100" s="1" t="n">
        <v>125.32</v>
      </c>
      <c r="G100" s="1" t="n">
        <f aca="false">-H100</f>
        <v>-99.25</v>
      </c>
      <c r="H100" s="1" t="n">
        <v>99.25</v>
      </c>
      <c r="I100" s="1" t="s">
        <v>182</v>
      </c>
      <c r="J100" s="1" t="s">
        <v>23</v>
      </c>
      <c r="N100" s="3"/>
    </row>
    <row r="101" customFormat="false" ht="12.8" hidden="false" customHeight="false" outlineLevel="0" collapsed="false">
      <c r="A101" s="1" t="s">
        <v>178</v>
      </c>
      <c r="B101" s="1" t="s">
        <v>183</v>
      </c>
      <c r="C101" s="1" t="n">
        <v>4</v>
      </c>
      <c r="D101" s="1" t="str">
        <f aca="false">IF((I101="GND"),"GND", "SIGNAL")</f>
        <v>SIGNAL</v>
      </c>
      <c r="E101" s="1" t="n">
        <f aca="false">IF((D101="GND"),-5, IF(D101="SIGNAL", -6, -7))</f>
        <v>-6</v>
      </c>
      <c r="F101" s="1" t="n">
        <v>122.78</v>
      </c>
      <c r="G101" s="1" t="n">
        <f aca="false">-H101</f>
        <v>-99.25</v>
      </c>
      <c r="H101" s="1" t="n">
        <v>99.25</v>
      </c>
      <c r="I101" s="1" t="s">
        <v>184</v>
      </c>
      <c r="J101" s="1" t="s">
        <v>23</v>
      </c>
      <c r="N101" s="3"/>
    </row>
    <row r="102" customFormat="false" ht="12.8" hidden="false" customHeight="false" outlineLevel="0" collapsed="false">
      <c r="A102" s="1" t="s">
        <v>178</v>
      </c>
      <c r="B102" s="1" t="s">
        <v>185</v>
      </c>
      <c r="C102" s="1" t="n">
        <v>5</v>
      </c>
      <c r="D102" s="1" t="str">
        <f aca="false">IF((I102="GND"),"GND", "SIGNAL")</f>
        <v>SIGNAL</v>
      </c>
      <c r="E102" s="1" t="n">
        <f aca="false">IF((D102="GND"),-5, IF(D102="SIGNAL", -6, -7))</f>
        <v>-6</v>
      </c>
      <c r="F102" s="1" t="n">
        <v>120.24</v>
      </c>
      <c r="G102" s="1" t="n">
        <f aca="false">-H102</f>
        <v>-99.25</v>
      </c>
      <c r="H102" s="1" t="n">
        <v>99.25</v>
      </c>
      <c r="I102" s="1" t="s">
        <v>186</v>
      </c>
      <c r="J102" s="1" t="s">
        <v>23</v>
      </c>
      <c r="N102" s="3"/>
    </row>
    <row r="103" customFormat="false" ht="12.8" hidden="false" customHeight="false" outlineLevel="0" collapsed="false">
      <c r="A103" s="1" t="s">
        <v>178</v>
      </c>
      <c r="B103" s="1" t="s">
        <v>187</v>
      </c>
      <c r="C103" s="1" t="n">
        <v>6</v>
      </c>
      <c r="D103" s="1" t="str">
        <f aca="false">IF((I103="GND"),"GND", "SIGNAL")</f>
        <v>SIGNAL</v>
      </c>
      <c r="E103" s="1" t="n">
        <f aca="false">IF((D103="GND"),-5, IF(D103="SIGNAL", -6, -7))</f>
        <v>-6</v>
      </c>
      <c r="F103" s="1" t="n">
        <v>117.7</v>
      </c>
      <c r="G103" s="1" t="n">
        <f aca="false">-H103</f>
        <v>-99.25</v>
      </c>
      <c r="H103" s="1" t="n">
        <v>99.25</v>
      </c>
      <c r="I103" s="1" t="s">
        <v>188</v>
      </c>
      <c r="J103" s="1" t="s">
        <v>23</v>
      </c>
      <c r="N103" s="3"/>
    </row>
    <row r="104" customFormat="false" ht="12.8" hidden="false" customHeight="false" outlineLevel="0" collapsed="false">
      <c r="A104" s="1" t="s">
        <v>178</v>
      </c>
      <c r="B104" s="1" t="s">
        <v>189</v>
      </c>
      <c r="C104" s="1" t="n">
        <v>7</v>
      </c>
      <c r="D104" s="1" t="str">
        <f aca="false">IF((I104="GND"),"GND", "SIGNAL")</f>
        <v>GND</v>
      </c>
      <c r="E104" s="1" t="n">
        <f aca="false">IF((D104="GND"),-5, IF(D104="SIGNAL", -6, -7))</f>
        <v>-5</v>
      </c>
      <c r="F104" s="1" t="n">
        <v>115.16</v>
      </c>
      <c r="G104" s="1" t="n">
        <f aca="false">-H104</f>
        <v>-99.25</v>
      </c>
      <c r="H104" s="1" t="n">
        <v>99.25</v>
      </c>
      <c r="I104" s="1" t="s">
        <v>22</v>
      </c>
      <c r="J104" s="1" t="s">
        <v>23</v>
      </c>
      <c r="N104" s="3"/>
    </row>
    <row r="105" customFormat="false" ht="12.8" hidden="false" customHeight="false" outlineLevel="0" collapsed="false">
      <c r="A105" s="1" t="s">
        <v>178</v>
      </c>
      <c r="B105" s="1" t="s">
        <v>190</v>
      </c>
      <c r="C105" s="1" t="n">
        <v>8</v>
      </c>
      <c r="D105" s="1" t="str">
        <f aca="false">IF((I105="GND"),"GND", "SIGNAL")</f>
        <v>SIGNAL</v>
      </c>
      <c r="E105" s="1" t="n">
        <f aca="false">IF((D105="GND"),-5, IF(D105="SIGNAL", -6, -7))</f>
        <v>-6</v>
      </c>
      <c r="F105" s="1" t="n">
        <v>112.62</v>
      </c>
      <c r="G105" s="1" t="n">
        <f aca="false">-H105</f>
        <v>-99.25</v>
      </c>
      <c r="H105" s="1" t="n">
        <v>99.25</v>
      </c>
      <c r="I105" s="1" t="s">
        <v>36</v>
      </c>
      <c r="J105" s="1" t="s">
        <v>23</v>
      </c>
      <c r="N105" s="3"/>
    </row>
    <row r="106" customFormat="false" ht="12.8" hidden="false" customHeight="false" outlineLevel="0" collapsed="false">
      <c r="A106" s="1" t="s">
        <v>178</v>
      </c>
      <c r="B106" s="1" t="s">
        <v>191</v>
      </c>
      <c r="C106" s="1" t="n">
        <v>9</v>
      </c>
      <c r="D106" s="1" t="str">
        <f aca="false">IF((I106="GND"),"GND", "SIGNAL")</f>
        <v>SIGNAL</v>
      </c>
      <c r="E106" s="1" t="n">
        <f aca="false">IF((D106="GND"),-5, IF(D106="SIGNAL", -6, -7))</f>
        <v>-6</v>
      </c>
      <c r="F106" s="1" t="n">
        <v>112.62</v>
      </c>
      <c r="G106" s="1" t="n">
        <f aca="false">-H106</f>
        <v>-111.95</v>
      </c>
      <c r="H106" s="1" t="n">
        <v>111.95</v>
      </c>
      <c r="I106" s="1" t="s">
        <v>192</v>
      </c>
      <c r="J106" s="1" t="s">
        <v>23</v>
      </c>
      <c r="N106" s="3"/>
    </row>
    <row r="107" customFormat="false" ht="12.8" hidden="false" customHeight="false" outlineLevel="0" collapsed="false">
      <c r="A107" s="1" t="s">
        <v>178</v>
      </c>
      <c r="B107" s="1" t="s">
        <v>193</v>
      </c>
      <c r="C107" s="1" t="n">
        <v>10</v>
      </c>
      <c r="D107" s="1" t="str">
        <f aca="false">IF((I107="GND"),"GND", "SIGNAL")</f>
        <v>SIGNAL</v>
      </c>
      <c r="E107" s="1" t="n">
        <f aca="false">IF((D107="GND"),-5, IF(D107="SIGNAL", -6, -7))</f>
        <v>-6</v>
      </c>
      <c r="F107" s="1" t="n">
        <v>115.16</v>
      </c>
      <c r="G107" s="1" t="n">
        <f aca="false">-H107</f>
        <v>-111.95</v>
      </c>
      <c r="H107" s="1" t="n">
        <v>111.95</v>
      </c>
      <c r="I107" s="1" t="s">
        <v>40</v>
      </c>
      <c r="J107" s="1" t="s">
        <v>23</v>
      </c>
      <c r="N107" s="3"/>
    </row>
    <row r="108" customFormat="false" ht="12.8" hidden="false" customHeight="false" outlineLevel="0" collapsed="false">
      <c r="A108" s="1" t="s">
        <v>178</v>
      </c>
      <c r="B108" s="1" t="s">
        <v>194</v>
      </c>
      <c r="C108" s="1" t="n">
        <v>11</v>
      </c>
      <c r="D108" s="1" t="str">
        <f aca="false">IF((I108="GND"),"GND", "SIGNAL")</f>
        <v>SIGNAL</v>
      </c>
      <c r="E108" s="1" t="n">
        <f aca="false">IF((D108="GND"),-5, IF(D108="SIGNAL", -6, -7))</f>
        <v>-6</v>
      </c>
      <c r="F108" s="1" t="n">
        <v>117.7</v>
      </c>
      <c r="G108" s="1" t="n">
        <f aca="false">-H108</f>
        <v>-111.95</v>
      </c>
      <c r="H108" s="1" t="n">
        <v>111.95</v>
      </c>
      <c r="I108" s="1" t="s">
        <v>42</v>
      </c>
      <c r="J108" s="1" t="s">
        <v>23</v>
      </c>
      <c r="N108" s="3"/>
    </row>
    <row r="109" customFormat="false" ht="12.8" hidden="false" customHeight="false" outlineLevel="0" collapsed="false">
      <c r="A109" s="1" t="s">
        <v>178</v>
      </c>
      <c r="B109" s="1" t="s">
        <v>195</v>
      </c>
      <c r="C109" s="1" t="n">
        <v>12</v>
      </c>
      <c r="D109" s="1" t="str">
        <f aca="false">IF((I109="GND"),"GND", "SIGNAL")</f>
        <v>SIGNAL</v>
      </c>
      <c r="E109" s="1" t="n">
        <f aca="false">IF((D109="GND"),-5, IF(D109="SIGNAL", -6, -7))</f>
        <v>-6</v>
      </c>
      <c r="F109" s="1" t="n">
        <v>120.24</v>
      </c>
      <c r="G109" s="1" t="n">
        <f aca="false">-H109</f>
        <v>-111.95</v>
      </c>
      <c r="H109" s="1" t="n">
        <v>111.95</v>
      </c>
      <c r="I109" s="1" t="s">
        <v>196</v>
      </c>
      <c r="J109" s="1" t="s">
        <v>23</v>
      </c>
      <c r="N109" s="3"/>
    </row>
    <row r="110" customFormat="false" ht="12.8" hidden="false" customHeight="false" outlineLevel="0" collapsed="false">
      <c r="A110" s="1" t="s">
        <v>178</v>
      </c>
      <c r="B110" s="1" t="s">
        <v>197</v>
      </c>
      <c r="C110" s="1" t="n">
        <v>13</v>
      </c>
      <c r="D110" s="1" t="str">
        <f aca="false">IF((I110="GND"),"GND", "SIGNAL")</f>
        <v>SIGNAL</v>
      </c>
      <c r="E110" s="1" t="n">
        <f aca="false">IF((D110="GND"),-5, IF(D110="SIGNAL", -6, -7))</f>
        <v>-6</v>
      </c>
      <c r="F110" s="1" t="n">
        <v>122.78</v>
      </c>
      <c r="G110" s="1" t="n">
        <f aca="false">-H110</f>
        <v>-111.95</v>
      </c>
      <c r="H110" s="1" t="n">
        <v>111.95</v>
      </c>
      <c r="I110" s="1" t="s">
        <v>46</v>
      </c>
      <c r="J110" s="1" t="s">
        <v>23</v>
      </c>
      <c r="N110" s="3"/>
    </row>
    <row r="111" customFormat="false" ht="12.8" hidden="false" customHeight="false" outlineLevel="0" collapsed="false">
      <c r="A111" s="1" t="s">
        <v>178</v>
      </c>
      <c r="B111" s="1" t="s">
        <v>198</v>
      </c>
      <c r="C111" s="1" t="n">
        <v>14</v>
      </c>
      <c r="D111" s="1" t="str">
        <f aca="false">IF((I111="GND"),"GND", "SIGNAL")</f>
        <v>SIGNAL</v>
      </c>
      <c r="E111" s="1" t="n">
        <f aca="false">IF((D111="GND"),-5, IF(D111="SIGNAL", -6, -7))</f>
        <v>-6</v>
      </c>
      <c r="F111" s="1" t="n">
        <v>125.32</v>
      </c>
      <c r="G111" s="1" t="n">
        <f aca="false">-H111</f>
        <v>-111.95</v>
      </c>
      <c r="H111" s="1" t="n">
        <v>111.95</v>
      </c>
      <c r="I111" s="1" t="s">
        <v>25</v>
      </c>
      <c r="J111" s="1" t="s">
        <v>23</v>
      </c>
      <c r="N111" s="3"/>
    </row>
    <row r="112" customFormat="false" ht="12.8" hidden="false" customHeight="false" outlineLevel="0" collapsed="false">
      <c r="A112" s="1" t="s">
        <v>178</v>
      </c>
      <c r="B112" s="1" t="s">
        <v>199</v>
      </c>
      <c r="C112" s="1" t="n">
        <v>15</v>
      </c>
      <c r="D112" s="1" t="str">
        <f aca="false">IF((I112="GND"),"GND", "SIGNAL")</f>
        <v>SIGNAL</v>
      </c>
      <c r="E112" s="1" t="n">
        <f aca="false">IF((D112="GND"),-5, IF(D112="SIGNAL", -6, -7))</f>
        <v>-6</v>
      </c>
      <c r="F112" s="1" t="n">
        <v>127.86</v>
      </c>
      <c r="G112" s="1" t="n">
        <f aca="false">-H112</f>
        <v>-111.95</v>
      </c>
      <c r="H112" s="1" t="n">
        <v>111.95</v>
      </c>
      <c r="I112" s="1" t="s">
        <v>200</v>
      </c>
      <c r="J112" s="1" t="s">
        <v>23</v>
      </c>
      <c r="N112" s="3"/>
    </row>
    <row r="113" customFormat="false" ht="12.8" hidden="false" customHeight="false" outlineLevel="0" collapsed="false">
      <c r="A113" s="1" t="s">
        <v>178</v>
      </c>
      <c r="B113" s="1" t="s">
        <v>201</v>
      </c>
      <c r="C113" s="1" t="n">
        <v>16</v>
      </c>
      <c r="D113" s="1" t="str">
        <f aca="false">IF((I113="GND"),"GND", "SIGNAL")</f>
        <v>SIGNAL</v>
      </c>
      <c r="E113" s="1" t="n">
        <f aca="false">IF((D113="GND"),-5, IF(D113="SIGNAL", -6, -7))</f>
        <v>-6</v>
      </c>
      <c r="F113" s="1" t="n">
        <v>130.4</v>
      </c>
      <c r="G113" s="1" t="n">
        <f aca="false">-H113</f>
        <v>-111.95</v>
      </c>
      <c r="H113" s="1" t="n">
        <v>111.95</v>
      </c>
      <c r="I113" s="1" t="s">
        <v>202</v>
      </c>
      <c r="J113" s="1" t="s">
        <v>23</v>
      </c>
      <c r="N113" s="3"/>
    </row>
    <row r="114" customFormat="false" ht="12.8" hidden="false" customHeight="false" outlineLevel="0" collapsed="false">
      <c r="A114" s="1" t="s">
        <v>203</v>
      </c>
      <c r="B114" s="1" t="s">
        <v>204</v>
      </c>
      <c r="C114" s="1" t="n">
        <v>1</v>
      </c>
      <c r="D114" s="1" t="str">
        <f aca="false">IF((I114="GND"),"GND", "SIGNAL")</f>
        <v>GND</v>
      </c>
      <c r="E114" s="1" t="n">
        <f aca="false">IF((D114="GND"),-5, IF(D114="SIGNAL", -6, -7))</f>
        <v>-5</v>
      </c>
      <c r="F114" s="1" t="n">
        <v>93.4</v>
      </c>
      <c r="G114" s="1" t="n">
        <f aca="false">-H114</f>
        <v>-96.34</v>
      </c>
      <c r="H114" s="1" t="n">
        <v>96.34</v>
      </c>
      <c r="I114" s="1" t="s">
        <v>22</v>
      </c>
      <c r="J114" s="1" t="s">
        <v>205</v>
      </c>
      <c r="N114" s="3"/>
    </row>
    <row r="115" customFormat="false" ht="12.8" hidden="false" customHeight="false" outlineLevel="0" collapsed="false">
      <c r="A115" s="1" t="s">
        <v>203</v>
      </c>
      <c r="B115" s="1" t="s">
        <v>206</v>
      </c>
      <c r="C115" s="1" t="n">
        <v>2</v>
      </c>
      <c r="D115" s="1" t="str">
        <f aca="false">IF((I115="GND"),"GND", "SIGNAL")</f>
        <v>GND</v>
      </c>
      <c r="E115" s="1" t="n">
        <f aca="false">IF((D115="GND"),-5, IF(D115="SIGNAL", -6, -7))</f>
        <v>-5</v>
      </c>
      <c r="F115" s="1" t="n">
        <v>95.94</v>
      </c>
      <c r="G115" s="1" t="n">
        <f aca="false">-H115</f>
        <v>-96.34</v>
      </c>
      <c r="H115" s="1" t="n">
        <v>96.34</v>
      </c>
      <c r="I115" s="1" t="s">
        <v>22</v>
      </c>
      <c r="J115" s="1" t="s">
        <v>205</v>
      </c>
      <c r="N115" s="3"/>
    </row>
    <row r="116" customFormat="false" ht="12.8" hidden="false" customHeight="false" outlineLevel="0" collapsed="false">
      <c r="A116" s="1" t="s">
        <v>203</v>
      </c>
      <c r="B116" s="1" t="s">
        <v>207</v>
      </c>
      <c r="C116" s="1" t="n">
        <v>3</v>
      </c>
      <c r="D116" s="1" t="str">
        <f aca="false">IF((I116="GND"),"GND", "SIGNAL")</f>
        <v>SIGNAL</v>
      </c>
      <c r="E116" s="1" t="n">
        <f aca="false">IF((D116="GND"),-5, IF(D116="SIGNAL", -6, -7))</f>
        <v>-6</v>
      </c>
      <c r="F116" s="1" t="n">
        <v>93.4</v>
      </c>
      <c r="G116" s="1" t="n">
        <f aca="false">-H116</f>
        <v>-98.88</v>
      </c>
      <c r="H116" s="1" t="n">
        <v>98.88</v>
      </c>
      <c r="I116" s="1" t="s">
        <v>36</v>
      </c>
      <c r="J116" s="1" t="s">
        <v>205</v>
      </c>
      <c r="N116" s="3"/>
    </row>
    <row r="117" customFormat="false" ht="12.8" hidden="false" customHeight="false" outlineLevel="0" collapsed="false">
      <c r="A117" s="1" t="s">
        <v>203</v>
      </c>
      <c r="B117" s="1" t="s">
        <v>208</v>
      </c>
      <c r="C117" s="1" t="n">
        <v>4</v>
      </c>
      <c r="D117" s="1" t="str">
        <f aca="false">IF((I117="GND"),"GND", "SIGNAL")</f>
        <v>SIGNAL</v>
      </c>
      <c r="E117" s="1" t="n">
        <f aca="false">IF((D117="GND"),-5, IF(D117="SIGNAL", -6, -7))</f>
        <v>-6</v>
      </c>
      <c r="F117" s="1" t="n">
        <v>95.94</v>
      </c>
      <c r="G117" s="1" t="n">
        <f aca="false">-H117</f>
        <v>-98.88</v>
      </c>
      <c r="H117" s="1" t="n">
        <v>98.88</v>
      </c>
      <c r="I117" s="1" t="s">
        <v>36</v>
      </c>
      <c r="J117" s="1" t="s">
        <v>205</v>
      </c>
      <c r="N117" s="3"/>
    </row>
    <row r="118" customFormat="false" ht="12.8" hidden="false" customHeight="false" outlineLevel="0" collapsed="false">
      <c r="A118" s="1" t="s">
        <v>203</v>
      </c>
      <c r="B118" s="1" t="s">
        <v>209</v>
      </c>
      <c r="C118" s="1" t="n">
        <v>5</v>
      </c>
      <c r="D118" s="1" t="str">
        <f aca="false">IF((I118="GND"),"GND", "SIGNAL")</f>
        <v>SIGNAL</v>
      </c>
      <c r="E118" s="1" t="n">
        <f aca="false">IF((D118="GND"),-5, IF(D118="SIGNAL", -6, -7))</f>
        <v>-6</v>
      </c>
      <c r="F118" s="1" t="n">
        <v>93.4</v>
      </c>
      <c r="G118" s="1" t="n">
        <f aca="false">-H118</f>
        <v>-101.42</v>
      </c>
      <c r="H118" s="1" t="n">
        <v>101.42</v>
      </c>
      <c r="I118" s="1" t="s">
        <v>210</v>
      </c>
      <c r="J118" s="1" t="s">
        <v>205</v>
      </c>
      <c r="N118" s="3"/>
    </row>
    <row r="119" customFormat="false" ht="12.8" hidden="false" customHeight="false" outlineLevel="0" collapsed="false">
      <c r="A119" s="1" t="s">
        <v>203</v>
      </c>
      <c r="B119" s="1" t="s">
        <v>211</v>
      </c>
      <c r="C119" s="1" t="n">
        <v>6</v>
      </c>
      <c r="D119" s="1" t="str">
        <f aca="false">IF((I119="GND"),"GND", "SIGNAL")</f>
        <v>SIGNAL</v>
      </c>
      <c r="E119" s="1" t="n">
        <f aca="false">IF((D119="GND"),-5, IF(D119="SIGNAL", -6, -7))</f>
        <v>-6</v>
      </c>
      <c r="F119" s="1" t="n">
        <v>95.94</v>
      </c>
      <c r="G119" s="1" t="n">
        <f aca="false">-H119</f>
        <v>-101.42</v>
      </c>
      <c r="H119" s="1" t="n">
        <v>101.42</v>
      </c>
      <c r="I119" s="1" t="s">
        <v>212</v>
      </c>
      <c r="J119" s="1" t="s">
        <v>205</v>
      </c>
      <c r="N119" s="3"/>
    </row>
    <row r="120" customFormat="false" ht="12.8" hidden="false" customHeight="false" outlineLevel="0" collapsed="false">
      <c r="A120" s="1" t="s">
        <v>213</v>
      </c>
      <c r="B120" s="1" t="s">
        <v>214</v>
      </c>
      <c r="C120" s="1" t="n">
        <v>1</v>
      </c>
      <c r="D120" s="1" t="str">
        <f aca="false">IF((I120="GND"),"GND", "SIGNAL")</f>
        <v>SIGNAL</v>
      </c>
      <c r="E120" s="1" t="n">
        <f aca="false">IF((D120="GND"),-5, IF(D120="SIGNAL", -6, -7))</f>
        <v>-6</v>
      </c>
      <c r="F120" s="1" t="n">
        <v>85.39</v>
      </c>
      <c r="G120" s="1" t="n">
        <f aca="false">-H120</f>
        <v>-103.94</v>
      </c>
      <c r="H120" s="1" t="n">
        <v>103.94</v>
      </c>
      <c r="I120" s="1" t="s">
        <v>215</v>
      </c>
      <c r="J120" s="1" t="s">
        <v>216</v>
      </c>
      <c r="N120" s="3"/>
    </row>
    <row r="121" customFormat="false" ht="12.8" hidden="false" customHeight="false" outlineLevel="0" collapsed="false">
      <c r="A121" s="1" t="s">
        <v>213</v>
      </c>
      <c r="B121" s="1" t="s">
        <v>217</v>
      </c>
      <c r="C121" s="1" t="n">
        <v>2</v>
      </c>
      <c r="D121" s="1" t="str">
        <f aca="false">IF((I121="GND"),"GND", "SIGNAL")</f>
        <v>SIGNAL</v>
      </c>
      <c r="E121" s="1" t="n">
        <f aca="false">IF((D121="GND"),-5, IF(D121="SIGNAL", -6, -7))</f>
        <v>-6</v>
      </c>
      <c r="F121" s="1" t="n">
        <v>85.39</v>
      </c>
      <c r="G121" s="1" t="n">
        <f aca="false">-H121</f>
        <v>-101.44</v>
      </c>
      <c r="H121" s="1" t="n">
        <v>101.44</v>
      </c>
      <c r="I121" s="1" t="s">
        <v>218</v>
      </c>
      <c r="J121" s="1" t="s">
        <v>216</v>
      </c>
      <c r="N121" s="3"/>
    </row>
    <row r="122" customFormat="false" ht="12.8" hidden="false" customHeight="false" outlineLevel="0" collapsed="false">
      <c r="A122" s="1" t="s">
        <v>213</v>
      </c>
      <c r="B122" s="1" t="s">
        <v>219</v>
      </c>
      <c r="C122" s="1" t="n">
        <v>3</v>
      </c>
      <c r="D122" s="1" t="str">
        <f aca="false">IF((I122="GND"),"GND", "SIGNAL")</f>
        <v>GND</v>
      </c>
      <c r="E122" s="1" t="n">
        <f aca="false">IF((D122="GND"),-5, IF(D122="SIGNAL", -6, -7))</f>
        <v>-5</v>
      </c>
      <c r="F122" s="1" t="n">
        <v>85.39</v>
      </c>
      <c r="G122" s="1" t="n">
        <f aca="false">-H122</f>
        <v>-98.94</v>
      </c>
      <c r="H122" s="1" t="n">
        <v>98.94</v>
      </c>
      <c r="I122" s="1" t="s">
        <v>22</v>
      </c>
      <c r="J122" s="1" t="s">
        <v>216</v>
      </c>
      <c r="N122" s="3"/>
    </row>
    <row r="123" customFormat="false" ht="12.8" hidden="false" customHeight="false" outlineLevel="0" collapsed="false">
      <c r="A123" s="1" t="s">
        <v>11</v>
      </c>
      <c r="B123" s="1" t="s">
        <v>220</v>
      </c>
      <c r="C123" s="1" t="n">
        <v>1</v>
      </c>
      <c r="D123" s="1" t="str">
        <f aca="false">IF((I123="GND"),"GND", "SIGNAL")</f>
        <v>SIGNAL</v>
      </c>
      <c r="E123" s="1" t="n">
        <f aca="false">IF((D123="GND"),-5, IF(D123="SIGNAL", -6, -7))</f>
        <v>-6</v>
      </c>
      <c r="F123" s="1" t="n">
        <v>78.19</v>
      </c>
      <c r="G123" s="1" t="n">
        <f aca="false">-H123</f>
        <v>-149.27</v>
      </c>
      <c r="H123" s="1" t="n">
        <v>149.27</v>
      </c>
      <c r="I123" s="1" t="s">
        <v>221</v>
      </c>
      <c r="J123" s="1" t="s">
        <v>222</v>
      </c>
      <c r="N123" s="3"/>
    </row>
    <row r="124" customFormat="false" ht="12.8" hidden="false" customHeight="false" outlineLevel="0" collapsed="false">
      <c r="A124" s="1" t="s">
        <v>14</v>
      </c>
      <c r="B124" s="1" t="s">
        <v>223</v>
      </c>
      <c r="C124" s="1" t="n">
        <v>1</v>
      </c>
      <c r="D124" s="1" t="str">
        <f aca="false">IF((I124="GND"),"GND", "SIGNAL")</f>
        <v>SIGNAL</v>
      </c>
      <c r="E124" s="1" t="n">
        <f aca="false">IF((D124="GND"),-5, IF(D124="SIGNAL", -6, -7))</f>
        <v>-6</v>
      </c>
      <c r="F124" s="1" t="n">
        <v>78.19</v>
      </c>
      <c r="G124" s="1" t="n">
        <f aca="false">-H124</f>
        <v>-152.27</v>
      </c>
      <c r="H124" s="1" t="n">
        <v>152.27</v>
      </c>
      <c r="I124" s="1" t="s">
        <v>224</v>
      </c>
      <c r="J124" s="1" t="s">
        <v>225</v>
      </c>
      <c r="N124" s="3"/>
    </row>
    <row r="125" customFormat="false" ht="12.8" hidden="false" customHeight="false" outlineLevel="0" collapsed="false">
      <c r="A125" s="1" t="s">
        <v>226</v>
      </c>
      <c r="B125" s="1" t="s">
        <v>227</v>
      </c>
      <c r="C125" s="1" t="n">
        <v>1</v>
      </c>
      <c r="D125" s="1" t="str">
        <f aca="false">IF((I125="GND"),"GND", "SIGNAL")</f>
        <v>SIGNAL</v>
      </c>
      <c r="E125" s="1" t="n">
        <f aca="false">IF((D125="GND"),-5, IF(D125="SIGNAL", -6, -7))</f>
        <v>-6</v>
      </c>
      <c r="F125" s="1" t="n">
        <v>148.44</v>
      </c>
      <c r="G125" s="1" t="n">
        <f aca="false">-H125</f>
        <v>-128.02</v>
      </c>
      <c r="H125" s="1" t="n">
        <v>128.02</v>
      </c>
      <c r="I125" s="1" t="s">
        <v>228</v>
      </c>
      <c r="J125" s="1" t="s">
        <v>229</v>
      </c>
      <c r="N125" s="3"/>
    </row>
    <row r="126" customFormat="false" ht="12.8" hidden="false" customHeight="false" outlineLevel="0" collapsed="false">
      <c r="A126" s="1" t="s">
        <v>16</v>
      </c>
      <c r="B126" s="1" t="s">
        <v>230</v>
      </c>
      <c r="C126" s="1" t="n">
        <v>1</v>
      </c>
      <c r="D126" s="1" t="str">
        <f aca="false">IF((I126="GND"),"GND", "SIGNAL")</f>
        <v>SIGNAL</v>
      </c>
      <c r="E126" s="1" t="n">
        <f aca="false">IF((D126="GND"),-5, IF(D126="SIGNAL", -6, -7))</f>
        <v>-6</v>
      </c>
      <c r="F126" s="1" t="n">
        <v>145.19</v>
      </c>
      <c r="G126" s="1" t="n">
        <f aca="false">-H126</f>
        <v>-128.02</v>
      </c>
      <c r="H126" s="1" t="n">
        <v>128.02</v>
      </c>
      <c r="I126" s="1" t="s">
        <v>231</v>
      </c>
      <c r="J126" s="1" t="s">
        <v>232</v>
      </c>
      <c r="N126" s="3"/>
    </row>
    <row r="127" customFormat="false" ht="12.8" hidden="false" customHeight="false" outlineLevel="0" collapsed="false">
      <c r="A127" s="1" t="s">
        <v>18</v>
      </c>
      <c r="B127" s="1" t="s">
        <v>233</v>
      </c>
      <c r="C127" s="1" t="n">
        <v>1</v>
      </c>
      <c r="D127" s="1" t="str">
        <f aca="false">IF((I127="GND"),"GND", "SIGNAL")</f>
        <v>SIGNAL</v>
      </c>
      <c r="E127" s="1" t="n">
        <f aca="false">IF((D127="GND"),-5, IF(D127="SIGNAL", -6, -7))</f>
        <v>-6</v>
      </c>
      <c r="F127" s="1" t="n">
        <v>141.94</v>
      </c>
      <c r="G127" s="1" t="n">
        <f aca="false">-H127</f>
        <v>-128.02</v>
      </c>
      <c r="H127" s="1" t="n">
        <v>128.02</v>
      </c>
      <c r="I127" s="1" t="s">
        <v>234</v>
      </c>
      <c r="J127" s="1" t="s">
        <v>235</v>
      </c>
      <c r="N127" s="3"/>
    </row>
    <row r="128" customFormat="false" ht="12.8" hidden="false" customHeight="false" outlineLevel="0" collapsed="false">
      <c r="A128" s="1" t="s">
        <v>21</v>
      </c>
      <c r="B128" s="1" t="s">
        <v>236</v>
      </c>
      <c r="C128" s="1" t="n">
        <v>1</v>
      </c>
      <c r="D128" s="1" t="str">
        <f aca="false">IF((I128="GND"),"GND", "SIGNAL")</f>
        <v>SIGNAL</v>
      </c>
      <c r="E128" s="1" t="n">
        <f aca="false">IF((D128="GND"),-5, IF(D128="SIGNAL", -6, -7))</f>
        <v>-6</v>
      </c>
      <c r="F128" s="1" t="n">
        <v>145.19</v>
      </c>
      <c r="G128" s="1" t="n">
        <f aca="false">-H128</f>
        <v>-142.27</v>
      </c>
      <c r="H128" s="1" t="n">
        <v>142.27</v>
      </c>
      <c r="I128" s="1" t="s">
        <v>237</v>
      </c>
      <c r="J128" s="1" t="s">
        <v>238</v>
      </c>
      <c r="N128" s="3"/>
    </row>
    <row r="129" customFormat="false" ht="12.8" hidden="false" customHeight="false" outlineLevel="0" collapsed="false">
      <c r="A129" s="1" t="s">
        <v>24</v>
      </c>
      <c r="B129" s="1" t="s">
        <v>239</v>
      </c>
      <c r="C129" s="1" t="n">
        <v>1</v>
      </c>
      <c r="D129" s="1" t="str">
        <f aca="false">IF((I129="GND"),"GND", "SIGNAL")</f>
        <v>GND</v>
      </c>
      <c r="E129" s="1" t="n">
        <f aca="false">IF((D129="GND"),-5, IF(D129="SIGNAL", -6, -7))</f>
        <v>-5</v>
      </c>
      <c r="F129" s="1" t="n">
        <v>165.19</v>
      </c>
      <c r="G129" s="1" t="n">
        <f aca="false">-H129</f>
        <v>-102.27</v>
      </c>
      <c r="H129" s="1" t="n">
        <v>102.27</v>
      </c>
      <c r="I129" s="1" t="s">
        <v>22</v>
      </c>
      <c r="J129" s="1" t="s">
        <v>240</v>
      </c>
      <c r="N129" s="3"/>
    </row>
    <row r="130" customFormat="false" ht="12.8" hidden="false" customHeight="false" outlineLevel="0" collapsed="false">
      <c r="A130" s="1" t="s">
        <v>26</v>
      </c>
      <c r="B130" s="1" t="s">
        <v>241</v>
      </c>
      <c r="C130" s="1" t="n">
        <v>1</v>
      </c>
      <c r="D130" s="1" t="str">
        <f aca="false">IF((I130="GND"),"GND", "SIGNAL")</f>
        <v>SIGNAL</v>
      </c>
      <c r="E130" s="1" t="n">
        <f aca="false">IF((D130="GND"),-5, IF(D130="SIGNAL", -6, -7))</f>
        <v>-6</v>
      </c>
      <c r="F130" s="1" t="n">
        <v>161.69</v>
      </c>
      <c r="G130" s="1" t="n">
        <f aca="false">-H130</f>
        <v>-102.27</v>
      </c>
      <c r="H130" s="1" t="n">
        <v>102.27</v>
      </c>
      <c r="I130" s="1" t="s">
        <v>36</v>
      </c>
      <c r="J130" s="1" t="s">
        <v>242</v>
      </c>
      <c r="N130" s="3"/>
    </row>
    <row r="131" customFormat="false" ht="12.8" hidden="false" customHeight="false" outlineLevel="0" collapsed="false">
      <c r="A131" s="1" t="s">
        <v>28</v>
      </c>
      <c r="B131" s="1" t="s">
        <v>243</v>
      </c>
      <c r="C131" s="1" t="n">
        <v>1</v>
      </c>
      <c r="D131" s="1" t="str">
        <f aca="false">IF((I131="GND"),"GND", "SIGNAL")</f>
        <v>SIGNAL</v>
      </c>
      <c r="E131" s="1" t="n">
        <f aca="false">IF((D131="GND"),-5, IF(D131="SIGNAL", -6, -7))</f>
        <v>-6</v>
      </c>
      <c r="F131" s="1" t="n">
        <v>165.19</v>
      </c>
      <c r="G131" s="1" t="n">
        <f aca="false">-H131</f>
        <v>-107.27</v>
      </c>
      <c r="H131" s="1" t="n">
        <v>107.27</v>
      </c>
      <c r="I131" s="1" t="s">
        <v>244</v>
      </c>
      <c r="J131" s="1" t="s">
        <v>245</v>
      </c>
      <c r="N131" s="3"/>
    </row>
    <row r="132" customFormat="false" ht="12.8" hidden="false" customHeight="false" outlineLevel="0" collapsed="false">
      <c r="A132" s="1" t="s">
        <v>30</v>
      </c>
      <c r="B132" s="1" t="s">
        <v>246</v>
      </c>
      <c r="C132" s="1" t="n">
        <v>1</v>
      </c>
      <c r="D132" s="1" t="str">
        <f aca="false">IF((I132="GND"),"GND", "SIGNAL")</f>
        <v>SIGNAL</v>
      </c>
      <c r="E132" s="1" t="n">
        <f aca="false">IF((D132="GND"),-5, IF(D132="SIGNAL", -6, -7))</f>
        <v>-6</v>
      </c>
      <c r="F132" s="1" t="n">
        <v>161.69</v>
      </c>
      <c r="G132" s="1" t="n">
        <f aca="false">-H132</f>
        <v>-107.27</v>
      </c>
      <c r="H132" s="1" t="n">
        <v>107.27</v>
      </c>
      <c r="I132" s="1" t="s">
        <v>25</v>
      </c>
      <c r="J132" s="1" t="s">
        <v>247</v>
      </c>
      <c r="N132" s="3"/>
    </row>
    <row r="133" customFormat="false" ht="12.8" hidden="false" customHeight="false" outlineLevel="0" collapsed="false">
      <c r="A133" s="1" t="s">
        <v>248</v>
      </c>
      <c r="B133" s="1" t="s">
        <v>249</v>
      </c>
      <c r="C133" s="1" t="n">
        <v>1</v>
      </c>
      <c r="D133" s="1" t="str">
        <f aca="false">IF((I133="GND"),"GND", "SIGNAL")</f>
        <v>SIGNAL</v>
      </c>
      <c r="E133" s="1" t="n">
        <f aca="false">IF((D133="GND"),-5, IF(D133="SIGNAL", -6, -7))</f>
        <v>-6</v>
      </c>
      <c r="F133" s="1" t="n">
        <v>85.33</v>
      </c>
      <c r="G133" s="1" t="n">
        <f aca="false">-H133</f>
        <v>-120.12</v>
      </c>
      <c r="H133" s="1" t="n">
        <v>120.12</v>
      </c>
      <c r="I133" s="1" t="s">
        <v>250</v>
      </c>
      <c r="J133" s="1" t="s">
        <v>251</v>
      </c>
      <c r="N133" s="3"/>
    </row>
    <row r="134" customFormat="false" ht="12.8" hidden="false" customHeight="false" outlineLevel="0" collapsed="false">
      <c r="A134" s="1" t="s">
        <v>248</v>
      </c>
      <c r="B134" s="1" t="s">
        <v>252</v>
      </c>
      <c r="C134" s="1" t="n">
        <v>2</v>
      </c>
      <c r="D134" s="1" t="str">
        <f aca="false">IF((I134="GND"),"GND", "SIGNAL")</f>
        <v>SIGNAL</v>
      </c>
      <c r="E134" s="1" t="n">
        <f aca="false">IF((D134="GND"),-5, IF(D134="SIGNAL", -6, -7))</f>
        <v>-6</v>
      </c>
      <c r="F134" s="1" t="n">
        <v>85.33</v>
      </c>
      <c r="G134" s="1" t="n">
        <f aca="false">-H134</f>
        <v>-117.62</v>
      </c>
      <c r="H134" s="1" t="n">
        <v>117.62</v>
      </c>
      <c r="I134" s="1" t="s">
        <v>218</v>
      </c>
      <c r="J134" s="1" t="s">
        <v>251</v>
      </c>
      <c r="N134" s="3"/>
    </row>
    <row r="135" customFormat="false" ht="12.8" hidden="false" customHeight="false" outlineLevel="0" collapsed="false">
      <c r="A135" s="1" t="s">
        <v>248</v>
      </c>
      <c r="B135" s="1" t="s">
        <v>253</v>
      </c>
      <c r="C135" s="1" t="n">
        <v>3</v>
      </c>
      <c r="D135" s="1" t="str">
        <f aca="false">IF((I135="GND"),"GND", "SIGNAL")</f>
        <v>GND</v>
      </c>
      <c r="E135" s="1" t="n">
        <f aca="false">IF((D135="GND"),-5, IF(D135="SIGNAL", -6, -7))</f>
        <v>-5</v>
      </c>
      <c r="F135" s="1" t="n">
        <v>85.33</v>
      </c>
      <c r="G135" s="1" t="n">
        <f aca="false">-H135</f>
        <v>-115.12</v>
      </c>
      <c r="H135" s="1" t="n">
        <v>115.12</v>
      </c>
      <c r="I135" s="1" t="s">
        <v>22</v>
      </c>
      <c r="J135" s="1" t="s">
        <v>251</v>
      </c>
      <c r="N135" s="3"/>
    </row>
    <row r="136" customFormat="false" ht="12.8" hidden="false" customHeight="false" outlineLevel="0" collapsed="false">
      <c r="A136" s="1" t="s">
        <v>254</v>
      </c>
      <c r="B136" s="1" t="s">
        <v>255</v>
      </c>
      <c r="C136" s="1" t="n">
        <v>1</v>
      </c>
      <c r="D136" s="1" t="str">
        <f aca="false">IF((I136="GND"),"GND", "SIGNAL")</f>
        <v>SIGNAL</v>
      </c>
      <c r="E136" s="1" t="n">
        <f aca="false">IF((D136="GND"),-5, IF(D136="SIGNAL", -6, -7))</f>
        <v>-6</v>
      </c>
      <c r="F136" s="1" t="n">
        <v>92.72</v>
      </c>
      <c r="G136" s="1" t="n">
        <f aca="false">-H136</f>
        <v>-120.15</v>
      </c>
      <c r="H136" s="1" t="n">
        <v>120.15</v>
      </c>
      <c r="I136" s="1" t="s">
        <v>256</v>
      </c>
      <c r="J136" s="1" t="s">
        <v>256</v>
      </c>
      <c r="N136" s="3"/>
    </row>
    <row r="137" customFormat="false" ht="12.8" hidden="false" customHeight="false" outlineLevel="0" collapsed="false">
      <c r="A137" s="1" t="s">
        <v>254</v>
      </c>
      <c r="B137" s="1" t="s">
        <v>257</v>
      </c>
      <c r="C137" s="1" t="n">
        <v>2</v>
      </c>
      <c r="D137" s="1" t="str">
        <f aca="false">IF((I137="GND"),"GND", "SIGNAL")</f>
        <v>GND</v>
      </c>
      <c r="E137" s="1" t="n">
        <f aca="false">IF((D137="GND"),-5, IF(D137="SIGNAL", -6, -7))</f>
        <v>-5</v>
      </c>
      <c r="F137" s="1" t="n">
        <v>92.72</v>
      </c>
      <c r="G137" s="1" t="n">
        <f aca="false">-H137</f>
        <v>-117.65</v>
      </c>
      <c r="H137" s="1" t="n">
        <v>117.65</v>
      </c>
      <c r="I137" s="1" t="s">
        <v>22</v>
      </c>
      <c r="J137" s="1" t="s">
        <v>256</v>
      </c>
      <c r="N137" s="3"/>
    </row>
    <row r="138" customFormat="false" ht="12.8" hidden="false" customHeight="false" outlineLevel="0" collapsed="false">
      <c r="A138" s="1" t="s">
        <v>254</v>
      </c>
      <c r="B138" s="1" t="s">
        <v>258</v>
      </c>
      <c r="C138" s="1" t="n">
        <v>3</v>
      </c>
      <c r="D138" s="1" t="str">
        <f aca="false">IF((I138="GND"),"GND", "SIGNAL")</f>
        <v>SIGNAL</v>
      </c>
      <c r="E138" s="1" t="n">
        <f aca="false">IF((D138="GND"),-5, IF(D138="SIGNAL", -6, -7))</f>
        <v>-6</v>
      </c>
      <c r="F138" s="1" t="n">
        <v>92.72</v>
      </c>
      <c r="G138" s="1" t="n">
        <f aca="false">-H138</f>
        <v>-115.15</v>
      </c>
      <c r="H138" s="1" t="n">
        <v>115.15</v>
      </c>
      <c r="I138" s="1" t="s">
        <v>25</v>
      </c>
      <c r="J138" s="1" t="s">
        <v>256</v>
      </c>
      <c r="N138" s="3"/>
    </row>
    <row r="139" customFormat="false" ht="12.8" hidden="false" customHeight="false" outlineLevel="0" collapsed="false">
      <c r="A139" s="1" t="s">
        <v>259</v>
      </c>
      <c r="B139" s="1" t="s">
        <v>260</v>
      </c>
      <c r="C139" s="1" t="n">
        <v>1</v>
      </c>
      <c r="D139" s="1" t="str">
        <f aca="false">IF((I139="GND"),"GND", "SIGNAL")</f>
        <v>SIGNAL</v>
      </c>
      <c r="E139" s="1" t="n">
        <f aca="false">IF((D139="GND"),-5, IF(D139="SIGNAL", -6, -7))</f>
        <v>-6</v>
      </c>
      <c r="F139" s="1" t="n">
        <v>99.56</v>
      </c>
      <c r="G139" s="1" t="n">
        <f aca="false">-H139</f>
        <v>-120.15</v>
      </c>
      <c r="H139" s="1" t="n">
        <v>120.15</v>
      </c>
      <c r="I139" s="1" t="s">
        <v>261</v>
      </c>
      <c r="J139" s="1" t="s">
        <v>261</v>
      </c>
      <c r="N139" s="3"/>
    </row>
    <row r="140" customFormat="false" ht="12.8" hidden="false" customHeight="false" outlineLevel="0" collapsed="false">
      <c r="A140" s="1" t="s">
        <v>259</v>
      </c>
      <c r="B140" s="1" t="s">
        <v>262</v>
      </c>
      <c r="C140" s="1" t="n">
        <v>2</v>
      </c>
      <c r="D140" s="1" t="str">
        <f aca="false">IF((I140="GND"),"GND", "SIGNAL")</f>
        <v>GND</v>
      </c>
      <c r="E140" s="1" t="n">
        <f aca="false">IF((D140="GND"),-5, IF(D140="SIGNAL", -6, -7))</f>
        <v>-5</v>
      </c>
      <c r="F140" s="1" t="n">
        <v>99.56</v>
      </c>
      <c r="G140" s="1" t="n">
        <f aca="false">-H140</f>
        <v>-117.65</v>
      </c>
      <c r="H140" s="1" t="n">
        <v>117.65</v>
      </c>
      <c r="I140" s="1" t="s">
        <v>22</v>
      </c>
      <c r="J140" s="1" t="s">
        <v>261</v>
      </c>
      <c r="N140" s="3"/>
    </row>
    <row r="141" customFormat="false" ht="12.8" hidden="false" customHeight="false" outlineLevel="0" collapsed="false">
      <c r="A141" s="1" t="s">
        <v>259</v>
      </c>
      <c r="B141" s="1" t="s">
        <v>263</v>
      </c>
      <c r="C141" s="1" t="n">
        <v>3</v>
      </c>
      <c r="D141" s="1" t="str">
        <f aca="false">IF((I141="GND"),"GND", "SIGNAL")</f>
        <v>SIGNAL</v>
      </c>
      <c r="E141" s="1" t="n">
        <f aca="false">IF((D141="GND"),-5, IF(D141="SIGNAL", -6, -7))</f>
        <v>-6</v>
      </c>
      <c r="F141" s="1" t="n">
        <v>99.56</v>
      </c>
      <c r="G141" s="1" t="n">
        <f aca="false">-H141</f>
        <v>-115.15</v>
      </c>
      <c r="H141" s="1" t="n">
        <v>115.15</v>
      </c>
      <c r="I141" s="1" t="s">
        <v>25</v>
      </c>
      <c r="J141" s="1" t="s">
        <v>261</v>
      </c>
      <c r="N141" s="3"/>
    </row>
    <row r="142" customFormat="false" ht="12.8" hidden="false" customHeight="false" outlineLevel="0" collapsed="false">
      <c r="A142" s="1" t="s">
        <v>264</v>
      </c>
      <c r="B142" s="1" t="s">
        <v>265</v>
      </c>
      <c r="C142" s="1" t="n">
        <v>1</v>
      </c>
      <c r="D142" s="1" t="str">
        <f aca="false">IF((I142="GND"),"GND", "SIGNAL")</f>
        <v>SIGNAL</v>
      </c>
      <c r="E142" s="1" t="n">
        <f aca="false">IF((D142="GND"),-5, IF(D142="SIGNAL", -6, -7))</f>
        <v>-6</v>
      </c>
      <c r="F142" s="1" t="n">
        <v>106.42</v>
      </c>
      <c r="G142" s="1" t="n">
        <f aca="false">-H142</f>
        <v>-120.1</v>
      </c>
      <c r="H142" s="1" t="n">
        <v>120.1</v>
      </c>
      <c r="I142" s="1" t="s">
        <v>266</v>
      </c>
      <c r="J142" s="1" t="s">
        <v>266</v>
      </c>
      <c r="N142" s="3"/>
    </row>
    <row r="143" customFormat="false" ht="12.8" hidden="false" customHeight="false" outlineLevel="0" collapsed="false">
      <c r="A143" s="1" t="s">
        <v>264</v>
      </c>
      <c r="B143" s="1" t="s">
        <v>267</v>
      </c>
      <c r="C143" s="1" t="n">
        <v>2</v>
      </c>
      <c r="D143" s="1" t="str">
        <f aca="false">IF((I143="GND"),"GND", "SIGNAL")</f>
        <v>GND</v>
      </c>
      <c r="E143" s="1" t="n">
        <f aca="false">IF((D143="GND"),-5, IF(D143="SIGNAL", -6, -7))</f>
        <v>-5</v>
      </c>
      <c r="F143" s="1" t="n">
        <v>106.42</v>
      </c>
      <c r="G143" s="1" t="n">
        <f aca="false">-H143</f>
        <v>-117.6</v>
      </c>
      <c r="H143" s="1" t="n">
        <v>117.6</v>
      </c>
      <c r="I143" s="1" t="s">
        <v>22</v>
      </c>
      <c r="J143" s="1" t="s">
        <v>266</v>
      </c>
      <c r="N143" s="3"/>
    </row>
    <row r="144" customFormat="false" ht="12.8" hidden="false" customHeight="false" outlineLevel="0" collapsed="false">
      <c r="A144" s="1" t="s">
        <v>264</v>
      </c>
      <c r="B144" s="1" t="s">
        <v>268</v>
      </c>
      <c r="C144" s="1" t="n">
        <v>3</v>
      </c>
      <c r="D144" s="1" t="str">
        <f aca="false">IF((I144="GND"),"GND", "SIGNAL")</f>
        <v>SIGNAL</v>
      </c>
      <c r="E144" s="1" t="n">
        <f aca="false">IF((D144="GND"),-5, IF(D144="SIGNAL", -6, -7))</f>
        <v>-6</v>
      </c>
      <c r="F144" s="1" t="n">
        <v>106.42</v>
      </c>
      <c r="G144" s="1" t="n">
        <f aca="false">-H144</f>
        <v>-115.1</v>
      </c>
      <c r="H144" s="1" t="n">
        <v>115.1</v>
      </c>
      <c r="I144" s="1" t="s">
        <v>25</v>
      </c>
      <c r="J144" s="1" t="s">
        <v>266</v>
      </c>
      <c r="N144" s="3"/>
    </row>
    <row r="145" customFormat="false" ht="12.8" hidden="false" customHeight="false" outlineLevel="0" collapsed="false">
      <c r="A145" s="1" t="s">
        <v>269</v>
      </c>
      <c r="B145" s="1" t="s">
        <v>270</v>
      </c>
      <c r="C145" s="1" t="n">
        <v>1</v>
      </c>
      <c r="D145" s="1" t="str">
        <f aca="false">IF((I145="GND"),"GND", "SIGNAL")</f>
        <v>SIGNAL</v>
      </c>
      <c r="E145" s="1" t="n">
        <f aca="false">IF((D145="GND"),-5, IF(D145="SIGNAL", -6, -7))</f>
        <v>-6</v>
      </c>
      <c r="F145" s="1" t="n">
        <v>99.56</v>
      </c>
      <c r="G145" s="1" t="n">
        <f aca="false">-H145</f>
        <v>-131.21</v>
      </c>
      <c r="H145" s="1" t="n">
        <v>131.21</v>
      </c>
      <c r="I145" s="1" t="s">
        <v>271</v>
      </c>
      <c r="J145" s="1" t="s">
        <v>271</v>
      </c>
      <c r="N145" s="3"/>
    </row>
    <row r="146" customFormat="false" ht="12.8" hidden="false" customHeight="false" outlineLevel="0" collapsed="false">
      <c r="A146" s="1" t="s">
        <v>269</v>
      </c>
      <c r="B146" s="1" t="s">
        <v>272</v>
      </c>
      <c r="C146" s="1" t="n">
        <v>2</v>
      </c>
      <c r="D146" s="1" t="str">
        <f aca="false">IF((I146="GND"),"GND", "SIGNAL")</f>
        <v>GND</v>
      </c>
      <c r="E146" s="1" t="n">
        <f aca="false">IF((D146="GND"),-5, IF(D146="SIGNAL", -6, -7))</f>
        <v>-5</v>
      </c>
      <c r="F146" s="1" t="n">
        <v>99.56</v>
      </c>
      <c r="G146" s="1" t="n">
        <f aca="false">-H146</f>
        <v>-128.71</v>
      </c>
      <c r="H146" s="1" t="n">
        <v>128.71</v>
      </c>
      <c r="I146" s="1" t="s">
        <v>22</v>
      </c>
      <c r="J146" s="1" t="s">
        <v>271</v>
      </c>
      <c r="N146" s="3"/>
    </row>
    <row r="147" customFormat="false" ht="12.8" hidden="false" customHeight="false" outlineLevel="0" collapsed="false">
      <c r="A147" s="1" t="s">
        <v>269</v>
      </c>
      <c r="B147" s="1" t="s">
        <v>273</v>
      </c>
      <c r="C147" s="1" t="n">
        <v>3</v>
      </c>
      <c r="D147" s="1" t="str">
        <f aca="false">IF((I147="GND"),"GND", "SIGNAL")</f>
        <v>SIGNAL</v>
      </c>
      <c r="E147" s="1" t="n">
        <f aca="false">IF((D147="GND"),-5, IF(D147="SIGNAL", -6, -7))</f>
        <v>-6</v>
      </c>
      <c r="F147" s="1" t="n">
        <v>99.56</v>
      </c>
      <c r="G147" s="1" t="n">
        <f aca="false">-H147</f>
        <v>-126.21</v>
      </c>
      <c r="H147" s="1" t="n">
        <v>126.21</v>
      </c>
      <c r="I147" s="1" t="s">
        <v>25</v>
      </c>
      <c r="J147" s="1" t="s">
        <v>271</v>
      </c>
      <c r="N147" s="3"/>
    </row>
    <row r="148" customFormat="false" ht="12.8" hidden="false" customHeight="false" outlineLevel="0" collapsed="false">
      <c r="A148" s="1" t="s">
        <v>274</v>
      </c>
      <c r="B148" s="1" t="s">
        <v>275</v>
      </c>
      <c r="C148" s="1" t="n">
        <v>1</v>
      </c>
      <c r="D148" s="1" t="str">
        <f aca="false">IF((I148="GND"),"GND", "SIGNAL")</f>
        <v>SIGNAL</v>
      </c>
      <c r="E148" s="1" t="n">
        <f aca="false">IF((D148="GND"),-5, IF(D148="SIGNAL", -6, -7))</f>
        <v>-6</v>
      </c>
      <c r="F148" s="1" t="n">
        <v>92.69</v>
      </c>
      <c r="G148" s="1" t="n">
        <f aca="false">-H148</f>
        <v>-131.25</v>
      </c>
      <c r="H148" s="1" t="n">
        <v>131.25</v>
      </c>
      <c r="I148" s="1" t="s">
        <v>276</v>
      </c>
      <c r="J148" s="1" t="s">
        <v>276</v>
      </c>
      <c r="N148" s="3"/>
    </row>
    <row r="149" customFormat="false" ht="12.8" hidden="false" customHeight="false" outlineLevel="0" collapsed="false">
      <c r="A149" s="1" t="s">
        <v>274</v>
      </c>
      <c r="B149" s="1" t="s">
        <v>277</v>
      </c>
      <c r="C149" s="1" t="n">
        <v>2</v>
      </c>
      <c r="D149" s="1" t="str">
        <f aca="false">IF((I149="GND"),"GND", "SIGNAL")</f>
        <v>GND</v>
      </c>
      <c r="E149" s="1" t="n">
        <f aca="false">IF((D149="GND"),-5, IF(D149="SIGNAL", -6, -7))</f>
        <v>-5</v>
      </c>
      <c r="F149" s="1" t="n">
        <v>92.69</v>
      </c>
      <c r="G149" s="1" t="n">
        <f aca="false">-H149</f>
        <v>-128.75</v>
      </c>
      <c r="H149" s="1" t="n">
        <v>128.75</v>
      </c>
      <c r="I149" s="1" t="s">
        <v>22</v>
      </c>
      <c r="J149" s="1" t="s">
        <v>276</v>
      </c>
      <c r="N149" s="3"/>
    </row>
    <row r="150" customFormat="false" ht="12.8" hidden="false" customHeight="false" outlineLevel="0" collapsed="false">
      <c r="A150" s="1" t="s">
        <v>274</v>
      </c>
      <c r="B150" s="1" t="s">
        <v>278</v>
      </c>
      <c r="C150" s="1" t="n">
        <v>3</v>
      </c>
      <c r="D150" s="1" t="str">
        <f aca="false">IF((I150="GND"),"GND", "SIGNAL")</f>
        <v>SIGNAL</v>
      </c>
      <c r="E150" s="1" t="n">
        <f aca="false">IF((D150="GND"),-5, IF(D150="SIGNAL", -6, -7))</f>
        <v>-6</v>
      </c>
      <c r="F150" s="1" t="n">
        <v>92.69</v>
      </c>
      <c r="G150" s="1" t="n">
        <f aca="false">-H150</f>
        <v>-126.25</v>
      </c>
      <c r="H150" s="1" t="n">
        <v>126.25</v>
      </c>
      <c r="I150" s="1" t="s">
        <v>25</v>
      </c>
      <c r="J150" s="1" t="s">
        <v>276</v>
      </c>
      <c r="N150" s="3"/>
    </row>
    <row r="151" customFormat="false" ht="12.8" hidden="false" customHeight="false" outlineLevel="0" collapsed="false">
      <c r="A151" s="1" t="s">
        <v>279</v>
      </c>
      <c r="B151" s="1" t="s">
        <v>280</v>
      </c>
      <c r="C151" s="1" t="n">
        <v>1</v>
      </c>
      <c r="D151" s="1" t="str">
        <f aca="false">IF((I151="GND"),"GND", "SIGNAL")</f>
        <v>SIGNAL</v>
      </c>
      <c r="E151" s="1" t="n">
        <f aca="false">IF((D151="GND"),-5, IF(D151="SIGNAL", -6, -7))</f>
        <v>-6</v>
      </c>
      <c r="F151" s="1" t="n">
        <v>106.45</v>
      </c>
      <c r="G151" s="1" t="n">
        <f aca="false">-H151</f>
        <v>-131.2</v>
      </c>
      <c r="H151" s="1" t="n">
        <v>131.2</v>
      </c>
      <c r="I151" s="1" t="s">
        <v>281</v>
      </c>
      <c r="J151" s="1" t="s">
        <v>281</v>
      </c>
      <c r="N151" s="3"/>
    </row>
    <row r="152" customFormat="false" ht="12.8" hidden="false" customHeight="false" outlineLevel="0" collapsed="false">
      <c r="A152" s="1" t="s">
        <v>279</v>
      </c>
      <c r="B152" s="1" t="s">
        <v>282</v>
      </c>
      <c r="C152" s="1" t="n">
        <v>2</v>
      </c>
      <c r="D152" s="1" t="str">
        <f aca="false">IF((I152="GND"),"GND", "SIGNAL")</f>
        <v>GND</v>
      </c>
      <c r="E152" s="1" t="n">
        <f aca="false">IF((D152="GND"),-5, IF(D152="SIGNAL", -6, -7))</f>
        <v>-5</v>
      </c>
      <c r="F152" s="1" t="n">
        <v>106.45</v>
      </c>
      <c r="G152" s="1" t="n">
        <f aca="false">-H152</f>
        <v>-128.7</v>
      </c>
      <c r="H152" s="1" t="n">
        <v>128.7</v>
      </c>
      <c r="I152" s="1" t="s">
        <v>22</v>
      </c>
      <c r="J152" s="1" t="s">
        <v>281</v>
      </c>
      <c r="N152" s="3"/>
    </row>
    <row r="153" customFormat="false" ht="12.8" hidden="false" customHeight="false" outlineLevel="0" collapsed="false">
      <c r="A153" s="1" t="s">
        <v>279</v>
      </c>
      <c r="B153" s="1" t="s">
        <v>283</v>
      </c>
      <c r="C153" s="1" t="n">
        <v>3</v>
      </c>
      <c r="D153" s="1" t="str">
        <f aca="false">IF((I153="GND"),"GND", "SIGNAL")</f>
        <v>SIGNAL</v>
      </c>
      <c r="E153" s="1" t="n">
        <f aca="false">IF((D153="GND"),-5, IF(D153="SIGNAL", -6, -7))</f>
        <v>-6</v>
      </c>
      <c r="F153" s="1" t="n">
        <v>106.45</v>
      </c>
      <c r="G153" s="1" t="n">
        <f aca="false">-H153</f>
        <v>-126.2</v>
      </c>
      <c r="H153" s="1" t="n">
        <v>126.2</v>
      </c>
      <c r="I153" s="1" t="s">
        <v>25</v>
      </c>
      <c r="J153" s="1" t="s">
        <v>281</v>
      </c>
      <c r="N153" s="3"/>
    </row>
    <row r="154" customFormat="false" ht="12.8" hidden="false" customHeight="false" outlineLevel="0" collapsed="false">
      <c r="A154" s="1" t="s">
        <v>284</v>
      </c>
      <c r="B154" s="1" t="s">
        <v>285</v>
      </c>
      <c r="C154" s="1" t="n">
        <v>1</v>
      </c>
      <c r="D154" s="1" t="str">
        <f aca="false">IF((I154="GND"),"GND", "SIGNAL")</f>
        <v>SIGNAL</v>
      </c>
      <c r="E154" s="1" t="n">
        <f aca="false">IF((D154="GND"),-5, IF(D154="SIGNAL", -6, -7))</f>
        <v>-6</v>
      </c>
      <c r="F154" s="1" t="n">
        <v>162.15</v>
      </c>
      <c r="G154" s="1" t="n">
        <f aca="false">-H154</f>
        <v>-151.68</v>
      </c>
      <c r="H154" s="1" t="n">
        <v>151.68</v>
      </c>
      <c r="I154" s="1" t="s">
        <v>36</v>
      </c>
      <c r="J154" s="1" t="s">
        <v>286</v>
      </c>
      <c r="N154" s="3"/>
    </row>
    <row r="155" customFormat="false" ht="12.8" hidden="false" customHeight="false" outlineLevel="0" collapsed="false">
      <c r="A155" s="1" t="s">
        <v>284</v>
      </c>
      <c r="B155" s="1" t="s">
        <v>287</v>
      </c>
      <c r="C155" s="1" t="n">
        <v>2</v>
      </c>
      <c r="D155" s="1" t="str">
        <f aca="false">IF((I155="GND"),"GND", "SIGNAL")</f>
        <v>SIGNAL</v>
      </c>
      <c r="E155" s="1" t="n">
        <f aca="false">IF((D155="GND"),-5, IF(D155="SIGNAL", -6, -7))</f>
        <v>-6</v>
      </c>
      <c r="F155" s="1" t="n">
        <v>162.15</v>
      </c>
      <c r="G155" s="1" t="n">
        <f aca="false">-H155</f>
        <v>-149.18</v>
      </c>
      <c r="H155" s="1" t="n">
        <v>149.18</v>
      </c>
      <c r="I155" s="1" t="s">
        <v>288</v>
      </c>
      <c r="J155" s="1" t="s">
        <v>286</v>
      </c>
      <c r="N155" s="3"/>
    </row>
    <row r="156" customFormat="false" ht="12.8" hidden="false" customHeight="false" outlineLevel="0" collapsed="false">
      <c r="A156" s="1" t="s">
        <v>289</v>
      </c>
      <c r="B156" s="1" t="s">
        <v>290</v>
      </c>
      <c r="C156" s="1" t="n">
        <v>1</v>
      </c>
      <c r="D156" s="1" t="str">
        <f aca="false">IF((I156="GND"),"GND", "SIGNAL")</f>
        <v>SIGNAL</v>
      </c>
      <c r="E156" s="1" t="n">
        <f aca="false">IF((D156="GND"),-5, IF(D156="SIGNAL", -6, -7))</f>
        <v>-6</v>
      </c>
      <c r="F156" s="1" t="n">
        <v>162.14</v>
      </c>
      <c r="G156" s="1" t="n">
        <f aca="false">-H156</f>
        <v>-143.26</v>
      </c>
      <c r="H156" s="1" t="n">
        <v>143.26</v>
      </c>
      <c r="I156" s="1" t="s">
        <v>36</v>
      </c>
      <c r="J156" s="1" t="s">
        <v>286</v>
      </c>
      <c r="N156" s="3"/>
    </row>
    <row r="157" customFormat="false" ht="12.8" hidden="false" customHeight="false" outlineLevel="0" collapsed="false">
      <c r="A157" s="1" t="s">
        <v>289</v>
      </c>
      <c r="B157" s="1" t="s">
        <v>291</v>
      </c>
      <c r="C157" s="1" t="n">
        <v>2</v>
      </c>
      <c r="D157" s="1" t="str">
        <f aca="false">IF((I157="GND"),"GND", "SIGNAL")</f>
        <v>SIGNAL</v>
      </c>
      <c r="E157" s="1" t="n">
        <f aca="false">IF((D157="GND"),-5, IF(D157="SIGNAL", -6, -7))</f>
        <v>-6</v>
      </c>
      <c r="F157" s="1" t="n">
        <v>162.14</v>
      </c>
      <c r="G157" s="1" t="n">
        <f aca="false">-H157</f>
        <v>-140.76</v>
      </c>
      <c r="H157" s="1" t="n">
        <v>140.76</v>
      </c>
      <c r="I157" s="1" t="s">
        <v>292</v>
      </c>
      <c r="J157" s="1" t="s">
        <v>286</v>
      </c>
      <c r="N157" s="3"/>
    </row>
    <row r="158" customFormat="false" ht="12.8" hidden="false" customHeight="false" outlineLevel="0" collapsed="false">
      <c r="A158" s="1" t="s">
        <v>293</v>
      </c>
      <c r="B158" s="1" t="s">
        <v>294</v>
      </c>
      <c r="C158" s="1" t="n">
        <v>1</v>
      </c>
      <c r="D158" s="1" t="str">
        <f aca="false">IF((I158="GND"),"GND", "SIGNAL")</f>
        <v>SIGNAL</v>
      </c>
      <c r="E158" s="1" t="n">
        <f aca="false">IF((D158="GND"),-5, IF(D158="SIGNAL", -6, -7))</f>
        <v>-6</v>
      </c>
      <c r="F158" s="1" t="n">
        <v>162.17</v>
      </c>
      <c r="G158" s="1" t="n">
        <f aca="false">-H158</f>
        <v>-134.79</v>
      </c>
      <c r="H158" s="1" t="n">
        <v>134.79</v>
      </c>
      <c r="I158" s="1" t="s">
        <v>36</v>
      </c>
      <c r="J158" s="1" t="s">
        <v>286</v>
      </c>
      <c r="N158" s="3"/>
    </row>
    <row r="159" customFormat="false" ht="12.8" hidden="false" customHeight="false" outlineLevel="0" collapsed="false">
      <c r="A159" s="1" t="s">
        <v>293</v>
      </c>
      <c r="B159" s="1" t="s">
        <v>295</v>
      </c>
      <c r="C159" s="1" t="n">
        <v>2</v>
      </c>
      <c r="D159" s="1" t="str">
        <f aca="false">IF((I159="GND"),"GND", "SIGNAL")</f>
        <v>SIGNAL</v>
      </c>
      <c r="E159" s="1" t="n">
        <f aca="false">IF((D159="GND"),-5, IF(D159="SIGNAL", -6, -7))</f>
        <v>-6</v>
      </c>
      <c r="F159" s="1" t="n">
        <v>162.17</v>
      </c>
      <c r="G159" s="1" t="n">
        <f aca="false">-H159</f>
        <v>-132.29</v>
      </c>
      <c r="H159" s="1" t="n">
        <v>132.29</v>
      </c>
      <c r="I159" s="1" t="s">
        <v>296</v>
      </c>
      <c r="J159" s="1" t="s">
        <v>286</v>
      </c>
      <c r="N159" s="3"/>
    </row>
    <row r="160" customFormat="false" ht="12.8" hidden="false" customHeight="false" outlineLevel="0" collapsed="false">
      <c r="A160" s="1" t="s">
        <v>297</v>
      </c>
      <c r="B160" s="1" t="s">
        <v>298</v>
      </c>
      <c r="C160" s="1" t="n">
        <v>1</v>
      </c>
      <c r="D160" s="1" t="str">
        <f aca="false">IF((I160="GND"),"GND", "SIGNAL")</f>
        <v>SIGNAL</v>
      </c>
      <c r="E160" s="1" t="n">
        <f aca="false">IF((D160="GND"),-5, IF(D160="SIGNAL", -6, -7))</f>
        <v>-6</v>
      </c>
      <c r="F160" s="1" t="n">
        <v>162.22</v>
      </c>
      <c r="G160" s="1" t="n">
        <f aca="false">-H160</f>
        <v>-126.36</v>
      </c>
      <c r="H160" s="1" t="n">
        <v>126.36</v>
      </c>
      <c r="I160" s="1" t="s">
        <v>36</v>
      </c>
      <c r="J160" s="1" t="s">
        <v>286</v>
      </c>
      <c r="N160" s="3"/>
    </row>
    <row r="161" customFormat="false" ht="12.8" hidden="false" customHeight="false" outlineLevel="0" collapsed="false">
      <c r="A161" s="1" t="s">
        <v>297</v>
      </c>
      <c r="B161" s="1" t="s">
        <v>299</v>
      </c>
      <c r="C161" s="1" t="n">
        <v>2</v>
      </c>
      <c r="D161" s="1" t="str">
        <f aca="false">IF((I161="GND"),"GND", "SIGNAL")</f>
        <v>SIGNAL</v>
      </c>
      <c r="E161" s="1" t="n">
        <f aca="false">IF((D161="GND"),-5, IF(D161="SIGNAL", -6, -7))</f>
        <v>-6</v>
      </c>
      <c r="F161" s="1" t="n">
        <v>162.22</v>
      </c>
      <c r="G161" s="1" t="n">
        <f aca="false">-H161</f>
        <v>-123.86</v>
      </c>
      <c r="H161" s="1" t="n">
        <v>123.86</v>
      </c>
      <c r="I161" s="1" t="s">
        <v>300</v>
      </c>
      <c r="J161" s="1" t="s">
        <v>286</v>
      </c>
      <c r="N161" s="3"/>
    </row>
    <row r="162" customFormat="false" ht="12.8" hidden="false" customHeight="false" outlineLevel="0" collapsed="false">
      <c r="A162" s="1" t="s">
        <v>301</v>
      </c>
      <c r="B162" s="1" t="s">
        <v>302</v>
      </c>
      <c r="C162" s="1" t="n">
        <v>1</v>
      </c>
      <c r="D162" s="1" t="str">
        <f aca="false">IF((I162="GND"),"GND", "SIGNAL")</f>
        <v>SIGNAL</v>
      </c>
      <c r="E162" s="1" t="n">
        <f aca="false">IF((D162="GND"),-5, IF(D162="SIGNAL", -6, -7))</f>
        <v>-6</v>
      </c>
      <c r="F162" s="1" t="n">
        <v>134.34</v>
      </c>
      <c r="G162" s="1" t="n">
        <f aca="false">-H162</f>
        <v>-137.22</v>
      </c>
      <c r="H162" s="1" t="n">
        <v>137.22</v>
      </c>
      <c r="I162" s="1" t="s">
        <v>25</v>
      </c>
      <c r="J162" s="1" t="s">
        <v>303</v>
      </c>
      <c r="N162" s="3"/>
    </row>
    <row r="163" customFormat="false" ht="12.8" hidden="false" customHeight="false" outlineLevel="0" collapsed="false">
      <c r="A163" s="1" t="s">
        <v>301</v>
      </c>
      <c r="B163" s="1" t="s">
        <v>304</v>
      </c>
      <c r="C163" s="1" t="n">
        <v>2</v>
      </c>
      <c r="D163" s="1" t="str">
        <f aca="false">IF((I163="GND"),"GND", "SIGNAL")</f>
        <v>SIGNAL</v>
      </c>
      <c r="E163" s="1" t="n">
        <f aca="false">IF((D163="GND"),-5, IF(D163="SIGNAL", -6, -7))</f>
        <v>-6</v>
      </c>
      <c r="F163" s="1" t="n">
        <v>136.88</v>
      </c>
      <c r="G163" s="1" t="n">
        <f aca="false">-H163</f>
        <v>-137.22</v>
      </c>
      <c r="H163" s="1" t="n">
        <v>137.22</v>
      </c>
      <c r="I163" s="1" t="s">
        <v>237</v>
      </c>
      <c r="J163" s="1" t="s">
        <v>303</v>
      </c>
      <c r="N163" s="3"/>
    </row>
    <row r="164" customFormat="false" ht="12.8" hidden="false" customHeight="false" outlineLevel="0" collapsed="false">
      <c r="A164" s="1" t="s">
        <v>305</v>
      </c>
      <c r="B164" s="1" t="s">
        <v>306</v>
      </c>
      <c r="C164" s="1" t="n">
        <v>1</v>
      </c>
      <c r="D164" s="1" t="str">
        <f aca="false">IF((I164="GND"),"GND", "SIGNAL")</f>
        <v>SIGNAL</v>
      </c>
      <c r="E164" s="1" t="n">
        <f aca="false">IF((D164="GND"),-5, IF(D164="SIGNAL", -6, -7))</f>
        <v>-6</v>
      </c>
      <c r="F164" s="1" t="n">
        <v>114.9</v>
      </c>
      <c r="G164" s="1" t="n">
        <f aca="false">-H164</f>
        <v>-157.51</v>
      </c>
      <c r="H164" s="1" t="n">
        <v>157.51</v>
      </c>
      <c r="I164" s="1" t="s">
        <v>36</v>
      </c>
      <c r="J164" s="1" t="s">
        <v>307</v>
      </c>
      <c r="N164" s="3"/>
    </row>
    <row r="165" customFormat="false" ht="12.8" hidden="false" customHeight="false" outlineLevel="0" collapsed="false">
      <c r="A165" s="1" t="s">
        <v>305</v>
      </c>
      <c r="B165" s="1" t="s">
        <v>308</v>
      </c>
      <c r="C165" s="1" t="n">
        <v>2</v>
      </c>
      <c r="D165" s="1" t="str">
        <f aca="false">IF((I165="GND"),"GND", "SIGNAL")</f>
        <v>GND</v>
      </c>
      <c r="E165" s="1" t="n">
        <f aca="false">IF((D165="GND"),-5, IF(D165="SIGNAL", -6, -7))</f>
        <v>-5</v>
      </c>
      <c r="F165" s="1" t="n">
        <v>112.36</v>
      </c>
      <c r="G165" s="1" t="n">
        <f aca="false">-H165</f>
        <v>-157.51</v>
      </c>
      <c r="H165" s="1" t="n">
        <v>157.51</v>
      </c>
      <c r="I165" s="1" t="s">
        <v>22</v>
      </c>
      <c r="J165" s="1" t="s">
        <v>307</v>
      </c>
      <c r="N165" s="3"/>
    </row>
    <row r="166" customFormat="false" ht="12.8" hidden="false" customHeight="false" outlineLevel="0" collapsed="false">
      <c r="A166" s="1" t="s">
        <v>305</v>
      </c>
      <c r="B166" s="1" t="s">
        <v>309</v>
      </c>
      <c r="C166" s="1" t="n">
        <v>3</v>
      </c>
      <c r="D166" s="1" t="str">
        <f aca="false">IF((I166="GND"),"GND", "SIGNAL")</f>
        <v>SIGNAL</v>
      </c>
      <c r="E166" s="1" t="n">
        <f aca="false">IF((D166="GND"),-5, IF(D166="SIGNAL", -6, -7))</f>
        <v>-6</v>
      </c>
      <c r="F166" s="1" t="n">
        <v>114.9</v>
      </c>
      <c r="G166" s="1" t="n">
        <f aca="false">-H166</f>
        <v>-154.97</v>
      </c>
      <c r="H166" s="1" t="n">
        <v>154.97</v>
      </c>
      <c r="I166" s="1" t="s">
        <v>25</v>
      </c>
      <c r="J166" s="1" t="s">
        <v>307</v>
      </c>
      <c r="N166" s="3"/>
    </row>
    <row r="167" customFormat="false" ht="12.8" hidden="false" customHeight="false" outlineLevel="0" collapsed="false">
      <c r="A167" s="1" t="s">
        <v>305</v>
      </c>
      <c r="B167" s="1" t="s">
        <v>310</v>
      </c>
      <c r="C167" s="1" t="n">
        <v>4</v>
      </c>
      <c r="D167" s="1" t="str">
        <f aca="false">IF((I167="GND"),"GND", "SIGNAL")</f>
        <v>SIGNAL</v>
      </c>
      <c r="E167" s="1" t="n">
        <f aca="false">IF((D167="GND"),-5, IF(D167="SIGNAL", -6, -7))</f>
        <v>-6</v>
      </c>
      <c r="F167" s="1" t="n">
        <v>112.36</v>
      </c>
      <c r="G167" s="1" t="n">
        <f aca="false">-H167</f>
        <v>-154.97</v>
      </c>
      <c r="H167" s="1" t="n">
        <v>154.97</v>
      </c>
      <c r="I167" s="1" t="s">
        <v>311</v>
      </c>
      <c r="J167" s="1" t="s">
        <v>307</v>
      </c>
      <c r="N167" s="3"/>
    </row>
    <row r="168" customFormat="false" ht="12.8" hidden="false" customHeight="false" outlineLevel="0" collapsed="false">
      <c r="A168" s="1" t="s">
        <v>305</v>
      </c>
      <c r="B168" s="1" t="s">
        <v>312</v>
      </c>
      <c r="C168" s="1" t="n">
        <v>5</v>
      </c>
      <c r="D168" s="1" t="str">
        <f aca="false">IF((I168="GND"),"GND", "SIGNAL")</f>
        <v>SIGNAL</v>
      </c>
      <c r="E168" s="1" t="n">
        <f aca="false">IF((D168="GND"),-5, IF(D168="SIGNAL", -6, -7))</f>
        <v>-6</v>
      </c>
      <c r="F168" s="1" t="n">
        <v>114.9</v>
      </c>
      <c r="G168" s="1" t="n">
        <f aca="false">-H168</f>
        <v>-152.43</v>
      </c>
      <c r="H168" s="1" t="n">
        <v>152.43</v>
      </c>
      <c r="I168" s="1" t="s">
        <v>313</v>
      </c>
      <c r="J168" s="1" t="s">
        <v>307</v>
      </c>
      <c r="N168" s="3"/>
    </row>
    <row r="169" customFormat="false" ht="12.8" hidden="false" customHeight="false" outlineLevel="0" collapsed="false">
      <c r="A169" s="1" t="s">
        <v>305</v>
      </c>
      <c r="B169" s="1" t="s">
        <v>314</v>
      </c>
      <c r="C169" s="1" t="n">
        <v>6</v>
      </c>
      <c r="D169" s="1" t="str">
        <f aca="false">IF((I169="GND"),"GND", "SIGNAL")</f>
        <v>SIGNAL</v>
      </c>
      <c r="E169" s="1" t="n">
        <f aca="false">IF((D169="GND"),-5, IF(D169="SIGNAL", -6, -7))</f>
        <v>-6</v>
      </c>
      <c r="F169" s="1" t="n">
        <v>112.36</v>
      </c>
      <c r="G169" s="1" t="n">
        <f aca="false">-H169</f>
        <v>-152.43</v>
      </c>
      <c r="H169" s="1" t="n">
        <v>152.43</v>
      </c>
      <c r="I169" s="1" t="s">
        <v>315</v>
      </c>
      <c r="J169" s="1" t="s">
        <v>307</v>
      </c>
      <c r="N169" s="3"/>
    </row>
    <row r="170" customFormat="false" ht="12.8" hidden="false" customHeight="false" outlineLevel="0" collapsed="false">
      <c r="A170" s="1" t="s">
        <v>305</v>
      </c>
      <c r="B170" s="1" t="s">
        <v>316</v>
      </c>
      <c r="C170" s="1" t="n">
        <v>7</v>
      </c>
      <c r="D170" s="1" t="str">
        <f aca="false">IF((I170="GND"),"GND", "SIGNAL")</f>
        <v>SIGNAL</v>
      </c>
      <c r="E170" s="1" t="n">
        <f aca="false">IF((D170="GND"),-5, IF(D170="SIGNAL", -6, -7))</f>
        <v>-6</v>
      </c>
      <c r="F170" s="1" t="n">
        <v>114.9</v>
      </c>
      <c r="G170" s="1" t="n">
        <f aca="false">-H170</f>
        <v>-149.89</v>
      </c>
      <c r="H170" s="1" t="n">
        <v>149.89</v>
      </c>
      <c r="I170" s="1" t="s">
        <v>317</v>
      </c>
      <c r="J170" s="1" t="s">
        <v>307</v>
      </c>
      <c r="N170" s="3"/>
    </row>
    <row r="171" customFormat="false" ht="12.8" hidden="false" customHeight="false" outlineLevel="0" collapsed="false">
      <c r="A171" s="1" t="s">
        <v>305</v>
      </c>
      <c r="B171" s="1" t="s">
        <v>318</v>
      </c>
      <c r="C171" s="1" t="n">
        <v>8</v>
      </c>
      <c r="D171" s="1" t="str">
        <f aca="false">IF((I171="GND"),"GND", "SIGNAL")</f>
        <v>SIGNAL</v>
      </c>
      <c r="E171" s="1" t="n">
        <f aca="false">IF((D171="GND"),-5, IF(D171="SIGNAL", -6, -7))</f>
        <v>-6</v>
      </c>
      <c r="F171" s="1" t="n">
        <v>112.36</v>
      </c>
      <c r="G171" s="1" t="n">
        <f aca="false">-H171</f>
        <v>-149.89</v>
      </c>
      <c r="H171" s="1" t="n">
        <v>149.89</v>
      </c>
      <c r="I171" s="1" t="s">
        <v>319</v>
      </c>
      <c r="J171" s="1" t="s">
        <v>307</v>
      </c>
      <c r="N171" s="3"/>
    </row>
    <row r="172" customFormat="false" ht="12.8" hidden="false" customHeight="false" outlineLevel="0" collapsed="false">
      <c r="A172" s="1" t="s">
        <v>305</v>
      </c>
      <c r="B172" s="1" t="s">
        <v>320</v>
      </c>
      <c r="C172" s="1" t="n">
        <v>9</v>
      </c>
      <c r="D172" s="1" t="str">
        <f aca="false">IF((I172="GND"),"GND", "SIGNAL")</f>
        <v>SIGNAL</v>
      </c>
      <c r="E172" s="1" t="n">
        <f aca="false">IF((D172="GND"),-5, IF(D172="SIGNAL", -6, -7))</f>
        <v>-6</v>
      </c>
      <c r="F172" s="1" t="n">
        <v>114.9</v>
      </c>
      <c r="G172" s="1" t="n">
        <f aca="false">-H172</f>
        <v>-147.35</v>
      </c>
      <c r="H172" s="1" t="n">
        <v>147.35</v>
      </c>
      <c r="I172" s="1" t="s">
        <v>321</v>
      </c>
      <c r="J172" s="1" t="s">
        <v>307</v>
      </c>
      <c r="N172" s="3"/>
    </row>
    <row r="173" customFormat="false" ht="12.8" hidden="false" customHeight="false" outlineLevel="0" collapsed="false">
      <c r="A173" s="1" t="s">
        <v>305</v>
      </c>
      <c r="B173" s="1" t="s">
        <v>322</v>
      </c>
      <c r="C173" s="1" t="n">
        <v>10</v>
      </c>
      <c r="D173" s="1" t="str">
        <f aca="false">IF((I173="GND"),"GND", "SIGNAL")</f>
        <v>SIGNAL</v>
      </c>
      <c r="E173" s="1" t="n">
        <f aca="false">IF((D173="GND"),-5, IF(D173="SIGNAL", -6, -7))</f>
        <v>-6</v>
      </c>
      <c r="F173" s="1" t="n">
        <v>112.36</v>
      </c>
      <c r="G173" s="1" t="n">
        <f aca="false">-H173</f>
        <v>-147.35</v>
      </c>
      <c r="H173" s="1" t="n">
        <v>147.35</v>
      </c>
      <c r="I173" s="1" t="s">
        <v>323</v>
      </c>
      <c r="J173" s="1" t="s">
        <v>307</v>
      </c>
      <c r="N173" s="3"/>
    </row>
    <row r="174" customFormat="false" ht="12.8" hidden="false" customHeight="false" outlineLevel="0" collapsed="false">
      <c r="A174" s="1" t="s">
        <v>305</v>
      </c>
      <c r="B174" s="1" t="s">
        <v>324</v>
      </c>
      <c r="C174" s="1" t="n">
        <v>11</v>
      </c>
      <c r="D174" s="1" t="str">
        <f aca="false">IF((I174="GND"),"GND", "SIGNAL")</f>
        <v>SIGNAL</v>
      </c>
      <c r="E174" s="1" t="n">
        <f aca="false">IF((D174="GND"),-5, IF(D174="SIGNAL", -6, -7))</f>
        <v>-6</v>
      </c>
      <c r="F174" s="1" t="n">
        <v>114.9</v>
      </c>
      <c r="G174" s="1" t="n">
        <f aca="false">-H174</f>
        <v>-144.81</v>
      </c>
      <c r="H174" s="1" t="n">
        <v>144.81</v>
      </c>
      <c r="I174" s="1" t="s">
        <v>325</v>
      </c>
      <c r="J174" s="1" t="s">
        <v>307</v>
      </c>
      <c r="N174" s="3"/>
    </row>
    <row r="175" customFormat="false" ht="12.8" hidden="false" customHeight="false" outlineLevel="0" collapsed="false">
      <c r="A175" s="1" t="s">
        <v>305</v>
      </c>
      <c r="B175" s="1" t="s">
        <v>326</v>
      </c>
      <c r="C175" s="1" t="n">
        <v>12</v>
      </c>
      <c r="D175" s="1" t="str">
        <f aca="false">IF((I175="GND"),"GND", "SIGNAL")</f>
        <v>SIGNAL</v>
      </c>
      <c r="E175" s="1" t="n">
        <f aca="false">IF((D175="GND"),-5, IF(D175="SIGNAL", -6, -7))</f>
        <v>-6</v>
      </c>
      <c r="F175" s="1" t="n">
        <v>112.36</v>
      </c>
      <c r="G175" s="1" t="n">
        <f aca="false">-H175</f>
        <v>-144.81</v>
      </c>
      <c r="H175" s="1" t="n">
        <v>144.81</v>
      </c>
      <c r="I175" s="1" t="s">
        <v>327</v>
      </c>
      <c r="J175" s="1" t="s">
        <v>307</v>
      </c>
      <c r="N175" s="3"/>
    </row>
    <row r="176" customFormat="false" ht="12.8" hidden="false" customHeight="false" outlineLevel="0" collapsed="false">
      <c r="A176" s="1" t="s">
        <v>328</v>
      </c>
      <c r="B176" s="1" t="s">
        <v>329</v>
      </c>
      <c r="C176" s="1" t="n">
        <v>1</v>
      </c>
      <c r="D176" s="1" t="str">
        <f aca="false">IF((I176="GND"),"GND", "SIGNAL")</f>
        <v>SIGNAL</v>
      </c>
      <c r="E176" s="1" t="n">
        <f aca="false">IF((D176="GND"),-5, IF(D176="SIGNAL", -6, -7))</f>
        <v>-6</v>
      </c>
      <c r="F176" s="1" t="n">
        <v>124.96</v>
      </c>
      <c r="G176" s="1" t="n">
        <f aca="false">-H176</f>
        <v>-157.51</v>
      </c>
      <c r="H176" s="1" t="n">
        <v>157.51</v>
      </c>
      <c r="I176" s="1" t="s">
        <v>36</v>
      </c>
      <c r="J176" s="1" t="s">
        <v>307</v>
      </c>
      <c r="N176" s="3"/>
    </row>
    <row r="177" customFormat="false" ht="12.8" hidden="false" customHeight="false" outlineLevel="0" collapsed="false">
      <c r="A177" s="1" t="s">
        <v>328</v>
      </c>
      <c r="B177" s="1" t="s">
        <v>330</v>
      </c>
      <c r="C177" s="1" t="n">
        <v>2</v>
      </c>
      <c r="D177" s="1" t="str">
        <f aca="false">IF((I177="GND"),"GND", "SIGNAL")</f>
        <v>GND</v>
      </c>
      <c r="E177" s="1" t="n">
        <f aca="false">IF((D177="GND"),-5, IF(D177="SIGNAL", -6, -7))</f>
        <v>-5</v>
      </c>
      <c r="F177" s="1" t="n">
        <v>122.42</v>
      </c>
      <c r="G177" s="1" t="n">
        <f aca="false">-H177</f>
        <v>-157.51</v>
      </c>
      <c r="H177" s="1" t="n">
        <v>157.51</v>
      </c>
      <c r="I177" s="1" t="s">
        <v>22</v>
      </c>
      <c r="J177" s="1" t="s">
        <v>307</v>
      </c>
      <c r="N177" s="3"/>
    </row>
    <row r="178" customFormat="false" ht="12.8" hidden="false" customHeight="false" outlineLevel="0" collapsed="false">
      <c r="A178" s="1" t="s">
        <v>328</v>
      </c>
      <c r="B178" s="1" t="s">
        <v>331</v>
      </c>
      <c r="C178" s="1" t="n">
        <v>3</v>
      </c>
      <c r="D178" s="1" t="str">
        <f aca="false">IF((I178="GND"),"GND", "SIGNAL")</f>
        <v>SIGNAL</v>
      </c>
      <c r="E178" s="1" t="n">
        <f aca="false">IF((D178="GND"),-5, IF(D178="SIGNAL", -6, -7))</f>
        <v>-6</v>
      </c>
      <c r="F178" s="1" t="n">
        <v>124.96</v>
      </c>
      <c r="G178" s="1" t="n">
        <f aca="false">-H178</f>
        <v>-154.97</v>
      </c>
      <c r="H178" s="1" t="n">
        <v>154.97</v>
      </c>
      <c r="I178" s="1" t="s">
        <v>25</v>
      </c>
      <c r="J178" s="1" t="s">
        <v>307</v>
      </c>
      <c r="N178" s="3"/>
    </row>
    <row r="179" customFormat="false" ht="12.8" hidden="false" customHeight="false" outlineLevel="0" collapsed="false">
      <c r="A179" s="1" t="s">
        <v>328</v>
      </c>
      <c r="B179" s="1" t="s">
        <v>332</v>
      </c>
      <c r="C179" s="1" t="n">
        <v>4</v>
      </c>
      <c r="D179" s="1" t="str">
        <f aca="false">IF((I179="GND"),"GND", "SIGNAL")</f>
        <v>SIGNAL</v>
      </c>
      <c r="E179" s="1" t="n">
        <f aca="false">IF((D179="GND"),-5, IF(D179="SIGNAL", -6, -7))</f>
        <v>-6</v>
      </c>
      <c r="F179" s="1" t="n">
        <v>122.42</v>
      </c>
      <c r="G179" s="1" t="n">
        <f aca="false">-H179</f>
        <v>-154.97</v>
      </c>
      <c r="H179" s="1" t="n">
        <v>154.97</v>
      </c>
      <c r="I179" s="1" t="s">
        <v>311</v>
      </c>
      <c r="J179" s="1" t="s">
        <v>307</v>
      </c>
      <c r="N179" s="3"/>
    </row>
    <row r="180" customFormat="false" ht="12.8" hidden="false" customHeight="false" outlineLevel="0" collapsed="false">
      <c r="A180" s="1" t="s">
        <v>328</v>
      </c>
      <c r="B180" s="1" t="s">
        <v>333</v>
      </c>
      <c r="C180" s="1" t="n">
        <v>5</v>
      </c>
      <c r="D180" s="1" t="str">
        <f aca="false">IF((I180="GND"),"GND", "SIGNAL")</f>
        <v>SIGNAL</v>
      </c>
      <c r="E180" s="1" t="n">
        <f aca="false">IF((D180="GND"),-5, IF(D180="SIGNAL", -6, -7))</f>
        <v>-6</v>
      </c>
      <c r="F180" s="1" t="n">
        <v>124.96</v>
      </c>
      <c r="G180" s="1" t="n">
        <f aca="false">-H180</f>
        <v>-152.43</v>
      </c>
      <c r="H180" s="1" t="n">
        <v>152.43</v>
      </c>
      <c r="I180" s="1" t="s">
        <v>334</v>
      </c>
      <c r="J180" s="1" t="s">
        <v>307</v>
      </c>
      <c r="N180" s="3"/>
    </row>
    <row r="181" customFormat="false" ht="12.8" hidden="false" customHeight="false" outlineLevel="0" collapsed="false">
      <c r="A181" s="1" t="s">
        <v>328</v>
      </c>
      <c r="B181" s="1" t="s">
        <v>335</v>
      </c>
      <c r="C181" s="1" t="n">
        <v>6</v>
      </c>
      <c r="D181" s="1" t="str">
        <f aca="false">IF((I181="GND"),"GND", "SIGNAL")</f>
        <v>SIGNAL</v>
      </c>
      <c r="E181" s="1" t="n">
        <f aca="false">IF((D181="GND"),-5, IF(D181="SIGNAL", -6, -7))</f>
        <v>-6</v>
      </c>
      <c r="F181" s="1" t="n">
        <v>122.42</v>
      </c>
      <c r="G181" s="1" t="n">
        <f aca="false">-H181</f>
        <v>-152.43</v>
      </c>
      <c r="H181" s="1" t="n">
        <v>152.43</v>
      </c>
      <c r="I181" s="1" t="s">
        <v>315</v>
      </c>
      <c r="J181" s="1" t="s">
        <v>307</v>
      </c>
      <c r="N181" s="3"/>
    </row>
    <row r="182" customFormat="false" ht="12.8" hidden="false" customHeight="false" outlineLevel="0" collapsed="false">
      <c r="A182" s="1" t="s">
        <v>328</v>
      </c>
      <c r="B182" s="1" t="s">
        <v>336</v>
      </c>
      <c r="C182" s="1" t="n">
        <v>7</v>
      </c>
      <c r="D182" s="1" t="str">
        <f aca="false">IF((I182="GND"),"GND", "SIGNAL")</f>
        <v>SIGNAL</v>
      </c>
      <c r="E182" s="1" t="n">
        <f aca="false">IF((D182="GND"),-5, IF(D182="SIGNAL", -6, -7))</f>
        <v>-6</v>
      </c>
      <c r="F182" s="1" t="n">
        <v>124.96</v>
      </c>
      <c r="G182" s="1" t="n">
        <f aca="false">-H182</f>
        <v>-149.89</v>
      </c>
      <c r="H182" s="1" t="n">
        <v>149.89</v>
      </c>
      <c r="I182" s="1" t="s">
        <v>337</v>
      </c>
      <c r="J182" s="1" t="s">
        <v>307</v>
      </c>
      <c r="N182" s="3"/>
    </row>
    <row r="183" customFormat="false" ht="12.8" hidden="false" customHeight="false" outlineLevel="0" collapsed="false">
      <c r="A183" s="1" t="s">
        <v>328</v>
      </c>
      <c r="B183" s="1" t="s">
        <v>338</v>
      </c>
      <c r="C183" s="1" t="n">
        <v>8</v>
      </c>
      <c r="D183" s="1" t="str">
        <f aca="false">IF((I183="GND"),"GND", "SIGNAL")</f>
        <v>SIGNAL</v>
      </c>
      <c r="E183" s="1" t="n">
        <f aca="false">IF((D183="GND"),-5, IF(D183="SIGNAL", -6, -7))</f>
        <v>-6</v>
      </c>
      <c r="F183" s="1" t="n">
        <v>122.42</v>
      </c>
      <c r="G183" s="1" t="n">
        <f aca="false">-H183</f>
        <v>-149.89</v>
      </c>
      <c r="H183" s="1" t="n">
        <v>149.89</v>
      </c>
      <c r="I183" s="1" t="s">
        <v>319</v>
      </c>
      <c r="J183" s="1" t="s">
        <v>307</v>
      </c>
      <c r="N183" s="3"/>
    </row>
    <row r="184" customFormat="false" ht="12.8" hidden="false" customHeight="false" outlineLevel="0" collapsed="false">
      <c r="A184" s="1" t="s">
        <v>328</v>
      </c>
      <c r="B184" s="1" t="s">
        <v>339</v>
      </c>
      <c r="C184" s="1" t="n">
        <v>9</v>
      </c>
      <c r="D184" s="1" t="str">
        <f aca="false">IF((I184="GND"),"GND", "SIGNAL")</f>
        <v>SIGNAL</v>
      </c>
      <c r="E184" s="1" t="n">
        <f aca="false">IF((D184="GND"),-5, IF(D184="SIGNAL", -6, -7))</f>
        <v>-6</v>
      </c>
      <c r="F184" s="1" t="n">
        <v>124.96</v>
      </c>
      <c r="G184" s="1" t="n">
        <f aca="false">-H184</f>
        <v>-147.35</v>
      </c>
      <c r="H184" s="1" t="n">
        <v>147.35</v>
      </c>
      <c r="I184" s="1" t="s">
        <v>340</v>
      </c>
      <c r="J184" s="1" t="s">
        <v>307</v>
      </c>
      <c r="N184" s="3"/>
    </row>
    <row r="185" customFormat="false" ht="12.8" hidden="false" customHeight="false" outlineLevel="0" collapsed="false">
      <c r="A185" s="1" t="s">
        <v>328</v>
      </c>
      <c r="B185" s="1" t="s">
        <v>341</v>
      </c>
      <c r="C185" s="1" t="n">
        <v>10</v>
      </c>
      <c r="D185" s="1" t="str">
        <f aca="false">IF((I185="GND"),"GND", "SIGNAL")</f>
        <v>SIGNAL</v>
      </c>
      <c r="E185" s="1" t="n">
        <f aca="false">IF((D185="GND"),-5, IF(D185="SIGNAL", -6, -7))</f>
        <v>-6</v>
      </c>
      <c r="F185" s="1" t="n">
        <v>122.42</v>
      </c>
      <c r="G185" s="1" t="n">
        <f aca="false">-H185</f>
        <v>-147.35</v>
      </c>
      <c r="H185" s="1" t="n">
        <v>147.35</v>
      </c>
      <c r="I185" s="1" t="s">
        <v>323</v>
      </c>
      <c r="J185" s="1" t="s">
        <v>307</v>
      </c>
      <c r="N185" s="3"/>
    </row>
    <row r="186" customFormat="false" ht="12.8" hidden="false" customHeight="false" outlineLevel="0" collapsed="false">
      <c r="A186" s="1" t="s">
        <v>328</v>
      </c>
      <c r="B186" s="1" t="s">
        <v>342</v>
      </c>
      <c r="C186" s="1" t="n">
        <v>11</v>
      </c>
      <c r="D186" s="1" t="str">
        <f aca="false">IF((I186="GND"),"GND", "SIGNAL")</f>
        <v>SIGNAL</v>
      </c>
      <c r="E186" s="1" t="n">
        <f aca="false">IF((D186="GND"),-5, IF(D186="SIGNAL", -6, -7))</f>
        <v>-6</v>
      </c>
      <c r="F186" s="1" t="n">
        <v>124.96</v>
      </c>
      <c r="G186" s="1" t="n">
        <f aca="false">-H186</f>
        <v>-144.81</v>
      </c>
      <c r="H186" s="1" t="n">
        <v>144.81</v>
      </c>
      <c r="I186" s="1" t="s">
        <v>343</v>
      </c>
      <c r="J186" s="1" t="s">
        <v>307</v>
      </c>
      <c r="N186" s="3"/>
    </row>
    <row r="187" customFormat="false" ht="12.8" hidden="false" customHeight="false" outlineLevel="0" collapsed="false">
      <c r="A187" s="1" t="s">
        <v>328</v>
      </c>
      <c r="B187" s="1" t="s">
        <v>344</v>
      </c>
      <c r="C187" s="1" t="n">
        <v>12</v>
      </c>
      <c r="D187" s="1" t="str">
        <f aca="false">IF((I187="GND"),"GND", "SIGNAL")</f>
        <v>SIGNAL</v>
      </c>
      <c r="E187" s="1" t="n">
        <f aca="false">IF((D187="GND"),-5, IF(D187="SIGNAL", -6, -7))</f>
        <v>-6</v>
      </c>
      <c r="F187" s="1" t="n">
        <v>122.42</v>
      </c>
      <c r="G187" s="1" t="n">
        <f aca="false">-H187</f>
        <v>-144.81</v>
      </c>
      <c r="H187" s="1" t="n">
        <v>144.81</v>
      </c>
      <c r="I187" s="1" t="s">
        <v>327</v>
      </c>
      <c r="J187" s="1" t="s">
        <v>307</v>
      </c>
      <c r="N187" s="3"/>
    </row>
    <row r="188" customFormat="false" ht="12.8" hidden="false" customHeight="false" outlineLevel="0" collapsed="false">
      <c r="A188" s="1" t="s">
        <v>345</v>
      </c>
      <c r="B188" s="1" t="s">
        <v>346</v>
      </c>
      <c r="C188" s="1" t="n">
        <v>1</v>
      </c>
      <c r="D188" s="1" t="str">
        <f aca="false">IF((I188="GND"),"GND", "SIGNAL")</f>
        <v>SIGNAL</v>
      </c>
      <c r="E188" s="1" t="n">
        <f aca="false">IF((D188="GND"),-5, IF(D188="SIGNAL", -6, -7))</f>
        <v>-6</v>
      </c>
      <c r="F188" s="1" t="n">
        <v>135.008</v>
      </c>
      <c r="G188" s="1" t="n">
        <f aca="false">-H188</f>
        <v>-157.48</v>
      </c>
      <c r="H188" s="1" t="n">
        <v>157.48</v>
      </c>
      <c r="I188" s="1" t="s">
        <v>36</v>
      </c>
      <c r="J188" s="1" t="s">
        <v>307</v>
      </c>
      <c r="N188" s="3"/>
    </row>
    <row r="189" customFormat="false" ht="12.8" hidden="false" customHeight="false" outlineLevel="0" collapsed="false">
      <c r="A189" s="1" t="s">
        <v>345</v>
      </c>
      <c r="B189" s="1" t="s">
        <v>347</v>
      </c>
      <c r="C189" s="1" t="n">
        <v>2</v>
      </c>
      <c r="D189" s="1" t="str">
        <f aca="false">IF((I189="GND"),"GND", "SIGNAL")</f>
        <v>GND</v>
      </c>
      <c r="E189" s="1" t="n">
        <f aca="false">IF((D189="GND"),-5, IF(D189="SIGNAL", -6, -7))</f>
        <v>-5</v>
      </c>
      <c r="F189" s="1" t="n">
        <v>132.468</v>
      </c>
      <c r="G189" s="1" t="n">
        <f aca="false">-H189</f>
        <v>-157.48</v>
      </c>
      <c r="H189" s="1" t="n">
        <v>157.48</v>
      </c>
      <c r="I189" s="1" t="s">
        <v>22</v>
      </c>
      <c r="J189" s="1" t="s">
        <v>307</v>
      </c>
      <c r="N189" s="3"/>
    </row>
    <row r="190" customFormat="false" ht="12.8" hidden="false" customHeight="false" outlineLevel="0" collapsed="false">
      <c r="A190" s="1" t="s">
        <v>345</v>
      </c>
      <c r="B190" s="1" t="s">
        <v>348</v>
      </c>
      <c r="C190" s="1" t="n">
        <v>3</v>
      </c>
      <c r="D190" s="1" t="str">
        <f aca="false">IF((I190="GND"),"GND", "SIGNAL")</f>
        <v>SIGNAL</v>
      </c>
      <c r="E190" s="1" t="n">
        <f aca="false">IF((D190="GND"),-5, IF(D190="SIGNAL", -6, -7))</f>
        <v>-6</v>
      </c>
      <c r="F190" s="1" t="n">
        <v>135.008</v>
      </c>
      <c r="G190" s="1" t="n">
        <f aca="false">-H190</f>
        <v>-154.94</v>
      </c>
      <c r="H190" s="1" t="n">
        <v>154.94</v>
      </c>
      <c r="I190" s="1" t="s">
        <v>25</v>
      </c>
      <c r="J190" s="1" t="s">
        <v>307</v>
      </c>
      <c r="N190" s="3"/>
    </row>
    <row r="191" customFormat="false" ht="12.8" hidden="false" customHeight="false" outlineLevel="0" collapsed="false">
      <c r="A191" s="1" t="s">
        <v>345</v>
      </c>
      <c r="B191" s="1" t="s">
        <v>349</v>
      </c>
      <c r="C191" s="1" t="n">
        <v>4</v>
      </c>
      <c r="D191" s="1" t="str">
        <f aca="false">IF((I191="GND"),"GND", "SIGNAL")</f>
        <v>SIGNAL</v>
      </c>
      <c r="E191" s="1" t="n">
        <f aca="false">IF((D191="GND"),-5, IF(D191="SIGNAL", -6, -7))</f>
        <v>-6</v>
      </c>
      <c r="F191" s="1" t="n">
        <v>132.468</v>
      </c>
      <c r="G191" s="1" t="n">
        <f aca="false">-H191</f>
        <v>-154.94</v>
      </c>
      <c r="H191" s="1" t="n">
        <v>154.94</v>
      </c>
      <c r="I191" s="1" t="s">
        <v>311</v>
      </c>
      <c r="J191" s="1" t="s">
        <v>307</v>
      </c>
      <c r="N191" s="3"/>
    </row>
    <row r="192" customFormat="false" ht="12.8" hidden="false" customHeight="false" outlineLevel="0" collapsed="false">
      <c r="A192" s="1" t="s">
        <v>345</v>
      </c>
      <c r="B192" s="1" t="s">
        <v>350</v>
      </c>
      <c r="C192" s="1" t="n">
        <v>5</v>
      </c>
      <c r="D192" s="1" t="str">
        <f aca="false">IF((I192="GND"),"GND", "SIGNAL")</f>
        <v>SIGNAL</v>
      </c>
      <c r="E192" s="1" t="n">
        <f aca="false">IF((D192="GND"),-5, IF(D192="SIGNAL", -6, -7))</f>
        <v>-6</v>
      </c>
      <c r="F192" s="1" t="n">
        <v>135.008</v>
      </c>
      <c r="G192" s="1" t="n">
        <f aca="false">-H192</f>
        <v>-152.4</v>
      </c>
      <c r="H192" s="1" t="n">
        <v>152.4</v>
      </c>
      <c r="I192" s="1" t="s">
        <v>351</v>
      </c>
      <c r="J192" s="1" t="s">
        <v>307</v>
      </c>
      <c r="N192" s="3"/>
    </row>
    <row r="193" customFormat="false" ht="12.8" hidden="false" customHeight="false" outlineLevel="0" collapsed="false">
      <c r="A193" s="1" t="s">
        <v>345</v>
      </c>
      <c r="B193" s="1" t="s">
        <v>352</v>
      </c>
      <c r="C193" s="1" t="n">
        <v>6</v>
      </c>
      <c r="D193" s="1" t="str">
        <f aca="false">IF((I193="GND"),"GND", "SIGNAL")</f>
        <v>SIGNAL</v>
      </c>
      <c r="E193" s="1" t="n">
        <f aca="false">IF((D193="GND"),-5, IF(D193="SIGNAL", -6, -7))</f>
        <v>-6</v>
      </c>
      <c r="F193" s="1" t="n">
        <v>132.468</v>
      </c>
      <c r="G193" s="1" t="n">
        <f aca="false">-H193</f>
        <v>-152.4</v>
      </c>
      <c r="H193" s="1" t="n">
        <v>152.4</v>
      </c>
      <c r="I193" s="1" t="s">
        <v>315</v>
      </c>
      <c r="J193" s="1" t="s">
        <v>307</v>
      </c>
      <c r="N193" s="3"/>
    </row>
    <row r="194" customFormat="false" ht="12.8" hidden="false" customHeight="false" outlineLevel="0" collapsed="false">
      <c r="A194" s="1" t="s">
        <v>345</v>
      </c>
      <c r="B194" s="1" t="s">
        <v>353</v>
      </c>
      <c r="C194" s="1" t="n">
        <v>7</v>
      </c>
      <c r="D194" s="1" t="str">
        <f aca="false">IF((I194="GND"),"GND", "SIGNAL")</f>
        <v>SIGNAL</v>
      </c>
      <c r="E194" s="1" t="n">
        <f aca="false">IF((D194="GND"),-5, IF(D194="SIGNAL", -6, -7))</f>
        <v>-6</v>
      </c>
      <c r="F194" s="1" t="n">
        <v>135.008</v>
      </c>
      <c r="G194" s="1" t="n">
        <f aca="false">-H194</f>
        <v>-149.86</v>
      </c>
      <c r="H194" s="1" t="n">
        <v>149.86</v>
      </c>
      <c r="I194" s="1" t="s">
        <v>354</v>
      </c>
      <c r="J194" s="1" t="s">
        <v>307</v>
      </c>
      <c r="N194" s="3"/>
    </row>
    <row r="195" customFormat="false" ht="12.8" hidden="false" customHeight="false" outlineLevel="0" collapsed="false">
      <c r="A195" s="1" t="s">
        <v>345</v>
      </c>
      <c r="B195" s="1" t="s">
        <v>355</v>
      </c>
      <c r="C195" s="1" t="n">
        <v>8</v>
      </c>
      <c r="D195" s="1" t="str">
        <f aca="false">IF((I195="GND"),"GND", "SIGNAL")</f>
        <v>SIGNAL</v>
      </c>
      <c r="E195" s="1" t="n">
        <f aca="false">IF((D195="GND"),-5, IF(D195="SIGNAL", -6, -7))</f>
        <v>-6</v>
      </c>
      <c r="F195" s="1" t="n">
        <v>132.468</v>
      </c>
      <c r="G195" s="1" t="n">
        <f aca="false">-H195</f>
        <v>-149.86</v>
      </c>
      <c r="H195" s="1" t="n">
        <v>149.86</v>
      </c>
      <c r="I195" s="1" t="s">
        <v>319</v>
      </c>
      <c r="J195" s="1" t="s">
        <v>307</v>
      </c>
      <c r="N195" s="3"/>
    </row>
    <row r="196" customFormat="false" ht="12.8" hidden="false" customHeight="false" outlineLevel="0" collapsed="false">
      <c r="A196" s="1" t="s">
        <v>345</v>
      </c>
      <c r="B196" s="1" t="s">
        <v>356</v>
      </c>
      <c r="C196" s="1" t="n">
        <v>9</v>
      </c>
      <c r="D196" s="1" t="str">
        <f aca="false">IF((I196="GND"),"GND", "SIGNAL")</f>
        <v>SIGNAL</v>
      </c>
      <c r="E196" s="1" t="n">
        <f aca="false">IF((D196="GND"),-5, IF(D196="SIGNAL", -6, -7))</f>
        <v>-6</v>
      </c>
      <c r="F196" s="1" t="n">
        <v>135.008</v>
      </c>
      <c r="G196" s="1" t="n">
        <f aca="false">-H196</f>
        <v>-147.32</v>
      </c>
      <c r="H196" s="1" t="n">
        <v>147.32</v>
      </c>
      <c r="I196" s="1" t="s">
        <v>357</v>
      </c>
      <c r="J196" s="1" t="s">
        <v>307</v>
      </c>
      <c r="N196" s="3"/>
    </row>
    <row r="197" customFormat="false" ht="12.8" hidden="false" customHeight="false" outlineLevel="0" collapsed="false">
      <c r="A197" s="1" t="s">
        <v>345</v>
      </c>
      <c r="B197" s="1" t="s">
        <v>358</v>
      </c>
      <c r="C197" s="1" t="n">
        <v>10</v>
      </c>
      <c r="D197" s="1" t="str">
        <f aca="false">IF((I197="GND"),"GND", "SIGNAL")</f>
        <v>SIGNAL</v>
      </c>
      <c r="E197" s="1" t="n">
        <f aca="false">IF((D197="GND"),-5, IF(D197="SIGNAL", -6, -7))</f>
        <v>-6</v>
      </c>
      <c r="F197" s="1" t="n">
        <v>132.468</v>
      </c>
      <c r="G197" s="1" t="n">
        <f aca="false">-H197</f>
        <v>-147.32</v>
      </c>
      <c r="H197" s="1" t="n">
        <v>147.32</v>
      </c>
      <c r="I197" s="1" t="s">
        <v>323</v>
      </c>
      <c r="J197" s="1" t="s">
        <v>307</v>
      </c>
      <c r="N197" s="3"/>
    </row>
    <row r="198" customFormat="false" ht="12.8" hidden="false" customHeight="false" outlineLevel="0" collapsed="false">
      <c r="A198" s="1" t="s">
        <v>345</v>
      </c>
      <c r="B198" s="1" t="s">
        <v>359</v>
      </c>
      <c r="C198" s="1" t="n">
        <v>11</v>
      </c>
      <c r="D198" s="1" t="str">
        <f aca="false">IF((I198="GND"),"GND", "SIGNAL")</f>
        <v>SIGNAL</v>
      </c>
      <c r="E198" s="1" t="n">
        <f aca="false">IF((D198="GND"),-5, IF(D198="SIGNAL", -6, -7))</f>
        <v>-6</v>
      </c>
      <c r="F198" s="1" t="n">
        <v>135.008</v>
      </c>
      <c r="G198" s="1" t="n">
        <f aca="false">-H198</f>
        <v>-144.78</v>
      </c>
      <c r="H198" s="1" t="n">
        <v>144.78</v>
      </c>
      <c r="I198" s="1" t="s">
        <v>360</v>
      </c>
      <c r="J198" s="1" t="s">
        <v>307</v>
      </c>
      <c r="N198" s="3"/>
    </row>
    <row r="199" customFormat="false" ht="12.8" hidden="false" customHeight="false" outlineLevel="0" collapsed="false">
      <c r="A199" s="1" t="s">
        <v>345</v>
      </c>
      <c r="B199" s="1" t="s">
        <v>361</v>
      </c>
      <c r="C199" s="1" t="n">
        <v>12</v>
      </c>
      <c r="D199" s="1" t="str">
        <f aca="false">IF((I199="GND"),"GND", "SIGNAL")</f>
        <v>SIGNAL</v>
      </c>
      <c r="E199" s="1" t="n">
        <f aca="false">IF((D199="GND"),-5, IF(D199="SIGNAL", -6, -7))</f>
        <v>-6</v>
      </c>
      <c r="F199" s="1" t="n">
        <v>132.468</v>
      </c>
      <c r="G199" s="1" t="n">
        <f aca="false">-H199</f>
        <v>-144.78</v>
      </c>
      <c r="H199" s="1" t="n">
        <v>144.78</v>
      </c>
      <c r="I199" s="1" t="s">
        <v>327</v>
      </c>
      <c r="J199" s="1" t="s">
        <v>307</v>
      </c>
      <c r="N199" s="3"/>
    </row>
    <row r="200" customFormat="false" ht="12.8" hidden="false" customHeight="false" outlineLevel="0" collapsed="false">
      <c r="A200" s="1" t="s">
        <v>362</v>
      </c>
      <c r="B200" s="1" t="s">
        <v>363</v>
      </c>
      <c r="C200" s="1" t="n">
        <v>1</v>
      </c>
      <c r="D200" s="1" t="str">
        <f aca="false">IF((I200="GND"),"GND", "SIGNAL")</f>
        <v>SIGNAL</v>
      </c>
      <c r="E200" s="1" t="n">
        <f aca="false">IF((D200="GND"),-5, IF(D200="SIGNAL", -6, -7))</f>
        <v>-6</v>
      </c>
      <c r="F200" s="1" t="n">
        <v>141.73</v>
      </c>
      <c r="G200" s="1" t="n">
        <f aca="false">-H200</f>
        <v>-159.26</v>
      </c>
      <c r="H200" s="1" t="n">
        <v>159.26</v>
      </c>
      <c r="I200" s="1" t="s">
        <v>364</v>
      </c>
      <c r="J200" s="1" t="s">
        <v>365</v>
      </c>
      <c r="N200" s="3"/>
    </row>
    <row r="201" customFormat="false" ht="12.8" hidden="false" customHeight="false" outlineLevel="0" collapsed="false">
      <c r="A201" s="1" t="s">
        <v>362</v>
      </c>
      <c r="B201" s="1" t="s">
        <v>366</v>
      </c>
      <c r="C201" s="1" t="n">
        <v>2</v>
      </c>
      <c r="D201" s="1" t="str">
        <f aca="false">IF((I201="GND"),"GND", "SIGNAL")</f>
        <v>SIGNAL</v>
      </c>
      <c r="E201" s="1" t="n">
        <f aca="false">IF((D201="GND"),-5, IF(D201="SIGNAL", -6, -7))</f>
        <v>-6</v>
      </c>
      <c r="F201" s="1" t="n">
        <v>144.23</v>
      </c>
      <c r="G201" s="1" t="n">
        <f aca="false">-H201</f>
        <v>-159.26</v>
      </c>
      <c r="H201" s="1" t="n">
        <v>159.26</v>
      </c>
      <c r="I201" s="1" t="s">
        <v>218</v>
      </c>
      <c r="J201" s="1" t="s">
        <v>365</v>
      </c>
      <c r="N201" s="3"/>
    </row>
    <row r="202" customFormat="false" ht="12.8" hidden="false" customHeight="false" outlineLevel="0" collapsed="false">
      <c r="A202" s="1" t="s">
        <v>362</v>
      </c>
      <c r="B202" s="1" t="s">
        <v>367</v>
      </c>
      <c r="C202" s="1" t="n">
        <v>3</v>
      </c>
      <c r="D202" s="1" t="str">
        <f aca="false">IF((I202="GND"),"GND", "SIGNAL")</f>
        <v>GND</v>
      </c>
      <c r="E202" s="1" t="n">
        <f aca="false">IF((D202="GND"),-5, IF(D202="SIGNAL", -6, -7))</f>
        <v>-5</v>
      </c>
      <c r="F202" s="1" t="n">
        <v>146.73</v>
      </c>
      <c r="G202" s="1" t="n">
        <f aca="false">-H202</f>
        <v>-159.26</v>
      </c>
      <c r="H202" s="1" t="n">
        <v>159.26</v>
      </c>
      <c r="I202" s="1" t="s">
        <v>22</v>
      </c>
      <c r="J202" s="1" t="s">
        <v>365</v>
      </c>
      <c r="N202" s="3"/>
    </row>
    <row r="203" customFormat="false" ht="12.8" hidden="false" customHeight="false" outlineLevel="0" collapsed="false">
      <c r="A203" s="1" t="s">
        <v>368</v>
      </c>
      <c r="B203" s="1" t="s">
        <v>369</v>
      </c>
      <c r="C203" s="1" t="n">
        <v>1</v>
      </c>
      <c r="D203" s="1" t="str">
        <f aca="false">IF((I203="GND"),"GND", "SIGNAL")</f>
        <v>SIGNAL</v>
      </c>
      <c r="E203" s="1" t="n">
        <f aca="false">IF((D203="GND"),-5, IF(D203="SIGNAL", -6, -7))</f>
        <v>-6</v>
      </c>
      <c r="F203" s="1" t="n">
        <v>152.73</v>
      </c>
      <c r="G203" s="1" t="n">
        <f aca="false">-H203</f>
        <v>-159.27</v>
      </c>
      <c r="H203" s="1" t="n">
        <v>159.27</v>
      </c>
      <c r="I203" s="1" t="s">
        <v>370</v>
      </c>
      <c r="J203" s="1" t="s">
        <v>371</v>
      </c>
      <c r="N203" s="3"/>
    </row>
    <row r="204" customFormat="false" ht="12.8" hidden="false" customHeight="false" outlineLevel="0" collapsed="false">
      <c r="A204" s="1" t="s">
        <v>368</v>
      </c>
      <c r="B204" s="1" t="s">
        <v>372</v>
      </c>
      <c r="C204" s="1" t="n">
        <v>2</v>
      </c>
      <c r="D204" s="1" t="str">
        <f aca="false">IF((I204="GND"),"GND", "SIGNAL")</f>
        <v>SIGNAL</v>
      </c>
      <c r="E204" s="1" t="n">
        <f aca="false">IF((D204="GND"),-5, IF(D204="SIGNAL", -6, -7))</f>
        <v>-6</v>
      </c>
      <c r="F204" s="1" t="n">
        <v>155.23</v>
      </c>
      <c r="G204" s="1" t="n">
        <f aca="false">-H204</f>
        <v>-159.27</v>
      </c>
      <c r="H204" s="1" t="n">
        <v>159.27</v>
      </c>
      <c r="I204" s="1" t="s">
        <v>218</v>
      </c>
      <c r="J204" s="1" t="s">
        <v>371</v>
      </c>
      <c r="N204" s="3"/>
    </row>
    <row r="205" customFormat="false" ht="12.8" hidden="false" customHeight="false" outlineLevel="0" collapsed="false">
      <c r="A205" s="1" t="s">
        <v>368</v>
      </c>
      <c r="B205" s="1" t="s">
        <v>373</v>
      </c>
      <c r="C205" s="1" t="n">
        <v>3</v>
      </c>
      <c r="D205" s="1" t="str">
        <f aca="false">IF((I205="GND"),"GND", "SIGNAL")</f>
        <v>GND</v>
      </c>
      <c r="E205" s="1" t="n">
        <f aca="false">IF((D205="GND"),-5, IF(D205="SIGNAL", -6, -7))</f>
        <v>-5</v>
      </c>
      <c r="F205" s="1" t="n">
        <v>157.73</v>
      </c>
      <c r="G205" s="1" t="n">
        <f aca="false">-H205</f>
        <v>-159.27</v>
      </c>
      <c r="H205" s="1" t="n">
        <v>159.27</v>
      </c>
      <c r="I205" s="1" t="s">
        <v>22</v>
      </c>
      <c r="J205" s="1" t="s">
        <v>371</v>
      </c>
      <c r="N205" s="3"/>
    </row>
    <row r="206" customFormat="false" ht="12.8" hidden="false" customHeight="false" outlineLevel="0" collapsed="false">
      <c r="A206" s="1" t="s">
        <v>374</v>
      </c>
      <c r="B206" s="1" t="s">
        <v>375</v>
      </c>
      <c r="C206" s="1" t="n">
        <v>1</v>
      </c>
      <c r="D206" s="1" t="str">
        <f aca="false">IF((I206="GND"),"GND", "SIGNAL")</f>
        <v>SIGNAL</v>
      </c>
      <c r="E206" s="1" t="n">
        <f aca="false">IF((D206="GND"),-5, IF(D206="SIGNAL", -6, -7))</f>
        <v>-6</v>
      </c>
      <c r="F206" s="1" t="n">
        <v>78.8135</v>
      </c>
      <c r="G206" s="1" t="n">
        <f aca="false">-H206</f>
        <v>-146.368</v>
      </c>
      <c r="H206" s="1" t="n">
        <v>146.368</v>
      </c>
      <c r="I206" s="1" t="s">
        <v>376</v>
      </c>
      <c r="J206" s="1" t="s">
        <v>377</v>
      </c>
      <c r="N206" s="3"/>
    </row>
    <row r="207" customFormat="false" ht="12.8" hidden="false" customHeight="false" outlineLevel="0" collapsed="false">
      <c r="A207" s="1" t="s">
        <v>374</v>
      </c>
      <c r="B207" s="1" t="s">
        <v>378</v>
      </c>
      <c r="C207" s="1" t="n">
        <v>4</v>
      </c>
      <c r="D207" s="1" t="str">
        <f aca="false">IF((I207="GND"),"GND", "SIGNAL")</f>
        <v>GND</v>
      </c>
      <c r="E207" s="1" t="n">
        <f aca="false">IF((D207="GND"),-5, IF(D207="SIGNAL", -6, -7))</f>
        <v>-5</v>
      </c>
      <c r="F207" s="1" t="n">
        <v>76.8135</v>
      </c>
      <c r="G207" s="1" t="n">
        <f aca="false">-H207</f>
        <v>-146.368</v>
      </c>
      <c r="H207" s="1" t="n">
        <v>146.368</v>
      </c>
      <c r="I207" s="1" t="s">
        <v>22</v>
      </c>
      <c r="J207" s="1" t="s">
        <v>377</v>
      </c>
      <c r="N20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13.0742187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379</v>
      </c>
    </row>
    <row r="2" customFormat="false" ht="12.8" hidden="false" customHeight="false" outlineLevel="0" collapsed="false">
      <c r="A2" s="1" t="n">
        <f aca="false">'alignment pins'!A2</f>
        <v>74.02</v>
      </c>
      <c r="B2" s="1" t="n">
        <f aca="false">'alignment pins'!B2</f>
        <v>-71.03</v>
      </c>
      <c r="C2" s="1" t="n">
        <f aca="false">10</f>
        <v>10</v>
      </c>
    </row>
    <row r="3" customFormat="false" ht="12.8" hidden="false" customHeight="false" outlineLevel="0" collapsed="false">
      <c r="A3" s="1" t="n">
        <f aca="false">'alignment pins'!A3</f>
        <v>164.02</v>
      </c>
      <c r="B3" s="1" t="n">
        <f aca="false">'alignment pins'!B3</f>
        <v>-161.03</v>
      </c>
      <c r="C3" s="1" t="n">
        <f aca="false">10</f>
        <v>10</v>
      </c>
    </row>
    <row r="4" customFormat="false" ht="12.8" hidden="false" customHeight="false" outlineLevel="0" collapsed="false">
      <c r="A4" s="1" t="n">
        <f aca="false">'alignment pins'!A4</f>
        <v>164.02</v>
      </c>
      <c r="B4" s="1" t="n">
        <f aca="false">'alignment pins'!B4</f>
        <v>-71.03</v>
      </c>
      <c r="C4" s="1" t="n">
        <f aca="false">10</f>
        <v>10</v>
      </c>
    </row>
    <row r="5" customFormat="false" ht="12.8" hidden="false" customHeight="false" outlineLevel="0" collapsed="false">
      <c r="A5" s="1" t="n">
        <f aca="false">'alignment pins'!A5</f>
        <v>74.02</v>
      </c>
      <c r="B5" s="1" t="n">
        <f aca="false">'alignment pins'!B5</f>
        <v>-161.03</v>
      </c>
      <c r="C5" s="1" t="n">
        <f aca="false">10</f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13.07421875" defaultRowHeight="12.8" zeroHeight="false" outlineLevelRow="0" outlineLevelCol="0"/>
  <cols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4</v>
      </c>
    </row>
    <row r="2" customFormat="false" ht="12.8" hidden="false" customHeight="false" outlineLevel="0" collapsed="false">
      <c r="A2" s="1" t="n">
        <v>74.02</v>
      </c>
      <c r="B2" s="1" t="n">
        <f aca="false">-C2</f>
        <v>-71.03</v>
      </c>
      <c r="C2" s="1" t="n">
        <v>71.03</v>
      </c>
      <c r="D2" s="1" t="n">
        <v>-2</v>
      </c>
    </row>
    <row r="3" customFormat="false" ht="12.8" hidden="false" customHeight="false" outlineLevel="0" collapsed="false">
      <c r="A3" s="1" t="n">
        <v>164.02</v>
      </c>
      <c r="B3" s="1" t="n">
        <f aca="false">-C3</f>
        <v>-161.03</v>
      </c>
      <c r="C3" s="1" t="n">
        <v>161.03</v>
      </c>
      <c r="D3" s="1" t="n">
        <v>-2</v>
      </c>
    </row>
    <row r="4" customFormat="false" ht="12.8" hidden="false" customHeight="false" outlineLevel="0" collapsed="false">
      <c r="A4" s="1" t="n">
        <v>164.02</v>
      </c>
      <c r="B4" s="1" t="n">
        <f aca="false">-C4</f>
        <v>-71.03</v>
      </c>
      <c r="C4" s="1" t="n">
        <v>71.03</v>
      </c>
      <c r="D4" s="1" t="n">
        <v>-2</v>
      </c>
    </row>
    <row r="5" customFormat="false" ht="12.8" hidden="false" customHeight="false" outlineLevel="0" collapsed="false">
      <c r="A5" s="1" t="n">
        <v>74.02</v>
      </c>
      <c r="B5" s="1" t="n">
        <f aca="false">-C5</f>
        <v>-161.03</v>
      </c>
      <c r="C5" s="1" t="n">
        <v>161.03</v>
      </c>
      <c r="D5" s="1" t="n">
        <v>-2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ColWidth="12.71484375" defaultRowHeight="12.8" zeroHeight="false" outlineLevelRow="0" outlineLevelCol="0"/>
  <cols>
    <col collapsed="false" customWidth="true" hidden="false" outlineLevel="0" max="2" min="1" style="1" width="9.02"/>
    <col collapsed="false" customWidth="true" hidden="false" outlineLevel="0" max="3" min="3" style="1" width="8.67"/>
  </cols>
  <sheetData>
    <row r="1" customFormat="false" ht="13.8" hidden="false" customHeight="false" outlineLevel="0" collapsed="false">
      <c r="A1" s="2" t="s">
        <v>1</v>
      </c>
      <c r="B1" s="2" t="s">
        <v>380</v>
      </c>
      <c r="C1" s="2" t="s">
        <v>8</v>
      </c>
    </row>
    <row r="2" customFormat="false" ht="12.8" hidden="false" customHeight="false" outlineLevel="0" collapsed="false">
      <c r="A2" s="1" t="s">
        <v>381</v>
      </c>
      <c r="B2" s="1" t="n">
        <v>1</v>
      </c>
      <c r="C2" s="1" t="s">
        <v>12</v>
      </c>
    </row>
    <row r="3" customFormat="false" ht="12.8" hidden="false" customHeight="false" outlineLevel="0" collapsed="false">
      <c r="A3" s="1" t="s">
        <v>381</v>
      </c>
      <c r="B3" s="1" t="n">
        <v>2</v>
      </c>
      <c r="C3" s="1" t="s">
        <v>15</v>
      </c>
    </row>
    <row r="4" customFormat="false" ht="12.8" hidden="false" customHeight="false" outlineLevel="0" collapsed="false">
      <c r="A4" s="1" t="s">
        <v>381</v>
      </c>
      <c r="B4" s="1" t="n">
        <v>3</v>
      </c>
      <c r="C4" s="1" t="s">
        <v>17</v>
      </c>
    </row>
    <row r="5" customFormat="false" ht="12.8" hidden="false" customHeight="false" outlineLevel="0" collapsed="false">
      <c r="A5" s="1" t="s">
        <v>381</v>
      </c>
      <c r="B5" s="1" t="n">
        <v>4</v>
      </c>
      <c r="C5" s="1" t="s">
        <v>19</v>
      </c>
    </row>
    <row r="6" customFormat="false" ht="12.8" hidden="false" customHeight="false" outlineLevel="0" collapsed="false">
      <c r="A6" s="1" t="s">
        <v>381</v>
      </c>
      <c r="B6" s="1" t="n">
        <v>5</v>
      </c>
      <c r="C6" s="1" t="s">
        <v>22</v>
      </c>
    </row>
    <row r="7" customFormat="false" ht="12.8" hidden="false" customHeight="false" outlineLevel="0" collapsed="false">
      <c r="A7" s="1" t="s">
        <v>381</v>
      </c>
      <c r="B7" s="1" t="n">
        <v>6</v>
      </c>
      <c r="C7" s="1" t="s">
        <v>25</v>
      </c>
    </row>
    <row r="8" customFormat="false" ht="12.8" hidden="false" customHeight="false" outlineLevel="0" collapsed="false">
      <c r="A8" s="1" t="s">
        <v>381</v>
      </c>
      <c r="B8" s="1" t="n">
        <v>7</v>
      </c>
      <c r="C8" s="1" t="s">
        <v>27</v>
      </c>
    </row>
    <row r="9" customFormat="false" ht="12.8" hidden="false" customHeight="false" outlineLevel="0" collapsed="false">
      <c r="A9" s="1" t="s">
        <v>381</v>
      </c>
      <c r="B9" s="1" t="n">
        <v>8</v>
      </c>
      <c r="C9" s="1" t="s">
        <v>29</v>
      </c>
    </row>
    <row r="10" customFormat="false" ht="12.8" hidden="false" customHeight="false" outlineLevel="0" collapsed="false">
      <c r="A10" s="1" t="s">
        <v>381</v>
      </c>
      <c r="B10" s="1" t="n">
        <v>9</v>
      </c>
      <c r="C10" s="1" t="s">
        <v>31</v>
      </c>
    </row>
    <row r="11" customFormat="false" ht="12.8" hidden="false" customHeight="false" outlineLevel="0" collapsed="false">
      <c r="A11" s="4" t="s">
        <v>381</v>
      </c>
      <c r="B11" s="1" t="n">
        <v>10</v>
      </c>
      <c r="C11" s="1" t="s">
        <v>33</v>
      </c>
    </row>
    <row r="12" customFormat="false" ht="12.8" hidden="false" customHeight="false" outlineLevel="0" collapsed="false">
      <c r="A12" s="1" t="s">
        <v>381</v>
      </c>
      <c r="B12" s="1" t="n">
        <v>11</v>
      </c>
      <c r="C12" s="1" t="s">
        <v>22</v>
      </c>
    </row>
    <row r="13" customFormat="false" ht="12.8" hidden="false" customHeight="false" outlineLevel="0" collapsed="false">
      <c r="A13" s="4" t="s">
        <v>381</v>
      </c>
      <c r="B13" s="1" t="n">
        <v>12</v>
      </c>
      <c r="C13" s="1" t="s">
        <v>36</v>
      </c>
    </row>
    <row r="14" customFormat="false" ht="12.8" hidden="false" customHeight="false" outlineLevel="0" collapsed="false">
      <c r="A14" s="1" t="s">
        <v>381</v>
      </c>
      <c r="B14" s="1" t="n">
        <v>13</v>
      </c>
      <c r="C14" s="1" t="s">
        <v>38</v>
      </c>
    </row>
    <row r="15" customFormat="false" ht="12.8" hidden="false" customHeight="false" outlineLevel="0" collapsed="false">
      <c r="A15" s="1" t="s">
        <v>381</v>
      </c>
      <c r="B15" s="1" t="n">
        <v>14</v>
      </c>
      <c r="C15" s="1" t="s">
        <v>40</v>
      </c>
    </row>
    <row r="16" customFormat="false" ht="12.8" hidden="false" customHeight="false" outlineLevel="0" collapsed="false">
      <c r="A16" s="1" t="s">
        <v>381</v>
      </c>
      <c r="B16" s="1" t="n">
        <v>15</v>
      </c>
      <c r="C16" s="1" t="s">
        <v>42</v>
      </c>
    </row>
    <row r="17" customFormat="false" ht="12.8" hidden="false" customHeight="false" outlineLevel="0" collapsed="false">
      <c r="A17" s="1" t="s">
        <v>381</v>
      </c>
      <c r="B17" s="1" t="n">
        <v>16</v>
      </c>
      <c r="C17" s="1" t="s">
        <v>44</v>
      </c>
    </row>
    <row r="18" customFormat="false" ht="12.8" hidden="false" customHeight="false" outlineLevel="0" collapsed="false">
      <c r="A18" s="1" t="s">
        <v>381</v>
      </c>
      <c r="B18" s="1" t="n">
        <v>17</v>
      </c>
      <c r="C18" s="1" t="s">
        <v>46</v>
      </c>
    </row>
    <row r="19" customFormat="false" ht="12.8" hidden="false" customHeight="false" outlineLevel="0" collapsed="false">
      <c r="A19" s="1" t="s">
        <v>381</v>
      </c>
      <c r="B19" s="1" t="n">
        <v>18</v>
      </c>
      <c r="C19" s="1" t="s">
        <v>25</v>
      </c>
    </row>
    <row r="20" customFormat="false" ht="12.8" hidden="false" customHeight="false" outlineLevel="0" collapsed="false">
      <c r="A20" s="1" t="s">
        <v>381</v>
      </c>
      <c r="B20" s="1" t="n">
        <v>19</v>
      </c>
      <c r="C20" s="1" t="s">
        <v>49</v>
      </c>
    </row>
    <row r="21" customFormat="false" ht="12.8" hidden="false" customHeight="false" outlineLevel="0" collapsed="false">
      <c r="A21" s="1" t="s">
        <v>381</v>
      </c>
      <c r="B21" s="1" t="n">
        <v>20</v>
      </c>
      <c r="C21" s="1" t="s">
        <v>51</v>
      </c>
    </row>
    <row r="22" customFormat="false" ht="12.8" hidden="false" customHeight="false" outlineLevel="0" collapsed="false">
      <c r="A22" s="1" t="s">
        <v>381</v>
      </c>
      <c r="B22" s="1" t="n">
        <v>21</v>
      </c>
      <c r="C22" s="1" t="s">
        <v>54</v>
      </c>
    </row>
    <row r="23" customFormat="false" ht="12.8" hidden="false" customHeight="false" outlineLevel="0" collapsed="false">
      <c r="A23" s="1" t="s">
        <v>381</v>
      </c>
      <c r="B23" s="1" t="n">
        <v>22</v>
      </c>
      <c r="C23" s="1" t="s">
        <v>57</v>
      </c>
    </row>
    <row r="24" customFormat="false" ht="12.8" hidden="false" customHeight="false" outlineLevel="0" collapsed="false">
      <c r="A24" s="1" t="s">
        <v>381</v>
      </c>
      <c r="B24" s="1" t="n">
        <v>23</v>
      </c>
      <c r="C24" s="1" t="s">
        <v>60</v>
      </c>
    </row>
    <row r="25" customFormat="false" ht="12.8" hidden="false" customHeight="false" outlineLevel="0" collapsed="false">
      <c r="A25" s="1" t="s">
        <v>381</v>
      </c>
      <c r="B25" s="1" t="n">
        <v>24</v>
      </c>
      <c r="C25" s="1" t="s">
        <v>62</v>
      </c>
    </row>
    <row r="26" customFormat="false" ht="12.8" hidden="false" customHeight="false" outlineLevel="0" collapsed="false">
      <c r="A26" s="1" t="s">
        <v>381</v>
      </c>
      <c r="B26" s="1" t="n">
        <v>25</v>
      </c>
      <c r="C26" s="1" t="s">
        <v>12</v>
      </c>
    </row>
    <row r="27" customFormat="false" ht="12.8" hidden="false" customHeight="false" outlineLevel="0" collapsed="false">
      <c r="A27" s="1" t="s">
        <v>381</v>
      </c>
      <c r="B27" s="1" t="n">
        <v>26</v>
      </c>
      <c r="C27" s="1" t="s">
        <v>15</v>
      </c>
    </row>
    <row r="28" customFormat="false" ht="12.8" hidden="false" customHeight="false" outlineLevel="0" collapsed="false">
      <c r="A28" s="1" t="s">
        <v>381</v>
      </c>
      <c r="B28" s="1" t="n">
        <v>27</v>
      </c>
      <c r="C28" s="1" t="s">
        <v>17</v>
      </c>
    </row>
    <row r="29" customFormat="false" ht="12.8" hidden="false" customHeight="false" outlineLevel="0" collapsed="false">
      <c r="A29" s="1" t="s">
        <v>381</v>
      </c>
      <c r="B29" s="1" t="n">
        <v>28</v>
      </c>
      <c r="C29" s="1" t="s">
        <v>19</v>
      </c>
    </row>
    <row r="30" customFormat="false" ht="12.8" hidden="false" customHeight="false" outlineLevel="0" collapsed="false">
      <c r="A30" s="1" t="s">
        <v>381</v>
      </c>
      <c r="B30" s="1" t="n">
        <v>29</v>
      </c>
      <c r="C30" s="1" t="s">
        <v>19</v>
      </c>
    </row>
    <row r="31" customFormat="false" ht="12.8" hidden="false" customHeight="false" outlineLevel="0" collapsed="false">
      <c r="A31" s="1" t="s">
        <v>381</v>
      </c>
      <c r="B31" s="1" t="n">
        <v>30</v>
      </c>
      <c r="C31" s="1" t="s">
        <v>17</v>
      </c>
    </row>
    <row r="32" customFormat="false" ht="12.8" hidden="false" customHeight="false" outlineLevel="0" collapsed="false">
      <c r="A32" s="1" t="s">
        <v>381</v>
      </c>
      <c r="B32" s="1" t="n">
        <v>31</v>
      </c>
      <c r="C32" s="1" t="s">
        <v>15</v>
      </c>
    </row>
    <row r="33" customFormat="false" ht="12.8" hidden="false" customHeight="false" outlineLevel="0" collapsed="false">
      <c r="A33" s="1" t="s">
        <v>381</v>
      </c>
      <c r="B33" s="1" t="n">
        <v>32</v>
      </c>
      <c r="C33" s="1" t="s">
        <v>12</v>
      </c>
    </row>
    <row r="34" customFormat="false" ht="12.8" hidden="false" customHeight="false" outlineLevel="0" collapsed="false">
      <c r="A34" s="1" t="s">
        <v>381</v>
      </c>
      <c r="B34" s="1" t="n">
        <v>33</v>
      </c>
      <c r="C34" s="1" t="s">
        <v>12</v>
      </c>
    </row>
    <row r="35" customFormat="false" ht="12.8" hidden="false" customHeight="false" outlineLevel="0" collapsed="false">
      <c r="A35" s="1" t="s">
        <v>381</v>
      </c>
      <c r="B35" s="1" t="n">
        <v>34</v>
      </c>
      <c r="C35" s="1" t="s">
        <v>15</v>
      </c>
    </row>
    <row r="36" customFormat="false" ht="12.8" hidden="false" customHeight="false" outlineLevel="0" collapsed="false">
      <c r="A36" s="1" t="s">
        <v>381</v>
      </c>
      <c r="B36" s="1" t="n">
        <v>35</v>
      </c>
      <c r="C36" s="1" t="s">
        <v>17</v>
      </c>
    </row>
    <row r="37" customFormat="false" ht="12.8" hidden="false" customHeight="false" outlineLevel="0" collapsed="false">
      <c r="A37" s="1" t="s">
        <v>381</v>
      </c>
      <c r="B37" s="1" t="n">
        <v>36</v>
      </c>
      <c r="C37" s="1" t="s">
        <v>19</v>
      </c>
    </row>
    <row r="38" customFormat="false" ht="12.8" hidden="false" customHeight="false" outlineLevel="0" collapsed="false">
      <c r="A38" s="1" t="s">
        <v>381</v>
      </c>
      <c r="B38" s="1" t="n">
        <v>37</v>
      </c>
      <c r="C38" s="1" t="s">
        <v>12</v>
      </c>
    </row>
    <row r="39" customFormat="false" ht="12.8" hidden="false" customHeight="false" outlineLevel="0" collapsed="false">
      <c r="A39" s="1" t="s">
        <v>381</v>
      </c>
      <c r="B39" s="1" t="n">
        <v>38</v>
      </c>
      <c r="C39" s="1" t="s">
        <v>15</v>
      </c>
    </row>
    <row r="40" customFormat="false" ht="12.8" hidden="false" customHeight="false" outlineLevel="0" collapsed="false">
      <c r="A40" s="1" t="s">
        <v>381</v>
      </c>
      <c r="B40" s="1" t="n">
        <v>39</v>
      </c>
      <c r="C40" s="1" t="s">
        <v>17</v>
      </c>
    </row>
    <row r="41" customFormat="false" ht="12.8" hidden="false" customHeight="false" outlineLevel="0" collapsed="false">
      <c r="A41" s="1" t="s">
        <v>381</v>
      </c>
      <c r="B41" s="1" t="n">
        <v>40</v>
      </c>
      <c r="C4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10680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2023-10-09T19:26:19Z</dcterms:created>
  <dc:creator/>
  <dc:description/>
  <dc:language>en-US</dc:language>
  <cp:lastModifiedBy/>
  <dcterms:modified xsi:type="dcterms:W3CDTF">2024-09-27T09:39:19Z</dcterms:modified>
  <cp:revision>291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