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OneDrive\Escritorio\"/>
    </mc:Choice>
  </mc:AlternateContent>
  <xr:revisionPtr revIDLastSave="0" documentId="13_ncr:1_{00A824F1-4A5E-4FD4-B5AD-7F037447CBE1}" xr6:coauthVersionLast="47" xr6:coauthVersionMax="47" xr10:uidLastSave="{00000000-0000-0000-0000-000000000000}"/>
  <bookViews>
    <workbookView xWindow="-120" yWindow="-120" windowWidth="29040" windowHeight="15720" activeTab="1" xr2:uid="{D3843ACD-8F66-40AA-9EE4-80796071C6D8}"/>
  </bookViews>
  <sheets>
    <sheet name="Portada" sheetId="6" r:id="rId1"/>
    <sheet name="Bienvenido" sheetId="5" r:id="rId2"/>
    <sheet name="Base" sheetId="1" r:id="rId3"/>
    <sheet name="Entrada" sheetId="2" r:id="rId4"/>
    <sheet name="Salida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3" l="1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D2" i="3"/>
  <c r="C2" i="3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I4" i="1"/>
  <c r="E4" i="1"/>
  <c r="F4" i="1" s="1"/>
  <c r="E3" i="1"/>
  <c r="F3" i="1" s="1"/>
  <c r="E2" i="1"/>
  <c r="F2" i="1" s="1"/>
</calcChain>
</file>

<file path=xl/sharedStrings.xml><?xml version="1.0" encoding="utf-8"?>
<sst xmlns="http://schemas.openxmlformats.org/spreadsheetml/2006/main" count="56" uniqueCount="50">
  <si>
    <t>Codigo</t>
  </si>
  <si>
    <t>Nombre</t>
  </si>
  <si>
    <t>Carrera</t>
  </si>
  <si>
    <t>Salida</t>
  </si>
  <si>
    <t>Entrada</t>
  </si>
  <si>
    <t>Horas Restantes</t>
  </si>
  <si>
    <t>Horas Realizadas</t>
  </si>
  <si>
    <t>Horas Totales De Servicio</t>
  </si>
  <si>
    <t xml:space="preserve"> </t>
  </si>
  <si>
    <t>LTIN</t>
  </si>
  <si>
    <t>Balderrama Resendiz Angel Joel</t>
  </si>
  <si>
    <t>Actividad: Proyecto Final</t>
  </si>
  <si>
    <t>Porgramacion en Excel</t>
  </si>
  <si>
    <t>Fecha: 05/03/2024</t>
  </si>
  <si>
    <t>Alumno: Balderrama Resendiz Angel Joel</t>
  </si>
  <si>
    <t>Universidad de Guadalajara</t>
  </si>
  <si>
    <t>Centro Universitario de Ciencias Económico Administrativas</t>
  </si>
  <si>
    <t>Maestra: MARIA GUADALUPE BOGARIN AGUAYO</t>
  </si>
  <si>
    <t>Descripicion del proyecto:</t>
  </si>
  <si>
    <t>Este proyecto se creo con la necesidad</t>
  </si>
  <si>
    <t>bien se lleva un registro por parte del personal administrativo pero el</t>
  </si>
  <si>
    <t xml:space="preserve"> ingresando todos los dias la fecha , horas realizadas , este sistema </t>
  </si>
  <si>
    <t>lo facilitara.</t>
  </si>
  <si>
    <t xml:space="preserve">1.- Hay que tener en cuenta que necesitamos de estar dentro de la </t>
  </si>
  <si>
    <t>Base de datos por ende primero hay que darnos de alta una unica vez</t>
  </si>
  <si>
    <t>2.- Una vez dado de alta en la base de datos el sistema recomendado</t>
  </si>
  <si>
    <t xml:space="preserve">donde solo necesitas de ingresar </t>
  </si>
  <si>
    <t>tu codigo</t>
  </si>
  <si>
    <t>darle al boton entrada y pasar tus horas de servicio</t>
  </si>
  <si>
    <t>y cuando se cumplan en esa mismo sistema poner tu codigo darle salida</t>
  </si>
  <si>
    <t xml:space="preserve">y seria todo se estaria agregando tu hora de entrada y de salida </t>
  </si>
  <si>
    <t>y sumandose automaticamente en la hoja base .</t>
  </si>
  <si>
    <t>3.- ahora bien el sistema de control y salida tiene un pequeno boton</t>
  </si>
  <si>
    <t>el cual nos dara datos como , nombre tiempo realizado , carrera etc</t>
  </si>
  <si>
    <t xml:space="preserve"> lo dice crear un informe de nuestra hoja llamada Base</t>
  </si>
  <si>
    <t>asi como la opcion de guardar en pdf e imprimir</t>
  </si>
  <si>
    <t>lo mismo que el boton ocultar excel pero en un entorno</t>
  </si>
  <si>
    <t>grafico donde el usuario visualiza este excel.</t>
  </si>
  <si>
    <t>asi mismo podras modificar o eliminar tu usuario. (PWD =123)</t>
  </si>
  <si>
    <t>de facilitar el conteo de horas personal durante el servicio social, si</t>
  </si>
  <si>
    <t>cual tu no tienes acceso , este sistema brinda la facilidad de tener un</t>
  </si>
  <si>
    <t>control propio sobre esto y no estar contando las horas relizadas,</t>
  </si>
  <si>
    <t xml:space="preserve"> si eres una persona como yo, que llevaba un registro en excel</t>
  </si>
  <si>
    <r>
      <t xml:space="preserve">y Final es el  boton </t>
    </r>
    <r>
      <rPr>
        <b/>
        <sz val="11"/>
        <color theme="1"/>
        <rFont val="Aptos Narrow"/>
        <family val="2"/>
        <scheme val="minor"/>
      </rPr>
      <t>OCULTAR EXCEL</t>
    </r>
  </si>
  <si>
    <r>
      <t xml:space="preserve">el cual podras hacerlo en el boton </t>
    </r>
    <r>
      <rPr>
        <b/>
        <sz val="11"/>
        <color theme="1"/>
        <rFont val="Aptos Narrow"/>
        <family val="2"/>
        <scheme val="minor"/>
      </rPr>
      <t xml:space="preserve">EDITAR DB </t>
    </r>
    <r>
      <rPr>
        <sz val="11"/>
        <color theme="1"/>
        <rFont val="Aptos Narrow"/>
        <family val="2"/>
        <scheme val="minor"/>
      </rPr>
      <t>donde te registraras</t>
    </r>
  </si>
  <si>
    <r>
      <t xml:space="preserve"> verde donde dice excel este nos regresara a este </t>
    </r>
    <r>
      <rPr>
        <b/>
        <sz val="11"/>
        <color theme="1"/>
        <rFont val="Aptos Narrow"/>
        <family val="2"/>
        <scheme val="minor"/>
      </rPr>
      <t>excel</t>
    </r>
    <r>
      <rPr>
        <sz val="11"/>
        <color theme="1"/>
        <rFont val="Aptos Narrow"/>
        <family val="2"/>
        <scheme val="minor"/>
      </rPr>
      <t xml:space="preserve"> y si </t>
    </r>
  </si>
  <si>
    <r>
      <t xml:space="preserve">quisireamos consultar nuestro tiempo  existe el boton  </t>
    </r>
    <r>
      <rPr>
        <b/>
        <sz val="11"/>
        <color theme="1"/>
        <rFont val="Aptos Narrow"/>
        <family val="2"/>
        <scheme val="minor"/>
      </rPr>
      <t>CONSULTAR ESTUDIANTE</t>
    </r>
  </si>
  <si>
    <r>
      <t xml:space="preserve">4.- El boton </t>
    </r>
    <r>
      <rPr>
        <b/>
        <sz val="11"/>
        <color theme="1"/>
        <rFont val="Aptos Narrow"/>
        <family val="2"/>
        <scheme val="minor"/>
      </rPr>
      <t>CREAR INFORME</t>
    </r>
    <r>
      <rPr>
        <sz val="11"/>
        <color theme="1"/>
        <rFont val="Aptos Narrow"/>
        <family val="2"/>
        <scheme val="minor"/>
      </rPr>
      <t xml:space="preserve"> nos permite como su nombre</t>
    </r>
  </si>
  <si>
    <r>
      <t xml:space="preserve">5.- por ultimo esta el boton </t>
    </r>
    <r>
      <rPr>
        <b/>
        <sz val="11"/>
        <color theme="1"/>
        <rFont val="Aptos Narrow"/>
        <family val="2"/>
        <scheme val="minor"/>
      </rPr>
      <t>Mostrar sistema</t>
    </r>
    <r>
      <rPr>
        <sz val="11"/>
        <color theme="1"/>
        <rFont val="Aptos Narrow"/>
        <family val="2"/>
        <scheme val="minor"/>
      </rPr>
      <t xml:space="preserve"> que hace </t>
    </r>
  </si>
  <si>
    <t>Insutrcciones de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</si>
</sst>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17">
    <xf numFmtId="0" fontId="0" fillId="0" borderId="0" xfId="0"/>
    <xf numFmtId="22" fontId="0" fillId="0" borderId="0" xfId="0" applyNumberFormat="1"/>
    <xf numFmtId="0" fontId="2" fillId="2" borderId="1" xfId="1" applyBorder="1"/>
    <xf numFmtId="0" fontId="1" fillId="3" borderId="1" xfId="2" applyBorder="1" applyAlignment="1">
      <alignment horizontal="left" indent="1"/>
    </xf>
    <xf numFmtId="0" fontId="1" fillId="3" borderId="1" xfId="2" applyBorder="1"/>
    <xf numFmtId="22" fontId="1" fillId="3" borderId="1" xfId="2" applyNumberFormat="1" applyBorder="1"/>
    <xf numFmtId="0" fontId="0" fillId="4" borderId="0" xfId="0" applyFill="1"/>
    <xf numFmtId="0" fontId="0" fillId="5" borderId="0" xfId="0" applyFill="1"/>
    <xf numFmtId="0" fontId="1" fillId="5" borderId="0" xfId="2" applyFill="1" applyBorder="1" applyAlignment="1">
      <alignment horizontal="left" indent="1"/>
    </xf>
    <xf numFmtId="0" fontId="1" fillId="5" borderId="0" xfId="2" applyFill="1" applyBorder="1"/>
    <xf numFmtId="0" fontId="2" fillId="2" borderId="2" xfId="1" applyBorder="1"/>
    <xf numFmtId="0" fontId="1" fillId="3" borderId="1" xfId="2" applyNumberFormat="1" applyBorder="1"/>
    <xf numFmtId="164" fontId="1" fillId="3" borderId="1" xfId="2" applyNumberFormat="1" applyBorder="1"/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/>
    <xf numFmtId="0" fontId="0" fillId="6" borderId="0" xfId="0" applyFill="1"/>
  </cellXfs>
  <cellStyles count="3">
    <cellStyle name="20% - Énfasis2" xfId="2" builtinId="34"/>
    <cellStyle name="Énfasis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559734</xdr:colOff>
      <xdr:row>4</xdr:row>
      <xdr:rowOff>83598</xdr:rowOff>
    </xdr:from>
    <xdr:to>
      <xdr:col>14</xdr:col>
      <xdr:colOff>45384</xdr:colOff>
      <xdr:row>23</xdr:row>
      <xdr:rowOff>93569</xdr:rowOff>
    </xdr:to>
    <xdr:pic>
      <xdr:nvPicPr>
        <xdr:cNvPr id="2" name="Imagen 1" descr="Lineamientos Sobre el uso de la imagen del Centro ...">
          <a:extLst>
            <a:ext uri="{FF2B5EF4-FFF2-40B4-BE49-F238E27FC236}">
              <a16:creationId xmlns:a16="http://schemas.microsoft.com/office/drawing/2014/main" id="{D4141408-1BC8-D28A-D8C0-D26F29378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5734" y="991274"/>
          <a:ext cx="4057650" cy="3775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28</xdr:row>
      <xdr:rowOff>209550</xdr:rowOff>
    </xdr:from>
    <xdr:to>
      <xdr:col>5</xdr:col>
      <xdr:colOff>361950</xdr:colOff>
      <xdr:row>32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D7A5FB-4134-4F9F-8ED5-0FA7F6BB5E7B}"/>
            </a:ext>
            <a:ext uri="{147F2762-F138-4A5C-976F-8EAC2B608ADB}">
              <a16:predDERef xmlns:a16="http://schemas.microsoft.com/office/drawing/2014/main" pred="{9914586E-9E5B-C53E-81EA-44B620932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5972175"/>
          <a:ext cx="4162425" cy="1095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3</xdr:row>
      <xdr:rowOff>171450</xdr:rowOff>
    </xdr:from>
    <xdr:to>
      <xdr:col>14</xdr:col>
      <xdr:colOff>485775</xdr:colOff>
      <xdr:row>21</xdr:row>
      <xdr:rowOff>187784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943BA09-511C-71E0-C7A9-11197FE4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41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5" y="742950"/>
          <a:ext cx="6362700" cy="3445334"/>
        </a:xfrm>
        <a:prstGeom prst="rect">
          <a:avLst/>
        </a:prstGeom>
        <a:effectLst>
          <a:innerShdw blurRad="63500" dist="50800" dir="5400000">
            <a:prstClr val="black">
              <a:alpha val="0"/>
            </a:prstClr>
          </a:innerShdw>
        </a:effectLst>
      </xdr:spPr>
    </xdr:pic>
    <xdr:clientData/>
  </xdr:twoCellAnchor>
  <xdr:twoCellAnchor>
    <xdr:from>
      <xdr:col>6</xdr:col>
      <xdr:colOff>276225</xdr:colOff>
      <xdr:row>10</xdr:row>
      <xdr:rowOff>161925</xdr:rowOff>
    </xdr:from>
    <xdr:to>
      <xdr:col>7</xdr:col>
      <xdr:colOff>638175</xdr:colOff>
      <xdr:row>13</xdr:row>
      <xdr:rowOff>47625</xdr:rowOff>
    </xdr:to>
    <xdr:sp macro="[0]!Mostrar_Formulariu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2277607-72D7-4821-941F-12F330FC42AB}"/>
            </a:ext>
          </a:extLst>
        </xdr:cNvPr>
        <xdr:cNvSpPr/>
      </xdr:nvSpPr>
      <xdr:spPr>
        <a:xfrm>
          <a:off x="4848225" y="2066925"/>
          <a:ext cx="1123950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050"/>
            <a:t>Mostrar</a:t>
          </a:r>
          <a:r>
            <a:rPr lang="es-MX" sz="1100" baseline="0"/>
            <a:t> Sistema</a:t>
          </a:r>
        </a:p>
        <a:p>
          <a:pPr algn="ctr"/>
          <a:endParaRPr lang="es-MX" sz="1100" baseline="0"/>
        </a:p>
        <a:p>
          <a:pPr algn="ctr"/>
          <a:endParaRPr lang="es-MX" sz="1100"/>
        </a:p>
      </xdr:txBody>
    </xdr:sp>
    <xdr:clientData/>
  </xdr:twoCellAnchor>
  <xdr:twoCellAnchor>
    <xdr:from>
      <xdr:col>6</xdr:col>
      <xdr:colOff>276224</xdr:colOff>
      <xdr:row>17</xdr:row>
      <xdr:rowOff>133350</xdr:rowOff>
    </xdr:from>
    <xdr:to>
      <xdr:col>7</xdr:col>
      <xdr:colOff>647699</xdr:colOff>
      <xdr:row>20</xdr:row>
      <xdr:rowOff>95250</xdr:rowOff>
    </xdr:to>
    <xdr:sp macro="[0]!ThisWorkbook.Ocultar_Exce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4CE50BF-F588-4197-A59E-851CD55A73D2}"/>
            </a:ext>
          </a:extLst>
        </xdr:cNvPr>
        <xdr:cNvSpPr/>
      </xdr:nvSpPr>
      <xdr:spPr>
        <a:xfrm>
          <a:off x="4848224" y="3371850"/>
          <a:ext cx="1133475" cy="5334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Ocultar</a:t>
          </a:r>
          <a:r>
            <a:rPr lang="es-MX" sz="1100" baseline="0"/>
            <a:t> Excel</a:t>
          </a:r>
        </a:p>
        <a:p>
          <a:pPr algn="ctr"/>
          <a:endParaRPr lang="es-MX" sz="1100"/>
        </a:p>
      </xdr:txBody>
    </xdr:sp>
    <xdr:clientData/>
  </xdr:twoCellAnchor>
  <xdr:twoCellAnchor>
    <xdr:from>
      <xdr:col>6</xdr:col>
      <xdr:colOff>238126</xdr:colOff>
      <xdr:row>4</xdr:row>
      <xdr:rowOff>28574</xdr:rowOff>
    </xdr:from>
    <xdr:to>
      <xdr:col>7</xdr:col>
      <xdr:colOff>561976</xdr:colOff>
      <xdr:row>6</xdr:row>
      <xdr:rowOff>142875</xdr:rowOff>
    </xdr:to>
    <xdr:sp macro="Consulta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ABB496D-FFC2-4AEC-887E-CB6AF2235E8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4810126" y="790574"/>
          <a:ext cx="1085850" cy="49530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Consultar Estudiante</a:t>
          </a:r>
        </a:p>
        <a:p>
          <a:pPr algn="ctr"/>
          <a:endParaRPr lang="es-MX" sz="1100"/>
        </a:p>
        <a:p>
          <a:pPr algn="ctr"/>
          <a:endParaRPr lang="es-MX" sz="1100"/>
        </a:p>
      </xdr:txBody>
    </xdr:sp>
    <xdr:clientData/>
  </xdr:twoCellAnchor>
  <xdr:twoCellAnchor>
    <xdr:from>
      <xdr:col>13</xdr:col>
      <xdr:colOff>34312</xdr:colOff>
      <xdr:row>17</xdr:row>
      <xdr:rowOff>65871</xdr:rowOff>
    </xdr:from>
    <xdr:to>
      <xdr:col>14</xdr:col>
      <xdr:colOff>405787</xdr:colOff>
      <xdr:row>20</xdr:row>
      <xdr:rowOff>27771</xdr:rowOff>
    </xdr:to>
    <xdr:sp macro="[0]!Cre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8C05AAB-CA6A-42DE-8D28-F2F804725D35}"/>
            </a:ext>
          </a:extLst>
        </xdr:cNvPr>
        <xdr:cNvSpPr/>
      </xdr:nvSpPr>
      <xdr:spPr>
        <a:xfrm>
          <a:off x="9955231" y="3284862"/>
          <a:ext cx="1134622" cy="52995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aseline="0"/>
            <a:t>Crear Informe</a:t>
          </a:r>
        </a:p>
        <a:p>
          <a:pPr algn="ctr"/>
          <a:endParaRPr lang="es-MX" sz="1100"/>
        </a:p>
      </xdr:txBody>
    </xdr:sp>
    <xdr:clientData/>
  </xdr:twoCellAnchor>
  <xdr:twoCellAnchor>
    <xdr:from>
      <xdr:col>13</xdr:col>
      <xdr:colOff>28689</xdr:colOff>
      <xdr:row>4</xdr:row>
      <xdr:rowOff>172138</xdr:rowOff>
    </xdr:from>
    <xdr:to>
      <xdr:col>14</xdr:col>
      <xdr:colOff>400164</xdr:colOff>
      <xdr:row>7</xdr:row>
      <xdr:rowOff>134038</xdr:rowOff>
    </xdr:to>
    <xdr:sp macro="[0]!BT_EntrarBd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7F8456F-1953-4976-9598-15FEEB061896}"/>
            </a:ext>
          </a:extLst>
        </xdr:cNvPr>
        <xdr:cNvSpPr/>
      </xdr:nvSpPr>
      <xdr:spPr>
        <a:xfrm>
          <a:off x="9949608" y="929548"/>
          <a:ext cx="1134622" cy="52995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aseline="0"/>
            <a:t>Editar DB</a:t>
          </a:r>
        </a:p>
        <a:p>
          <a:pPr algn="ctr"/>
          <a:endParaRPr lang="es-MX" sz="1100" baseline="0"/>
        </a:p>
        <a:p>
          <a:pPr algn="ctr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F185-F2A9-44CF-83F0-FBFCC3A5462E}">
  <sheetPr codeName="Hoja4"/>
  <dimension ref="A1:AB41"/>
  <sheetViews>
    <sheetView zoomScale="85" zoomScaleNormal="85" workbookViewId="0">
      <selection activeCell="K29" sqref="K29"/>
    </sheetView>
  </sheetViews>
  <sheetFormatPr baseColWidth="10" defaultRowHeight="15" x14ac:dyDescent="0.25"/>
  <sheetData>
    <row r="1" spans="1:28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8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8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8" ht="26.25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13" t="s">
        <v>15</v>
      </c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spans="1:28" ht="26.25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13" t="s">
        <v>16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spans="1:28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spans="1:28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1:28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ht="26.25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3" t="s">
        <v>12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ht="26.25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3" t="s">
        <v>17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ht="26.25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3" t="s">
        <v>13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ht="26.25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4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ht="26.25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3" t="s">
        <v>11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ht="26.25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3" t="s">
        <v>14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1:28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1:28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2F84D-623E-4762-B0F8-0CB12486E0F8}">
  <sheetPr codeName="Hoja5"/>
  <dimension ref="A1:Y70"/>
  <sheetViews>
    <sheetView tabSelected="1" topLeftCell="G4" zoomScale="166" zoomScaleNormal="166" workbookViewId="0">
      <selection activeCell="Q18" sqref="Q18"/>
    </sheetView>
  </sheetViews>
  <sheetFormatPr baseColWidth="10" defaultRowHeight="15" x14ac:dyDescent="0.25"/>
  <cols>
    <col min="16" max="16" width="12.7109375" customWidth="1"/>
    <col min="17" max="17" width="16.85546875" customWidth="1"/>
  </cols>
  <sheetData>
    <row r="1" spans="1:2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x14ac:dyDescent="0.25">
      <c r="A4" s="6"/>
      <c r="B4" s="6"/>
      <c r="C4" s="6"/>
      <c r="D4" s="6"/>
      <c r="E4" s="6"/>
      <c r="F4" s="6"/>
      <c r="G4" s="7"/>
      <c r="H4" s="7"/>
      <c r="I4" s="7"/>
      <c r="J4" s="7"/>
      <c r="K4" s="7"/>
      <c r="L4" s="7"/>
      <c r="M4" s="7"/>
      <c r="N4" s="7"/>
      <c r="O4" s="7"/>
      <c r="P4" s="15" t="s">
        <v>18</v>
      </c>
      <c r="Q4" s="6"/>
      <c r="R4" s="6" t="s">
        <v>19</v>
      </c>
      <c r="S4" s="6"/>
      <c r="T4" s="6"/>
      <c r="U4" s="6"/>
      <c r="V4" s="6"/>
      <c r="W4" s="6"/>
      <c r="X4" s="6"/>
    </row>
    <row r="5" spans="1:24" x14ac:dyDescent="0.25">
      <c r="A5" s="6"/>
      <c r="B5" s="6"/>
      <c r="C5" s="6"/>
      <c r="D5" s="6"/>
      <c r="E5" s="6"/>
      <c r="F5" s="6"/>
      <c r="G5" s="7"/>
      <c r="H5" s="7"/>
      <c r="I5" s="7"/>
      <c r="J5" s="7"/>
      <c r="K5" s="7"/>
      <c r="L5" s="7"/>
      <c r="M5" s="7"/>
      <c r="N5" s="7"/>
      <c r="O5" s="7"/>
      <c r="P5" s="6" t="s">
        <v>39</v>
      </c>
      <c r="Q5" s="6"/>
      <c r="R5" s="6"/>
      <c r="S5" s="6"/>
      <c r="T5" s="6"/>
      <c r="U5" s="6"/>
      <c r="V5" s="6"/>
      <c r="W5" s="6"/>
      <c r="X5" s="6"/>
    </row>
    <row r="6" spans="1:24" x14ac:dyDescent="0.25">
      <c r="A6" s="6"/>
      <c r="B6" s="6"/>
      <c r="C6" s="6"/>
      <c r="D6" s="6"/>
      <c r="E6" s="6"/>
      <c r="F6" s="6"/>
      <c r="G6" s="7"/>
      <c r="H6" s="7"/>
      <c r="I6" s="7"/>
      <c r="J6" s="7"/>
      <c r="K6" s="7"/>
      <c r="L6" s="7"/>
      <c r="M6" s="7"/>
      <c r="N6" s="7"/>
      <c r="O6" s="7"/>
      <c r="P6" s="6" t="s">
        <v>20</v>
      </c>
      <c r="Q6" s="6"/>
      <c r="R6" s="6"/>
      <c r="S6" s="6"/>
      <c r="T6" s="6"/>
      <c r="U6" s="6"/>
      <c r="V6" s="6"/>
      <c r="W6" s="6"/>
      <c r="X6" s="6"/>
    </row>
    <row r="7" spans="1:24" x14ac:dyDescent="0.25">
      <c r="A7" s="6"/>
      <c r="B7" s="6"/>
      <c r="C7" s="6"/>
      <c r="D7" s="6"/>
      <c r="E7" s="6"/>
      <c r="F7" s="6"/>
      <c r="G7" s="7"/>
      <c r="H7" s="7"/>
      <c r="I7" s="7"/>
      <c r="J7" s="7"/>
      <c r="K7" s="7"/>
      <c r="L7" s="7"/>
      <c r="M7" s="7"/>
      <c r="N7" s="7"/>
      <c r="O7" s="7"/>
      <c r="P7" s="6" t="s">
        <v>40</v>
      </c>
      <c r="Q7" s="6"/>
      <c r="R7" s="6"/>
      <c r="S7" s="6"/>
      <c r="T7" s="6"/>
      <c r="U7" s="6"/>
      <c r="V7" s="6"/>
      <c r="W7" s="6"/>
      <c r="X7" s="6"/>
    </row>
    <row r="8" spans="1:24" x14ac:dyDescent="0.25">
      <c r="A8" s="6"/>
      <c r="B8" s="6"/>
      <c r="C8" s="6"/>
      <c r="D8" s="6"/>
      <c r="E8" s="6"/>
      <c r="F8" s="6"/>
      <c r="G8" s="7"/>
      <c r="H8" s="7"/>
      <c r="I8" s="7"/>
      <c r="J8" s="7"/>
      <c r="K8" s="7"/>
      <c r="L8" s="7"/>
      <c r="M8" s="7"/>
      <c r="N8" s="7"/>
      <c r="O8" s="7"/>
      <c r="P8" s="6" t="s">
        <v>41</v>
      </c>
      <c r="Q8" s="6"/>
      <c r="R8" s="6"/>
      <c r="S8" s="6"/>
      <c r="T8" s="6"/>
      <c r="U8" s="6"/>
      <c r="V8" s="6"/>
      <c r="W8" s="6"/>
      <c r="X8" s="6"/>
    </row>
    <row r="9" spans="1:24" x14ac:dyDescent="0.25">
      <c r="A9" s="6"/>
      <c r="B9" s="6"/>
      <c r="C9" s="6"/>
      <c r="D9" s="6"/>
      <c r="E9" s="6"/>
      <c r="F9" s="6"/>
      <c r="G9" s="7"/>
      <c r="H9" s="7"/>
      <c r="I9" s="7"/>
      <c r="J9" s="7"/>
      <c r="K9" s="7"/>
      <c r="L9" s="7"/>
      <c r="M9" s="7"/>
      <c r="N9" s="7"/>
      <c r="O9" s="7"/>
      <c r="P9" s="6" t="s">
        <v>42</v>
      </c>
      <c r="Q9" s="6"/>
      <c r="R9" s="6"/>
      <c r="S9" s="6"/>
      <c r="T9" s="6"/>
      <c r="U9" s="6"/>
      <c r="V9" s="6"/>
      <c r="W9" s="6"/>
      <c r="X9" s="6"/>
    </row>
    <row r="10" spans="1:24" x14ac:dyDescent="0.25">
      <c r="A10" s="6"/>
      <c r="B10" s="6"/>
      <c r="C10" s="6"/>
      <c r="D10" s="6"/>
      <c r="E10" s="6"/>
      <c r="F10" s="6"/>
      <c r="G10" s="7"/>
      <c r="H10" s="7"/>
      <c r="I10" s="7"/>
      <c r="J10" s="7"/>
      <c r="K10" s="7"/>
      <c r="L10" s="7"/>
      <c r="M10" s="7"/>
      <c r="N10" s="7"/>
      <c r="O10" s="7"/>
      <c r="P10" s="6" t="s">
        <v>21</v>
      </c>
      <c r="Q10" s="6"/>
      <c r="R10" s="6"/>
      <c r="S10" s="6"/>
      <c r="T10" s="6"/>
      <c r="U10" s="6"/>
      <c r="V10" s="6"/>
      <c r="W10" s="6"/>
      <c r="X10" s="6"/>
    </row>
    <row r="11" spans="1:24" x14ac:dyDescent="0.25">
      <c r="A11" s="6"/>
      <c r="B11" s="6"/>
      <c r="C11" s="6"/>
      <c r="D11" s="6"/>
      <c r="E11" s="6"/>
      <c r="F11" s="6"/>
      <c r="G11" s="7"/>
      <c r="H11" s="7"/>
      <c r="I11" s="7"/>
      <c r="J11" s="7"/>
      <c r="K11" s="7"/>
      <c r="L11" s="7"/>
      <c r="M11" s="7"/>
      <c r="N11" s="7"/>
      <c r="O11" s="7"/>
      <c r="P11" s="6" t="s">
        <v>22</v>
      </c>
      <c r="Q11" s="6"/>
      <c r="R11" s="6"/>
      <c r="S11" s="6" t="s">
        <v>8</v>
      </c>
      <c r="T11" s="6"/>
      <c r="U11" s="6"/>
      <c r="V11" s="6"/>
      <c r="W11" s="6"/>
      <c r="X11" s="6"/>
    </row>
    <row r="12" spans="1:24" x14ac:dyDescent="0.25">
      <c r="A12" s="6"/>
      <c r="B12" s="6"/>
      <c r="C12" s="6"/>
      <c r="D12" s="6"/>
      <c r="E12" s="6"/>
      <c r="F12" s="6"/>
      <c r="G12" s="7"/>
      <c r="H12" s="7"/>
      <c r="I12" s="7"/>
      <c r="J12" s="7"/>
      <c r="K12" s="7"/>
      <c r="L12" s="7"/>
      <c r="M12" s="7"/>
      <c r="N12" s="7"/>
      <c r="O12" s="7"/>
      <c r="P12" s="6"/>
      <c r="Q12" s="16" t="s">
        <v>49</v>
      </c>
      <c r="R12" s="6"/>
      <c r="S12" s="6"/>
      <c r="T12" s="6"/>
      <c r="U12" s="6"/>
      <c r="V12" s="6"/>
      <c r="W12" s="6"/>
      <c r="X12" s="6"/>
    </row>
    <row r="13" spans="1:24" x14ac:dyDescent="0.25">
      <c r="A13" s="6"/>
      <c r="B13" s="6"/>
      <c r="C13" s="6"/>
      <c r="D13" s="6"/>
      <c r="E13" s="6"/>
      <c r="F13" s="6"/>
      <c r="G13" s="7"/>
      <c r="H13" s="7"/>
      <c r="I13" s="7"/>
      <c r="J13" s="7"/>
      <c r="K13" s="7"/>
      <c r="L13" s="7"/>
      <c r="M13" s="7"/>
      <c r="N13" s="7"/>
      <c r="O13" s="7"/>
      <c r="P13" s="6" t="s">
        <v>23</v>
      </c>
      <c r="Q13" s="6"/>
      <c r="R13" s="6"/>
      <c r="S13" s="6"/>
      <c r="T13" s="6"/>
      <c r="U13" s="6"/>
      <c r="V13" s="6"/>
      <c r="W13" s="6"/>
      <c r="X13" s="6"/>
    </row>
    <row r="14" spans="1:24" x14ac:dyDescent="0.25">
      <c r="A14" s="6"/>
      <c r="B14" s="6"/>
      <c r="C14" s="6"/>
      <c r="D14" s="6"/>
      <c r="E14" s="6"/>
      <c r="F14" s="6"/>
      <c r="G14" s="7"/>
      <c r="H14" s="7"/>
      <c r="I14" s="7"/>
      <c r="J14" s="7"/>
      <c r="K14" s="7"/>
      <c r="L14" s="7"/>
      <c r="M14" s="7"/>
      <c r="N14" s="7"/>
      <c r="O14" s="7"/>
      <c r="P14" s="6" t="s">
        <v>24</v>
      </c>
      <c r="Q14" s="6"/>
      <c r="R14" s="6"/>
      <c r="S14" s="6"/>
      <c r="T14" s="6"/>
      <c r="U14" s="6"/>
      <c r="V14" s="6"/>
      <c r="W14" s="6"/>
      <c r="X14" s="6"/>
    </row>
    <row r="15" spans="1:24" x14ac:dyDescent="0.25">
      <c r="A15" s="6"/>
      <c r="B15" s="6"/>
      <c r="C15" s="6"/>
      <c r="D15" s="6"/>
      <c r="E15" s="6"/>
      <c r="F15" s="6"/>
      <c r="G15" s="7"/>
      <c r="H15" s="7"/>
      <c r="I15" s="8"/>
      <c r="J15" s="9"/>
      <c r="K15" s="7"/>
      <c r="L15" s="7"/>
      <c r="M15" s="7"/>
      <c r="N15" s="7"/>
      <c r="O15" s="7"/>
      <c r="P15" s="6" t="s">
        <v>44</v>
      </c>
      <c r="Q15" s="6"/>
      <c r="R15" s="6"/>
      <c r="S15" s="6"/>
      <c r="T15" s="6"/>
      <c r="U15" s="6"/>
      <c r="V15" s="6"/>
      <c r="W15" s="6"/>
      <c r="X15" s="6"/>
    </row>
    <row r="16" spans="1:24" x14ac:dyDescent="0.25">
      <c r="A16" s="6"/>
      <c r="B16" s="6"/>
      <c r="C16" s="6"/>
      <c r="D16" s="6"/>
      <c r="E16" s="6"/>
      <c r="F16" s="6"/>
      <c r="G16" s="7"/>
      <c r="H16" s="7"/>
      <c r="I16" s="7"/>
      <c r="J16" s="7"/>
      <c r="K16" s="7"/>
      <c r="L16" s="7"/>
      <c r="M16" s="7"/>
      <c r="N16" s="7"/>
      <c r="O16" s="7"/>
      <c r="P16" s="6" t="s">
        <v>38</v>
      </c>
      <c r="Q16" s="6"/>
      <c r="R16" s="6"/>
      <c r="S16" s="6"/>
      <c r="T16" s="6"/>
      <c r="U16" s="6"/>
      <c r="V16" s="6"/>
      <c r="W16" s="6"/>
      <c r="X16" s="6"/>
    </row>
    <row r="17" spans="1:24" x14ac:dyDescent="0.25">
      <c r="A17" s="6"/>
      <c r="B17" s="6"/>
      <c r="C17" s="6"/>
      <c r="D17" s="6"/>
      <c r="E17" s="6"/>
      <c r="F17" s="6"/>
      <c r="G17" s="7"/>
      <c r="H17" s="7"/>
      <c r="I17" s="7"/>
      <c r="J17" s="7"/>
      <c r="K17" s="7"/>
      <c r="L17" s="7"/>
      <c r="M17" s="7"/>
      <c r="N17" s="7"/>
      <c r="O17" s="7"/>
      <c r="P17" s="6"/>
      <c r="Q17" s="6"/>
      <c r="R17" s="6"/>
      <c r="S17" s="6"/>
      <c r="T17" s="6"/>
      <c r="U17" s="6"/>
      <c r="V17" s="6"/>
      <c r="W17" s="6"/>
      <c r="X17" s="6"/>
    </row>
    <row r="18" spans="1:24" x14ac:dyDescent="0.25">
      <c r="A18" s="6"/>
      <c r="B18" s="6"/>
      <c r="C18" s="6"/>
      <c r="D18" s="6"/>
      <c r="E18" s="6"/>
      <c r="F18" s="6"/>
      <c r="G18" s="7"/>
      <c r="H18" s="7"/>
      <c r="I18" s="7"/>
      <c r="J18" s="7"/>
      <c r="K18" s="7"/>
      <c r="L18" s="7"/>
      <c r="M18" s="7"/>
      <c r="N18" s="7"/>
      <c r="O18" s="7"/>
      <c r="P18" s="6" t="s">
        <v>25</v>
      </c>
      <c r="Q18" s="6"/>
      <c r="R18" s="6"/>
      <c r="S18" s="6"/>
      <c r="T18" s="6"/>
      <c r="U18" s="6"/>
      <c r="V18" s="6"/>
      <c r="W18" s="6"/>
      <c r="X18" s="6"/>
    </row>
    <row r="19" spans="1:24" x14ac:dyDescent="0.25">
      <c r="A19" s="6"/>
      <c r="B19" s="6"/>
      <c r="C19" s="6"/>
      <c r="D19" s="6"/>
      <c r="E19" s="6"/>
      <c r="F19" s="6"/>
      <c r="G19" s="7"/>
      <c r="H19" s="7"/>
      <c r="I19" s="7"/>
      <c r="J19" s="7"/>
      <c r="K19" s="7"/>
      <c r="L19" s="7"/>
      <c r="M19" s="7"/>
      <c r="N19" s="7"/>
      <c r="O19" s="7"/>
      <c r="P19" s="6" t="s">
        <v>43</v>
      </c>
      <c r="Q19" s="6"/>
      <c r="R19" s="6" t="s">
        <v>26</v>
      </c>
      <c r="S19" s="6"/>
      <c r="T19" s="6"/>
      <c r="U19" s="6"/>
      <c r="V19" s="6"/>
      <c r="W19" s="6"/>
      <c r="X19" s="6"/>
    </row>
    <row r="20" spans="1:24" x14ac:dyDescent="0.25">
      <c r="A20" s="6"/>
      <c r="B20" s="6"/>
      <c r="C20" s="6"/>
      <c r="D20" s="6"/>
      <c r="E20" s="6"/>
      <c r="F20" s="6"/>
      <c r="G20" s="7"/>
      <c r="H20" s="7"/>
      <c r="I20" s="7"/>
      <c r="J20" s="7"/>
      <c r="K20" s="7"/>
      <c r="L20" s="7"/>
      <c r="M20" s="7"/>
      <c r="N20" s="7"/>
      <c r="O20" s="7"/>
      <c r="P20" s="6" t="s">
        <v>27</v>
      </c>
      <c r="Q20" s="6" t="s">
        <v>28</v>
      </c>
      <c r="R20" s="6"/>
      <c r="S20" s="6"/>
      <c r="T20" s="6"/>
      <c r="U20" s="6"/>
      <c r="V20" s="6"/>
      <c r="W20" s="6"/>
      <c r="X20" s="6"/>
    </row>
    <row r="21" spans="1:24" x14ac:dyDescent="0.25">
      <c r="A21" s="6"/>
      <c r="B21" s="6"/>
      <c r="C21" s="6"/>
      <c r="D21" s="6"/>
      <c r="E21" s="6"/>
      <c r="F21" s="6"/>
      <c r="G21" s="7"/>
      <c r="H21" s="7"/>
      <c r="I21" s="7"/>
      <c r="J21" s="7"/>
      <c r="K21" s="7"/>
      <c r="L21" s="7"/>
      <c r="M21" s="7"/>
      <c r="N21" s="7"/>
      <c r="O21" s="7"/>
      <c r="P21" s="6" t="s">
        <v>29</v>
      </c>
      <c r="Q21" s="6"/>
      <c r="R21" s="6"/>
      <c r="S21" s="6"/>
      <c r="T21" s="6"/>
      <c r="U21" s="6"/>
      <c r="V21" s="6"/>
      <c r="W21" s="6"/>
      <c r="X21" s="6"/>
    </row>
    <row r="22" spans="1:24" x14ac:dyDescent="0.25">
      <c r="A22" s="6"/>
      <c r="B22" s="6"/>
      <c r="C22" s="6"/>
      <c r="D22" s="6"/>
      <c r="E22" s="6"/>
      <c r="F22" s="6"/>
      <c r="G22" s="7"/>
      <c r="H22" s="7"/>
      <c r="I22" s="7"/>
      <c r="J22" s="7"/>
      <c r="K22" s="7"/>
      <c r="L22" s="7"/>
      <c r="M22" s="7"/>
      <c r="N22" s="7"/>
      <c r="O22" s="7"/>
      <c r="P22" s="6" t="s">
        <v>30</v>
      </c>
      <c r="Q22" s="6"/>
      <c r="R22" s="6"/>
      <c r="S22" s="6"/>
      <c r="T22" s="6"/>
      <c r="U22" s="6"/>
      <c r="V22" s="6"/>
      <c r="W22" s="6"/>
      <c r="X22" s="6"/>
    </row>
    <row r="23" spans="1:24" x14ac:dyDescent="0.25">
      <c r="A23" s="6"/>
      <c r="B23" s="6"/>
      <c r="C23" s="6"/>
      <c r="D23" s="6"/>
      <c r="E23" s="6"/>
      <c r="F23" s="6"/>
      <c r="G23" s="7"/>
      <c r="H23" s="7"/>
      <c r="I23" s="7"/>
      <c r="J23" s="7"/>
      <c r="K23" s="7"/>
      <c r="L23" s="7"/>
      <c r="M23" s="7"/>
      <c r="N23" s="7"/>
      <c r="O23" s="7"/>
      <c r="P23" s="6" t="s">
        <v>31</v>
      </c>
      <c r="Q23" s="6"/>
      <c r="R23" s="6"/>
      <c r="S23" s="6"/>
      <c r="T23" s="6"/>
      <c r="U23" s="6"/>
      <c r="V23" s="6"/>
      <c r="W23" s="6"/>
      <c r="X23" s="6"/>
    </row>
    <row r="24" spans="1:24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 t="s">
        <v>32</v>
      </c>
      <c r="Q25" s="6"/>
      <c r="R25" s="6"/>
      <c r="S25" s="6"/>
      <c r="T25" s="6"/>
      <c r="U25" s="6"/>
      <c r="V25" s="6"/>
      <c r="W25" s="6"/>
      <c r="X25" s="6"/>
    </row>
    <row r="26" spans="1:24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 t="s">
        <v>45</v>
      </c>
      <c r="Q26" s="6"/>
      <c r="R26" s="6"/>
      <c r="S26" s="6"/>
      <c r="T26" s="6"/>
      <c r="U26" s="6"/>
      <c r="V26" s="6"/>
      <c r="W26" s="6"/>
      <c r="X26" s="6"/>
    </row>
    <row r="27" spans="1:24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 t="s">
        <v>46</v>
      </c>
      <c r="Q27" s="6"/>
      <c r="R27" s="6"/>
      <c r="S27" s="6"/>
      <c r="T27" s="6"/>
      <c r="U27" s="6"/>
      <c r="V27" s="6"/>
      <c r="W27" s="6"/>
      <c r="X27" s="6"/>
    </row>
    <row r="28" spans="1:24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 t="s">
        <v>33</v>
      </c>
      <c r="Q28" s="6"/>
      <c r="R28" s="6"/>
      <c r="S28" s="6"/>
      <c r="T28" s="6"/>
      <c r="U28" s="6"/>
      <c r="V28" s="6"/>
      <c r="W28" s="6"/>
      <c r="X28" s="6"/>
    </row>
    <row r="29" spans="1:24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 t="s">
        <v>47</v>
      </c>
      <c r="Q30" s="6"/>
      <c r="R30" s="6"/>
      <c r="S30" s="6"/>
      <c r="T30" s="6"/>
      <c r="U30" s="6"/>
      <c r="V30" s="6"/>
      <c r="W30" s="6"/>
      <c r="X30" s="6"/>
    </row>
    <row r="31" spans="1:24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 t="s">
        <v>34</v>
      </c>
      <c r="Q31" s="6"/>
      <c r="R31" s="6"/>
      <c r="S31" s="6"/>
      <c r="T31" s="6"/>
      <c r="U31" s="6"/>
      <c r="V31" s="6"/>
      <c r="W31" s="6"/>
      <c r="X31" s="6"/>
    </row>
    <row r="32" spans="1:24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 t="s">
        <v>35</v>
      </c>
      <c r="Q32" s="6"/>
      <c r="R32" s="6"/>
      <c r="S32" s="6"/>
      <c r="T32" s="6"/>
      <c r="U32" s="6"/>
      <c r="V32" s="6"/>
      <c r="W32" s="6"/>
      <c r="X32" s="6"/>
    </row>
    <row r="33" spans="1:25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1:25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 t="s">
        <v>48</v>
      </c>
      <c r="Q34" s="6"/>
      <c r="R34" s="6"/>
      <c r="S34" s="6"/>
      <c r="T34" s="6"/>
      <c r="U34" s="6"/>
      <c r="V34" s="6"/>
      <c r="W34" s="6"/>
      <c r="X34" s="6"/>
    </row>
    <row r="35" spans="1:25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 t="s">
        <v>36</v>
      </c>
      <c r="Q35" s="6"/>
      <c r="R35" s="6"/>
      <c r="S35" s="6"/>
      <c r="T35" s="6"/>
      <c r="U35" s="6"/>
      <c r="V35" s="6"/>
      <c r="W35" s="6"/>
      <c r="X35" s="6"/>
    </row>
    <row r="36" spans="1:25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 t="s">
        <v>37</v>
      </c>
      <c r="Q36" s="6"/>
      <c r="R36" s="6"/>
      <c r="S36" s="6"/>
      <c r="T36" s="6"/>
      <c r="U36" s="6"/>
      <c r="V36" s="6"/>
      <c r="W36" s="6"/>
      <c r="X36" s="6"/>
    </row>
    <row r="37" spans="1:25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1:25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1:2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1:25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1:25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1:25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1:25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1:25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2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1:25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1:25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1:25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1:25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1:25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1:25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1:25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1:25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1:25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1:25" x14ac:dyDescent="0.25"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1:25" x14ac:dyDescent="0.25"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5" x14ac:dyDescent="0.25"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5" x14ac:dyDescent="0.25"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5" x14ac:dyDescent="0.25"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5" x14ac:dyDescent="0.25"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5" x14ac:dyDescent="0.25"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5" x14ac:dyDescent="0.25"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5" x14ac:dyDescent="0.25"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5" x14ac:dyDescent="0.25"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7:20" x14ac:dyDescent="0.25"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7:20" x14ac:dyDescent="0.25"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7:20" x14ac:dyDescent="0.25"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7:20" x14ac:dyDescent="0.25"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7:20" x14ac:dyDescent="0.25"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7:20" x14ac:dyDescent="0.25"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1523E-1A23-4375-A80A-94A03883CA26}">
  <sheetPr codeName="Hoja1"/>
  <dimension ref="B1:I16"/>
  <sheetViews>
    <sheetView zoomScale="145" zoomScaleNormal="145" workbookViewId="0">
      <selection activeCell="C9" sqref="C9"/>
    </sheetView>
  </sheetViews>
  <sheetFormatPr baseColWidth="10" defaultRowHeight="15" x14ac:dyDescent="0.25"/>
  <cols>
    <col min="1" max="1" width="0.140625" customWidth="1"/>
    <col min="2" max="2" width="12.85546875" customWidth="1"/>
    <col min="5" max="5" width="14.7109375" customWidth="1"/>
    <col min="6" max="6" width="20.140625" customWidth="1"/>
    <col min="7" max="7" width="34.5703125" customWidth="1"/>
  </cols>
  <sheetData>
    <row r="1" spans="2:9" x14ac:dyDescent="0.25">
      <c r="B1" s="2" t="s">
        <v>0</v>
      </c>
      <c r="C1" s="2" t="s">
        <v>1</v>
      </c>
      <c r="D1" s="2" t="s">
        <v>2</v>
      </c>
      <c r="E1" s="10" t="s">
        <v>6</v>
      </c>
      <c r="F1" s="10" t="s">
        <v>5</v>
      </c>
      <c r="G1" s="10" t="s">
        <v>7</v>
      </c>
    </row>
    <row r="2" spans="2:9" x14ac:dyDescent="0.25">
      <c r="B2" s="3">
        <v>218537699</v>
      </c>
      <c r="C2" s="4" t="s">
        <v>10</v>
      </c>
      <c r="D2" s="4" t="s">
        <v>9</v>
      </c>
      <c r="E2" s="11" t="str">
        <f>IFERROR(TEXT(SUMIF(Salida!$B$2:$B$25,B2,Salida!$E$2:$E$25) - SUMIF(Entrada!$B$2:$B$25,B2,Entrada!$E$2:$E$25), "hh:mm:ss"), "")</f>
        <v>00:00:11</v>
      </c>
      <c r="F2" s="12">
        <f>IFERROR($G2-$E2, "")</f>
        <v>479.99987268518521</v>
      </c>
      <c r="G2" s="11">
        <v>480</v>
      </c>
    </row>
    <row r="3" spans="2:9" x14ac:dyDescent="0.25">
      <c r="B3" s="4"/>
      <c r="C3" s="4"/>
      <c r="D3" s="4"/>
      <c r="E3" s="11" t="str">
        <f>IFERROR(TEXT(SUMIF(Salida!$B$2:$B$25,B3,Salida!$E$2:$E$25) - SUMIF(Entrada!$B$2:$B$25,B3,Entrada!$E$2:$E$25), "hh:mm:ss"), "")</f>
        <v>00:00:00</v>
      </c>
      <c r="F3" s="12">
        <f t="shared" ref="F3:F16" si="0">IFERROR($G3-$E3, "")</f>
        <v>0</v>
      </c>
      <c r="G3" s="11"/>
    </row>
    <row r="4" spans="2:9" x14ac:dyDescent="0.25">
      <c r="B4" s="4"/>
      <c r="C4" s="4"/>
      <c r="D4" s="4"/>
      <c r="E4" s="11" t="str">
        <f>IFERROR(TEXT(SUMIF(Salida!$B$2:$B$25,B4,Salida!$E$2:$E$25) - SUMIF(Entrada!$B$2:$B$25,B4,Entrada!$E$2:$E$25), "hh:mm:ss"), "")</f>
        <v>00:00:00</v>
      </c>
      <c r="F4" s="12">
        <f t="shared" si="0"/>
        <v>0</v>
      </c>
      <c r="G4" s="11"/>
      <c r="I4" t="str">
        <f>IFERROR(TEXT(VLOOKUP(#REF!, Salida!$B$2:$E$25, 4, FALSE) - VLOOKUP(#REF!, Entrada!$B$2:$E$25, 4, FALSE), "hh:mm:ss"), "")</f>
        <v/>
      </c>
    </row>
    <row r="5" spans="2:9" x14ac:dyDescent="0.25">
      <c r="B5" s="4"/>
      <c r="C5" s="4"/>
      <c r="D5" s="4"/>
      <c r="E5" s="11" t="str">
        <f>IFERROR(TEXT(SUMIF(Salida!$B$2:$B$25,B5,Salida!$E$2:$E$25) - SUMIF(Entrada!$B$2:$B$25,B5,Entrada!$E$2:$E$25), "hh:mm:ss"), "")</f>
        <v>00:00:00</v>
      </c>
      <c r="F5" s="12">
        <f t="shared" si="0"/>
        <v>0</v>
      </c>
      <c r="G5" s="11"/>
    </row>
    <row r="6" spans="2:9" x14ac:dyDescent="0.25">
      <c r="B6" s="4"/>
      <c r="C6" s="4"/>
      <c r="D6" s="4"/>
      <c r="E6" s="11" t="str">
        <f>IFERROR(TEXT(SUMIF(Salida!$B$2:$B$25,B6,Salida!$E$2:$E$25) - SUMIF(Entrada!$B$2:$B$25,B6,Entrada!$E$2:$E$25), "hh:mm:ss"), "")</f>
        <v>00:00:00</v>
      </c>
      <c r="F6" s="12">
        <f t="shared" si="0"/>
        <v>0</v>
      </c>
      <c r="G6" s="11"/>
    </row>
    <row r="7" spans="2:9" x14ac:dyDescent="0.25">
      <c r="B7" s="4"/>
      <c r="C7" s="4"/>
      <c r="D7" s="4"/>
      <c r="E7" s="11" t="str">
        <f>IFERROR(TEXT(SUMIF(Salida!$B$2:$B$25,B7,Salida!$E$2:$E$25) - SUMIF(Entrada!$B$2:$B$25,B7,Entrada!$E$2:$E$25), "hh:mm:ss"), "")</f>
        <v>00:00:00</v>
      </c>
      <c r="F7" s="12">
        <f t="shared" si="0"/>
        <v>0</v>
      </c>
      <c r="G7" s="11"/>
    </row>
    <row r="8" spans="2:9" x14ac:dyDescent="0.25">
      <c r="B8" s="4"/>
      <c r="C8" s="4"/>
      <c r="D8" s="4"/>
      <c r="E8" s="11" t="str">
        <f>IFERROR(TEXT(SUMIF(Salida!$B$2:$B$25,B8,Salida!$E$2:$E$25) - SUMIF(Entrada!$B$2:$B$25,B8,Entrada!$E$2:$E$25), "hh:mm:ss"), "")</f>
        <v>00:00:00</v>
      </c>
      <c r="F8" s="12">
        <f t="shared" si="0"/>
        <v>0</v>
      </c>
      <c r="G8" s="11"/>
    </row>
    <row r="9" spans="2:9" x14ac:dyDescent="0.25">
      <c r="B9" s="4"/>
      <c r="C9" s="4"/>
      <c r="D9" s="4"/>
      <c r="E9" s="11" t="str">
        <f>IFERROR(TEXT(SUMIF(Salida!$B$2:$B$25,B9,Salida!$E$2:$E$25) - SUMIF(Entrada!$B$2:$B$25,B9,Entrada!$E$2:$E$25), "hh:mm:ss"), "")</f>
        <v>00:00:00</v>
      </c>
      <c r="F9" s="12">
        <f t="shared" si="0"/>
        <v>0</v>
      </c>
      <c r="G9" s="11"/>
    </row>
    <row r="10" spans="2:9" x14ac:dyDescent="0.25">
      <c r="B10" s="4"/>
      <c r="C10" s="4"/>
      <c r="D10" s="4"/>
      <c r="E10" s="11" t="str">
        <f>IFERROR(TEXT(SUMIF(Salida!$B$2:$B$25,B10,Salida!$E$2:$E$25) - SUMIF(Entrada!$B$2:$B$25,B10,Entrada!$E$2:$E$25), "hh:mm:ss"), "")</f>
        <v>00:00:00</v>
      </c>
      <c r="F10" s="12">
        <f t="shared" si="0"/>
        <v>0</v>
      </c>
      <c r="G10" s="11"/>
    </row>
    <row r="11" spans="2:9" x14ac:dyDescent="0.25">
      <c r="B11" s="4"/>
      <c r="C11" s="4"/>
      <c r="D11" s="4"/>
      <c r="E11" s="11" t="str">
        <f>IFERROR(TEXT(SUMIF(Salida!$B$2:$B$25,B11,Salida!$E$2:$E$25) - SUMIF(Entrada!$B$2:$B$25,B11,Entrada!$E$2:$E$25), "hh:mm:ss"), "")</f>
        <v>00:00:00</v>
      </c>
      <c r="F11" s="12">
        <f t="shared" si="0"/>
        <v>0</v>
      </c>
      <c r="G11" s="11"/>
    </row>
    <row r="12" spans="2:9" x14ac:dyDescent="0.25">
      <c r="B12" s="4"/>
      <c r="C12" s="4"/>
      <c r="D12" s="4"/>
      <c r="E12" s="11" t="str">
        <f>IFERROR(TEXT(SUMIF(Salida!$B$2:$B$25,B12,Salida!$E$2:$E$25) - SUMIF(Entrada!$B$2:$B$25,B12,Entrada!$E$2:$E$25), "hh:mm:ss"), "")</f>
        <v>00:00:00</v>
      </c>
      <c r="F12" s="12">
        <f t="shared" si="0"/>
        <v>0</v>
      </c>
      <c r="G12" s="11"/>
    </row>
    <row r="13" spans="2:9" x14ac:dyDescent="0.25">
      <c r="B13" s="4"/>
      <c r="C13" s="4"/>
      <c r="D13" s="4"/>
      <c r="E13" s="11" t="str">
        <f>IFERROR(TEXT(SUMIF(Salida!$B$2:$B$25,B13,Salida!$E$2:$E$25) - SUMIF(Entrada!$B$2:$B$25,B13,Entrada!$E$2:$E$25), "hh:mm:ss"), "")</f>
        <v>00:00:00</v>
      </c>
      <c r="F13" s="12">
        <f t="shared" si="0"/>
        <v>0</v>
      </c>
      <c r="G13" s="11"/>
    </row>
    <row r="14" spans="2:9" x14ac:dyDescent="0.25">
      <c r="B14" s="4"/>
      <c r="C14" s="4"/>
      <c r="D14" s="4"/>
      <c r="E14" s="11" t="str">
        <f>IFERROR(TEXT(SUMIF(Salida!$B$2:$B$25,B14,Salida!$E$2:$E$25) - SUMIF(Entrada!$B$2:$B$25,B14,Entrada!$E$2:$E$25), "hh:mm:ss"), "")</f>
        <v>00:00:00</v>
      </c>
      <c r="F14" s="12">
        <f t="shared" si="0"/>
        <v>0</v>
      </c>
      <c r="G14" s="11"/>
    </row>
    <row r="15" spans="2:9" x14ac:dyDescent="0.25">
      <c r="B15" s="4"/>
      <c r="C15" s="4"/>
      <c r="D15" s="4"/>
      <c r="E15" s="11" t="str">
        <f>IFERROR(TEXT(SUMIF(Salida!$B$2:$B$25,B15,Salida!$E$2:$E$25) - SUMIF(Entrada!$B$2:$B$25,B15,Entrada!$E$2:$E$25), "hh:mm:ss"), "")</f>
        <v>00:00:00</v>
      </c>
      <c r="F15" s="12">
        <f t="shared" si="0"/>
        <v>0</v>
      </c>
      <c r="G15" s="11"/>
    </row>
    <row r="16" spans="2:9" x14ac:dyDescent="0.25">
      <c r="B16" s="4"/>
      <c r="C16" s="4"/>
      <c r="D16" s="4"/>
      <c r="E16" s="11" t="str">
        <f>IFERROR(TEXT(SUMIF(Salida!$B$2:$B$25,B16,Salida!$E$2:$E$25) - SUMIF(Entrada!$B$2:$B$25,B16,Entrada!$E$2:$E$25), "hh:mm:ss"), "")</f>
        <v>00:00:00</v>
      </c>
      <c r="F16" s="12">
        <f t="shared" si="0"/>
        <v>0</v>
      </c>
      <c r="G16" s="11"/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6901-ED8D-4FB7-A17E-8A418917504F}">
  <sheetPr codeName="Hoja2"/>
  <dimension ref="A1:F29"/>
  <sheetViews>
    <sheetView topLeftCell="B1" workbookViewId="0">
      <selection activeCell="H32" sqref="H32"/>
    </sheetView>
  </sheetViews>
  <sheetFormatPr baseColWidth="10" defaultRowHeight="15" x14ac:dyDescent="0.25"/>
  <cols>
    <col min="1" max="1" width="11.42578125" hidden="1" customWidth="1"/>
    <col min="3" max="3" width="13.7109375" customWidth="1"/>
    <col min="5" max="5" width="16.28515625" customWidth="1"/>
  </cols>
  <sheetData>
    <row r="1" spans="2:6" x14ac:dyDescent="0.25">
      <c r="B1" s="2" t="s">
        <v>0</v>
      </c>
      <c r="C1" s="2" t="s">
        <v>1</v>
      </c>
      <c r="D1" s="2" t="s">
        <v>2</v>
      </c>
      <c r="E1" s="2" t="s">
        <v>4</v>
      </c>
    </row>
    <row r="2" spans="2:6" x14ac:dyDescent="0.25">
      <c r="B2" s="4">
        <v>218537699</v>
      </c>
      <c r="C2" s="4" t="str">
        <f>IFERROR(VLOOKUP($B2, Base!$B$1:$D$16, 2, FALSE), "")</f>
        <v>Balderrama Resendiz Angel Joel</v>
      </c>
      <c r="D2" s="4" t="str">
        <f>IFERROR(VLOOKUP($B2, Base!$B$1:$D$16, 3, FALSE), "")</f>
        <v>LTIN</v>
      </c>
      <c r="E2" s="5">
        <v>45388.211562500001</v>
      </c>
      <c r="F2" s="1"/>
    </row>
    <row r="3" spans="2:6" x14ac:dyDescent="0.25">
      <c r="B3" s="4"/>
      <c r="C3" s="4" t="str">
        <f>IFERROR(VLOOKUP($B3, Base!$B$1:$D$16, 2, FALSE), "")</f>
        <v/>
      </c>
      <c r="D3" s="4" t="str">
        <f>IFERROR(VLOOKUP($B3, Base!$B$1:$D$16, 3, FALSE), "")</f>
        <v/>
      </c>
      <c r="E3" s="5"/>
    </row>
    <row r="4" spans="2:6" x14ac:dyDescent="0.25">
      <c r="B4" s="4"/>
      <c r="C4" s="4" t="str">
        <f>IFERROR(VLOOKUP($B4, Base!$B$1:$D$16, 2, FALSE), "")</f>
        <v/>
      </c>
      <c r="D4" s="4" t="str">
        <f>IFERROR(VLOOKUP($B4, Base!$B$1:$D$16, 3, FALSE), "")</f>
        <v/>
      </c>
      <c r="E4" s="5"/>
    </row>
    <row r="5" spans="2:6" x14ac:dyDescent="0.25">
      <c r="B5" s="4"/>
      <c r="C5" s="4" t="str">
        <f>IFERROR(VLOOKUP($B5, Base!$B$1:$D$16, 2, FALSE), "")</f>
        <v/>
      </c>
      <c r="D5" s="4" t="str">
        <f>IFERROR(VLOOKUP($B5, Base!$B$1:$D$16, 3, FALSE), "")</f>
        <v/>
      </c>
      <c r="E5" s="5"/>
    </row>
    <row r="6" spans="2:6" x14ac:dyDescent="0.25">
      <c r="B6" s="4"/>
      <c r="C6" s="4" t="str">
        <f>IFERROR(VLOOKUP($B6, Base!$B$1:$D$16, 2, FALSE), "")</f>
        <v/>
      </c>
      <c r="D6" s="4" t="str">
        <f>IFERROR(VLOOKUP($B6, Base!$B$1:$D$16, 3, FALSE), "")</f>
        <v/>
      </c>
      <c r="E6" s="5"/>
    </row>
    <row r="7" spans="2:6" x14ac:dyDescent="0.25">
      <c r="B7" s="4"/>
      <c r="C7" s="4" t="str">
        <f>IFERROR(VLOOKUP($B7, Base!$B$1:$D$16, 2, FALSE), "")</f>
        <v/>
      </c>
      <c r="D7" s="4" t="str">
        <f>IFERROR(VLOOKUP($B7, Base!$B$1:$D$16, 3, FALSE), "")</f>
        <v/>
      </c>
      <c r="E7" s="5"/>
    </row>
    <row r="8" spans="2:6" x14ac:dyDescent="0.25">
      <c r="B8" s="4"/>
      <c r="C8" s="4" t="str">
        <f>IFERROR(VLOOKUP($B8, Base!$B$1:$D$16, 2, FALSE), "")</f>
        <v/>
      </c>
      <c r="D8" s="4" t="str">
        <f>IFERROR(VLOOKUP($B8, Base!$B$1:$D$16, 3, FALSE), "")</f>
        <v/>
      </c>
      <c r="E8" s="5"/>
    </row>
    <row r="9" spans="2:6" x14ac:dyDescent="0.25">
      <c r="B9" s="4"/>
      <c r="C9" s="4" t="str">
        <f>IFERROR(VLOOKUP($B9, Base!$B$1:$D$16, 2, FALSE), "")</f>
        <v/>
      </c>
      <c r="D9" s="4" t="str">
        <f>IFERROR(VLOOKUP($B9, Base!$B$1:$D$16, 3, FALSE), "")</f>
        <v/>
      </c>
      <c r="E9" s="5"/>
    </row>
    <row r="10" spans="2:6" x14ac:dyDescent="0.25">
      <c r="B10" s="4"/>
      <c r="C10" s="4" t="str">
        <f>IFERROR(VLOOKUP($B10, Base!$B$1:$D$16, 2, FALSE), "")</f>
        <v/>
      </c>
      <c r="D10" s="4" t="str">
        <f>IFERROR(VLOOKUP($B10, Base!$B$1:$D$16, 3, FALSE), "")</f>
        <v/>
      </c>
      <c r="E10" s="5"/>
    </row>
    <row r="11" spans="2:6" x14ac:dyDescent="0.25">
      <c r="B11" s="4"/>
      <c r="C11" s="4" t="str">
        <f>IFERROR(VLOOKUP($B11, Base!$B$1:$D$16, 2, FALSE), "")</f>
        <v/>
      </c>
      <c r="D11" s="4" t="str">
        <f>IFERROR(VLOOKUP($B11, Base!$B$1:$D$16, 3, FALSE), "")</f>
        <v/>
      </c>
      <c r="E11" s="5"/>
    </row>
    <row r="12" spans="2:6" x14ac:dyDescent="0.25">
      <c r="B12" s="4"/>
      <c r="C12" s="4" t="str">
        <f>IFERROR(VLOOKUP($B12, Base!$B$1:$D$16, 2, FALSE), "")</f>
        <v/>
      </c>
      <c r="D12" s="4" t="str">
        <f>IFERROR(VLOOKUP($B12, Base!$B$1:$D$16, 3, FALSE), "")</f>
        <v/>
      </c>
      <c r="E12" s="5"/>
    </row>
    <row r="13" spans="2:6" x14ac:dyDescent="0.25">
      <c r="B13" s="4"/>
      <c r="C13" s="4" t="str">
        <f>IFERROR(VLOOKUP($B13, Base!$B$1:$D$16, 2, FALSE), "")</f>
        <v/>
      </c>
      <c r="D13" s="4" t="str">
        <f>IFERROR(VLOOKUP($B13, Base!$B$1:$D$16, 3, FALSE), "")</f>
        <v/>
      </c>
      <c r="E13" s="5"/>
    </row>
    <row r="14" spans="2:6" x14ac:dyDescent="0.25">
      <c r="B14" s="4"/>
      <c r="C14" s="4"/>
      <c r="D14" s="4"/>
      <c r="E14" s="5"/>
    </row>
    <row r="15" spans="2:6" x14ac:dyDescent="0.25">
      <c r="B15" s="4"/>
      <c r="C15" s="4"/>
      <c r="D15" s="4"/>
      <c r="E15" s="5"/>
    </row>
    <row r="16" spans="2:6" x14ac:dyDescent="0.25">
      <c r="B16" s="4"/>
      <c r="C16" s="4"/>
      <c r="D16" s="4"/>
      <c r="E16" s="5"/>
    </row>
    <row r="17" spans="2:5" x14ac:dyDescent="0.25">
      <c r="B17" s="4"/>
      <c r="C17" s="4"/>
      <c r="D17" s="4"/>
      <c r="E17" s="5"/>
    </row>
    <row r="18" spans="2:5" x14ac:dyDescent="0.25">
      <c r="B18" s="4"/>
      <c r="C18" s="4"/>
      <c r="D18" s="4"/>
      <c r="E18" s="5"/>
    </row>
    <row r="19" spans="2:5" x14ac:dyDescent="0.25">
      <c r="B19" s="4"/>
      <c r="C19" s="4"/>
      <c r="D19" s="4"/>
      <c r="E19" s="5"/>
    </row>
    <row r="20" spans="2:5" x14ac:dyDescent="0.25">
      <c r="B20" s="4"/>
      <c r="C20" s="4"/>
      <c r="D20" s="4"/>
      <c r="E20" s="5"/>
    </row>
    <row r="21" spans="2:5" x14ac:dyDescent="0.25">
      <c r="B21" s="4"/>
      <c r="C21" s="4"/>
      <c r="D21" s="4"/>
      <c r="E21" s="5"/>
    </row>
    <row r="22" spans="2:5" x14ac:dyDescent="0.25">
      <c r="B22" s="4"/>
      <c r="C22" s="4"/>
      <c r="D22" s="4"/>
      <c r="E22" s="5"/>
    </row>
    <row r="23" spans="2:5" x14ac:dyDescent="0.25">
      <c r="B23" s="4"/>
      <c r="C23" s="4"/>
      <c r="D23" s="4"/>
      <c r="E23" s="5"/>
    </row>
    <row r="24" spans="2:5" x14ac:dyDescent="0.25">
      <c r="B24" s="4"/>
      <c r="C24" s="4"/>
      <c r="D24" s="4"/>
      <c r="E24" s="5"/>
    </row>
    <row r="25" spans="2:5" x14ac:dyDescent="0.25">
      <c r="B25" s="4"/>
      <c r="C25" s="4"/>
      <c r="D25" s="4"/>
      <c r="E25" s="5"/>
    </row>
    <row r="26" spans="2:5" x14ac:dyDescent="0.25">
      <c r="E26" s="1"/>
    </row>
    <row r="27" spans="2:5" x14ac:dyDescent="0.25">
      <c r="E27" s="1"/>
    </row>
    <row r="28" spans="2:5" x14ac:dyDescent="0.25">
      <c r="E28" s="1"/>
    </row>
    <row r="29" spans="2:5" x14ac:dyDescent="0.25">
      <c r="E29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20523-CEDB-4114-AB05-1E08BF98B020}">
  <sheetPr codeName="Hoja3"/>
  <dimension ref="A1:E25"/>
  <sheetViews>
    <sheetView topLeftCell="B1" workbookViewId="0">
      <selection activeCell="E4" sqref="E4"/>
    </sheetView>
  </sheetViews>
  <sheetFormatPr baseColWidth="10" defaultRowHeight="15" x14ac:dyDescent="0.25"/>
  <cols>
    <col min="1" max="1" width="11.42578125" hidden="1" customWidth="1"/>
    <col min="5" max="5" width="18.5703125" customWidth="1"/>
  </cols>
  <sheetData>
    <row r="1" spans="2:5" x14ac:dyDescent="0.25">
      <c r="B1" s="2" t="s">
        <v>0</v>
      </c>
      <c r="C1" s="2" t="s">
        <v>1</v>
      </c>
      <c r="D1" s="2" t="s">
        <v>2</v>
      </c>
      <c r="E1" s="2" t="s">
        <v>3</v>
      </c>
    </row>
    <row r="2" spans="2:5" x14ac:dyDescent="0.25">
      <c r="B2" s="4">
        <v>218537699</v>
      </c>
      <c r="C2" s="4" t="str">
        <f>IFERROR(VLOOKUP($B2, Base!$B$1:$D$16, 2, FALSE), "")</f>
        <v>Balderrama Resendiz Angel Joel</v>
      </c>
      <c r="D2" s="4" t="str">
        <f>IFERROR(VLOOKUP($B2, Base!$B$1:$D$16, 3, FALSE), "")</f>
        <v>LTIN</v>
      </c>
      <c r="E2" s="5">
        <v>45388.211689814816</v>
      </c>
    </row>
    <row r="3" spans="2:5" x14ac:dyDescent="0.25">
      <c r="B3" s="4"/>
      <c r="C3" s="4" t="str">
        <f>IFERROR(VLOOKUP($B3, Base!$B$1:$D$16, 2, FALSE), "")</f>
        <v/>
      </c>
      <c r="D3" s="4" t="str">
        <f>IFERROR(VLOOKUP($B3, Base!$B$1:$D$16, 3, FALSE), "")</f>
        <v/>
      </c>
      <c r="E3" s="5"/>
    </row>
    <row r="4" spans="2:5" x14ac:dyDescent="0.25">
      <c r="B4" s="4"/>
      <c r="C4" s="4" t="str">
        <f>IFERROR(VLOOKUP($B4, Base!$B$1:$D$16, 2, FALSE), "")</f>
        <v/>
      </c>
      <c r="D4" s="4" t="str">
        <f>IFERROR(VLOOKUP($B4, Base!$B$1:$D$16, 3, FALSE), "")</f>
        <v/>
      </c>
      <c r="E4" s="5"/>
    </row>
    <row r="5" spans="2:5" x14ac:dyDescent="0.25">
      <c r="B5" s="4"/>
      <c r="C5" s="4" t="str">
        <f>IFERROR(VLOOKUP($B5, Base!$B$1:$D$16, 2, FALSE), "")</f>
        <v/>
      </c>
      <c r="D5" s="4" t="str">
        <f>IFERROR(VLOOKUP($B5, Base!$B$1:$D$16, 3, FALSE), "")</f>
        <v/>
      </c>
      <c r="E5" s="5"/>
    </row>
    <row r="6" spans="2:5" x14ac:dyDescent="0.25">
      <c r="B6" s="4"/>
      <c r="C6" s="4" t="str">
        <f>IFERROR(VLOOKUP($B6, Base!$B$1:$D$16, 2, FALSE), "")</f>
        <v/>
      </c>
      <c r="D6" s="4" t="str">
        <f>IFERROR(VLOOKUP($B6, Base!$B$1:$D$16, 3, FALSE), "")</f>
        <v/>
      </c>
      <c r="E6" s="5"/>
    </row>
    <row r="7" spans="2:5" x14ac:dyDescent="0.25">
      <c r="B7" s="4"/>
      <c r="C7" s="4" t="str">
        <f>IFERROR(VLOOKUP($B7, Base!$B$1:$D$16, 2, FALSE), "")</f>
        <v/>
      </c>
      <c r="D7" s="4" t="str">
        <f>IFERROR(VLOOKUP($B7, Base!$B$1:$D$16, 3, FALSE), "")</f>
        <v/>
      </c>
      <c r="E7" s="5"/>
    </row>
    <row r="8" spans="2:5" x14ac:dyDescent="0.25">
      <c r="B8" s="4"/>
      <c r="C8" s="4" t="str">
        <f>IFERROR(VLOOKUP($B8, Base!$B$1:$D$16, 2, FALSE), "")</f>
        <v/>
      </c>
      <c r="D8" s="4" t="str">
        <f>IFERROR(VLOOKUP($B8, Base!$B$1:$D$16, 3, FALSE), "")</f>
        <v/>
      </c>
      <c r="E8" s="5"/>
    </row>
    <row r="9" spans="2:5" x14ac:dyDescent="0.25">
      <c r="B9" s="4"/>
      <c r="C9" s="4" t="str">
        <f>IFERROR(VLOOKUP($B9, Base!$B$1:$D$16, 2, FALSE), "")</f>
        <v/>
      </c>
      <c r="D9" s="4" t="str">
        <f>IFERROR(VLOOKUP($B9, Base!$B$1:$D$16, 3, FALSE), "")</f>
        <v/>
      </c>
      <c r="E9" s="5"/>
    </row>
    <row r="10" spans="2:5" x14ac:dyDescent="0.25">
      <c r="B10" s="4"/>
      <c r="C10" s="4" t="str">
        <f>IFERROR(VLOOKUP($B10, Base!$B$1:$D$16, 2, FALSE), "")</f>
        <v/>
      </c>
      <c r="D10" s="4" t="str">
        <f>IFERROR(VLOOKUP($B10, Base!$B$1:$D$16, 3, FALSE), "")</f>
        <v/>
      </c>
      <c r="E10" s="4"/>
    </row>
    <row r="11" spans="2:5" x14ac:dyDescent="0.25">
      <c r="B11" s="4"/>
      <c r="C11" s="4" t="str">
        <f>IFERROR(VLOOKUP($B11, Base!$B$1:$D$16, 2, FALSE), "")</f>
        <v/>
      </c>
      <c r="D11" s="4" t="str">
        <f>IFERROR(VLOOKUP($B11, Base!$B$1:$D$16, 3, FALSE), "")</f>
        <v/>
      </c>
      <c r="E11" s="4"/>
    </row>
    <row r="12" spans="2:5" x14ac:dyDescent="0.25">
      <c r="B12" s="4"/>
      <c r="C12" s="4" t="str">
        <f>IFERROR(VLOOKUP($B12, Base!$B$1:$D$16, 2, FALSE), "")</f>
        <v/>
      </c>
      <c r="D12" s="4" t="str">
        <f>IFERROR(VLOOKUP($B12, Base!$B$1:$D$16, 3, FALSE), "")</f>
        <v/>
      </c>
      <c r="E12" s="4"/>
    </row>
    <row r="13" spans="2:5" x14ac:dyDescent="0.25">
      <c r="B13" s="4"/>
      <c r="C13" s="4" t="str">
        <f>IFERROR(VLOOKUP($B13, Base!$B$1:$D$16, 2, FALSE), "")</f>
        <v/>
      </c>
      <c r="D13" s="4" t="str">
        <f>IFERROR(VLOOKUP($B13, Base!$B$1:$D$16, 3, FALSE), "")</f>
        <v/>
      </c>
      <c r="E13" s="4"/>
    </row>
    <row r="14" spans="2:5" x14ac:dyDescent="0.25">
      <c r="B14" s="4"/>
      <c r="C14" s="4"/>
      <c r="D14" s="4"/>
      <c r="E14" s="4"/>
    </row>
    <row r="15" spans="2:5" x14ac:dyDescent="0.25">
      <c r="B15" s="4"/>
      <c r="C15" s="4"/>
      <c r="D15" s="4"/>
      <c r="E15" s="4"/>
    </row>
    <row r="16" spans="2:5" x14ac:dyDescent="0.25">
      <c r="B16" s="4"/>
      <c r="C16" s="4"/>
      <c r="D16" s="4"/>
      <c r="E16" s="4"/>
    </row>
    <row r="17" spans="2:5" x14ac:dyDescent="0.25">
      <c r="B17" s="4"/>
      <c r="C17" s="4"/>
      <c r="D17" s="4"/>
      <c r="E17" s="4"/>
    </row>
    <row r="18" spans="2:5" x14ac:dyDescent="0.25">
      <c r="B18" s="4"/>
      <c r="C18" s="4"/>
      <c r="D18" s="4"/>
      <c r="E18" s="4"/>
    </row>
    <row r="19" spans="2:5" x14ac:dyDescent="0.25">
      <c r="B19" s="4"/>
      <c r="C19" s="4"/>
      <c r="D19" s="4"/>
      <c r="E19" s="4"/>
    </row>
    <row r="20" spans="2:5" x14ac:dyDescent="0.25">
      <c r="B20" s="4"/>
      <c r="C20" s="4"/>
      <c r="D20" s="4"/>
      <c r="E20" s="4"/>
    </row>
    <row r="21" spans="2:5" x14ac:dyDescent="0.25">
      <c r="B21" s="4"/>
      <c r="C21" s="4"/>
      <c r="D21" s="4"/>
      <c r="E21" s="4"/>
    </row>
    <row r="22" spans="2:5" x14ac:dyDescent="0.25">
      <c r="B22" s="4"/>
      <c r="C22" s="4"/>
      <c r="D22" s="4"/>
      <c r="E22" s="4"/>
    </row>
    <row r="23" spans="2:5" x14ac:dyDescent="0.25">
      <c r="B23" s="4"/>
      <c r="C23" s="4"/>
      <c r="D23" s="4"/>
      <c r="E23" s="4"/>
    </row>
    <row r="24" spans="2:5" x14ac:dyDescent="0.25">
      <c r="B24" s="4"/>
      <c r="C24" s="4"/>
      <c r="D24" s="4"/>
      <c r="E24" s="4"/>
    </row>
    <row r="25" spans="2:5" x14ac:dyDescent="0.25">
      <c r="B25" s="4"/>
      <c r="C25" s="4"/>
      <c r="D25" s="4"/>
      <c r="E25" s="4"/>
    </row>
  </sheetData>
  <sheetProtection algorithmName="SHA-512" hashValue="vV14WdXlMxX9Hpu1DQcJgUpdWnQ78TWkPNn4ian+4DxCB047rtS5YkScAX8mouwd1N2OtgQMC9gfsV7yZznLsQ==" saltValue="Kmpmkp0cBDiYBw39FVvDX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DAC8F4A4CEFB74CAE46A32CCE8AE3EA" ma:contentTypeVersion="3" ma:contentTypeDescription="Crear nuevo documento." ma:contentTypeScope="" ma:versionID="0e3f01a115279f1b368b2ee9d1ae5bbf">
  <xsd:schema xmlns:xsd="http://www.w3.org/2001/XMLSchema" xmlns:xs="http://www.w3.org/2001/XMLSchema" xmlns:p="http://schemas.microsoft.com/office/2006/metadata/properties" xmlns:ns3="71d2819f-5c35-41be-80a7-463270c3384e" targetNamespace="http://schemas.microsoft.com/office/2006/metadata/properties" ma:root="true" ma:fieldsID="cc6e669363104bdaba5964e35947c637" ns3:_="">
    <xsd:import namespace="71d2819f-5c35-41be-80a7-463270c338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d2819f-5c35-41be-80a7-463270c338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04D004-23FD-4383-8B06-F880F7612F7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71d2819f-5c35-41be-80a7-463270c3384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4730077-F356-41CC-A3A8-FD792CA01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5352DE-58E8-43AB-93B6-80529CA60E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d2819f-5c35-41be-80a7-463270c338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Portada</vt:lpstr>
      <vt:lpstr>Bienvenido</vt:lpstr>
      <vt:lpstr>Base</vt:lpstr>
      <vt:lpstr>Entrada</vt:lpstr>
      <vt:lpstr>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JOEL  BALDERRAMA RESENDIZ</dc:creator>
  <cp:lastModifiedBy>ANGEL JOEL  BALDERRAMA RESENDIZ</cp:lastModifiedBy>
  <cp:lastPrinted>2024-04-06T00:47:55Z</cp:lastPrinted>
  <dcterms:created xsi:type="dcterms:W3CDTF">2024-04-05T00:59:03Z</dcterms:created>
  <dcterms:modified xsi:type="dcterms:W3CDTF">2024-04-09T01:55:40Z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0x0101005DAC8F4A4CEFB74CAE46A32CCE8AE3EA</vt:lpwstr>
  </property>
</Properties>
</file>