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10\School\"/>
    </mc:Choice>
  </mc:AlternateContent>
  <xr:revisionPtr revIDLastSave="0" documentId="13_ncr:1_{7FEAC65C-32DB-4A9B-BBCD-A7DD6459A5AA}" xr6:coauthVersionLast="47" xr6:coauthVersionMax="47" xr10:uidLastSave="{00000000-0000-0000-0000-000000000000}"/>
  <bookViews>
    <workbookView xWindow="12480" yWindow="2320" windowWidth="14400" windowHeight="7360" firstSheet="3" activeTab="4" xr2:uid="{F238DB66-5457-4E49-9B22-EFF273AE8676}"/>
  </bookViews>
  <sheets>
    <sheet name="Fluids" sheetId="4" r:id="rId1"/>
    <sheet name="MCD" sheetId="5" r:id="rId2"/>
    <sheet name="Instrumentation" sheetId="6" r:id="rId3"/>
    <sheet name="MatSci" sheetId="3" r:id="rId4"/>
    <sheet name="MEANALYSI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B8" i="1"/>
  <c r="H17" i="6"/>
  <c r="D17" i="6"/>
  <c r="D12" i="5"/>
  <c r="F12" i="5"/>
  <c r="H12" i="5"/>
  <c r="B12" i="5"/>
  <c r="C25" i="4"/>
  <c r="D25" i="4"/>
  <c r="E25" i="4"/>
  <c r="F25" i="4"/>
  <c r="B25" i="4"/>
  <c r="B23" i="3"/>
  <c r="C23" i="3"/>
  <c r="D23" i="3"/>
  <c r="E23" i="3"/>
  <c r="I13" i="5"/>
  <c r="E13" i="5"/>
  <c r="C13" i="5"/>
  <c r="B17" i="6"/>
  <c r="F17" i="6"/>
  <c r="E16" i="6"/>
  <c r="G16" i="6"/>
  <c r="I16" i="6"/>
  <c r="C16" i="6"/>
  <c r="K17" i="6" l="1"/>
  <c r="K16" i="6"/>
  <c r="H4" i="4"/>
  <c r="K3" i="6" l="1"/>
  <c r="G3" i="3"/>
  <c r="C14" i="5"/>
  <c r="I14" i="5"/>
  <c r="E14" i="5"/>
  <c r="G3" i="1"/>
  <c r="G13" i="5"/>
  <c r="G14" i="5"/>
  <c r="K4" i="5"/>
</calcChain>
</file>

<file path=xl/sharedStrings.xml><?xml version="1.0" encoding="utf-8"?>
<sst xmlns="http://schemas.openxmlformats.org/spreadsheetml/2006/main" count="54" uniqueCount="33">
  <si>
    <t>HW</t>
  </si>
  <si>
    <t>Final</t>
  </si>
  <si>
    <t>MatSci</t>
  </si>
  <si>
    <t>Fluids</t>
  </si>
  <si>
    <t>MCD</t>
  </si>
  <si>
    <t>BVP</t>
  </si>
  <si>
    <t>Instrumentation</t>
  </si>
  <si>
    <t>AVG</t>
  </si>
  <si>
    <t>ME ANALYSIS</t>
  </si>
  <si>
    <t>Project</t>
  </si>
  <si>
    <t>Final Exam: Monday May 2nd 10:30AM - 12:30PM</t>
  </si>
  <si>
    <t>Final Exam: Tuesday May 3rd 8:00AM - 10:00AM</t>
  </si>
  <si>
    <t>Final Exam: Wednesday May 4th 1:00PM - 3:00PM</t>
  </si>
  <si>
    <t>Final Exam: Monday May 2nd 8:00AM - 10:00AM</t>
  </si>
  <si>
    <t>Final Exam: Thursday April 28th 8:45AM - 10:45AM</t>
  </si>
  <si>
    <t>Exam(Final Exam replaces lowest)</t>
  </si>
  <si>
    <t>Presentation</t>
  </si>
  <si>
    <t>Quizes</t>
  </si>
  <si>
    <t>Class Participation</t>
  </si>
  <si>
    <t>Average:</t>
  </si>
  <si>
    <t>points</t>
  </si>
  <si>
    <t>Points Received</t>
  </si>
  <si>
    <t>Final Grade:</t>
  </si>
  <si>
    <t>Reading Assignments</t>
  </si>
  <si>
    <t>Points Possible</t>
  </si>
  <si>
    <t>Assesments</t>
  </si>
  <si>
    <t>Final Project</t>
  </si>
  <si>
    <t>Projects</t>
  </si>
  <si>
    <t>Tests</t>
  </si>
  <si>
    <t>Exams</t>
  </si>
  <si>
    <t>Formal Assesments</t>
  </si>
  <si>
    <t>Total Possible</t>
  </si>
  <si>
    <t>Total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</si>
</sst>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4" borderId="3" xfId="0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3" xfId="0" applyFill="1" applyBorder="1"/>
    <xf numFmtId="0" fontId="0" fillId="6" borderId="7" xfId="0" applyFill="1" applyBorder="1"/>
    <xf numFmtId="0" fontId="0" fillId="7" borderId="0" xfId="0" applyFill="1"/>
    <xf numFmtId="0" fontId="0" fillId="5" borderId="2" xfId="0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0" xfId="0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FC8D-7982-4DB7-8374-6B8CB9630C07}">
  <dimension ref="A1:H25"/>
  <sheetViews>
    <sheetView workbookViewId="0">
      <selection activeCell="H24" sqref="H24"/>
    </sheetView>
  </sheetViews>
  <sheetFormatPr defaultRowHeight="14.5" x14ac:dyDescent="0.35"/>
  <cols>
    <col min="2" max="2" width="11.36328125" bestFit="1" customWidth="1"/>
    <col min="3" max="3" width="9.54296875" customWidth="1"/>
    <col min="4" max="4" width="16" bestFit="1" customWidth="1"/>
    <col min="5" max="5" width="17.08984375" bestFit="1" customWidth="1"/>
    <col min="7" max="8" width="10.81640625" bestFit="1" customWidth="1"/>
  </cols>
  <sheetData>
    <row r="1" spans="1:8" ht="14.5" customHeight="1" x14ac:dyDescent="0.35">
      <c r="A1" s="20" t="s">
        <v>3</v>
      </c>
      <c r="B1" s="20"/>
      <c r="C1" s="20"/>
      <c r="D1" s="20"/>
      <c r="E1" s="20"/>
      <c r="F1" s="19" t="s">
        <v>10</v>
      </c>
      <c r="G1" s="19"/>
      <c r="H1" s="19"/>
    </row>
    <row r="2" spans="1:8" ht="14.5" customHeight="1" x14ac:dyDescent="0.35">
      <c r="A2" s="20"/>
      <c r="B2" s="20"/>
      <c r="C2" s="20"/>
      <c r="D2" s="20"/>
      <c r="E2" s="20"/>
      <c r="F2" s="19"/>
      <c r="G2" s="19"/>
      <c r="H2" s="19"/>
    </row>
    <row r="3" spans="1:8" ht="15" customHeight="1" thickBot="1" x14ac:dyDescent="0.4">
      <c r="A3" s="20"/>
      <c r="B3" s="20"/>
      <c r="C3" s="20"/>
      <c r="D3" s="20"/>
      <c r="E3" s="20"/>
    </row>
    <row r="4" spans="1:8" x14ac:dyDescent="0.35">
      <c r="B4" s="8" t="s">
        <v>16</v>
      </c>
      <c r="C4" s="8" t="s">
        <v>17</v>
      </c>
      <c r="D4" s="8" t="s">
        <v>18</v>
      </c>
      <c r="E4" s="8" t="s">
        <v>30</v>
      </c>
      <c r="F4" s="12" t="s">
        <v>0</v>
      </c>
      <c r="G4" t="s">
        <v>22</v>
      </c>
      <c r="H4" s="11">
        <f>(B25*0.1)+(C25*0.3)+(D25*0.05)+(E25*0.35)+(F25*0.2)</f>
        <v>89.079499999999996</v>
      </c>
    </row>
    <row r="5" spans="1:8" x14ac:dyDescent="0.35">
      <c r="A5" s="3">
        <v>1</v>
      </c>
      <c r="B5" s="2">
        <v>100</v>
      </c>
      <c r="C5" s="2">
        <v>100</v>
      </c>
      <c r="D5" s="2">
        <v>100</v>
      </c>
      <c r="E5" s="2">
        <v>103.3</v>
      </c>
      <c r="F5" s="2">
        <v>90</v>
      </c>
    </row>
    <row r="6" spans="1:8" x14ac:dyDescent="0.35">
      <c r="A6" s="3">
        <v>2</v>
      </c>
      <c r="B6" s="2"/>
      <c r="C6" s="2">
        <v>100</v>
      </c>
      <c r="D6" s="2">
        <v>100</v>
      </c>
      <c r="E6" s="2">
        <v>100</v>
      </c>
      <c r="F6" s="2">
        <v>86.6</v>
      </c>
    </row>
    <row r="7" spans="1:8" x14ac:dyDescent="0.35">
      <c r="A7" s="3">
        <v>3</v>
      </c>
      <c r="B7" s="2"/>
      <c r="C7" s="2">
        <v>100</v>
      </c>
      <c r="D7" s="2"/>
      <c r="E7" s="2">
        <v>98.33</v>
      </c>
      <c r="F7" s="2">
        <v>86.6</v>
      </c>
    </row>
    <row r="8" spans="1:8" x14ac:dyDescent="0.35">
      <c r="A8" s="3">
        <v>4</v>
      </c>
      <c r="B8" s="2"/>
      <c r="C8" s="2">
        <v>100</v>
      </c>
      <c r="D8" s="2"/>
      <c r="E8" s="2">
        <v>97.66</v>
      </c>
      <c r="F8" s="2">
        <v>66.66</v>
      </c>
    </row>
    <row r="9" spans="1:8" x14ac:dyDescent="0.35">
      <c r="A9" s="3">
        <v>5</v>
      </c>
      <c r="B9" s="2"/>
      <c r="C9" s="2">
        <v>100</v>
      </c>
      <c r="D9" s="2"/>
      <c r="E9" s="2">
        <v>0</v>
      </c>
      <c r="F9" s="2">
        <v>83.3</v>
      </c>
    </row>
    <row r="10" spans="1:8" x14ac:dyDescent="0.35">
      <c r="A10" s="3">
        <v>6</v>
      </c>
      <c r="B10" s="2"/>
      <c r="C10" s="2">
        <v>100</v>
      </c>
      <c r="D10" s="2"/>
      <c r="E10" s="2"/>
      <c r="F10" s="2">
        <v>93.3</v>
      </c>
    </row>
    <row r="11" spans="1:8" x14ac:dyDescent="0.35">
      <c r="A11" s="3">
        <v>7</v>
      </c>
      <c r="B11" s="2"/>
      <c r="C11" s="2">
        <v>100</v>
      </c>
      <c r="D11" s="2"/>
      <c r="E11" s="2"/>
      <c r="F11" s="2">
        <v>100</v>
      </c>
    </row>
    <row r="12" spans="1:8" x14ac:dyDescent="0.35">
      <c r="A12" s="3">
        <v>8</v>
      </c>
      <c r="B12" s="2"/>
      <c r="C12" s="2">
        <v>100</v>
      </c>
      <c r="D12" s="2"/>
      <c r="E12" s="2"/>
      <c r="F12" s="2">
        <v>100</v>
      </c>
    </row>
    <row r="13" spans="1:8" x14ac:dyDescent="0.35">
      <c r="A13" s="3">
        <v>9</v>
      </c>
      <c r="B13" s="2"/>
      <c r="C13" s="2">
        <v>100</v>
      </c>
      <c r="D13" s="2"/>
      <c r="E13" s="2"/>
      <c r="F13" s="2">
        <v>100</v>
      </c>
    </row>
    <row r="14" spans="1:8" x14ac:dyDescent="0.35">
      <c r="A14" s="3">
        <v>10</v>
      </c>
      <c r="B14" s="2"/>
      <c r="C14" s="2">
        <v>100</v>
      </c>
      <c r="D14" s="2"/>
      <c r="E14" s="2"/>
      <c r="F14" s="2">
        <v>0</v>
      </c>
    </row>
    <row r="15" spans="1:8" x14ac:dyDescent="0.35">
      <c r="A15" s="3">
        <v>11</v>
      </c>
      <c r="B15" s="2"/>
      <c r="C15" s="2">
        <v>100</v>
      </c>
      <c r="D15" s="2"/>
      <c r="E15" s="2"/>
      <c r="F15" s="2"/>
    </row>
    <row r="16" spans="1:8" x14ac:dyDescent="0.35">
      <c r="A16" s="3">
        <v>12</v>
      </c>
      <c r="B16" s="2"/>
      <c r="C16" s="2">
        <v>100</v>
      </c>
      <c r="D16" s="2"/>
      <c r="E16" s="2"/>
      <c r="F16" s="2"/>
    </row>
    <row r="17" spans="1:6" x14ac:dyDescent="0.35">
      <c r="A17" s="3">
        <v>13</v>
      </c>
      <c r="B17" s="2"/>
      <c r="C17" s="2">
        <v>100</v>
      </c>
      <c r="D17" s="2"/>
      <c r="E17" s="2"/>
      <c r="F17" s="2"/>
    </row>
    <row r="18" spans="1:6" x14ac:dyDescent="0.35">
      <c r="A18" s="3">
        <v>14</v>
      </c>
      <c r="B18" s="2"/>
      <c r="C18" s="2">
        <v>100</v>
      </c>
      <c r="D18" s="2"/>
      <c r="E18" s="2"/>
      <c r="F18" s="2"/>
    </row>
    <row r="19" spans="1:6" x14ac:dyDescent="0.35">
      <c r="A19" s="3">
        <v>15</v>
      </c>
      <c r="B19" s="2"/>
      <c r="C19" s="2">
        <v>100</v>
      </c>
      <c r="D19" s="2"/>
      <c r="E19" s="2"/>
      <c r="F19" s="2"/>
    </row>
    <row r="20" spans="1:6" x14ac:dyDescent="0.35">
      <c r="A20" s="3">
        <v>16</v>
      </c>
      <c r="B20" s="2"/>
      <c r="C20" s="2">
        <v>100</v>
      </c>
      <c r="D20" s="2"/>
      <c r="E20" s="2"/>
      <c r="F20" s="2"/>
    </row>
    <row r="21" spans="1:6" x14ac:dyDescent="0.35">
      <c r="A21" s="3">
        <v>17</v>
      </c>
      <c r="B21" s="2"/>
      <c r="C21" s="2">
        <v>100</v>
      </c>
      <c r="D21" s="2"/>
      <c r="E21" s="2"/>
      <c r="F21" s="2"/>
    </row>
    <row r="22" spans="1:6" x14ac:dyDescent="0.35">
      <c r="A22" s="3">
        <v>18</v>
      </c>
      <c r="B22" s="2"/>
      <c r="C22" s="2">
        <v>100</v>
      </c>
      <c r="D22" s="2"/>
      <c r="E22" s="2"/>
      <c r="F22" s="2"/>
    </row>
    <row r="23" spans="1:6" x14ac:dyDescent="0.35">
      <c r="A23" s="3">
        <v>19</v>
      </c>
      <c r="B23" s="2"/>
      <c r="C23" s="2">
        <v>100</v>
      </c>
      <c r="D23" s="2"/>
      <c r="E23" s="2"/>
      <c r="F23" s="2"/>
    </row>
    <row r="24" spans="1:6" x14ac:dyDescent="0.35">
      <c r="A24" s="3">
        <v>20</v>
      </c>
      <c r="B24" s="2"/>
      <c r="C24" s="2">
        <v>100</v>
      </c>
      <c r="D24" s="2"/>
      <c r="E24" s="2"/>
      <c r="F24" s="2"/>
    </row>
    <row r="25" spans="1:6" x14ac:dyDescent="0.35">
      <c r="A25" s="4" t="s">
        <v>19</v>
      </c>
      <c r="B25" s="4">
        <f>AVERAGE(B5:B24)</f>
        <v>100</v>
      </c>
      <c r="C25" s="4">
        <f t="shared" ref="C25:F25" si="0">AVERAGE(C5:C24)</f>
        <v>100</v>
      </c>
      <c r="D25" s="4">
        <f t="shared" si="0"/>
        <v>100</v>
      </c>
      <c r="E25" s="4">
        <f t="shared" si="0"/>
        <v>79.85799999999999</v>
      </c>
      <c r="F25" s="4">
        <f t="shared" si="0"/>
        <v>80.646000000000001</v>
      </c>
    </row>
  </sheetData>
  <mergeCells count="2">
    <mergeCell ref="F1:H2"/>
    <mergeCell ref="A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75E5-45E1-47A5-B3A4-BCF18AC09414}">
  <dimension ref="A1:K14"/>
  <sheetViews>
    <sheetView workbookViewId="0">
      <selection activeCell="E13" sqref="E13"/>
    </sheetView>
  </sheetViews>
  <sheetFormatPr defaultRowHeight="14.5" x14ac:dyDescent="0.35"/>
  <cols>
    <col min="1" max="1" width="13.81640625" bestFit="1" customWidth="1"/>
    <col min="6" max="6" width="29.26953125" bestFit="1" customWidth="1"/>
    <col min="8" max="8" width="18.54296875" bestFit="1" customWidth="1"/>
    <col min="10" max="11" width="10.81640625" bestFit="1" customWidth="1"/>
  </cols>
  <sheetData>
    <row r="1" spans="1:11" ht="14.5" customHeight="1" x14ac:dyDescent="0.35">
      <c r="A1" s="21" t="s">
        <v>4</v>
      </c>
      <c r="B1" s="21"/>
      <c r="C1" s="21"/>
      <c r="D1" s="21"/>
      <c r="E1" s="21"/>
      <c r="F1" s="21"/>
      <c r="G1" s="21"/>
      <c r="H1" s="21"/>
    </row>
    <row r="2" spans="1:11" ht="14.5" customHeight="1" x14ac:dyDescent="0.35">
      <c r="A2" s="21"/>
      <c r="B2" s="21"/>
      <c r="C2" s="21"/>
      <c r="D2" s="21"/>
      <c r="E2" s="21"/>
      <c r="F2" s="21"/>
      <c r="G2" s="21"/>
      <c r="H2" s="21"/>
      <c r="I2" s="19" t="s">
        <v>11</v>
      </c>
      <c r="J2" s="19"/>
      <c r="K2" s="19"/>
    </row>
    <row r="3" spans="1:11" ht="15" customHeight="1" thickBot="1" x14ac:dyDescent="0.4">
      <c r="A3" s="21"/>
      <c r="B3" s="21"/>
      <c r="C3" s="21"/>
      <c r="D3" s="21"/>
      <c r="E3" s="21"/>
      <c r="F3" s="21"/>
      <c r="G3" s="21"/>
      <c r="H3" s="21"/>
      <c r="I3" s="19"/>
      <c r="J3" s="19"/>
      <c r="K3" s="19"/>
    </row>
    <row r="4" spans="1:11" x14ac:dyDescent="0.35">
      <c r="B4" s="5" t="s">
        <v>9</v>
      </c>
      <c r="C4" s="6" t="s">
        <v>20</v>
      </c>
      <c r="D4" s="6" t="s">
        <v>5</v>
      </c>
      <c r="E4" s="6" t="s">
        <v>20</v>
      </c>
      <c r="F4" s="6" t="s">
        <v>15</v>
      </c>
      <c r="G4" s="6" t="s">
        <v>20</v>
      </c>
      <c r="H4" s="7" t="s">
        <v>23</v>
      </c>
      <c r="I4" s="8" t="s">
        <v>20</v>
      </c>
      <c r="J4" s="1" t="s">
        <v>22</v>
      </c>
      <c r="K4" s="11">
        <f ca="1">(C14*0.4)+(E14*0.25)+(G14*0.25)+(I14*0.1)</f>
        <v>82.830882352941174</v>
      </c>
    </row>
    <row r="5" spans="1:11" x14ac:dyDescent="0.35">
      <c r="A5" s="3">
        <v>1</v>
      </c>
      <c r="B5" s="2">
        <v>10</v>
      </c>
      <c r="C5" s="2">
        <v>10</v>
      </c>
      <c r="D5" s="2">
        <v>100</v>
      </c>
      <c r="E5" s="2">
        <v>100</v>
      </c>
      <c r="F5" s="2">
        <v>80</v>
      </c>
      <c r="G5" s="2">
        <v>100</v>
      </c>
      <c r="H5" s="2">
        <v>100</v>
      </c>
      <c r="I5" s="2">
        <v>100</v>
      </c>
    </row>
    <row r="6" spans="1:11" x14ac:dyDescent="0.35">
      <c r="A6" s="3">
        <v>2</v>
      </c>
      <c r="B6" s="2">
        <v>10</v>
      </c>
      <c r="C6" s="2">
        <v>10</v>
      </c>
      <c r="D6" s="2">
        <v>100</v>
      </c>
      <c r="E6" s="2">
        <v>100</v>
      </c>
      <c r="F6" s="2">
        <v>105</v>
      </c>
      <c r="G6" s="2">
        <v>100</v>
      </c>
      <c r="H6" s="2"/>
      <c r="I6" s="2"/>
    </row>
    <row r="7" spans="1:11" x14ac:dyDescent="0.35">
      <c r="A7" s="3">
        <v>3</v>
      </c>
      <c r="B7" s="2">
        <v>20</v>
      </c>
      <c r="C7" s="2">
        <v>20</v>
      </c>
      <c r="D7" s="2"/>
      <c r="E7" s="2"/>
      <c r="F7" s="2"/>
      <c r="G7" s="2"/>
      <c r="H7" s="2"/>
      <c r="I7" s="2"/>
    </row>
    <row r="8" spans="1:11" x14ac:dyDescent="0.35">
      <c r="A8" s="3">
        <v>4</v>
      </c>
      <c r="B8" s="2">
        <v>80</v>
      </c>
      <c r="C8" s="2">
        <v>100</v>
      </c>
      <c r="D8" s="2"/>
      <c r="E8" s="2"/>
      <c r="F8" s="2"/>
      <c r="G8" s="2"/>
      <c r="H8" s="2"/>
      <c r="I8" s="2"/>
    </row>
    <row r="9" spans="1:11" x14ac:dyDescent="0.35">
      <c r="A9" s="3">
        <v>5</v>
      </c>
      <c r="B9" s="2">
        <v>90</v>
      </c>
      <c r="C9" s="2">
        <v>100</v>
      </c>
      <c r="D9" s="2"/>
      <c r="E9" s="2"/>
      <c r="F9" s="2"/>
      <c r="G9" s="2"/>
      <c r="H9" s="2"/>
      <c r="I9" s="2"/>
    </row>
    <row r="10" spans="1:11" x14ac:dyDescent="0.35">
      <c r="A10" s="3">
        <v>6</v>
      </c>
      <c r="B10" s="2">
        <v>0</v>
      </c>
      <c r="C10" s="2">
        <v>100</v>
      </c>
      <c r="D10" s="2"/>
      <c r="E10" s="2"/>
      <c r="F10" s="2"/>
      <c r="G10" s="2"/>
      <c r="H10" s="2"/>
      <c r="I10" s="2"/>
    </row>
    <row r="11" spans="1:11" x14ac:dyDescent="0.35">
      <c r="A11" s="3">
        <v>7</v>
      </c>
      <c r="B11" s="2">
        <v>0</v>
      </c>
      <c r="C11" s="2">
        <v>0</v>
      </c>
      <c r="D11" s="2"/>
      <c r="E11" s="2"/>
      <c r="F11" s="2"/>
      <c r="G11" s="2"/>
      <c r="H11" s="2"/>
      <c r="I11" s="2"/>
    </row>
    <row r="12" spans="1:11" x14ac:dyDescent="0.35">
      <c r="A12" s="9" t="s">
        <v>21</v>
      </c>
      <c r="B12" s="9">
        <f>SUM(B5:B11)</f>
        <v>210</v>
      </c>
      <c r="C12" s="9"/>
      <c r="D12" s="9">
        <f t="shared" ref="D12:H12" si="0">SUM(D5:D11)</f>
        <v>200</v>
      </c>
      <c r="E12" s="9"/>
      <c r="F12" s="9">
        <f t="shared" si="0"/>
        <v>185</v>
      </c>
      <c r="G12" s="9"/>
      <c r="H12" s="9">
        <f t="shared" si="0"/>
        <v>100</v>
      </c>
      <c r="I12" s="9"/>
    </row>
    <row r="13" spans="1:11" x14ac:dyDescent="0.35">
      <c r="A13" s="10" t="s">
        <v>24</v>
      </c>
      <c r="B13" s="9"/>
      <c r="C13" s="9">
        <f>SUM(C5:C11)</f>
        <v>340</v>
      </c>
      <c r="D13" s="9"/>
      <c r="E13" s="9">
        <f>SUM(E5:E11)</f>
        <v>200</v>
      </c>
      <c r="F13" s="9"/>
      <c r="G13" s="9">
        <f ca="1">SUM(G5:G14)</f>
        <v>200</v>
      </c>
      <c r="H13" s="9"/>
      <c r="I13" s="9">
        <f>SUM(I5:I11)</f>
        <v>100</v>
      </c>
    </row>
    <row r="14" spans="1:11" x14ac:dyDescent="0.35">
      <c r="A14" s="4" t="s">
        <v>7</v>
      </c>
      <c r="B14" s="4"/>
      <c r="C14" s="4">
        <f>(B12/C13)*100</f>
        <v>61.764705882352942</v>
      </c>
      <c r="D14" s="4"/>
      <c r="E14" s="4">
        <f t="shared" ref="E14:I14" si="1">(D12/E13)*100</f>
        <v>100</v>
      </c>
      <c r="F14" s="4"/>
      <c r="G14" s="4">
        <f t="shared" ca="1" si="1"/>
        <v>92.5</v>
      </c>
      <c r="H14" s="4"/>
      <c r="I14" s="4">
        <f t="shared" si="1"/>
        <v>100</v>
      </c>
    </row>
  </sheetData>
  <mergeCells count="2">
    <mergeCell ref="I2:K3"/>
    <mergeCell ref="A1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DE246-8E83-4B32-BBA4-DE632555770A}">
  <dimension ref="A1:L17"/>
  <sheetViews>
    <sheetView workbookViewId="0">
      <selection activeCell="J11" sqref="J11"/>
    </sheetView>
  </sheetViews>
  <sheetFormatPr defaultRowHeight="14.5" x14ac:dyDescent="0.35"/>
  <cols>
    <col min="1" max="1" width="13.81640625" bestFit="1" customWidth="1"/>
    <col min="3" max="3" width="10.6328125" bestFit="1" customWidth="1"/>
    <col min="7" max="7" width="10.90625" bestFit="1" customWidth="1"/>
    <col min="10" max="10" width="12.90625" bestFit="1" customWidth="1"/>
    <col min="11" max="11" width="10.81640625" bestFit="1" customWidth="1"/>
  </cols>
  <sheetData>
    <row r="1" spans="1:12" ht="14.5" customHeight="1" x14ac:dyDescent="0.35">
      <c r="A1" s="22" t="s">
        <v>6</v>
      </c>
      <c r="B1" s="22"/>
      <c r="C1" s="22"/>
      <c r="D1" s="22"/>
      <c r="E1" s="22"/>
      <c r="F1" s="22"/>
      <c r="G1" s="22"/>
      <c r="H1" s="22"/>
      <c r="I1" s="22"/>
      <c r="J1" s="19" t="s">
        <v>12</v>
      </c>
      <c r="K1" s="19"/>
      <c r="L1" s="19"/>
    </row>
    <row r="2" spans="1:12" ht="15" customHeight="1" thickBot="1" x14ac:dyDescent="0.4">
      <c r="A2" s="22"/>
      <c r="B2" s="22"/>
      <c r="C2" s="22"/>
      <c r="D2" s="22"/>
      <c r="E2" s="22"/>
      <c r="F2" s="22"/>
      <c r="G2" s="22"/>
      <c r="H2" s="22"/>
      <c r="I2" s="22"/>
      <c r="J2" s="19"/>
      <c r="K2" s="19"/>
      <c r="L2" s="19"/>
    </row>
    <row r="3" spans="1:12" x14ac:dyDescent="0.35">
      <c r="B3" s="13" t="s">
        <v>20</v>
      </c>
      <c r="C3" s="14" t="s">
        <v>25</v>
      </c>
      <c r="D3" s="14" t="s">
        <v>20</v>
      </c>
      <c r="E3" s="14" t="s">
        <v>27</v>
      </c>
      <c r="F3" s="14" t="s">
        <v>20</v>
      </c>
      <c r="G3" s="14" t="s">
        <v>26</v>
      </c>
      <c r="H3" s="14" t="s">
        <v>20</v>
      </c>
      <c r="I3" s="15" t="s">
        <v>0</v>
      </c>
      <c r="J3" t="s">
        <v>22</v>
      </c>
      <c r="K3" s="11">
        <f>(K16/K17)*100</f>
        <v>52.903225806451616</v>
      </c>
    </row>
    <row r="4" spans="1:12" x14ac:dyDescent="0.35">
      <c r="A4" s="3">
        <v>1</v>
      </c>
      <c r="B4" s="2">
        <v>120</v>
      </c>
      <c r="C4" s="2">
        <v>118</v>
      </c>
      <c r="D4" s="2">
        <v>15</v>
      </c>
      <c r="E4" s="2">
        <v>15</v>
      </c>
      <c r="F4" s="2">
        <v>60</v>
      </c>
      <c r="G4" s="2">
        <v>60</v>
      </c>
      <c r="H4" s="2">
        <v>10</v>
      </c>
      <c r="I4" s="2">
        <v>10</v>
      </c>
    </row>
    <row r="5" spans="1:12" x14ac:dyDescent="0.35">
      <c r="A5" s="3">
        <v>2</v>
      </c>
      <c r="B5" s="2">
        <v>120</v>
      </c>
      <c r="C5" s="2">
        <v>0</v>
      </c>
      <c r="D5" s="2">
        <v>15</v>
      </c>
      <c r="E5" s="2">
        <v>14</v>
      </c>
      <c r="F5" s="2">
        <v>60</v>
      </c>
      <c r="G5" s="2">
        <v>60</v>
      </c>
      <c r="H5" s="2">
        <v>10</v>
      </c>
      <c r="I5" s="2">
        <v>10</v>
      </c>
    </row>
    <row r="6" spans="1:12" x14ac:dyDescent="0.35">
      <c r="A6" s="3">
        <v>3</v>
      </c>
      <c r="B6" s="2"/>
      <c r="C6" s="2"/>
      <c r="D6" s="2">
        <v>15</v>
      </c>
      <c r="E6" s="2">
        <v>15</v>
      </c>
      <c r="F6" s="2">
        <v>300</v>
      </c>
      <c r="G6" s="2">
        <v>0</v>
      </c>
      <c r="H6" s="2">
        <v>10</v>
      </c>
      <c r="I6" s="2">
        <v>10</v>
      </c>
    </row>
    <row r="7" spans="1:12" x14ac:dyDescent="0.35">
      <c r="A7" s="3">
        <v>4</v>
      </c>
      <c r="B7" s="2"/>
      <c r="C7" s="2"/>
      <c r="D7" s="2">
        <v>15</v>
      </c>
      <c r="E7" s="2">
        <v>15</v>
      </c>
      <c r="F7" s="2"/>
      <c r="G7" s="2"/>
      <c r="H7" s="2">
        <v>10</v>
      </c>
      <c r="I7" s="2">
        <v>10</v>
      </c>
    </row>
    <row r="8" spans="1:12" x14ac:dyDescent="0.35">
      <c r="A8" s="3">
        <v>5</v>
      </c>
      <c r="B8" s="2"/>
      <c r="C8" s="2"/>
      <c r="D8" s="2">
        <v>15</v>
      </c>
      <c r="E8" s="2">
        <v>15</v>
      </c>
      <c r="F8" s="2"/>
      <c r="G8" s="2"/>
      <c r="H8" s="2">
        <v>10</v>
      </c>
      <c r="I8" s="2">
        <v>10</v>
      </c>
    </row>
    <row r="9" spans="1:12" x14ac:dyDescent="0.35">
      <c r="A9" s="3">
        <v>6</v>
      </c>
      <c r="B9" s="2"/>
      <c r="C9" s="2"/>
      <c r="D9" s="2">
        <v>15</v>
      </c>
      <c r="E9" s="2">
        <v>15</v>
      </c>
      <c r="F9" s="2"/>
      <c r="G9" s="2"/>
      <c r="H9" s="2">
        <v>10</v>
      </c>
      <c r="I9" s="2">
        <v>10</v>
      </c>
    </row>
    <row r="10" spans="1:12" x14ac:dyDescent="0.35">
      <c r="A10" s="3">
        <v>7</v>
      </c>
      <c r="B10" s="2"/>
      <c r="C10" s="2"/>
      <c r="D10" s="2">
        <v>30</v>
      </c>
      <c r="E10" s="2">
        <v>30</v>
      </c>
      <c r="F10" s="2"/>
      <c r="G10" s="2"/>
      <c r="H10" s="2"/>
      <c r="I10" s="2"/>
    </row>
    <row r="11" spans="1:12" x14ac:dyDescent="0.35">
      <c r="A11" s="3">
        <v>8</v>
      </c>
      <c r="B11" s="2"/>
      <c r="C11" s="2"/>
      <c r="D11" s="2">
        <v>15</v>
      </c>
      <c r="E11" s="2">
        <v>15</v>
      </c>
      <c r="F11" s="2"/>
      <c r="G11" s="2"/>
      <c r="H11" s="2"/>
      <c r="I11" s="2"/>
    </row>
    <row r="12" spans="1:12" x14ac:dyDescent="0.35">
      <c r="A12" s="3">
        <v>9</v>
      </c>
      <c r="B12" s="2"/>
      <c r="C12" s="2"/>
      <c r="D12" s="2">
        <v>15</v>
      </c>
      <c r="E12" s="2">
        <v>15</v>
      </c>
      <c r="F12" s="2"/>
      <c r="G12" s="2"/>
      <c r="H12" s="2"/>
      <c r="I12" s="2"/>
    </row>
    <row r="13" spans="1:12" x14ac:dyDescent="0.35">
      <c r="A13" s="3">
        <v>10</v>
      </c>
      <c r="B13" s="2"/>
      <c r="C13" s="2"/>
      <c r="D13" s="2">
        <v>30</v>
      </c>
      <c r="E13" s="2">
        <v>30</v>
      </c>
      <c r="F13" s="2"/>
      <c r="G13" s="2"/>
      <c r="H13" s="2"/>
      <c r="I13" s="2"/>
    </row>
    <row r="14" spans="1:12" x14ac:dyDescent="0.35">
      <c r="A14" s="3">
        <v>11</v>
      </c>
      <c r="B14" s="2"/>
      <c r="C14" s="2"/>
      <c r="D14" s="2">
        <v>15</v>
      </c>
      <c r="E14" s="2">
        <v>15</v>
      </c>
      <c r="F14" s="2"/>
      <c r="G14" s="2"/>
      <c r="H14" s="2"/>
      <c r="I14" s="2"/>
    </row>
    <row r="15" spans="1:12" x14ac:dyDescent="0.35">
      <c r="A15" s="3">
        <v>12</v>
      </c>
      <c r="B15" s="2"/>
      <c r="C15" s="2"/>
      <c r="D15" s="2">
        <v>15</v>
      </c>
      <c r="E15" s="2">
        <v>0</v>
      </c>
      <c r="F15" s="2"/>
      <c r="G15" s="2"/>
      <c r="H15" s="2"/>
      <c r="I15" s="2"/>
    </row>
    <row r="16" spans="1:12" x14ac:dyDescent="0.35">
      <c r="A16" s="9" t="s">
        <v>21</v>
      </c>
      <c r="B16" s="9"/>
      <c r="C16" s="9">
        <f>SUM(C4:C15)</f>
        <v>118</v>
      </c>
      <c r="D16" s="9"/>
      <c r="E16" s="9">
        <f t="shared" ref="E16:I16" si="0">SUM(E4:E15)</f>
        <v>194</v>
      </c>
      <c r="F16" s="9"/>
      <c r="G16" s="9">
        <f t="shared" si="0"/>
        <v>120</v>
      </c>
      <c r="H16" s="9"/>
      <c r="I16" s="9">
        <f t="shared" si="0"/>
        <v>60</v>
      </c>
      <c r="J16" s="4" t="s">
        <v>32</v>
      </c>
      <c r="K16" s="4">
        <f>SUM(C16:I16)</f>
        <v>492</v>
      </c>
    </row>
    <row r="17" spans="1:11" x14ac:dyDescent="0.35">
      <c r="A17" s="9" t="s">
        <v>24</v>
      </c>
      <c r="B17" s="9">
        <f>SUM(B4:B15)</f>
        <v>240</v>
      </c>
      <c r="C17" s="9"/>
      <c r="D17" s="9">
        <f>SUM(D4:D15)</f>
        <v>210</v>
      </c>
      <c r="E17" s="9"/>
      <c r="F17" s="9">
        <f>SUM(F4:F15)</f>
        <v>420</v>
      </c>
      <c r="G17" s="9"/>
      <c r="H17" s="9">
        <f>SUM(H4:H15)</f>
        <v>60</v>
      </c>
      <c r="I17" s="9"/>
      <c r="J17" s="4" t="s">
        <v>31</v>
      </c>
      <c r="K17" s="4">
        <f>SUM(B17:I17)</f>
        <v>930</v>
      </c>
    </row>
  </sheetData>
  <mergeCells count="2">
    <mergeCell ref="J1:L2"/>
    <mergeCell ref="A1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3C88-EFEE-484D-891B-26C04749A760}">
  <dimension ref="A1:H23"/>
  <sheetViews>
    <sheetView topLeftCell="A7" workbookViewId="0">
      <selection activeCell="E5" sqref="E5"/>
    </sheetView>
  </sheetViews>
  <sheetFormatPr defaultRowHeight="14.5" x14ac:dyDescent="0.35"/>
  <cols>
    <col min="6" max="7" width="10.81640625" bestFit="1" customWidth="1"/>
  </cols>
  <sheetData>
    <row r="1" spans="1:8" ht="14.5" customHeight="1" x14ac:dyDescent="0.35">
      <c r="A1" s="21" t="s">
        <v>2</v>
      </c>
      <c r="B1" s="21"/>
      <c r="C1" s="21"/>
      <c r="D1" s="21"/>
      <c r="E1" s="21"/>
      <c r="F1" s="19" t="s">
        <v>13</v>
      </c>
      <c r="G1" s="19"/>
      <c r="H1" s="19"/>
    </row>
    <row r="2" spans="1:8" ht="14.5" customHeight="1" x14ac:dyDescent="0.35">
      <c r="A2" s="21"/>
      <c r="B2" s="21"/>
      <c r="C2" s="21"/>
      <c r="D2" s="21"/>
      <c r="E2" s="21"/>
      <c r="F2" s="19"/>
      <c r="G2" s="19"/>
      <c r="H2" s="19"/>
    </row>
    <row r="3" spans="1:8" ht="15" customHeight="1" thickBot="1" x14ac:dyDescent="0.4">
      <c r="A3" s="21"/>
      <c r="B3" s="21"/>
      <c r="C3" s="21"/>
      <c r="D3" s="21"/>
      <c r="E3" s="21"/>
      <c r="F3" t="s">
        <v>22</v>
      </c>
      <c r="G3" s="11">
        <f>(B23*0.1)+(C23*0.1)+(D23*0.6)+(E23*0.2)</f>
        <v>67.261388888888888</v>
      </c>
    </row>
    <row r="4" spans="1:8" x14ac:dyDescent="0.35">
      <c r="B4" s="5" t="s">
        <v>0</v>
      </c>
      <c r="C4" s="6" t="s">
        <v>17</v>
      </c>
      <c r="D4" s="6" t="s">
        <v>28</v>
      </c>
      <c r="E4" s="7" t="s">
        <v>1</v>
      </c>
    </row>
    <row r="5" spans="1:8" x14ac:dyDescent="0.35">
      <c r="A5" s="3">
        <v>1</v>
      </c>
      <c r="B5" s="2">
        <v>100</v>
      </c>
      <c r="C5" s="2">
        <v>80</v>
      </c>
      <c r="D5" s="2">
        <v>87</v>
      </c>
      <c r="E5" s="2">
        <v>0</v>
      </c>
    </row>
    <row r="6" spans="1:8" x14ac:dyDescent="0.35">
      <c r="A6" s="3">
        <v>2</v>
      </c>
      <c r="B6" s="2">
        <v>100</v>
      </c>
      <c r="C6" s="2">
        <v>60</v>
      </c>
      <c r="D6" s="2">
        <v>77</v>
      </c>
      <c r="E6" s="2"/>
    </row>
    <row r="7" spans="1:8" x14ac:dyDescent="0.35">
      <c r="A7" s="3">
        <v>3</v>
      </c>
      <c r="B7" s="2">
        <v>100</v>
      </c>
      <c r="C7" s="2">
        <v>100</v>
      </c>
      <c r="D7" s="2">
        <v>96</v>
      </c>
      <c r="E7" s="2"/>
    </row>
    <row r="8" spans="1:8" x14ac:dyDescent="0.35">
      <c r="A8" s="3">
        <v>4</v>
      </c>
      <c r="B8" s="2">
        <v>100</v>
      </c>
      <c r="C8" s="2">
        <v>80</v>
      </c>
      <c r="D8" s="2"/>
      <c r="E8" s="2"/>
    </row>
    <row r="9" spans="1:8" x14ac:dyDescent="0.35">
      <c r="A9" s="3">
        <v>5</v>
      </c>
      <c r="B9" s="2">
        <v>93.3</v>
      </c>
      <c r="C9" s="2">
        <v>100</v>
      </c>
      <c r="D9" s="2"/>
      <c r="E9" s="2"/>
    </row>
    <row r="10" spans="1:8" x14ac:dyDescent="0.35">
      <c r="A10" s="3">
        <v>6</v>
      </c>
      <c r="B10" s="2">
        <v>100</v>
      </c>
      <c r="C10" s="2">
        <v>0</v>
      </c>
      <c r="D10" s="2"/>
      <c r="E10" s="2"/>
    </row>
    <row r="11" spans="1:8" x14ac:dyDescent="0.35">
      <c r="A11" s="3">
        <v>7</v>
      </c>
      <c r="B11" s="2">
        <v>100</v>
      </c>
      <c r="C11" s="2"/>
      <c r="D11" s="2"/>
      <c r="E11" s="2"/>
    </row>
    <row r="12" spans="1:8" x14ac:dyDescent="0.35">
      <c r="A12" s="3">
        <v>8</v>
      </c>
      <c r="B12" s="2">
        <v>100</v>
      </c>
      <c r="C12" s="2"/>
      <c r="D12" s="2"/>
      <c r="E12" s="2"/>
    </row>
    <row r="13" spans="1:8" x14ac:dyDescent="0.35">
      <c r="A13" s="3">
        <v>9</v>
      </c>
      <c r="B13" s="2">
        <v>100</v>
      </c>
      <c r="C13" s="2"/>
      <c r="D13" s="2"/>
      <c r="E13" s="2"/>
    </row>
    <row r="14" spans="1:8" x14ac:dyDescent="0.35">
      <c r="A14" s="3">
        <v>10</v>
      </c>
      <c r="B14" s="2">
        <v>93.75</v>
      </c>
      <c r="C14" s="2"/>
      <c r="D14" s="2"/>
      <c r="E14" s="2"/>
    </row>
    <row r="15" spans="1:8" x14ac:dyDescent="0.35">
      <c r="A15" s="3">
        <v>11</v>
      </c>
      <c r="B15" s="2">
        <v>100</v>
      </c>
      <c r="C15" s="2"/>
      <c r="D15" s="2"/>
      <c r="E15" s="2"/>
    </row>
    <row r="16" spans="1:8" x14ac:dyDescent="0.35">
      <c r="A16" s="3">
        <v>12</v>
      </c>
      <c r="B16" s="2">
        <v>100</v>
      </c>
      <c r="C16" s="2"/>
      <c r="D16" s="2"/>
      <c r="E16" s="2"/>
    </row>
    <row r="17" spans="1:5" x14ac:dyDescent="0.35">
      <c r="A17" s="3">
        <v>13</v>
      </c>
      <c r="B17" s="2">
        <v>100</v>
      </c>
      <c r="C17" s="2"/>
      <c r="D17" s="2"/>
      <c r="E17" s="2"/>
    </row>
    <row r="18" spans="1:5" x14ac:dyDescent="0.35">
      <c r="A18" s="3">
        <v>14</v>
      </c>
      <c r="B18" s="2">
        <v>100</v>
      </c>
      <c r="C18" s="2"/>
      <c r="D18" s="2"/>
      <c r="E18" s="2"/>
    </row>
    <row r="19" spans="1:5" x14ac:dyDescent="0.35">
      <c r="A19" s="3">
        <v>15</v>
      </c>
      <c r="B19" s="2">
        <v>100</v>
      </c>
      <c r="C19" s="2"/>
      <c r="D19" s="2"/>
      <c r="E19" s="2"/>
    </row>
    <row r="20" spans="1:5" x14ac:dyDescent="0.35">
      <c r="A20" s="3">
        <v>16</v>
      </c>
      <c r="B20" s="2">
        <v>0</v>
      </c>
      <c r="C20" s="2"/>
      <c r="D20" s="2"/>
      <c r="E20" s="2"/>
    </row>
    <row r="21" spans="1:5" x14ac:dyDescent="0.35">
      <c r="A21" s="3">
        <v>17</v>
      </c>
      <c r="B21" s="2">
        <v>0</v>
      </c>
      <c r="C21" s="2"/>
      <c r="D21" s="2"/>
      <c r="E21" s="2"/>
    </row>
    <row r="22" spans="1:5" x14ac:dyDescent="0.35">
      <c r="A22" s="3">
        <v>18</v>
      </c>
      <c r="B22" s="2">
        <v>0</v>
      </c>
      <c r="C22" s="2"/>
      <c r="D22" s="2"/>
      <c r="E22" s="2"/>
    </row>
    <row r="23" spans="1:5" x14ac:dyDescent="0.35">
      <c r="A23" s="4" t="s">
        <v>19</v>
      </c>
      <c r="B23" s="4">
        <f t="shared" ref="B23:D23" si="0">AVERAGE(B5:B22)</f>
        <v>82.61388888888888</v>
      </c>
      <c r="C23" s="4">
        <f t="shared" si="0"/>
        <v>70</v>
      </c>
      <c r="D23" s="4">
        <f t="shared" si="0"/>
        <v>86.666666666666671</v>
      </c>
      <c r="E23" s="4">
        <f>AVERAGE(E5:E22)</f>
        <v>0</v>
      </c>
    </row>
  </sheetData>
  <mergeCells count="2">
    <mergeCell ref="F1:H2"/>
    <mergeCell ref="A1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F8DE8-1FDD-49A7-A6A5-67C649C46153}">
  <dimension ref="A1:H8"/>
  <sheetViews>
    <sheetView tabSelected="1" workbookViewId="0">
      <selection activeCell="D8" sqref="D8"/>
    </sheetView>
  </sheetViews>
  <sheetFormatPr defaultRowHeight="14.5" x14ac:dyDescent="0.35"/>
  <cols>
    <col min="6" max="6" width="10.81640625" bestFit="1" customWidth="1"/>
  </cols>
  <sheetData>
    <row r="1" spans="1:8" ht="14.5" customHeight="1" x14ac:dyDescent="0.35">
      <c r="A1" s="23" t="s">
        <v>8</v>
      </c>
      <c r="B1" s="23"/>
      <c r="C1" s="23"/>
      <c r="D1" s="23"/>
      <c r="E1" s="23"/>
      <c r="F1" s="19" t="s">
        <v>14</v>
      </c>
      <c r="G1" s="19"/>
      <c r="H1" s="19"/>
    </row>
    <row r="2" spans="1:8" ht="15" customHeight="1" thickBot="1" x14ac:dyDescent="0.4">
      <c r="A2" s="23"/>
      <c r="B2" s="23"/>
      <c r="C2" s="23"/>
      <c r="D2" s="23"/>
      <c r="E2" s="23"/>
      <c r="F2" s="19"/>
      <c r="G2" s="19"/>
      <c r="H2" s="19"/>
    </row>
    <row r="3" spans="1:8" x14ac:dyDescent="0.35">
      <c r="B3" s="16" t="s">
        <v>0</v>
      </c>
      <c r="C3" s="17" t="s">
        <v>29</v>
      </c>
      <c r="D3" s="17" t="s">
        <v>27</v>
      </c>
      <c r="E3" s="18" t="s">
        <v>1</v>
      </c>
      <c r="F3" t="s">
        <v>22</v>
      </c>
      <c r="G3" s="11">
        <f>(0.1*B8)+(0.3*C8)+(0.3*D8)+(0.3*E8)</f>
        <v>60.075000000000003</v>
      </c>
    </row>
    <row r="4" spans="1:8" x14ac:dyDescent="0.35">
      <c r="A4" s="3">
        <v>1</v>
      </c>
      <c r="B4" s="2">
        <v>90</v>
      </c>
      <c r="C4" s="2">
        <v>101</v>
      </c>
      <c r="D4" s="2">
        <v>93</v>
      </c>
      <c r="E4" s="2">
        <v>0</v>
      </c>
    </row>
    <row r="5" spans="1:8" x14ac:dyDescent="0.35">
      <c r="A5" s="3">
        <v>2</v>
      </c>
      <c r="B5" s="2">
        <v>90</v>
      </c>
      <c r="C5" s="2">
        <v>102</v>
      </c>
      <c r="D5" s="2">
        <v>91</v>
      </c>
      <c r="E5" s="2"/>
    </row>
    <row r="6" spans="1:8" x14ac:dyDescent="0.35">
      <c r="A6" s="3">
        <v>3</v>
      </c>
      <c r="B6" s="2"/>
      <c r="C6" s="2"/>
      <c r="D6" s="2">
        <v>91</v>
      </c>
      <c r="E6" s="2"/>
    </row>
    <row r="7" spans="1:8" x14ac:dyDescent="0.35">
      <c r="A7" s="3">
        <v>4</v>
      </c>
      <c r="B7" s="2"/>
      <c r="C7" s="2"/>
      <c r="D7" s="2">
        <v>0</v>
      </c>
      <c r="E7" s="2"/>
    </row>
    <row r="8" spans="1:8" x14ac:dyDescent="0.35">
      <c r="A8" s="4" t="s">
        <v>19</v>
      </c>
      <c r="B8" s="4">
        <f>AVERAGE(B4:B7)</f>
        <v>90</v>
      </c>
      <c r="C8" s="4">
        <f t="shared" ref="C8:E8" si="0">AVERAGE(C4:C7)</f>
        <v>101.5</v>
      </c>
      <c r="D8" s="4">
        <f t="shared" si="0"/>
        <v>68.75</v>
      </c>
      <c r="E8" s="4">
        <f t="shared" si="0"/>
        <v>0</v>
      </c>
    </row>
  </sheetData>
  <mergeCells count="2">
    <mergeCell ref="F1:H2"/>
    <mergeCell ref="A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Fluids</vt:lpstr>
      <vt:lpstr>MCD</vt:lpstr>
      <vt:lpstr>Instrumentation</vt:lpstr>
      <vt:lpstr>MatSci</vt:lpstr>
      <vt:lpstr>MEANALYSIS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2022-04-25T13:24:36Z</dcterms:created>
  <dcterms:modified xsi:type="dcterms:W3CDTF">2022-04-26T01:54:25Z</dcterms:modified>
</cp:coreProperties>
</file>