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MR\IPS\Finalizados\"/>
    </mc:Choice>
  </mc:AlternateContent>
  <xr:revisionPtr revIDLastSave="0" documentId="13_ncr:1_{EE1000E6-5380-4BFB-8655-7E753424DE0E}" xr6:coauthVersionLast="47" xr6:coauthVersionMax="47" xr10:uidLastSave="{00000000-0000-0000-0000-000000000000}"/>
  <bookViews>
    <workbookView xWindow="-120" yWindow="-120" windowWidth="29040" windowHeight="15840" tabRatio="670" xr2:uid="{00000000-000D-0000-FFFF-FFFF00000000}"/>
  </bookViews>
  <sheets>
    <sheet name="Ejemplo" sheetId="33" r:id="rId1"/>
    <sheet name="DATOS" sheetId="1" r:id="rId2"/>
    <sheet name="01" sheetId="136" r:id="rId3"/>
    <sheet name="02" sheetId="137" r:id="rId4"/>
    <sheet name="03" sheetId="138" r:id="rId5"/>
    <sheet name="04" sheetId="141" r:id="rId6"/>
    <sheet name="04 05 06" sheetId="139" r:id="rId7"/>
    <sheet name="07 08 09" sheetId="140" r:id="rId8"/>
  </sheets>
  <externalReferences>
    <externalReference r:id="rId9"/>
  </externalReferences>
  <definedNames>
    <definedName name="_xlnm._FilterDatabase" localSheetId="1" hidden="1">DATOS!$A$25:$H$34</definedName>
    <definedName name="_xlnm._FilterDatabase" localSheetId="0" hidden="1">Ejemplo!$B$3:$G$4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1" roundtripDataChecksum="/d32jJGjCd2GLALOg/pZ83wWKUXE55YI8Dz6E388+6Q="/>
    </ext>
  </extLst>
</workbook>
</file>

<file path=xl/calcChain.xml><?xml version="1.0" encoding="utf-8"?>
<calcChain xmlns="http://schemas.openxmlformats.org/spreadsheetml/2006/main">
  <c r="D21" i="1" l="1"/>
  <c r="D20" i="1"/>
  <c r="D19" i="1"/>
  <c r="D18" i="1"/>
  <c r="D22" i="1" l="1"/>
</calcChain>
</file>

<file path=xl/sharedStrings.xml><?xml version="1.0" encoding="utf-8"?>
<sst xmlns="http://schemas.openxmlformats.org/spreadsheetml/2006/main" count="173" uniqueCount="92">
  <si>
    <t>CASOS DE PRUEBA</t>
  </si>
  <si>
    <t>FORMATO/PROYECTO</t>
  </si>
  <si>
    <t>TUPA</t>
  </si>
  <si>
    <t>DATOS DE PRUEBA</t>
  </si>
  <si>
    <t>URL</t>
  </si>
  <si>
    <t>RESULTADO</t>
  </si>
  <si>
    <t>COMENTARIO</t>
  </si>
  <si>
    <r>
      <rPr>
        <i/>
        <sz val="10"/>
        <rFont val="Arial"/>
        <family val="2"/>
      </rPr>
      <t>[Nro. del caso de prueba del PPS]</t>
    </r>
    <r>
      <rPr>
        <sz val="10"/>
        <rFont val="Arial"/>
        <family val="2"/>
      </rPr>
      <t xml:space="preserve">
</t>
    </r>
    <r>
      <rPr>
        <b/>
        <sz val="10"/>
        <rFont val="Arial"/>
        <family val="2"/>
      </rPr>
      <t>Ejm</t>
    </r>
    <r>
      <rPr>
        <sz val="10"/>
        <rFont val="Arial"/>
        <family val="2"/>
      </rPr>
      <t>: CP01</t>
    </r>
  </si>
  <si>
    <r>
      <rPr>
        <i/>
        <sz val="11"/>
        <color theme="1"/>
        <rFont val="Calibri"/>
        <family val="2"/>
        <scheme val="minor"/>
      </rPr>
      <t xml:space="preserve">[Nombre del formato o proyecto a probar]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Ejm:</t>
    </r>
    <r>
      <rPr>
        <sz val="11"/>
        <color theme="1"/>
        <rFont val="Calibri"/>
        <family val="2"/>
        <scheme val="minor"/>
      </rPr>
      <t xml:space="preserve"> AUTENTICACIÓN</t>
    </r>
  </si>
  <si>
    <t>[En caso aplique colocar el nro. De TUPA, caso contrario un guíon (-)</t>
  </si>
  <si>
    <t xml:space="preserve">[colocar los datos de prueba indicados en el PPS, o actualizar en ambos documentos]
</t>
  </si>
  <si>
    <r>
      <t xml:space="preserve">[Ruta de prueba]
</t>
    </r>
    <r>
      <rPr>
        <b/>
        <sz val="11"/>
        <color theme="1"/>
        <rFont val="Calibri"/>
        <family val="2"/>
        <scheme val="minor"/>
      </rPr>
      <t>Ejm: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https://landing-test.vuce.gob.pe/autenticacion2/landing-componentes/components</t>
    </r>
  </si>
  <si>
    <r>
      <t xml:space="preserve">[Resultado de la prueba según la lista]
</t>
    </r>
    <r>
      <rPr>
        <b/>
        <sz val="11"/>
        <color theme="1"/>
        <rFont val="Calibri"/>
        <family val="2"/>
      </rPr>
      <t>Ejm:</t>
    </r>
    <r>
      <rPr>
        <sz val="11"/>
        <color theme="1"/>
        <rFont val="Calibri"/>
        <family val="2"/>
      </rPr>
      <t xml:space="preserve"> Pendiente</t>
    </r>
  </si>
  <si>
    <r>
      <t xml:space="preserve">[Comentario u observación que sea relevante según el resultado]
</t>
    </r>
    <r>
      <rPr>
        <b/>
        <i/>
        <sz val="11"/>
        <color theme="1"/>
        <rFont val="Calibri"/>
        <family val="2"/>
        <scheme val="minor"/>
      </rPr>
      <t xml:space="preserve">Ejm: </t>
    </r>
    <r>
      <rPr>
        <sz val="11"/>
        <color theme="1"/>
        <rFont val="Calibri"/>
        <family val="2"/>
        <scheme val="minor"/>
      </rPr>
      <t>el caso de prueba está pendiente por tener registrada una incidencia nro. 50</t>
    </r>
  </si>
  <si>
    <t>CONFORME</t>
  </si>
  <si>
    <t>NO CONFORME</t>
  </si>
  <si>
    <t>NO APLICA</t>
  </si>
  <si>
    <t>PENDIENTE</t>
  </si>
  <si>
    <t>INFORME DE PRUEBAS DE SISTEMAS</t>
  </si>
  <si>
    <t>Fecha</t>
  </si>
  <si>
    <t>Nro. De cliclo</t>
  </si>
  <si>
    <t>Descripción del cambio</t>
  </si>
  <si>
    <t>Autor</t>
  </si>
  <si>
    <t>1</t>
  </si>
  <si>
    <t>Avance Casos de Pruebas (CP)</t>
  </si>
  <si>
    <t>Estado Casos de Prueba</t>
  </si>
  <si>
    <t>Estado CP</t>
  </si>
  <si>
    <t>Casos de Pruebas Conforme</t>
  </si>
  <si>
    <t>Casos de Pruebas No Conforme</t>
  </si>
  <si>
    <t>Casos de Pruebas que no aplica</t>
  </si>
  <si>
    <t>Casos de Pruebas Pendientes</t>
  </si>
  <si>
    <t>Total Casos de Prueba</t>
  </si>
  <si>
    <t>https://landing-test.vuce.gob.pe/mr2/mr2-ui/</t>
  </si>
  <si>
    <t>El sistema muestra pantalla principal de Componente 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</si>
  <si>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</si>
  <si>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</si>
  <si>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</si>
  <si>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</si>
  <si>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</si>
  <si>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</si>
  <si>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</si>
  <si>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</si>
  <si>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</si>
  <si>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MR 2.0</t>
  </si>
  <si>
    <t>Inicio de ejecución de casos para ciclo 1 de pruebas.</t>
  </si>
  <si>
    <t>CASOS
DE PRUEBA</t>
  </si>
  <si>
    <t>Jorge Cisneros</t>
  </si>
  <si>
    <t>27/09/2024</t>
  </si>
  <si>
    <t xml:space="preserve">    - Registra el nro. de CPB asociado al trámite, la fecha de vigencia del CPB en un plazo máximo de 5 días hábiles</t>
  </si>
  <si>
    <t xml:space="preserve">      (contabilizado a partir del día siguiente de generado el CPB) y el estado "Pendiente de pago"</t>
  </si>
  <si>
    <t xml:space="preserve">    - Actualiza el estado del trámite a "Solicitud pendiente de pago" </t>
  </si>
  <si>
    <t xml:space="preserve">    - Registra en la trazailidad del trámite el mensaje "CPB generado; se encuentra a la espera de pago" </t>
  </si>
  <si>
    <t xml:space="preserve">    - Actualiza el estado del requerimiento de pago de trámite a PENDIENTE</t>
  </si>
  <si>
    <t xml:space="preserve">    - Notifica al rol autorizado con el registro RECEPCION_TASA_ORDEN_CON_MONTO  (Id_Mensaje_Texto = 2) </t>
  </si>
  <si>
    <t>- El sistema realiza las siguientes acciones</t>
  </si>
  <si>
    <t>PASO 01: Seleccionar el botón transmitir</t>
  </si>
  <si>
    <t>Datos de una solicitud IPEN</t>
  </si>
  <si>
    <t xml:space="preserve">La pasarela de pagos genera y devuelve el CPB </t>
  </si>
  <si>
    <t xml:space="preserve">El sistema guarda los datos del CPB </t>
  </si>
  <si>
    <t>Campo</t>
  </si>
  <si>
    <t>XML que contiene los datos que se envían a la HU_IT.PP.001 Solicitar generación de CPB para Pasarela SUNAT.</t>
  </si>
  <si>
    <t>Fecha y hora de registro</t>
  </si>
  <si>
    <t>Estado de envío de solicitud de CPB. Se registra como PENDIENTE</t>
  </si>
  <si>
    <t>Fecha y hora de última actualización. Inicialmente, registra la fecha y hora de registro.</t>
  </si>
  <si>
    <t>Resultado: Enviar notificación de Aviso_procesamiento_CPB ((Id_Mensaje_Texto = 200) al rol autorizado</t>
  </si>
  <si>
    <t>Descripción</t>
  </si>
  <si>
    <t>Número correlativo autogenerado por el sistema, con el siguiente formato: “NNNNNNNN”, donde  NNNNNNNN es un número completado con ceros a la izquierda.</t>
  </si>
  <si>
    <t>- ID</t>
  </si>
  <si>
    <t>- XML</t>
  </si>
  <si>
    <t>- Fecha Registro</t>
  </si>
  <si>
    <t>- Estado</t>
  </si>
  <si>
    <t>- Fecha Actualización</t>
  </si>
  <si>
    <t xml:space="preserve">No se haya obtenido el número de CPB  - No se haya podido generar el CPB exitosamente. </t>
  </si>
  <si>
    <t>Disparo automatico del Job</t>
  </si>
  <si>
    <t>El sistema realiza el reintento de envío de las solicitudes de CPB guardadas en estado "pendiente"</t>
  </si>
  <si>
    <t>Actualizar la fecha de actualización de cada solicitud de CPB reenviada</t>
  </si>
  <si>
    <t>El estado de la solicitud CPB cambia a estado "enviada"</t>
  </si>
  <si>
    <t xml:space="preserve">'- La pasarela de pagos genera y devuelve el CPB </t>
  </si>
  <si>
    <t xml:space="preserve">    - Actualiza el estado del requerimiento de pago de trámite a PENDIENTE( como estaba antes el requerimiento y en que estado?) </t>
  </si>
  <si>
    <t>El estado de la solicitud CPB permanece en estado "Pendiente"</t>
  </si>
  <si>
    <t>Tiene dependencia de los casos en estado no conforme</t>
  </si>
  <si>
    <t>Se tiene error encontrado de recepcion de notificación y simular un error de no generación de CPB</t>
  </si>
  <si>
    <t>2</t>
  </si>
  <si>
    <t>Ejecución de casos para ciclo 2 de pruebas.</t>
  </si>
  <si>
    <t>/  Descripción</t>
  </si>
  <si>
    <t>- ID/</t>
  </si>
  <si>
    <t>Número correlativo autogenerado por el sistema, con el siguiente formato: “NNNNNNNN”, donde</t>
  </si>
  <si>
    <t xml:space="preserve">  NNNNNNNN es un número completado con ceros a la izquierda.</t>
  </si>
  <si>
    <t>- XML/</t>
  </si>
  <si>
    <t>- Fecha Registro/</t>
  </si>
  <si>
    <t>- Estado/</t>
  </si>
  <si>
    <t>- Fecha Actualización/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</si>
</sst>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1"/>
      <color rgb="FF1F497D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i/>
      <sz val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1F497D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95B3D7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theme="4" tint="0.39997558519241921"/>
      </bottom>
      <diagonal/>
    </border>
  </borders>
  <cellStyleXfs count="7">
    <xf numFmtId="0" fontId="0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" fillId="0" borderId="0"/>
    <xf numFmtId="0" fontId="9" fillId="0" borderId="0" applyNumberFormat="0" applyFill="0" applyBorder="0" applyAlignment="0" applyProtection="0"/>
    <xf numFmtId="0" fontId="2" fillId="0" borderId="0"/>
    <xf numFmtId="0" fontId="1" fillId="0" borderId="0"/>
  </cellStyleXfs>
  <cellXfs count="46">
    <xf numFmtId="0" fontId="0" fillId="0" borderId="0" xfId="0"/>
    <xf numFmtId="0" fontId="5" fillId="2" borderId="3" xfId="0" applyFont="1" applyFill="1" applyBorder="1" applyAlignment="1">
      <alignment horizontal="center" vertical="center"/>
    </xf>
    <xf numFmtId="14" fontId="8" fillId="3" borderId="3" xfId="0" applyNumberFormat="1" applyFont="1" applyFill="1" applyBorder="1"/>
    <xf numFmtId="49" fontId="8" fillId="3" borderId="3" xfId="0" applyNumberFormat="1" applyFont="1" applyFill="1" applyBorder="1"/>
    <xf numFmtId="0" fontId="8" fillId="3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0" borderId="3" xfId="0" quotePrefix="1" applyFont="1" applyBorder="1" applyAlignment="1">
      <alignment horizontal="center" vertical="center" wrapText="1"/>
    </xf>
    <xf numFmtId="0" fontId="11" fillId="0" borderId="3" xfId="2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0" fillId="0" borderId="3" xfId="0" applyBorder="1"/>
    <xf numFmtId="0" fontId="8" fillId="3" borderId="2" xfId="0" applyFont="1" applyFill="1" applyBorder="1" applyAlignment="1">
      <alignment horizontal="center" vertical="center" wrapText="1"/>
    </xf>
    <xf numFmtId="0" fontId="14" fillId="4" borderId="0" xfId="0" applyFont="1" applyFill="1" applyAlignment="1">
      <alignment horizontal="center" vertical="center"/>
    </xf>
    <xf numFmtId="0" fontId="19" fillId="0" borderId="1" xfId="0" quotePrefix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left" vertical="center" wrapText="1"/>
    </xf>
    <xf numFmtId="0" fontId="18" fillId="0" borderId="1" xfId="2" applyFont="1" applyBorder="1" applyAlignment="1">
      <alignment horizontal="left" vertical="center" wrapText="1"/>
    </xf>
    <xf numFmtId="0" fontId="19" fillId="0" borderId="1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22" fillId="0" borderId="0" xfId="0" applyFont="1"/>
    <xf numFmtId="0" fontId="23" fillId="2" borderId="7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vertical="center" wrapText="1"/>
    </xf>
    <xf numFmtId="0" fontId="4" fillId="0" borderId="0" xfId="0" applyFont="1"/>
    <xf numFmtId="0" fontId="9" fillId="0" borderId="0" xfId="4"/>
    <xf numFmtId="0" fontId="9" fillId="0" borderId="8" xfId="4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/>
    </xf>
    <xf numFmtId="14" fontId="8" fillId="3" borderId="3" xfId="0" applyNumberFormat="1" applyFont="1" applyFill="1" applyBorder="1" applyAlignment="1">
      <alignment horizontal="center"/>
    </xf>
    <xf numFmtId="49" fontId="8" fillId="3" borderId="3" xfId="0" applyNumberFormat="1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0" fillId="0" borderId="0" xfId="0" quotePrefix="1"/>
    <xf numFmtId="0" fontId="8" fillId="0" borderId="3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3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3" fillId="2" borderId="5" xfId="0" applyFont="1" applyFill="1" applyBorder="1" applyAlignment="1">
      <alignment horizontal="center" vertical="center"/>
    </xf>
    <xf numFmtId="0" fontId="13" fillId="0" borderId="0" xfId="6" applyFont="1"/>
    <xf numFmtId="0" fontId="1" fillId="0" borderId="0" xfId="6"/>
    <xf numFmtId="0" fontId="1" fillId="0" borderId="0" xfId="6" quotePrefix="1"/>
    <xf numFmtId="0" fontId="1" fillId="5" borderId="0" xfId="6" applyFill="1"/>
  </cellXfs>
  <cellStyles count="7">
    <cellStyle name="Hipervínculo" xfId="2" builtinId="8"/>
    <cellStyle name="Hipervínculo 2" xfId="4" xr:uid="{0FED2DA7-C7CE-477C-93AC-7E82291EFDDF}"/>
    <cellStyle name="Hyperlink" xfId="1" xr:uid="{00000000-000B-0000-0000-000008000000}"/>
    <cellStyle name="Normal" xfId="0" builtinId="0"/>
    <cellStyle name="Normal 2" xfId="3" xr:uid="{AD162CF7-3584-45E6-AC78-2CAA128DE94E}"/>
    <cellStyle name="Normal 2 2" xfId="6" xr:uid="{FB624E4E-BD63-4418-B175-A1B8F50CC5E1}"/>
    <cellStyle name="Normal 3" xfId="5" xr:uid="{E37AD360-9007-43E7-A959-9919974F7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83" Type="http://schemas.openxmlformats.org/officeDocument/2006/relationships/styles" Target="styles.xml"/><Relationship Id="rId88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8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82" Type="http://schemas.openxmlformats.org/officeDocument/2006/relationships/theme" Target="theme/theme1.xml"/><Relationship Id="rId81" Type="http://customschemas.google.com/relationships/workbookmetadata" Target="metadata"/><Relationship Id="rId86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54429</xdr:colOff>
      <xdr:row>5</xdr:row>
      <xdr:rowOff>47625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933601C2-C551-4F3D-9F2C-E2AC31C872A3}"/>
            </a:ext>
          </a:extLst>
        </xdr:cNvPr>
        <xdr:cNvSpPr>
          <a:spLocks noChangeArrowheads="1"/>
        </xdr:cNvSpPr>
      </xdr:nvSpPr>
      <xdr:spPr bwMode="auto">
        <a:xfrm>
          <a:off x="265340" y="190500"/>
          <a:ext cx="14117410" cy="809625"/>
        </a:xfrm>
        <a:prstGeom prst="roundRect">
          <a:avLst>
            <a:gd name="adj" fmla="val 16667"/>
          </a:avLst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65903</xdr:colOff>
      <xdr:row>1</xdr:row>
      <xdr:rowOff>29091</xdr:rowOff>
    </xdr:from>
    <xdr:to>
      <xdr:col>2</xdr:col>
      <xdr:colOff>1339648</xdr:colOff>
      <xdr:row>3</xdr:row>
      <xdr:rowOff>163475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82C76358-7907-4883-B23D-3EB64FD7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603" y="219591"/>
          <a:ext cx="2438517" cy="51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107674</xdr:rowOff>
    </xdr:from>
    <xdr:to>
      <xdr:col>14</xdr:col>
      <xdr:colOff>299561</xdr:colOff>
      <xdr:row>79</xdr:row>
      <xdr:rowOff>80525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B3706E-3FF7-4A11-AD2B-B39E1A3A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90174"/>
          <a:ext cx="10967561" cy="2639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44401</xdr:rowOff>
    </xdr:from>
    <xdr:to>
      <xdr:col>14</xdr:col>
      <xdr:colOff>28575</xdr:colOff>
      <xdr:row>31</xdr:row>
      <xdr:rowOff>176461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BBA3FE-D9FA-4284-8728-7D491B32D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6401"/>
          <a:ext cx="10696575" cy="5275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55897</xdr:rowOff>
    </xdr:from>
    <xdr:to>
      <xdr:col>14</xdr:col>
      <xdr:colOff>9525</xdr:colOff>
      <xdr:row>61</xdr:row>
      <xdr:rowOff>29832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008CAB-E2EF-493F-9131-D16EAB1C9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42397"/>
          <a:ext cx="10677525" cy="5307935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169CB08D-ED66-47C4-BBDC-D0006AD47D19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8694EEA6-6DEE-474A-B01D-E3810840C9B2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7" name="Rectángulo redondeado 5">
          <a:extLst>
            <a:ext uri="{FF2B5EF4-FFF2-40B4-BE49-F238E27FC236}">
              <a16:creationId xmlns:a16="http://schemas.microsoft.com/office/drawing/2014/main" id="{9708F4B1-14E8-4F52-931C-A3B7496D91A8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B3119890-D202-4DA4-A635-9970D3929E1C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E9C8C4F8-040F-4789-B107-F25291C05C30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4D991EF0-520A-4590-A250-CF564615F938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11" name="Rectángulo redondeado 5">
          <a:extLst>
            <a:ext uri="{FF2B5EF4-FFF2-40B4-BE49-F238E27FC236}">
              <a16:creationId xmlns:a16="http://schemas.microsoft.com/office/drawing/2014/main" id="{6F32C379-7B5F-439E-94A0-2914CA8579DF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90907CF5-E9A4-475D-9A47-CCA0A0AF94C5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86</xdr:row>
      <xdr:rowOff>49695</xdr:rowOff>
    </xdr:from>
    <xdr:to>
      <xdr:col>13</xdr:col>
      <xdr:colOff>685104</xdr:colOff>
      <xdr:row>113</xdr:row>
      <xdr:rowOff>151579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F7DA9B-0A08-4A27-A725-976FB40A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32695"/>
          <a:ext cx="10591104" cy="5245384"/>
        </a:xfrm>
        <a:prstGeom prst="rect">
          <a:avLst/>
        </a:prstGeom>
      </xdr:spPr>
    </xdr:pic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14" name="Rectángulo redondeado 5">
          <a:extLst>
            <a:ext uri="{FF2B5EF4-FFF2-40B4-BE49-F238E27FC236}">
              <a16:creationId xmlns:a16="http://schemas.microsoft.com/office/drawing/2014/main" id="{994E8A2F-C73C-4AD7-BBDD-4A0031C5BF67}"/>
            </a:ext>
          </a:extLst>
        </xdr:cNvPr>
        <xdr:cNvSpPr/>
      </xdr:nvSpPr>
      <xdr:spPr>
        <a:xfrm>
          <a:off x="5922065" y="173106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DA6288F1-4054-4762-ADE0-E692DE20783F}"/>
            </a:ext>
          </a:extLst>
        </xdr:cNvPr>
        <xdr:cNvSpPr/>
      </xdr:nvSpPr>
      <xdr:spPr>
        <a:xfrm rot="20007020">
          <a:off x="5242891" y="176336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49EE8625-6D75-4963-96DF-C2117C0FBCB4}"/>
            </a:ext>
          </a:extLst>
        </xdr:cNvPr>
        <xdr:cNvSpPr/>
      </xdr:nvSpPr>
      <xdr:spPr>
        <a:xfrm>
          <a:off x="7209182" y="172974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F1F77CE9-8B33-4741-B451-3218A5FFBED3}"/>
            </a:ext>
          </a:extLst>
        </xdr:cNvPr>
        <xdr:cNvSpPr/>
      </xdr:nvSpPr>
      <xdr:spPr>
        <a:xfrm rot="20007020">
          <a:off x="6712224" y="176038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14</xdr:col>
      <xdr:colOff>9525</xdr:colOff>
      <xdr:row>145</xdr:row>
      <xdr:rowOff>164435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F0A8C8E-3805-4E83-981C-0EFB463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479000"/>
          <a:ext cx="10677525" cy="5307935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42E6D73B-E82D-47BE-AFA5-01A5757B11FA}"/>
            </a:ext>
          </a:extLst>
        </xdr:cNvPr>
        <xdr:cNvSpPr/>
      </xdr:nvSpPr>
      <xdr:spPr>
        <a:xfrm>
          <a:off x="6477000" y="247401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8CBDCBE6-AD24-4C0C-8AF9-50A6B9980DB0}"/>
            </a:ext>
          </a:extLst>
        </xdr:cNvPr>
        <xdr:cNvSpPr/>
      </xdr:nvSpPr>
      <xdr:spPr>
        <a:xfrm rot="8842071">
          <a:off x="7454347" y="241023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148</xdr:row>
      <xdr:rowOff>173936</xdr:rowOff>
    </xdr:from>
    <xdr:to>
      <xdr:col>13</xdr:col>
      <xdr:colOff>658091</xdr:colOff>
      <xdr:row>174</xdr:row>
      <xdr:rowOff>85978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1FEC4C0-6270-4956-9FBB-AB70FD96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367936"/>
          <a:ext cx="10564091" cy="4865042"/>
        </a:xfrm>
        <a:prstGeom prst="rect">
          <a:avLst/>
        </a:prstGeom>
      </xdr:spPr>
    </xdr:pic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22" name="Rectángulo redondeado 5">
          <a:extLst>
            <a:ext uri="{FF2B5EF4-FFF2-40B4-BE49-F238E27FC236}">
              <a16:creationId xmlns:a16="http://schemas.microsoft.com/office/drawing/2014/main" id="{FD3BC3B9-9BB4-44D2-9711-FDC7009B9C2A}"/>
            </a:ext>
          </a:extLst>
        </xdr:cNvPr>
        <xdr:cNvSpPr/>
      </xdr:nvSpPr>
      <xdr:spPr>
        <a:xfrm>
          <a:off x="1590260" y="314821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23" name="Flecha derecha 7">
          <a:extLst>
            <a:ext uri="{FF2B5EF4-FFF2-40B4-BE49-F238E27FC236}">
              <a16:creationId xmlns:a16="http://schemas.microsoft.com/office/drawing/2014/main" id="{E043FF4D-54A3-4CE8-A0C5-3E5C34C2E34F}"/>
            </a:ext>
          </a:extLst>
        </xdr:cNvPr>
        <xdr:cNvSpPr/>
      </xdr:nvSpPr>
      <xdr:spPr>
        <a:xfrm rot="10800000">
          <a:off x="6137413" y="313331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178</xdr:row>
      <xdr:rowOff>33131</xdr:rowOff>
    </xdr:from>
    <xdr:to>
      <xdr:col>14</xdr:col>
      <xdr:colOff>299561</xdr:colOff>
      <xdr:row>192</xdr:row>
      <xdr:rowOff>5982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569EB81-BE12-436C-AD59-254967C5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42131"/>
          <a:ext cx="10967561" cy="2639851"/>
        </a:xfrm>
        <a:prstGeom prst="rect">
          <a:avLst/>
        </a:prstGeom>
      </xdr:spPr>
    </xdr:pic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EE55A149-BA49-4264-99A1-CC304CB4348F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06FF6DB1-D7DA-41D3-8051-447A22C6D3EE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178</xdr:row>
      <xdr:rowOff>22412</xdr:rowOff>
    </xdr:from>
    <xdr:to>
      <xdr:col>14</xdr:col>
      <xdr:colOff>381000</xdr:colOff>
      <xdr:row>195</xdr:row>
      <xdr:rowOff>49298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567173-C16B-44A9-BA56-13CBB5D0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31412"/>
          <a:ext cx="11049000" cy="3265386"/>
        </a:xfrm>
        <a:prstGeom prst="rect">
          <a:avLst/>
        </a:prstGeom>
      </xdr:spPr>
    </xdr:pic>
    <xdr:clientData/>
  </xdr:twoCellAnchor>
  <xdr:twoCellAnchor editAs="oneCell">
    <xdr:from>
      <xdr:col>0</xdr:col>
      <xdr:colOff>98059</xdr:colOff>
      <xdr:row>149</xdr:row>
      <xdr:rowOff>100853</xdr:rowOff>
    </xdr:from>
    <xdr:to>
      <xdr:col>13</xdr:col>
      <xdr:colOff>92724</xdr:colOff>
      <xdr:row>175</xdr:row>
      <xdr:rowOff>58959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AD79A63-CC19-4985-9478-9625B99D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59" y="28485353"/>
          <a:ext cx="9900665" cy="491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33617</xdr:rowOff>
    </xdr:from>
    <xdr:to>
      <xdr:col>13</xdr:col>
      <xdr:colOff>750794</xdr:colOff>
      <xdr:row>145</xdr:row>
      <xdr:rowOff>151208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2610B8-7593-4CD9-BD12-E79DBD5D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512617"/>
          <a:ext cx="10656794" cy="5261091"/>
        </a:xfrm>
        <a:prstGeom prst="rect">
          <a:avLst/>
        </a:prstGeom>
      </xdr:spPr>
    </xdr:pic>
    <xdr:clientData/>
  </xdr:twoCellAnchor>
  <xdr:twoCellAnchor editAs="oneCell">
    <xdr:from>
      <xdr:col>0</xdr:col>
      <xdr:colOff>235323</xdr:colOff>
      <xdr:row>86</xdr:row>
      <xdr:rowOff>80216</xdr:rowOff>
    </xdr:from>
    <xdr:to>
      <xdr:col>13</xdr:col>
      <xdr:colOff>526676</xdr:colOff>
      <xdr:row>112</xdr:row>
      <xdr:rowOff>161489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4C77D7-1E4C-4C38-A84B-F9C26F95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323" y="16463216"/>
          <a:ext cx="10197353" cy="5034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89647</xdr:rowOff>
    </xdr:from>
    <xdr:to>
      <xdr:col>14</xdr:col>
      <xdr:colOff>381000</xdr:colOff>
      <xdr:row>81</xdr:row>
      <xdr:rowOff>116533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7E61A28-314A-4FC6-A125-295319C3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1647"/>
          <a:ext cx="11049000" cy="3265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67234</xdr:rowOff>
    </xdr:from>
    <xdr:to>
      <xdr:col>13</xdr:col>
      <xdr:colOff>750794</xdr:colOff>
      <xdr:row>60</xdr:row>
      <xdr:rowOff>184825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4C71429-E4D7-4ABE-B71E-29D61C591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53734"/>
          <a:ext cx="10656794" cy="5261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23360</xdr:rowOff>
    </xdr:from>
    <xdr:to>
      <xdr:col>14</xdr:col>
      <xdr:colOff>133967</xdr:colOff>
      <xdr:row>31</xdr:row>
      <xdr:rowOff>168088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87548C-ABA7-45B4-8A14-209DE0B98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5360"/>
          <a:ext cx="10801967" cy="5288228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1C91FC17-596C-409F-AB8C-6F59BDEC6932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8283077C-C4F3-4D8F-A8F3-7410E2932103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11" name="Rectángulo redondeado 5">
          <a:extLst>
            <a:ext uri="{FF2B5EF4-FFF2-40B4-BE49-F238E27FC236}">
              <a16:creationId xmlns:a16="http://schemas.microsoft.com/office/drawing/2014/main" id="{CA62168C-7C32-4736-BEC0-0EEC7E45C3BE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3D22B0FA-787A-4882-8ABB-7DC19CDBCC79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13" name="Rectángulo redondeado 5">
          <a:extLst>
            <a:ext uri="{FF2B5EF4-FFF2-40B4-BE49-F238E27FC236}">
              <a16:creationId xmlns:a16="http://schemas.microsoft.com/office/drawing/2014/main" id="{908F96C9-1121-4ADA-82FD-C658B9514B77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1751822B-9DB2-4EF8-80C4-FFE28B03FCB5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15" name="Rectángulo redondeado 5">
          <a:extLst>
            <a:ext uri="{FF2B5EF4-FFF2-40B4-BE49-F238E27FC236}">
              <a16:creationId xmlns:a16="http://schemas.microsoft.com/office/drawing/2014/main" id="{7AC33B94-B635-410A-9C13-55D5125F9701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8D92F7FE-C032-491C-A8E1-6A70D5B98D81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17" name="Rectángulo redondeado 5">
          <a:extLst>
            <a:ext uri="{FF2B5EF4-FFF2-40B4-BE49-F238E27FC236}">
              <a16:creationId xmlns:a16="http://schemas.microsoft.com/office/drawing/2014/main" id="{46E14494-A067-48D3-8F07-E965960E33ED}"/>
            </a:ext>
          </a:extLst>
        </xdr:cNvPr>
        <xdr:cNvSpPr/>
      </xdr:nvSpPr>
      <xdr:spPr>
        <a:xfrm>
          <a:off x="5922065" y="173106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E8945F10-08FF-4146-A30D-D0865ECE471D}"/>
            </a:ext>
          </a:extLst>
        </xdr:cNvPr>
        <xdr:cNvSpPr/>
      </xdr:nvSpPr>
      <xdr:spPr>
        <a:xfrm rot="20007020">
          <a:off x="5242891" y="176336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90DCDEE7-96AB-4D77-8F7B-8323AAAED85C}"/>
            </a:ext>
          </a:extLst>
        </xdr:cNvPr>
        <xdr:cNvSpPr/>
      </xdr:nvSpPr>
      <xdr:spPr>
        <a:xfrm>
          <a:off x="7209182" y="172974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0B331C18-E60D-4C41-ADB7-A48BCC99E1F6}"/>
            </a:ext>
          </a:extLst>
        </xdr:cNvPr>
        <xdr:cNvSpPr/>
      </xdr:nvSpPr>
      <xdr:spPr>
        <a:xfrm rot="20007020">
          <a:off x="6712224" y="176038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0909BF44-8AEA-4C01-BDB3-8DF4965C4B7B}"/>
            </a:ext>
          </a:extLst>
        </xdr:cNvPr>
        <xdr:cNvSpPr/>
      </xdr:nvSpPr>
      <xdr:spPr>
        <a:xfrm>
          <a:off x="6477000" y="247401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9460E9BC-A0C9-4B0A-B4BB-9E51058855B2}"/>
            </a:ext>
          </a:extLst>
        </xdr:cNvPr>
        <xdr:cNvSpPr/>
      </xdr:nvSpPr>
      <xdr:spPr>
        <a:xfrm rot="8842071">
          <a:off x="7454347" y="241023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3443A565-7970-470A-B640-2D243CCFE276}"/>
            </a:ext>
          </a:extLst>
        </xdr:cNvPr>
        <xdr:cNvSpPr/>
      </xdr:nvSpPr>
      <xdr:spPr>
        <a:xfrm>
          <a:off x="1590260" y="314821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17E3A9E7-937C-433C-BAB8-FBD65DDAF5FE}"/>
            </a:ext>
          </a:extLst>
        </xdr:cNvPr>
        <xdr:cNvSpPr/>
      </xdr:nvSpPr>
      <xdr:spPr>
        <a:xfrm rot="10800000">
          <a:off x="6137413" y="313331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B90BA47F-F804-4B33-9382-8B3E3E11C09B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C4546342-6FA8-4AFF-B643-85C9500D2392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40823</xdr:colOff>
      <xdr:row>178</xdr:row>
      <xdr:rowOff>68036</xdr:rowOff>
    </xdr:from>
    <xdr:to>
      <xdr:col>14</xdr:col>
      <xdr:colOff>326573</xdr:colOff>
      <xdr:row>196</xdr:row>
      <xdr:rowOff>188924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9298C8-7592-4D63-AD52-F6B954815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3" y="33977036"/>
          <a:ext cx="10953750" cy="3549888"/>
        </a:xfrm>
        <a:prstGeom prst="rect">
          <a:avLst/>
        </a:prstGeom>
      </xdr:spPr>
    </xdr:pic>
    <xdr:clientData/>
  </xdr:twoCellAnchor>
  <xdr:twoCellAnchor editAs="oneCell">
    <xdr:from>
      <xdr:col>0</xdr:col>
      <xdr:colOff>74543</xdr:colOff>
      <xdr:row>149</xdr:row>
      <xdr:rowOff>96474</xdr:rowOff>
    </xdr:from>
    <xdr:to>
      <xdr:col>13</xdr:col>
      <xdr:colOff>187448</xdr:colOff>
      <xdr:row>175</xdr:row>
      <xdr:rowOff>102858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84E9C9-00DA-43C1-B704-334FEF7A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3" y="28480974"/>
          <a:ext cx="10018905" cy="49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119</xdr:row>
      <xdr:rowOff>1</xdr:rowOff>
    </xdr:from>
    <xdr:to>
      <xdr:col>13</xdr:col>
      <xdr:colOff>739590</xdr:colOff>
      <xdr:row>146</xdr:row>
      <xdr:rowOff>40292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441B9B-8B06-4DAD-A3E0-296FEAD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2" y="22669501"/>
          <a:ext cx="10511118" cy="5183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44824</xdr:rowOff>
    </xdr:from>
    <xdr:to>
      <xdr:col>13</xdr:col>
      <xdr:colOff>649941</xdr:colOff>
      <xdr:row>113</xdr:row>
      <xdr:rowOff>140405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9911FD8-085F-43C3-8627-537BB83CB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27824"/>
          <a:ext cx="10555941" cy="5239081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504265</xdr:colOff>
      <xdr:row>64</xdr:row>
      <xdr:rowOff>58607</xdr:rowOff>
    </xdr:from>
    <xdr:to>
      <xdr:col>14</xdr:col>
      <xdr:colOff>44824</xdr:colOff>
      <xdr:row>81</xdr:row>
      <xdr:rowOff>128494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A373E8E-681B-40F3-B4D7-D510E663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265" y="12250607"/>
          <a:ext cx="10208559" cy="33083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53299</xdr:rowOff>
    </xdr:from>
    <xdr:to>
      <xdr:col>13</xdr:col>
      <xdr:colOff>605119</xdr:colOff>
      <xdr:row>61</xdr:row>
      <xdr:rowOff>93590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E4A9258-50F9-47F5-BD7A-E99C5CA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530299"/>
          <a:ext cx="10511118" cy="518379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4</xdr:row>
      <xdr:rowOff>109124</xdr:rowOff>
    </xdr:from>
    <xdr:to>
      <xdr:col>13</xdr:col>
      <xdr:colOff>668785</xdr:colOff>
      <xdr:row>31</xdr:row>
      <xdr:rowOff>123263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D30BA6B-EBE1-4FF8-B799-23B66401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" y="871124"/>
          <a:ext cx="10496344" cy="5157639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CB6C4C74-68C5-4D8B-87A1-89138AE0B7C6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C0DB3ED1-2E7E-488E-BA01-81405F86D3EE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11" name="Rectángulo redondeado 5">
          <a:extLst>
            <a:ext uri="{FF2B5EF4-FFF2-40B4-BE49-F238E27FC236}">
              <a16:creationId xmlns:a16="http://schemas.microsoft.com/office/drawing/2014/main" id="{D45E4E5A-CAAA-492D-9D73-6FDC6201F602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7FA6AA33-40E8-40A9-8B61-0F7CCC9E6DD4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13" name="Rectángulo redondeado 5">
          <a:extLst>
            <a:ext uri="{FF2B5EF4-FFF2-40B4-BE49-F238E27FC236}">
              <a16:creationId xmlns:a16="http://schemas.microsoft.com/office/drawing/2014/main" id="{1C62A9C3-0FCE-4D5C-81EF-83EF354152A6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F7CDE41-9256-4071-AD43-167899B806F6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15" name="Rectángulo redondeado 5">
          <a:extLst>
            <a:ext uri="{FF2B5EF4-FFF2-40B4-BE49-F238E27FC236}">
              <a16:creationId xmlns:a16="http://schemas.microsoft.com/office/drawing/2014/main" id="{7AB0ED0E-AAD5-4191-AD32-044B3F37E217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E87DEF0A-FEAB-4342-9512-DFFF494038D9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17" name="Rectángulo redondeado 5">
          <a:extLst>
            <a:ext uri="{FF2B5EF4-FFF2-40B4-BE49-F238E27FC236}">
              <a16:creationId xmlns:a16="http://schemas.microsoft.com/office/drawing/2014/main" id="{7BB401FB-490C-4F05-AB22-8450AF9384B5}"/>
            </a:ext>
          </a:extLst>
        </xdr:cNvPr>
        <xdr:cNvSpPr/>
      </xdr:nvSpPr>
      <xdr:spPr>
        <a:xfrm>
          <a:off x="5922065" y="173106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80AB63F8-E511-4D83-A7E4-AF0EE40431BB}"/>
            </a:ext>
          </a:extLst>
        </xdr:cNvPr>
        <xdr:cNvSpPr/>
      </xdr:nvSpPr>
      <xdr:spPr>
        <a:xfrm rot="20007020">
          <a:off x="5242891" y="176336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61B266B8-E2DD-4928-BDD6-70BAF86E2D6B}"/>
            </a:ext>
          </a:extLst>
        </xdr:cNvPr>
        <xdr:cNvSpPr/>
      </xdr:nvSpPr>
      <xdr:spPr>
        <a:xfrm>
          <a:off x="7209182" y="172974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D901F0C2-CE14-4B85-BEA5-C6138771ACC5}"/>
            </a:ext>
          </a:extLst>
        </xdr:cNvPr>
        <xdr:cNvSpPr/>
      </xdr:nvSpPr>
      <xdr:spPr>
        <a:xfrm rot="20007020">
          <a:off x="6712224" y="176038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0329D966-286A-480D-8546-3168F7012766}"/>
            </a:ext>
          </a:extLst>
        </xdr:cNvPr>
        <xdr:cNvSpPr/>
      </xdr:nvSpPr>
      <xdr:spPr>
        <a:xfrm>
          <a:off x="6477000" y="247401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D1CC1B68-99BA-4FC0-BD2A-9D8A8043564C}"/>
            </a:ext>
          </a:extLst>
        </xdr:cNvPr>
        <xdr:cNvSpPr/>
      </xdr:nvSpPr>
      <xdr:spPr>
        <a:xfrm rot="8842071">
          <a:off x="7454347" y="241023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D5DDCB4C-71E9-4980-AEAC-C174C56A69B5}"/>
            </a:ext>
          </a:extLst>
        </xdr:cNvPr>
        <xdr:cNvSpPr/>
      </xdr:nvSpPr>
      <xdr:spPr>
        <a:xfrm>
          <a:off x="1590260" y="314821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0BE42849-1D16-47C6-B5FE-EFA7993EB7EE}"/>
            </a:ext>
          </a:extLst>
        </xdr:cNvPr>
        <xdr:cNvSpPr/>
      </xdr:nvSpPr>
      <xdr:spPr>
        <a:xfrm rot="10800000">
          <a:off x="6137413" y="313331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9CE00764-AC52-4FE8-A61C-7922B421959B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30E05E7-1E68-4579-A805-A9BCA403CF8E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21</xdr:col>
      <xdr:colOff>602554</xdr:colOff>
      <xdr:row>93</xdr:row>
      <xdr:rowOff>69273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84A4F4E-F31F-47D7-8E2B-7AB200ED2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15842554" cy="7689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21</xdr:col>
      <xdr:colOff>569524</xdr:colOff>
      <xdr:row>50</xdr:row>
      <xdr:rowOff>160809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A4FA441-471A-4BE7-A2DC-38B43793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5809524" cy="8923809"/>
        </a:xfrm>
        <a:prstGeom prst="rect">
          <a:avLst/>
        </a:prstGeom>
      </xdr:spPr>
    </xdr:pic>
    <xdr:clientData/>
  </xdr:twoCellAnchor>
  <xdr:twoCellAnchor>
    <xdr:from>
      <xdr:col>11</xdr:col>
      <xdr:colOff>382236</xdr:colOff>
      <xdr:row>44</xdr:row>
      <xdr:rowOff>24740</xdr:rowOff>
    </xdr:from>
    <xdr:to>
      <xdr:col>15</xdr:col>
      <xdr:colOff>155864</xdr:colOff>
      <xdr:row>47</xdr:row>
      <xdr:rowOff>119990</xdr:rowOff>
    </xdr:to>
    <xdr:sp macro="" textlink="">
      <xdr:nvSpPr>
        <xdr:cNvPr id="28" name="Rectángulo redondeado 5">
          <a:extLst>
            <a:ext uri="{FF2B5EF4-FFF2-40B4-BE49-F238E27FC236}">
              <a16:creationId xmlns:a16="http://schemas.microsoft.com/office/drawing/2014/main" id="{4821A847-5FF0-41BD-9741-5DCE066A8620}"/>
            </a:ext>
          </a:extLst>
        </xdr:cNvPr>
        <xdr:cNvSpPr/>
      </xdr:nvSpPr>
      <xdr:spPr>
        <a:xfrm>
          <a:off x="8764236" y="8406740"/>
          <a:ext cx="2821628" cy="666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427567</xdr:colOff>
      <xdr:row>44</xdr:row>
      <xdr:rowOff>103113</xdr:rowOff>
    </xdr:from>
    <xdr:to>
      <xdr:col>16</xdr:col>
      <xdr:colOff>459868</xdr:colOff>
      <xdr:row>47</xdr:row>
      <xdr:rowOff>122163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BB9D2C70-B3C3-4A53-8422-B70B3BA9927F}"/>
            </a:ext>
          </a:extLst>
        </xdr:cNvPr>
        <xdr:cNvSpPr/>
      </xdr:nvSpPr>
      <xdr:spPr>
        <a:xfrm rot="10800000">
          <a:off x="11857567" y="84851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19</xdr:col>
      <xdr:colOff>346364</xdr:colOff>
      <xdr:row>57</xdr:row>
      <xdr:rowOff>103908</xdr:rowOff>
    </xdr:from>
    <xdr:to>
      <xdr:col>20</xdr:col>
      <xdr:colOff>207818</xdr:colOff>
      <xdr:row>60</xdr:row>
      <xdr:rowOff>72983</xdr:rowOff>
    </xdr:to>
    <xdr:sp macro="" textlink="">
      <xdr:nvSpPr>
        <xdr:cNvPr id="31" name="Rectángulo redondeado 5">
          <a:extLst>
            <a:ext uri="{FF2B5EF4-FFF2-40B4-BE49-F238E27FC236}">
              <a16:creationId xmlns:a16="http://schemas.microsoft.com/office/drawing/2014/main" id="{9633C690-66ED-4333-BF0C-400CE34343CB}"/>
            </a:ext>
          </a:extLst>
        </xdr:cNvPr>
        <xdr:cNvSpPr/>
      </xdr:nvSpPr>
      <xdr:spPr>
        <a:xfrm>
          <a:off x="14824364" y="10962408"/>
          <a:ext cx="623454" cy="54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419353</xdr:colOff>
      <xdr:row>57</xdr:row>
      <xdr:rowOff>79169</xdr:rowOff>
    </xdr:from>
    <xdr:to>
      <xdr:col>6</xdr:col>
      <xdr:colOff>451654</xdr:colOff>
      <xdr:row>60</xdr:row>
      <xdr:rowOff>98219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BE836FE5-46E7-4EBD-9272-C167E9F3ABE4}"/>
            </a:ext>
          </a:extLst>
        </xdr:cNvPr>
        <xdr:cNvSpPr/>
      </xdr:nvSpPr>
      <xdr:spPr>
        <a:xfrm>
          <a:off x="4229353" y="1093766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566800</xdr:colOff>
      <xdr:row>57</xdr:row>
      <xdr:rowOff>155863</xdr:rowOff>
    </xdr:from>
    <xdr:to>
      <xdr:col>9</xdr:col>
      <xdr:colOff>86592</xdr:colOff>
      <xdr:row>60</xdr:row>
      <xdr:rowOff>69520</xdr:rowOff>
    </xdr:to>
    <xdr:sp macro="" textlink="">
      <xdr:nvSpPr>
        <xdr:cNvPr id="38" name="Rectángulo redondeado 5">
          <a:extLst>
            <a:ext uri="{FF2B5EF4-FFF2-40B4-BE49-F238E27FC236}">
              <a16:creationId xmlns:a16="http://schemas.microsoft.com/office/drawing/2014/main" id="{6F41D051-4E21-4557-A14B-86CD6B510255}"/>
            </a:ext>
          </a:extLst>
        </xdr:cNvPr>
        <xdr:cNvSpPr/>
      </xdr:nvSpPr>
      <xdr:spPr>
        <a:xfrm>
          <a:off x="5138800" y="11014363"/>
          <a:ext cx="1805792" cy="4851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20</xdr:col>
      <xdr:colOff>356513</xdr:colOff>
      <xdr:row>57</xdr:row>
      <xdr:rowOff>63335</xdr:rowOff>
    </xdr:from>
    <xdr:to>
      <xdr:col>21</xdr:col>
      <xdr:colOff>388814</xdr:colOff>
      <xdr:row>60</xdr:row>
      <xdr:rowOff>82385</xdr:rowOff>
    </xdr:to>
    <xdr:sp macro="" textlink="">
      <xdr:nvSpPr>
        <xdr:cNvPr id="39" name="Flecha derecha 7">
          <a:extLst>
            <a:ext uri="{FF2B5EF4-FFF2-40B4-BE49-F238E27FC236}">
              <a16:creationId xmlns:a16="http://schemas.microsoft.com/office/drawing/2014/main" id="{2B96951E-B0CA-48D7-983E-110CAB5AD125}"/>
            </a:ext>
          </a:extLst>
        </xdr:cNvPr>
        <xdr:cNvSpPr/>
      </xdr:nvSpPr>
      <xdr:spPr>
        <a:xfrm rot="10800000">
          <a:off x="15596513" y="1092183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21</xdr:col>
      <xdr:colOff>642937</xdr:colOff>
      <xdr:row>138</xdr:row>
      <xdr:rowOff>130969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08C99C4-B579-45FA-82BF-A48463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478500"/>
          <a:ext cx="15882937" cy="7941469"/>
        </a:xfrm>
        <a:prstGeom prst="rect">
          <a:avLst/>
        </a:prstGeom>
      </xdr:spPr>
    </xdr:pic>
    <xdr:clientData/>
  </xdr:twoCellAnchor>
  <xdr:twoCellAnchor>
    <xdr:from>
      <xdr:col>7</xdr:col>
      <xdr:colOff>309562</xdr:colOff>
      <xdr:row>105</xdr:row>
      <xdr:rowOff>47625</xdr:rowOff>
    </xdr:from>
    <xdr:to>
      <xdr:col>21</xdr:col>
      <xdr:colOff>190499</xdr:colOff>
      <xdr:row>108</xdr:row>
      <xdr:rowOff>119062</xdr:rowOff>
    </xdr:to>
    <xdr:sp macro="" textlink="">
      <xdr:nvSpPr>
        <xdr:cNvPr id="41" name="Rectángulo redondeado 5">
          <a:extLst>
            <a:ext uri="{FF2B5EF4-FFF2-40B4-BE49-F238E27FC236}">
              <a16:creationId xmlns:a16="http://schemas.microsoft.com/office/drawing/2014/main" id="{C728732B-9DFD-4D4B-AA79-6FF44E615A5D}"/>
            </a:ext>
          </a:extLst>
        </xdr:cNvPr>
        <xdr:cNvSpPr/>
      </xdr:nvSpPr>
      <xdr:spPr>
        <a:xfrm>
          <a:off x="5643562" y="20050125"/>
          <a:ext cx="10548937" cy="64293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21</xdr:col>
      <xdr:colOff>309563</xdr:colOff>
      <xdr:row>105</xdr:row>
      <xdr:rowOff>95250</xdr:rowOff>
    </xdr:from>
    <xdr:to>
      <xdr:col>22</xdr:col>
      <xdr:colOff>341864</xdr:colOff>
      <xdr:row>108</xdr:row>
      <xdr:rowOff>114300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BC0F5622-8056-41FA-99FD-71D628872C6C}"/>
            </a:ext>
          </a:extLst>
        </xdr:cNvPr>
        <xdr:cNvSpPr/>
      </xdr:nvSpPr>
      <xdr:spPr>
        <a:xfrm rot="10800000">
          <a:off x="16311563" y="2009775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BC88-8804-4EAC-86DA-1699D63A4B27}">
  <dimension ref="B3:H974"/>
  <sheetViews>
    <sheetView tabSelected="1" workbookViewId="0">
      <selection activeCell="C25" sqref="C25"/>
    </sheetView>
  </sheetViews>
  <sheetFormatPr baseColWidth="10" defaultColWidth="14.42578125" defaultRowHeight="15" customHeight="1" x14ac:dyDescent="0.25"/>
  <cols>
    <col min="1" max="1" width="3.7109375" customWidth="1"/>
    <col min="2" max="2" width="19.85546875" customWidth="1"/>
    <col min="3" max="3" width="21" customWidth="1"/>
    <col min="4" max="4" width="12.5703125" customWidth="1"/>
    <col min="5" max="5" width="22" customWidth="1"/>
    <col min="6" max="6" width="53.42578125" customWidth="1"/>
    <col min="7" max="7" width="22.42578125" customWidth="1"/>
    <col min="8" max="8" width="47.42578125" customWidth="1"/>
    <col min="9" max="26" width="11.42578125" customWidth="1"/>
  </cols>
  <sheetData>
    <row r="3" spans="2:8" x14ac:dyDescent="0.25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</row>
    <row r="4" spans="2:8" ht="114.75" customHeight="1" thickBot="1" x14ac:dyDescent="0.3">
      <c r="B4" s="10" t="s">
        <v>7</v>
      </c>
      <c r="C4" s="20" t="s">
        <v>8</v>
      </c>
      <c r="D4" s="12" t="s">
        <v>9</v>
      </c>
      <c r="E4" s="13" t="s">
        <v>10</v>
      </c>
      <c r="F4" s="14" t="s">
        <v>11</v>
      </c>
      <c r="G4" s="15" t="s">
        <v>12</v>
      </c>
      <c r="H4" s="16" t="s">
        <v>13</v>
      </c>
    </row>
    <row r="5" spans="2:8" ht="15.75" customHeight="1" x14ac:dyDescent="0.25"/>
    <row r="6" spans="2:8" ht="15.75" customHeight="1" x14ac:dyDescent="0.25"/>
    <row r="7" spans="2:8" ht="15.75" customHeight="1" x14ac:dyDescent="0.25"/>
    <row r="8" spans="2:8" ht="15.75" customHeight="1" x14ac:dyDescent="0.25"/>
    <row r="9" spans="2:8" ht="15.75" customHeight="1" x14ac:dyDescent="0.25">
      <c r="B9" s="11" t="s">
        <v>5</v>
      </c>
    </row>
    <row r="10" spans="2:8" ht="15.75" customHeight="1" x14ac:dyDescent="0.25">
      <c r="B10" s="21" t="s">
        <v>14</v>
      </c>
    </row>
    <row r="11" spans="2:8" ht="15.75" customHeight="1" x14ac:dyDescent="0.25">
      <c r="B11" t="s">
        <v>15</v>
      </c>
    </row>
    <row r="12" spans="2:8" ht="15.75" customHeight="1" x14ac:dyDescent="0.25">
      <c r="B12" t="s">
        <v>16</v>
      </c>
    </row>
    <row r="13" spans="2:8" ht="15.75" customHeight="1" x14ac:dyDescent="0.25">
      <c r="B13" s="21" t="s">
        <v>17</v>
      </c>
    </row>
    <row r="14" spans="2:8" ht="15.75" customHeight="1" x14ac:dyDescent="0.25"/>
    <row r="15" spans="2:8" ht="15.75" customHeight="1" x14ac:dyDescent="0.25"/>
    <row r="16" spans="2:8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</sheetData>
  <autoFilter ref="B3:G4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1004"/>
  <sheetViews>
    <sheetView topLeftCell="A13" zoomScaleNormal="100" workbookViewId="0">
      <selection activeCell="H28" sqref="H28"/>
    </sheetView>
  </sheetViews>
  <sheetFormatPr baseColWidth="10" defaultColWidth="14.42578125" defaultRowHeight="15" customHeight="1" x14ac:dyDescent="0.25"/>
  <cols>
    <col min="1" max="1" width="3.7109375" customWidth="1"/>
    <col min="2" max="2" width="16.140625" customWidth="1"/>
    <col min="3" max="3" width="30.28515625" bestFit="1" customWidth="1"/>
    <col min="4" max="4" width="13.5703125" bestFit="1" customWidth="1"/>
    <col min="5" max="5" width="27.140625" bestFit="1" customWidth="1"/>
    <col min="6" max="6" width="53.42578125" customWidth="1"/>
    <col min="7" max="7" width="16.7109375" bestFit="1" customWidth="1"/>
    <col min="8" max="8" width="47.42578125" customWidth="1"/>
  </cols>
  <sheetData>
    <row r="3" spans="2:7" ht="15" customHeight="1" x14ac:dyDescent="0.25">
      <c r="E3" s="35" t="s">
        <v>18</v>
      </c>
      <c r="F3" s="35"/>
      <c r="G3" s="35"/>
    </row>
    <row r="4" spans="2:7" ht="15" customHeight="1" x14ac:dyDescent="0.25">
      <c r="E4" s="35"/>
      <c r="F4" s="35"/>
      <c r="G4" s="35"/>
    </row>
    <row r="8" spans="2:7" ht="15" customHeight="1" x14ac:dyDescent="0.25">
      <c r="C8" s="1" t="s">
        <v>19</v>
      </c>
      <c r="D8" s="1" t="s">
        <v>20</v>
      </c>
      <c r="E8" s="38" t="s">
        <v>21</v>
      </c>
      <c r="F8" s="38"/>
      <c r="G8" s="1" t="s">
        <v>22</v>
      </c>
    </row>
    <row r="9" spans="2:7" ht="25.9" customHeight="1" x14ac:dyDescent="0.25">
      <c r="C9" s="27" t="s">
        <v>47</v>
      </c>
      <c r="D9" s="26" t="s">
        <v>23</v>
      </c>
      <c r="E9" s="36" t="s">
        <v>44</v>
      </c>
      <c r="F9" s="36"/>
      <c r="G9" s="29" t="s">
        <v>46</v>
      </c>
    </row>
    <row r="10" spans="2:7" ht="15" customHeight="1" x14ac:dyDescent="0.25">
      <c r="C10" s="27">
        <v>45667</v>
      </c>
      <c r="D10" s="26" t="s">
        <v>82</v>
      </c>
      <c r="E10" s="36" t="s">
        <v>83</v>
      </c>
      <c r="F10" s="36"/>
      <c r="G10" s="33" t="s">
        <v>46</v>
      </c>
    </row>
    <row r="11" spans="2:7" ht="15" customHeight="1" x14ac:dyDescent="0.25">
      <c r="C11" s="27"/>
      <c r="D11" s="28"/>
      <c r="E11" s="37"/>
      <c r="F11" s="37"/>
      <c r="G11" s="30"/>
    </row>
    <row r="12" spans="2:7" ht="15" customHeight="1" x14ac:dyDescent="0.25">
      <c r="C12" s="2"/>
      <c r="D12" s="3"/>
      <c r="E12" s="34"/>
      <c r="F12" s="34"/>
      <c r="G12" s="4"/>
    </row>
    <row r="13" spans="2:7" ht="15" customHeight="1" x14ac:dyDescent="0.25">
      <c r="C13" s="2"/>
      <c r="D13" s="3"/>
      <c r="E13" s="34"/>
      <c r="F13" s="34"/>
      <c r="G13" s="4"/>
    </row>
    <row r="16" spans="2:7" ht="15" customHeight="1" x14ac:dyDescent="0.25">
      <c r="B16" s="17" t="s">
        <v>24</v>
      </c>
    </row>
    <row r="17" spans="2:8" ht="15" customHeight="1" x14ac:dyDescent="0.25">
      <c r="B17" s="41" t="s">
        <v>25</v>
      </c>
      <c r="C17" s="41"/>
      <c r="D17" s="18" t="s">
        <v>26</v>
      </c>
    </row>
    <row r="18" spans="2:8" ht="15" customHeight="1" x14ac:dyDescent="0.25">
      <c r="B18" s="39" t="s">
        <v>27</v>
      </c>
      <c r="C18" s="40"/>
      <c r="D18" s="19">
        <f>COUNTIF($G:$G,"CONFORME")</f>
        <v>3</v>
      </c>
    </row>
    <row r="19" spans="2:8" ht="15" customHeight="1" x14ac:dyDescent="0.25">
      <c r="B19" s="39" t="s">
        <v>28</v>
      </c>
      <c r="C19" s="40"/>
      <c r="D19" s="19">
        <f>COUNTIF($G:$G,"NO CONFORME")</f>
        <v>6</v>
      </c>
    </row>
    <row r="20" spans="2:8" ht="15" customHeight="1" x14ac:dyDescent="0.25">
      <c r="B20" s="39" t="s">
        <v>29</v>
      </c>
      <c r="C20" s="40"/>
      <c r="D20" s="19">
        <f>COUNTIF($G:$G,"NO APLICA")</f>
        <v>0</v>
      </c>
    </row>
    <row r="21" spans="2:8" ht="15" customHeight="1" x14ac:dyDescent="0.25">
      <c r="B21" s="39" t="s">
        <v>30</v>
      </c>
      <c r="C21" s="40"/>
      <c r="D21" s="19">
        <f>COUNTIF($G:$G,"PENDIENTE")</f>
        <v>0</v>
      </c>
    </row>
    <row r="22" spans="2:8" ht="15" customHeight="1" x14ac:dyDescent="0.25">
      <c r="B22" s="39" t="s">
        <v>31</v>
      </c>
      <c r="C22" s="40"/>
      <c r="D22" s="19">
        <f>SUM(D18:F21)</f>
        <v>9</v>
      </c>
    </row>
    <row r="25" spans="2:8" ht="37.9" customHeight="1" x14ac:dyDescent="0.25">
      <c r="B25" s="31" t="s">
        <v>45</v>
      </c>
      <c r="C25" s="5" t="s">
        <v>1</v>
      </c>
      <c r="D25" s="5" t="s">
        <v>2</v>
      </c>
      <c r="E25" s="5" t="s">
        <v>3</v>
      </c>
      <c r="F25" s="5" t="s">
        <v>4</v>
      </c>
      <c r="G25" s="5" t="s">
        <v>5</v>
      </c>
      <c r="H25" s="5" t="s">
        <v>6</v>
      </c>
    </row>
    <row r="26" spans="2:8" ht="20.100000000000001" customHeight="1" thickBot="1" x14ac:dyDescent="0.3">
      <c r="B26" s="23" t="s">
        <v>34</v>
      </c>
      <c r="C26" s="25" t="s">
        <v>43</v>
      </c>
      <c r="D26" s="6">
        <v>16</v>
      </c>
      <c r="E26" s="24" t="s">
        <v>56</v>
      </c>
      <c r="F26" s="7" t="s">
        <v>32</v>
      </c>
      <c r="G26" s="8" t="s">
        <v>14</v>
      </c>
      <c r="H26" s="9"/>
    </row>
    <row r="27" spans="2:8" ht="20.100000000000001" customHeight="1" thickBot="1" x14ac:dyDescent="0.3">
      <c r="B27" s="23" t="s">
        <v>35</v>
      </c>
      <c r="C27" s="25" t="s">
        <v>43</v>
      </c>
      <c r="D27" s="6">
        <v>16</v>
      </c>
      <c r="E27" s="24" t="s">
        <v>56</v>
      </c>
      <c r="F27" s="7" t="s">
        <v>32</v>
      </c>
      <c r="G27" s="8" t="s">
        <v>14</v>
      </c>
      <c r="H27" s="9"/>
    </row>
    <row r="28" spans="2:8" ht="20.100000000000001" customHeight="1" thickBot="1" x14ac:dyDescent="0.3">
      <c r="B28" s="23" t="s">
        <v>36</v>
      </c>
      <c r="C28" s="25" t="s">
        <v>43</v>
      </c>
      <c r="D28" s="6">
        <v>16</v>
      </c>
      <c r="E28" s="24" t="s">
        <v>56</v>
      </c>
      <c r="F28" s="7" t="s">
        <v>32</v>
      </c>
      <c r="G28" s="8" t="s">
        <v>14</v>
      </c>
      <c r="H28" s="9"/>
    </row>
    <row r="29" spans="2:8" ht="20.100000000000001" customHeight="1" thickBot="1" x14ac:dyDescent="0.3">
      <c r="B29" s="23" t="s">
        <v>37</v>
      </c>
      <c r="C29" s="25" t="s">
        <v>43</v>
      </c>
      <c r="D29" s="6">
        <v>16</v>
      </c>
      <c r="E29" s="24" t="s">
        <v>56</v>
      </c>
      <c r="F29" s="7" t="s">
        <v>32</v>
      </c>
      <c r="G29" s="8" t="s">
        <v>15</v>
      </c>
      <c r="H29" s="9" t="s">
        <v>81</v>
      </c>
    </row>
    <row r="30" spans="2:8" ht="20.100000000000001" customHeight="1" thickBot="1" x14ac:dyDescent="0.3">
      <c r="B30" s="23" t="s">
        <v>38</v>
      </c>
      <c r="C30" s="25" t="s">
        <v>43</v>
      </c>
      <c r="D30" s="6">
        <v>16</v>
      </c>
      <c r="E30" s="24" t="s">
        <v>56</v>
      </c>
      <c r="F30" s="7" t="s">
        <v>32</v>
      </c>
      <c r="G30" s="8" t="s">
        <v>15</v>
      </c>
      <c r="H30" s="9" t="s">
        <v>81</v>
      </c>
    </row>
    <row r="31" spans="2:8" ht="20.100000000000001" customHeight="1" thickBot="1" x14ac:dyDescent="0.3">
      <c r="B31" s="23" t="s">
        <v>39</v>
      </c>
      <c r="C31" s="25" t="s">
        <v>43</v>
      </c>
      <c r="D31" s="6">
        <v>16</v>
      </c>
      <c r="E31" s="24" t="s">
        <v>56</v>
      </c>
      <c r="F31" s="7" t="s">
        <v>32</v>
      </c>
      <c r="G31" s="8" t="s">
        <v>15</v>
      </c>
      <c r="H31" s="9" t="s">
        <v>81</v>
      </c>
    </row>
    <row r="32" spans="2:8" ht="20.100000000000001" customHeight="1" thickBot="1" x14ac:dyDescent="0.3">
      <c r="B32" s="23" t="s">
        <v>40</v>
      </c>
      <c r="C32" s="25" t="s">
        <v>43</v>
      </c>
      <c r="D32" s="6">
        <v>16</v>
      </c>
      <c r="E32" s="24" t="s">
        <v>56</v>
      </c>
      <c r="F32" s="7" t="s">
        <v>32</v>
      </c>
      <c r="G32" s="8" t="s">
        <v>15</v>
      </c>
      <c r="H32" s="9" t="s">
        <v>80</v>
      </c>
    </row>
    <row r="33" spans="2:8" ht="20.100000000000001" customHeight="1" thickBot="1" x14ac:dyDescent="0.3">
      <c r="B33" s="23" t="s">
        <v>41</v>
      </c>
      <c r="C33" s="25" t="s">
        <v>43</v>
      </c>
      <c r="D33" s="6">
        <v>16</v>
      </c>
      <c r="E33" s="24" t="s">
        <v>56</v>
      </c>
      <c r="F33" s="7" t="s">
        <v>32</v>
      </c>
      <c r="G33" s="8" t="s">
        <v>15</v>
      </c>
      <c r="H33" s="9" t="s">
        <v>80</v>
      </c>
    </row>
    <row r="34" spans="2:8" ht="20.100000000000001" customHeight="1" thickBot="1" x14ac:dyDescent="0.3">
      <c r="B34" s="23" t="s">
        <v>42</v>
      </c>
      <c r="C34" s="25" t="s">
        <v>43</v>
      </c>
      <c r="D34" s="6">
        <v>16</v>
      </c>
      <c r="E34" s="24" t="s">
        <v>56</v>
      </c>
      <c r="F34" s="7" t="s">
        <v>32</v>
      </c>
      <c r="G34" s="8" t="s">
        <v>15</v>
      </c>
      <c r="H34" s="9" t="s">
        <v>80</v>
      </c>
    </row>
    <row r="35" spans="2:8" ht="15.75" customHeight="1" x14ac:dyDescent="0.25"/>
    <row r="36" spans="2:8" ht="15.75" customHeight="1" x14ac:dyDescent="0.25"/>
    <row r="37" spans="2:8" ht="15.75" customHeight="1" x14ac:dyDescent="0.25"/>
    <row r="38" spans="2:8" ht="15.75" customHeight="1" x14ac:dyDescent="0.25"/>
    <row r="39" spans="2:8" ht="15.75" customHeight="1" x14ac:dyDescent="0.25"/>
    <row r="40" spans="2:8" ht="15.75" customHeight="1" x14ac:dyDescent="0.25"/>
    <row r="41" spans="2:8" ht="15.75" customHeight="1" x14ac:dyDescent="0.25"/>
    <row r="42" spans="2:8" ht="15.75" customHeight="1" x14ac:dyDescent="0.25"/>
    <row r="43" spans="2:8" ht="15.75" customHeight="1" x14ac:dyDescent="0.25"/>
    <row r="44" spans="2:8" ht="15.75" customHeight="1" x14ac:dyDescent="0.25"/>
    <row r="45" spans="2:8" ht="15.75" customHeight="1" x14ac:dyDescent="0.25"/>
    <row r="46" spans="2:8" ht="15.75" customHeight="1" x14ac:dyDescent="0.25"/>
    <row r="47" spans="2:8" ht="15.75" customHeight="1" x14ac:dyDescent="0.25"/>
    <row r="48" spans="2: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</sheetData>
  <autoFilter ref="A25:H34" xr:uid="{00000000-0001-0000-0000-000000000000}"/>
  <mergeCells count="13">
    <mergeCell ref="B22:C22"/>
    <mergeCell ref="B17:C17"/>
    <mergeCell ref="B18:C18"/>
    <mergeCell ref="B19:C19"/>
    <mergeCell ref="B20:C20"/>
    <mergeCell ref="B21:C21"/>
    <mergeCell ref="E12:F12"/>
    <mergeCell ref="E13:F13"/>
    <mergeCell ref="E3:G4"/>
    <mergeCell ref="E9:F9"/>
    <mergeCell ref="E11:F11"/>
    <mergeCell ref="E8:F8"/>
    <mergeCell ref="E10:F10"/>
  </mergeCells>
  <phoneticPr fontId="12" type="noConversion"/>
  <hyperlinks>
    <hyperlink ref="B26" location="'01'!A1" display="CP01" xr:uid="{74AC7D28-E3A7-4D5B-8AA0-604A0511FEA9}"/>
    <hyperlink ref="B27:B34" location="'2.1'!A1" display="CP2.1" xr:uid="{19611196-C70F-4E85-8D0A-701A7464B943}"/>
    <hyperlink ref="B27" location="'02'!A1" display="CP02" xr:uid="{6F3F921E-E321-461D-B32E-74F3BAE2DDBE}"/>
    <hyperlink ref="B28" location="'03'!A1" display="CP03" xr:uid="{A921F6DA-4423-403E-9194-5DB2BB4B1DB3}"/>
    <hyperlink ref="B29" location="'04'!A1" display="CP04" xr:uid="{46569DC1-E2A4-4CF3-A94C-E5DCF00F5A4B}"/>
    <hyperlink ref="B30" location="'05'!A1" display="CP05" xr:uid="{E51B3DB0-B3D7-4FCD-812A-E3D9B2D81360}"/>
    <hyperlink ref="B31" location="'06'!A1" display="CP06" xr:uid="{16067549-5E3F-4627-BED0-8F352B71AAE4}"/>
    <hyperlink ref="B32" location="'07'!A1" display="CP07" xr:uid="{356E1B33-6900-4B69-898F-4A19E93E39B5}"/>
    <hyperlink ref="B33" location="'08'!A1" display="CP08" xr:uid="{EC77BDA9-382D-4995-8858-6224422A1280}"/>
    <hyperlink ref="B34" location="'09'!A1" display="CP09" xr:uid="{527DE5A9-6853-43C4-99BD-98601A1369FC}"/>
    <hyperlink ref="F26" r:id="rId1" xr:uid="{1A04F5F3-69EE-4FB0-84B1-5CF788C987EF}"/>
    <hyperlink ref="F27:F34" r:id="rId2" display="https://landing-test.vuce.gob.pe/mr2/mr2-ui/" xr:uid="{37BD16E8-175A-4BF4-8B14-61724C3206E3}"/>
  </hyperlinks>
  <pageMargins left="0.7" right="0.7" top="0.75" bottom="0.75" header="0" footer="0"/>
  <pageSetup orientation="landscape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A33C00-0F61-48C7-A32A-2BC20121992A}">
          <x14:formula1>
            <xm:f>Ejemplo!$B$10:$B$13</xm:f>
          </x14:formula1>
          <xm:sqref>G26:G34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3CB3-6C29-488C-B333-3A6136D194B1}">
  <sheetPr>
    <tabColor rgb="FF00B050"/>
  </sheetPr>
  <dimension ref="A2:B217"/>
  <sheetViews>
    <sheetView topLeftCell="A149" zoomScaleNormal="100" workbookViewId="0">
      <selection activeCell="B195" sqref="B195"/>
    </sheetView>
  </sheetViews>
  <sheetFormatPr baseColWidth="10" defaultColWidth="11.42578125" defaultRowHeight="15" x14ac:dyDescent="0.25"/>
  <cols>
    <col min="1" max="16384" width="11.42578125" style="43"/>
  </cols>
  <sheetData>
    <row r="2" spans="2:2" x14ac:dyDescent="0.25">
      <c r="B2" s="42" t="s">
        <v>55</v>
      </c>
    </row>
    <row r="3" spans="2:2" x14ac:dyDescent="0.25">
      <c r="B3" s="43" t="s">
        <v>33</v>
      </c>
    </row>
    <row r="4" spans="2:2" x14ac:dyDescent="0.25">
      <c r="B4" s="22"/>
    </row>
    <row r="63" spans="2:2" x14ac:dyDescent="0.25">
      <c r="B63" s="22"/>
    </row>
    <row r="64" spans="2:2" x14ac:dyDescent="0.25">
      <c r="B64" s="43" t="s">
        <v>57</v>
      </c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22"/>
    </row>
    <row r="77" spans="2:2" x14ac:dyDescent="0.25">
      <c r="B77" s="42"/>
    </row>
    <row r="80" spans="2:2" x14ac:dyDescent="0.25">
      <c r="B80" s="22"/>
    </row>
    <row r="81" spans="2:2" x14ac:dyDescent="0.25">
      <c r="B81" s="22"/>
    </row>
    <row r="83" spans="2:2" x14ac:dyDescent="0.25">
      <c r="B83" s="44" t="s">
        <v>54</v>
      </c>
    </row>
    <row r="84" spans="2:2" x14ac:dyDescent="0.25">
      <c r="B84" s="43" t="s">
        <v>48</v>
      </c>
    </row>
    <row r="85" spans="2:2" x14ac:dyDescent="0.25">
      <c r="B85" s="43" t="s">
        <v>49</v>
      </c>
    </row>
    <row r="86" spans="2:2" x14ac:dyDescent="0.25">
      <c r="B86" s="22"/>
    </row>
    <row r="87" spans="2:2" x14ac:dyDescent="0.25">
      <c r="B87" s="22"/>
    </row>
    <row r="88" spans="2:2" x14ac:dyDescent="0.25">
      <c r="B88" s="22"/>
    </row>
    <row r="93" spans="2:2" x14ac:dyDescent="0.25">
      <c r="B93" s="22"/>
    </row>
    <row r="98" spans="1:1" x14ac:dyDescent="0.25">
      <c r="A98" s="22"/>
    </row>
    <row r="117" spans="2:2" x14ac:dyDescent="0.25">
      <c r="B117" s="43" t="s">
        <v>50</v>
      </c>
    </row>
    <row r="148" spans="2:2" x14ac:dyDescent="0.25">
      <c r="B148" s="43" t="s">
        <v>51</v>
      </c>
    </row>
    <row r="155" spans="2:2" x14ac:dyDescent="0.25">
      <c r="B155" s="42"/>
    </row>
    <row r="177" spans="2:2" x14ac:dyDescent="0.25">
      <c r="B177" s="43" t="s">
        <v>52</v>
      </c>
    </row>
    <row r="194" spans="2:2" x14ac:dyDescent="0.25">
      <c r="B194" s="42"/>
    </row>
    <row r="217" spans="2:2" x14ac:dyDescent="0.25">
      <c r="B217" s="4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C0F3-8B93-4BB9-8905-C7DB1A131A48}">
  <sheetPr>
    <tabColor rgb="FF00B050"/>
  </sheetPr>
  <dimension ref="A2:B217"/>
  <sheetViews>
    <sheetView topLeftCell="A146" zoomScale="55" zoomScaleNormal="55" workbookViewId="0">
      <selection activeCell="B195" sqref="B195"/>
    </sheetView>
  </sheetViews>
  <sheetFormatPr baseColWidth="10" defaultColWidth="11.42578125" defaultRowHeight="15" x14ac:dyDescent="0.25"/>
  <cols>
    <col min="1" max="16384" width="11.42578125" style="43"/>
  </cols>
  <sheetData>
    <row r="2" spans="2:2" x14ac:dyDescent="0.25">
      <c r="B2" s="42" t="s">
        <v>55</v>
      </c>
    </row>
    <row r="3" spans="2:2" x14ac:dyDescent="0.25">
      <c r="B3" s="43" t="s">
        <v>33</v>
      </c>
    </row>
    <row r="4" spans="2:2" x14ac:dyDescent="0.25">
      <c r="B4" s="22"/>
    </row>
    <row r="63" spans="2:2" x14ac:dyDescent="0.25">
      <c r="B63" s="22"/>
    </row>
    <row r="64" spans="2:2" x14ac:dyDescent="0.25">
      <c r="B64" s="43" t="s">
        <v>57</v>
      </c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22"/>
    </row>
    <row r="77" spans="2:2" x14ac:dyDescent="0.25">
      <c r="B77" s="42"/>
    </row>
    <row r="80" spans="2:2" x14ac:dyDescent="0.25">
      <c r="B80" s="22"/>
    </row>
    <row r="81" spans="2:2" x14ac:dyDescent="0.25">
      <c r="B81" s="22"/>
    </row>
    <row r="83" spans="2:2" x14ac:dyDescent="0.25">
      <c r="B83" s="44" t="s">
        <v>54</v>
      </c>
    </row>
    <row r="84" spans="2:2" x14ac:dyDescent="0.25">
      <c r="B84" s="43" t="s">
        <v>48</v>
      </c>
    </row>
    <row r="85" spans="2:2" x14ac:dyDescent="0.25">
      <c r="B85" s="43" t="s">
        <v>49</v>
      </c>
    </row>
    <row r="86" spans="2:2" x14ac:dyDescent="0.25">
      <c r="B86" s="22"/>
    </row>
    <row r="87" spans="2:2" x14ac:dyDescent="0.25">
      <c r="B87" s="22"/>
    </row>
    <row r="88" spans="2:2" x14ac:dyDescent="0.25">
      <c r="B88" s="22"/>
    </row>
    <row r="93" spans="2:2" x14ac:dyDescent="0.25">
      <c r="B93" s="22"/>
    </row>
    <row r="98" spans="1:1" x14ac:dyDescent="0.25">
      <c r="A98" s="22"/>
    </row>
    <row r="117" spans="2:2" x14ac:dyDescent="0.25">
      <c r="B117" s="43" t="s">
        <v>50</v>
      </c>
    </row>
    <row r="148" spans="2:2" x14ac:dyDescent="0.25">
      <c r="B148" s="43" t="s">
        <v>51</v>
      </c>
    </row>
    <row r="155" spans="2:2" x14ac:dyDescent="0.25">
      <c r="B155" s="42"/>
    </row>
    <row r="177" spans="2:2" x14ac:dyDescent="0.25">
      <c r="B177" s="43" t="s">
        <v>52</v>
      </c>
    </row>
    <row r="194" spans="2:2" x14ac:dyDescent="0.25">
      <c r="B194" s="42"/>
    </row>
    <row r="217" spans="2:2" x14ac:dyDescent="0.25">
      <c r="B217" s="4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90914-616E-49E2-A7A4-A626D407AB1A}">
  <sheetPr>
    <tabColor rgb="FF00B050"/>
  </sheetPr>
  <dimension ref="A2:B217"/>
  <sheetViews>
    <sheetView topLeftCell="A59" zoomScale="70" zoomScaleNormal="70" workbookViewId="0">
      <selection activeCell="B195" sqref="B195"/>
    </sheetView>
  </sheetViews>
  <sheetFormatPr baseColWidth="10" defaultColWidth="11.42578125" defaultRowHeight="15" x14ac:dyDescent="0.25"/>
  <cols>
    <col min="1" max="16384" width="11.42578125" style="43"/>
  </cols>
  <sheetData>
    <row r="2" spans="2:2" x14ac:dyDescent="0.25">
      <c r="B2" s="42" t="s">
        <v>55</v>
      </c>
    </row>
    <row r="3" spans="2:2" x14ac:dyDescent="0.25">
      <c r="B3" s="43" t="s">
        <v>33</v>
      </c>
    </row>
    <row r="4" spans="2:2" x14ac:dyDescent="0.25">
      <c r="B4" s="22"/>
    </row>
    <row r="63" spans="2:2" x14ac:dyDescent="0.25">
      <c r="B63" s="22"/>
    </row>
    <row r="64" spans="2:2" x14ac:dyDescent="0.25">
      <c r="B64" s="43" t="s">
        <v>57</v>
      </c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22"/>
    </row>
    <row r="77" spans="2:2" x14ac:dyDescent="0.25">
      <c r="B77" s="42"/>
    </row>
    <row r="80" spans="2:2" x14ac:dyDescent="0.25">
      <c r="B80" s="22"/>
    </row>
    <row r="81" spans="2:2" x14ac:dyDescent="0.25">
      <c r="B81" s="22"/>
    </row>
    <row r="83" spans="2:2" x14ac:dyDescent="0.25">
      <c r="B83" s="44" t="s">
        <v>54</v>
      </c>
    </row>
    <row r="84" spans="2:2" x14ac:dyDescent="0.25">
      <c r="B84" s="43" t="s">
        <v>48</v>
      </c>
    </row>
    <row r="85" spans="2:2" x14ac:dyDescent="0.25">
      <c r="B85" s="43" t="s">
        <v>49</v>
      </c>
    </row>
    <row r="86" spans="2:2" x14ac:dyDescent="0.25">
      <c r="B86" s="22"/>
    </row>
    <row r="87" spans="2:2" x14ac:dyDescent="0.25">
      <c r="B87" s="22"/>
    </row>
    <row r="88" spans="2:2" x14ac:dyDescent="0.25">
      <c r="B88" s="22"/>
    </row>
    <row r="93" spans="2:2" x14ac:dyDescent="0.25">
      <c r="B93" s="22"/>
    </row>
    <row r="98" spans="1:1" x14ac:dyDescent="0.25">
      <c r="A98" s="22"/>
    </row>
    <row r="117" spans="2:2" x14ac:dyDescent="0.25">
      <c r="B117" s="43" t="s">
        <v>50</v>
      </c>
    </row>
    <row r="148" spans="2:2" x14ac:dyDescent="0.25">
      <c r="B148" s="43" t="s">
        <v>51</v>
      </c>
    </row>
    <row r="155" spans="2:2" x14ac:dyDescent="0.25">
      <c r="B155" s="42"/>
    </row>
    <row r="177" spans="2:2" x14ac:dyDescent="0.25">
      <c r="B177" s="43" t="s">
        <v>52</v>
      </c>
    </row>
    <row r="194" spans="2:2" x14ac:dyDescent="0.25">
      <c r="B194" s="42"/>
    </row>
    <row r="217" spans="2:2" x14ac:dyDescent="0.25">
      <c r="B217" s="4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8D0C-8760-4011-B2E2-8AE725FAB8F8}">
  <sheetPr>
    <tabColor rgb="FFFFFF00"/>
  </sheetPr>
  <dimension ref="B2:Y118"/>
  <sheetViews>
    <sheetView topLeftCell="A10" zoomScale="70" zoomScaleNormal="70" workbookViewId="0">
      <selection activeCell="X41" sqref="X41"/>
    </sheetView>
  </sheetViews>
  <sheetFormatPr baseColWidth="10" defaultColWidth="11.42578125" defaultRowHeight="15" x14ac:dyDescent="0.25"/>
  <cols>
    <col min="1" max="16384" width="11.42578125" style="43"/>
  </cols>
  <sheetData>
    <row r="2" spans="2:2" x14ac:dyDescent="0.25">
      <c r="B2" s="42" t="s">
        <v>55</v>
      </c>
    </row>
    <row r="3" spans="2:2" x14ac:dyDescent="0.25">
      <c r="B3" s="43" t="s">
        <v>33</v>
      </c>
    </row>
    <row r="4" spans="2:2" x14ac:dyDescent="0.25">
      <c r="B4" s="22"/>
    </row>
    <row r="24" spans="24:25" x14ac:dyDescent="0.25">
      <c r="X24" s="43" t="s">
        <v>58</v>
      </c>
    </row>
    <row r="25" spans="24:25" x14ac:dyDescent="0.25">
      <c r="X25" s="43" t="s">
        <v>59</v>
      </c>
      <c r="Y25" s="43" t="s">
        <v>84</v>
      </c>
    </row>
    <row r="26" spans="24:25" x14ac:dyDescent="0.25">
      <c r="X26" s="43" t="s">
        <v>85</v>
      </c>
      <c r="Y26" s="43" t="s">
        <v>86</v>
      </c>
    </row>
    <row r="27" spans="24:25" x14ac:dyDescent="0.25">
      <c r="X27" s="43" t="s">
        <v>87</v>
      </c>
    </row>
    <row r="28" spans="24:25" x14ac:dyDescent="0.25">
      <c r="X28" s="43" t="s">
        <v>88</v>
      </c>
      <c r="Y28" s="43" t="s">
        <v>60</v>
      </c>
    </row>
    <row r="29" spans="24:25" x14ac:dyDescent="0.25">
      <c r="X29" s="43" t="s">
        <v>89</v>
      </c>
      <c r="Y29" s="43" t="s">
        <v>61</v>
      </c>
    </row>
    <row r="30" spans="24:25" x14ac:dyDescent="0.25">
      <c r="X30" s="43" t="s">
        <v>90</v>
      </c>
      <c r="Y30" s="43" t="s">
        <v>62</v>
      </c>
    </row>
    <row r="31" spans="24:25" x14ac:dyDescent="0.25">
      <c r="X31" s="43" t="s">
        <v>91</v>
      </c>
      <c r="Y31" s="43" t="s">
        <v>63</v>
      </c>
    </row>
    <row r="33" spans="24:24" x14ac:dyDescent="0.25">
      <c r="X33" s="43" t="s">
        <v>64</v>
      </c>
    </row>
    <row r="63" spans="2:2" x14ac:dyDescent="0.25">
      <c r="B63" s="22"/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22"/>
    </row>
    <row r="77" spans="2:2" x14ac:dyDescent="0.25">
      <c r="B77" s="42"/>
    </row>
    <row r="80" spans="2:2" x14ac:dyDescent="0.25">
      <c r="B80" s="22"/>
    </row>
    <row r="95" spans="2:2" x14ac:dyDescent="0.25">
      <c r="B95" s="42"/>
    </row>
    <row r="118" spans="2:2" x14ac:dyDescent="0.25">
      <c r="B118" s="4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9B2A-53E2-4FA4-A86D-5960345EAA94}">
  <sheetPr>
    <tabColor rgb="FFFF0000"/>
  </sheetPr>
  <dimension ref="A2:C216"/>
  <sheetViews>
    <sheetView zoomScale="85" zoomScaleNormal="85" workbookViewId="0">
      <selection activeCell="J18" sqref="J18"/>
    </sheetView>
  </sheetViews>
  <sheetFormatPr baseColWidth="10" defaultColWidth="11.42578125" defaultRowHeight="15" x14ac:dyDescent="0.25"/>
  <cols>
    <col min="1" max="1" width="11.42578125" style="43"/>
    <col min="2" max="2" width="20.42578125" style="43" customWidth="1"/>
    <col min="3" max="16384" width="11.42578125" style="43"/>
  </cols>
  <sheetData>
    <row r="2" spans="2:3" x14ac:dyDescent="0.25">
      <c r="B2" s="42" t="s">
        <v>55</v>
      </c>
    </row>
    <row r="3" spans="2:3" x14ac:dyDescent="0.25">
      <c r="B3" s="43" t="s">
        <v>58</v>
      </c>
    </row>
    <row r="4" spans="2:3" x14ac:dyDescent="0.25">
      <c r="B4" s="22"/>
    </row>
    <row r="5" spans="2:3" x14ac:dyDescent="0.25">
      <c r="B5" s="42" t="s">
        <v>59</v>
      </c>
      <c r="C5" s="42" t="s">
        <v>65</v>
      </c>
    </row>
    <row r="6" spans="2:3" x14ac:dyDescent="0.25">
      <c r="B6" s="44" t="s">
        <v>67</v>
      </c>
      <c r="C6" s="43" t="s">
        <v>66</v>
      </c>
    </row>
    <row r="7" spans="2:3" x14ac:dyDescent="0.25">
      <c r="B7" s="44" t="s">
        <v>68</v>
      </c>
      <c r="C7" s="43" t="s">
        <v>60</v>
      </c>
    </row>
    <row r="8" spans="2:3" x14ac:dyDescent="0.25">
      <c r="B8" s="44" t="s">
        <v>69</v>
      </c>
      <c r="C8" s="43" t="s">
        <v>61</v>
      </c>
    </row>
    <row r="9" spans="2:3" x14ac:dyDescent="0.25">
      <c r="B9" s="44" t="s">
        <v>70</v>
      </c>
      <c r="C9" s="43" t="s">
        <v>62</v>
      </c>
    </row>
    <row r="10" spans="2:3" x14ac:dyDescent="0.25">
      <c r="B10" s="44" t="s">
        <v>71</v>
      </c>
      <c r="C10" s="43" t="s">
        <v>63</v>
      </c>
    </row>
    <row r="12" spans="2:3" x14ac:dyDescent="0.25">
      <c r="B12" s="43" t="s">
        <v>64</v>
      </c>
    </row>
    <row r="15" spans="2:3" x14ac:dyDescent="0.25">
      <c r="B15" s="45" t="s">
        <v>72</v>
      </c>
    </row>
    <row r="62" spans="2:2" x14ac:dyDescent="0.25">
      <c r="B62" s="22"/>
    </row>
    <row r="72" spans="2:2" x14ac:dyDescent="0.25">
      <c r="B72" s="22"/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42"/>
    </row>
    <row r="79" spans="2:2" x14ac:dyDescent="0.25">
      <c r="B79" s="22"/>
    </row>
    <row r="80" spans="2:2" x14ac:dyDescent="0.25">
      <c r="B80" s="22"/>
    </row>
    <row r="82" spans="2:2" x14ac:dyDescent="0.25">
      <c r="B82" s="44"/>
    </row>
    <row r="85" spans="2:2" x14ac:dyDescent="0.25">
      <c r="B85" s="22"/>
    </row>
    <row r="86" spans="2:2" x14ac:dyDescent="0.25">
      <c r="B86" s="22"/>
    </row>
    <row r="87" spans="2:2" x14ac:dyDescent="0.25">
      <c r="B87" s="22"/>
    </row>
    <row r="92" spans="2:2" x14ac:dyDescent="0.25">
      <c r="B92" s="22"/>
    </row>
    <row r="97" spans="1:1" x14ac:dyDescent="0.25">
      <c r="A97" s="22"/>
    </row>
    <row r="154" spans="2:2" x14ac:dyDescent="0.25">
      <c r="B154" s="42"/>
    </row>
    <row r="193" spans="2:2" x14ac:dyDescent="0.25">
      <c r="B193" s="42"/>
    </row>
    <row r="216" spans="2:2" x14ac:dyDescent="0.25">
      <c r="B216" s="42"/>
    </row>
  </sheetData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7172E-94CC-40A0-82B6-8A2AA813C611}">
  <sheetPr>
    <tabColor theme="0" tint="-0.34998626667073579"/>
  </sheetPr>
  <dimension ref="B2:B26"/>
  <sheetViews>
    <sheetView workbookViewId="0">
      <selection activeCell="B195" sqref="B195"/>
    </sheetView>
  </sheetViews>
  <sheetFormatPr baseColWidth="10" defaultRowHeight="15" x14ac:dyDescent="0.25"/>
  <sheetData>
    <row r="2" spans="2:2" x14ac:dyDescent="0.25">
      <c r="B2" t="s">
        <v>73</v>
      </c>
    </row>
    <row r="5" spans="2:2" x14ac:dyDescent="0.25">
      <c r="B5" t="s">
        <v>74</v>
      </c>
    </row>
    <row r="6" spans="2:2" x14ac:dyDescent="0.25">
      <c r="B6" t="s">
        <v>75</v>
      </c>
    </row>
    <row r="7" spans="2:2" x14ac:dyDescent="0.25">
      <c r="B7" t="s">
        <v>76</v>
      </c>
    </row>
    <row r="11" spans="2:2" x14ac:dyDescent="0.25">
      <c r="B11" t="s">
        <v>74</v>
      </c>
    </row>
    <row r="12" spans="2:2" x14ac:dyDescent="0.25">
      <c r="B12" t="s">
        <v>75</v>
      </c>
    </row>
    <row r="13" spans="2:2" x14ac:dyDescent="0.25">
      <c r="B13" t="s">
        <v>76</v>
      </c>
    </row>
    <row r="15" spans="2:2" x14ac:dyDescent="0.25">
      <c r="B15" t="s">
        <v>77</v>
      </c>
    </row>
    <row r="16" spans="2:2" x14ac:dyDescent="0.25">
      <c r="B16" s="32" t="s">
        <v>54</v>
      </c>
    </row>
    <row r="17" spans="2:2" x14ac:dyDescent="0.25">
      <c r="B17" t="s">
        <v>48</v>
      </c>
    </row>
    <row r="18" spans="2:2" x14ac:dyDescent="0.25">
      <c r="B18" t="s">
        <v>49</v>
      </c>
    </row>
    <row r="19" spans="2:2" x14ac:dyDescent="0.25">
      <c r="B19" t="s">
        <v>50</v>
      </c>
    </row>
    <row r="20" spans="2:2" x14ac:dyDescent="0.25">
      <c r="B20" t="s">
        <v>51</v>
      </c>
    </row>
    <row r="21" spans="2:2" x14ac:dyDescent="0.25">
      <c r="B21" t="s">
        <v>78</v>
      </c>
    </row>
    <row r="22" spans="2:2" x14ac:dyDescent="0.25">
      <c r="B22" t="s">
        <v>53</v>
      </c>
    </row>
    <row r="26" spans="2:2" x14ac:dyDescent="0.25">
      <c r="B26" t="s">
        <v>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8335c8-173a-4c26-85d0-3846c13a1e29">
      <Terms xmlns="http://schemas.microsoft.com/office/infopath/2007/PartnerControls"/>
    </lcf76f155ced4ddcb4097134ff3c332f>
    <TaxCatchAll xmlns="9f8772a7-fa38-4be3-8f6b-d40e0755735f" xsi:nil="true"/>
    <Fehca xmlns="328335c8-173a-4c26-85d0-3846c13a1e2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15699A-FD2A-4345-A19D-0C964345EF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5534D7-8520-4EE0-9159-31E6ABCE19FF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customXml/itemProps3.xml><?xml version="1.0" encoding="utf-8"?>
<ds:datastoreItem xmlns:ds="http://schemas.openxmlformats.org/officeDocument/2006/customXml" ds:itemID="{9447B9D0-9C3F-44C9-8A4F-5DD3A47074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Ejemplo</vt:lpstr>
      <vt:lpstr>DATOS</vt:lpstr>
      <vt:lpstr>01</vt:lpstr>
      <vt:lpstr>02</vt:lpstr>
      <vt:lpstr>03</vt:lpstr>
      <vt:lpstr>04</vt:lpstr>
      <vt:lpstr>04 05 06</vt:lpstr>
      <vt:lpstr>07 08 09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2025-01-10T22:22:19Z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