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PASARELLA\RELEASE 3\"/>
    </mc:Choice>
  </mc:AlternateContent>
  <bookViews>
    <workbookView xWindow="-120" yWindow="-120" windowWidth="29040" windowHeight="15840"/>
  </bookViews>
  <sheets>
    <sheet name="Formato 1.0 " sheetId="5" r:id="rId1"/>
    <sheet name="ejemplo" sheetId="2" r:id="rId2"/>
  </sheets>
  <definedNames>
    <definedName name="_xlnm._FilterDatabase" localSheetId="0" hidden="1">'Formato 1.0 '!$A$43:$BA$88</definedName>
    <definedName name="_xlnm.Print_Area" localSheetId="0">'Formato 1.0 '!$A$1:$AQ$107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J39" i="5" l="1"/>
  <c r="M36" i="5" s="1"/>
  <c r="M35" i="5" l="1"/>
  <c r="M39" i="5"/>
  <c r="M38" i="5"/>
  <c r="M37" i="5"/>
</calcChain>
</file>

<file path=xl/sharedStrings.xml><?xml version="1.0" encoding="utf-8"?>
<sst xmlns="http://schemas.openxmlformats.org/spreadsheetml/2006/main" count="862" uniqueCount="287">
  <si>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</si>
  <si>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</si>
  <si>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</si>
  <si>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</si>
  <si>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</si>
  <si>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</si>
  <si>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</si>
  <si>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</si>
  <si>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</si>
  <si>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</si>
  <si>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</si>
  <si>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</si>
  <si>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</si>
  <si>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</si>
  <si>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</si>
  <si>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</si>
  <si>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</si>
  <si>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</si>
  <si>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</si>
  <si>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</si>
  <si>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</si>
  <si>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</si>
  <si>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</si>
  <si>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</si>
  <si>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</si>
  <si>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</si>
  <si>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</si>
  <si>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</si>
  <si>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</si>
  <si>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</si>
  <si>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</si>
  <si>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</si>
  <si>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</si>
  <si>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</si>
  <si>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</si>
  <si>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</si>
  <si>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</si>
  <si>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</si>
  <si>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</si>
  <si>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</si>
  <si>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</si>
  <si>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</si>
  <si>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</si>
  <si>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</si>
  <si>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</si>
  <si>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</si>
  <si>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</si>
  <si>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</si>
  <si>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</si>
  <si>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</si>
  <si>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</si>
  <si>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</si>
  <si>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</si>
  <si>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</si>
  <si>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</si>
  <si>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</si>
  <si>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</si>
  <si>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</si>
  <si>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</si>
  <si>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</si>
  <si>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</si>
  <si>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</si>
  <si>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</si>
  <si>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</si>
  <si>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</si>
  <si>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</si>
  <si>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</si>
  <si>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</si>
  <si>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</si>
  <si>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</si>
  <si>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</si>
  <si>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</si>
  <si>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</si>
  <si>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</si>
  <si>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</si>
  <si>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</si>
  <si>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</si>
  <si>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</si>
  <si>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</si>
  <si>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</si>
  <si>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</si>
  <si>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</si>
  <si>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</si>
  <si>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</si>
  <si>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</si>
  <si>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</si>
  <si>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</si>
  <si>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</si>
  <si>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</si>
  <si>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</si>
  <si>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</si>
  <si>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</si>
  <si>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</si>
  <si>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</si>
  <si>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</si>
  <si>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</si>
  <si>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</si>
  <si>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</si>
  <si>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</si>
  <si>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</si>
  <si>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</si>
  <si>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</si>
  <si>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</si>
  <si>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</si>
  <si>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</si>
  <si>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</si>
  <si>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</si>
  <si>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</si>
  <si>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</si>
  <si>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</si>
  <si>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</si>
  <si>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</si>
  <si>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</si>
  <si>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</si>
  <si>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</si>
  <si>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</si>
  <si>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</si>
  <si>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</si>
  <si>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</si>
  <si>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</si>
  <si>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</si>
  <si>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</si>
  <si>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</si>
  <si>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</si>
  <si>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</si>
  <si>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</si>
  <si>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</si>
  <si>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</si>
  <si>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</si>
  <si>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</si>
  <si>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</si>
  <si>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</si>
  <si>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</si>
  <si>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</si>
  <si>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</si>
  <si>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</si>
  <si>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</si>
  <si>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</si>
  <si>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</si>
  <si>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</si>
  <si>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</si>
  <si>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</si>
  <si>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</si>
  <si>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</si>
  <si>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</si>
  <si>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</si>
  <si>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</si>
  <si>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</si>
  <si>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</si>
  <si>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</si>
  <si>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</si>
  <si>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</si>
  <si>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</si>
  <si>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</si>
  <si>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</si>
  <si>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</si>
  <si>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</si>
  <si>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</si>
  <si>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</si>
  <si>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</si>
  <si>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</si>
  <si>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</si>
  <si>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</si>
  <si>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</si>
  <si>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</si>
  <si>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</si>
  <si>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</si>
  <si>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</si>
  <si>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</si>
  <si>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</si>
  <si>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</si>
  <si>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</si>
  <si>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</si>
  <si>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</si>
  <si>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</si>
  <si>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</si>
  <si>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</si>
  <si>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</si>
  <si>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</si>
  <si>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</si>
  <si>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</si>
  <si>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</si>
  <si>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X</t>
  </si>
  <si>
    <t>Jorge Cisneros Cabello</t>
  </si>
  <si>
    <t>N/A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</si>
  <si>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</si>
  <si>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</si>
  <si>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</si>
  <si>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</si>
  <si>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</si>
  <si>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</si>
  <si>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</si>
  <si>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</si>
  <si>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</si>
  <si>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</si>
  <si>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</si>
  <si>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</si>
  <si>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</si>
  <si>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</si>
  <si>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</si>
  <si>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</si>
  <si>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</si>
  <si>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</si>
  <si>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</si>
  <si>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</si>
  <si>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</si>
  <si>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</si>
  <si>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</si>
  <si>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Ruth Huapaya</t>
  </si>
  <si>
    <t>Mincetur - Proyecto Autenticación</t>
  </si>
  <si>
    <t>RNF-009</t>
  </si>
  <si>
    <t>RNF-010</t>
  </si>
  <si>
    <t>RNF-013</t>
  </si>
  <si>
    <t>Sistema de Autenticación</t>
  </si>
  <si>
    <t>Tiempo máximo de ejecución de una transacción desde recibida la petición en el cliente</t>
  </si>
  <si>
    <t>Tiempo de respuesta para consulta que devuelve un registro</t>
  </si>
  <si>
    <t>RNF-006 a</t>
  </si>
  <si>
    <t>RNF-006 b</t>
  </si>
  <si>
    <t>Pasarella</t>
  </si>
  <si>
    <t>Porcentaje de transacciones revertidas del total de transacciones realizadas</t>
  </si>
  <si>
    <t>Usuarios concurrentes (monitoreado en un intervalo de 40 segundos)</t>
  </si>
  <si>
    <t>02 PODs con 712 MiB</t>
  </si>
  <si>
    <t xml:space="preserve">02 PODs con 712 MiB </t>
  </si>
  <si>
    <t>Generar una Orden de Pago para SUNAT, generar el CPB, enviar notificacion por kafka y solicitar registro en la SUNAT</t>
  </si>
  <si>
    <t>Realiza la liquidación de pagos de todas las entidades</t>
  </si>
  <si>
    <t>Obtiene las órdenes de pago que han pasado por el proceso de liquidación</t>
  </si>
  <si>
    <t>Obtiene el estado de una orden de pago</t>
  </si>
  <si>
    <t>Tener disponibilidad del AP WebService
Tablas de Base de datos disponibles para su validación
Permisos de accesos a al sistema
Tener la configuración en el ambiente calidad con los siguientes parámetros:
02 PODs con 712 MiB</t>
  </si>
  <si>
    <t xml:space="preserve">Tener disponibilidad del AP WebService
Tablas de Base de datos disponibles para su validación
Permisos de accesos a al sistema
Tener la configuración en el ambiente calidad con los siguientes parámetros:
02 PODs con 712 MiB </t>
  </si>
  <si>
    <t>RNF-006, RNF-009, RNF-010, RNF-013</t>
  </si>
  <si>
    <t>Anular una Orden de Pago con el ID de la orden de pago y enviar una notificación por Kafka de la anulación</t>
  </si>
  <si>
    <t>Expirar las Órdenes de Pago que tienen la fecha de vigencia menor a la fecha de actual y enviar una notificación por Kafka para cada expiración</t>
  </si>
  <si>
    <t>Generar una Orden de Pago para Transferencias Bancarias y enviar una notificación por Kafka del registro</t>
  </si>
  <si>
    <t>Registrar Extorno informado por la SUNAT usando CPB y enviar una notificación por Kafka del extorno</t>
  </si>
  <si>
    <t>Registrar Pago informado por la SUNAT usando CPB y enviar una notificación por Kafka del pago</t>
  </si>
  <si>
    <t>Registrar Extorno informado por la SUNAT usando ID Orden Pago y enviar una notificación por Kafka del extorno</t>
  </si>
  <si>
    <t>Registrar Pago informado por la SUNAT usando ID Orden Pago y enviar una notificación por Kafka del pago</t>
  </si>
  <si>
    <t>Registrar la Reasignación de un CPB en una nueva Orden de Pago y enviar una notificación por Kafka de la Reasignación</t>
  </si>
  <si>
    <t>Realiza la actualización de datos desde el Componente MR</t>
  </si>
  <si>
    <t>Prepara y envia por correo un reporte mensual con la diferencia de CPBs no liquidados en el mes anterior a la fecha.</t>
  </si>
  <si>
    <t>Generar una Orden de Pago para Transferencias Bancarias y envía una notificacion por Kafka del registro</t>
  </si>
  <si>
    <t>Registrar Extorno informado por la SUNAT usando CPB y enviar una notificación de Kafka de Extorno</t>
  </si>
  <si>
    <t>Registrar Pago informado por la SUNAT usando ID Orden Pago y enviar una notificación por Kafka del Pago</t>
  </si>
  <si>
    <t>Prepara un reporte mensual con la diferencia de CPBs no liquidados en el mes anterior a la fecha. Este reporte lo envía por correo electrónico.</t>
  </si>
  <si>
    <t>Obtener el archivo PDF de la generación del CPB (aprox. 100 Kb de tamaño de archivo)</t>
  </si>
  <si>
    <t>Porcentaje de peticiones procesadas sin fallos (HTTP 200) durante 60 segundos</t>
  </si>
  <si>
    <t>Porcentaje de peticiones procesadas sin fallos (HTTP 200) durante 60 segundos.</t>
  </si>
  <si>
    <t>Porcentaje de peticiones procesadas sin fallos (HTTP 200) durante 60 segundos. El tiempo estimado no incluye la recepción del correo electrónico.</t>
  </si>
  <si>
    <t xml:space="preserve">Porcentaje de transacciones revertidas del total de transacciones realizadas. </t>
  </si>
  <si>
    <t>Tiempo máximo de ejecución de una transacción desde recibida la petición en el cliente. El tiempo estimado no incluye la recepción del correo electrónico.</t>
  </si>
  <si>
    <t>02 PODs con 712 MiB + 4 particiones de Kafka</t>
  </si>
  <si>
    <t xml:space="preserve">02 PODs con 712 MiB  </t>
  </si>
  <si>
    <t>04 a 06 PODs con 712 MiB + 4 particiones de Kafka</t>
  </si>
  <si>
    <t xml:space="preserve">02 PODs con 712 MiB + 4 particiones de Kafka </t>
  </si>
  <si>
    <t>Tener disponibilidad del AP WebService
Tablas de Base de datos disponibles para su validación
Permisos de accesos a al sistema
Tener la configuración en el ambiente calidad con los siguientes parámetros:
02 PODs con 712 MiB + 4 particiones de Kafka</t>
  </si>
  <si>
    <t>Tener disponibilidad del AP WebService
Tablas de Base de datos disponibles para su validación
Permisos de accesos a al sistema
Tener la configuración en el ambiente calidad con los siguientes parámetros:
04 a 06 PODs con 712 MiB + 4 particiones de Kafka</t>
  </si>
  <si>
    <t xml:space="preserve">Tener disponibilidad del AP WebService
Tablas de Base de datos disponibles para su validación
Permisos de accesos a al sistema
Tener la configuración en el ambiente calidad con los siguientes parámetros:
02 PODs con 712 MiB + 4 particiones de Kafka </t>
  </si>
  <si>
    <t>RELEASE 3: Pasarela - Pruebas No funcionales</t>
  </si>
  <si>
    <t>El sistema muesta como resultado, el indice que cumple dentro de la tolerancia definida en el umbral.</t>
  </si>
  <si>
    <t>1. Ingresar el protocolo y el dominio que perteneiente al API en "HTTP Request Defaults"
2. Ingresar las caracteristas de la cabecera en el "HTTP Header Manager"
3. Ingresar los parámetros: Número de hilos, Ramp-up en segundos en Thread Group
4. Ingresar la ruta del API en la herramienta Jmeter y su respectivo Metodo con Body Data (de ser necesario)
5. Clic en el botón "Start" y validar las respuestas en el "View Results Tree" y/o "Summary Report"</t>
  </si>
  <si>
    <t>Validar el performance del API /v1/vuce-services/pasarela/pagos/ordenes-pago/sunat cuando los parametros de rendimiento son 15 Peticiones x 60 Segundos x 10 Repeticiones</t>
  </si>
  <si>
    <t>Validar el performance del API /v1/vuce-services/pasarela/pagos/ordenes-pago/{ordenPagoId}/anulacion cuando los parametros de rendimiento son 15 Peticiones x 60 Segundos x 10 Repeticiones</t>
  </si>
  <si>
    <t>Validar el performance del API /v1/vuce-services/pasarela/pagos/ordenes-pago/expirado cuando los parametros de rendimiento son 15 Peticiones x 60 Segundos x 10 Repeticiones</t>
  </si>
  <si>
    <t>Validar el performance del API /v1/vuce-services/pasarela/pagos/ordenes-pago/transferencia-bancaria cuando los parametros de rendimiento son 15 Peticiones x 60 Segundos x 10 Repeticiones</t>
  </si>
  <si>
    <t>Validar el performance del API /v1/vuce-services/pasarela/pagos/ordenes-pago/cpb/{cpb}/extorno cuando los parametros de rendimiento son 15 Peticiones x 60 Segundos x 10 Repeticiones</t>
  </si>
  <si>
    <t>Validar el performance del API /v1/vuce-services/pasarela/pagos/ordenes-pago/cpb/{cpb}/pago cuando los parametros de rendimiento son 15 Peticiones x 60 Segundos x 10 Repeticiones</t>
  </si>
  <si>
    <t>Validar el performance del API /v1/vuce-services/pasarela/pagos/ordenes-pago/{ordenPagoId}/extorno cuando los parametros de rendimiento son 15 Peticiones x 60 Segundos x 10 Repeticiones</t>
  </si>
  <si>
    <t>Validar el performance del API /v1/vuce-services/pasarela/pagos/ordenes-pago/{ordenPagoId}/pago cuando los parametros de rendimiento son 15 Peticiones x 60 Segundos x 10 Repeticiones</t>
  </si>
  <si>
    <t>Validar el performance del API /v1/vuce-services/pasarela/pagos/ordenes-pago/reasignacion cuando los parametros de rendimiento son 15 Peticiones x 60 Segundos x 10 Repeticiones</t>
  </si>
  <si>
    <t>Validar el performance del API /v1/vuce-services/pasarela/ordenes-pago/actualizaciondatos cuando los parametros de rendimiento son 1 Peticiones x 60 Segundos x 1 Repeticiones</t>
  </si>
  <si>
    <t>Validar el performance del API /v1/vuce-services/pasarela/liquidaciones/ cuando los parametros de rendimiento son 1 Peticiones x 60 Segundos x 1 Repeticiones</t>
  </si>
  <si>
    <t>Validar el performance del API /v1/vuce-services/pasarela/liquidaciones/reporte-mensual cuando los parametros de rendimiento son 1 Peticiones x 60 Segundos x 1 Repeticiones</t>
  </si>
  <si>
    <t>Validar el performance del API /v1/vuce-services/pasarela/pagos/ordenes-pago/sunat cuando los parametros de rendimiento son 73 Peticiones x 40 Segundos x 10 Repeticiones</t>
  </si>
  <si>
    <t>Validar el performance del API /v1/vuce-services/pasarela/pagos/ordenes-pago/{ordenPagoId}/anulacion cuando los parametros de rendimiento son 73 Peticiones x 40 Segundos x 10 Repeticiones</t>
  </si>
  <si>
    <t>Validar el performance del API /v1/vuce-services/pasarela/pagos/ordenes-pago/expirado cuando los parametros de rendimiento son 73 Peticiones x 40 Segundos x 10 Repeticiones</t>
  </si>
  <si>
    <t>Validar el performance del API /v1/vuce-services/pasarela/pagos/ordenes-pago/transferencia-bancaria cuando los parametros de rendimiento son 73 Peticiones x 40 Segundos x 10 Repeticiones</t>
  </si>
  <si>
    <t>Validar el performance del API /v1/vuce-services/pasarela/pagos/ordenes-pago/cpb/{cpb}/extorno cuando los parametros de rendimiento son 73 Peticiones x 40 Segundos x 10 Repeticiones</t>
  </si>
  <si>
    <t>Validar el performance del API /v1/vuce-services/pasarela/pagos/ordenes-pago/cpb/{cpb}/pago cuando los parametros de rendimiento son 73 Peticiones x 40 Segundos x 10 Repeticiones</t>
  </si>
  <si>
    <t>Validar el performance del API /v1/vuce-services/pasarela/pagos/ordenes-pago/{ordenPagoId}/extorno cuando los parametros de rendimiento son 73 Peticiones x 40 Segundos x 10 Repeticiones</t>
  </si>
  <si>
    <t>Validar el performance del API /v1/vuce-services/pasarela/pagos/ordenes-pago/{ordenPagoId}/pago cuando los parametros de rendimiento son 73 Peticiones x 40 Segundos x 10 Repeticiones</t>
  </si>
  <si>
    <t>Validar el performance del API /v1/vuce-services/pasarela/pagos/ordenes-pago/reasignacion cuando los parametros de rendimiento son 73 Peticiones x 40 Segundos x 10 Repeticiones</t>
  </si>
  <si>
    <t>Validar el performance del API /v1/vuce-services/pasarela/liquidaciones/reporte-ordenes-pago?entidadId=38&amp;fechaDesde=20230901&amp;fechaHasta=20240630 cuando los parametros de rendimiento son 15 Peticiones x 60 Segundos x 10 Repeticiones</t>
  </si>
  <si>
    <t>Validar el performance del API /v1/vuce-services/pasarela/pagos/ordenes-pago/{ordenPagoId}/archivo cuando los parametros de rendimiento son 15 Peticiones x 60 Segundos x 10 Repeticiones</t>
  </si>
  <si>
    <t>Validar el performance del API /v1/vuce-services/pasarela/pagos/ordenes-pago/{ordenPagoId}/status cuando los parametros de rendimiento son 15 Peticiones x 60 Segundos x 10 Repeticiones</t>
  </si>
  <si>
    <t>15 Peticiones x 60 Segundos x 10 Repeticiones</t>
  </si>
  <si>
    <t>1 Peticiones x 60 Segundos x 1 Repeticiones</t>
  </si>
  <si>
    <t>73 Peticiones x 40 Segundos x 10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</si>
</sst>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11" xfId="0" applyFont="1" applyFill="1" applyBorder="1"/>
    <xf numFmtId="0" fontId="0" fillId="7" borderId="10" xfId="0" applyFill="1" applyBorder="1" applyAlignment="1">
      <alignment horizontal="center" vertical="center"/>
    </xf>
    <xf numFmtId="0" fontId="11" fillId="7" borderId="10" xfId="0" quotePrefix="1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102</xdr:row>
      <xdr:rowOff>0</xdr:rowOff>
    </xdr:from>
    <xdr:to>
      <xdr:col>39</xdr:col>
      <xdr:colOff>38100</xdr:colOff>
      <xdr:row>102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102</xdr:row>
      <xdr:rowOff>0</xdr:rowOff>
    </xdr:from>
    <xdr:to>
      <xdr:col>39</xdr:col>
      <xdr:colOff>38100</xdr:colOff>
      <xdr:row>102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117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106</xdr:row>
      <xdr:rowOff>0</xdr:rowOff>
    </xdr:from>
    <xdr:to>
      <xdr:col>39</xdr:col>
      <xdr:colOff>38100</xdr:colOff>
      <xdr:row>106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106</xdr:row>
      <xdr:rowOff>0</xdr:rowOff>
    </xdr:from>
    <xdr:to>
      <xdr:col>39</xdr:col>
      <xdr:colOff>38100</xdr:colOff>
      <xdr:row>106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18</xdr:col>
      <xdr:colOff>76200</xdr:colOff>
      <xdr:row>110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103</xdr:row>
      <xdr:rowOff>0</xdr:rowOff>
    </xdr:from>
    <xdr:to>
      <xdr:col>38</xdr:col>
      <xdr:colOff>38100</xdr:colOff>
      <xdr:row>103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18</xdr:col>
      <xdr:colOff>76200</xdr:colOff>
      <xdr:row>110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103</xdr:row>
      <xdr:rowOff>0</xdr:rowOff>
    </xdr:from>
    <xdr:to>
      <xdr:col>38</xdr:col>
      <xdr:colOff>38100</xdr:colOff>
      <xdr:row>103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18</xdr:col>
      <xdr:colOff>76200</xdr:colOff>
      <xdr:row>110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103</xdr:row>
      <xdr:rowOff>0</xdr:rowOff>
    </xdr:from>
    <xdr:to>
      <xdr:col>38</xdr:col>
      <xdr:colOff>38100</xdr:colOff>
      <xdr:row>103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152400</xdr:rowOff>
    </xdr:from>
    <xdr:to>
      <xdr:col>18</xdr:col>
      <xdr:colOff>95250</xdr:colOff>
      <xdr:row>112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112</xdr:row>
      <xdr:rowOff>38100</xdr:rowOff>
    </xdr:from>
    <xdr:to>
      <xdr:col>17</xdr:col>
      <xdr:colOff>200025</xdr:colOff>
      <xdr:row>112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90</xdr:row>
      <xdr:rowOff>38100</xdr:rowOff>
    </xdr:from>
    <xdr:to>
      <xdr:col>41</xdr:col>
      <xdr:colOff>209550</xdr:colOff>
      <xdr:row>105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246129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112</xdr:row>
      <xdr:rowOff>9525</xdr:rowOff>
    </xdr:from>
    <xdr:to>
      <xdr:col>46</xdr:col>
      <xdr:colOff>0</xdr:colOff>
      <xdr:row>115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113</xdr:row>
      <xdr:rowOff>866</xdr:rowOff>
    </xdr:from>
    <xdr:to>
      <xdr:col>46</xdr:col>
      <xdr:colOff>0</xdr:colOff>
      <xdr:row>114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15"/>
  <sheetViews>
    <sheetView tabSelected="1" topLeftCell="A83" zoomScale="40" zoomScaleNormal="40" workbookViewId="0">
      <selection activeCell="U86" sqref="U86:Z86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7.28515625" bestFit="1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62.57031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65" t="s">
        <v>0</v>
      </c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37"/>
      <c r="AS3" s="37"/>
    </row>
    <row r="4" spans="1:45" ht="12.75" customHeight="1" x14ac:dyDescent="0.2"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37"/>
      <c r="AS4" s="37"/>
    </row>
    <row r="5" spans="1:45" ht="11.25" customHeight="1" x14ac:dyDescent="0.2"/>
    <row r="6" spans="1:45" ht="6.75" customHeight="1" x14ac:dyDescent="0.2"/>
    <row r="7" spans="1:45" ht="15" customHeight="1" x14ac:dyDescent="0.25">
      <c r="I7" s="166" t="s">
        <v>1</v>
      </c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39"/>
      <c r="AS7" s="39"/>
    </row>
    <row r="8" spans="1:45" ht="15" customHeight="1" x14ac:dyDescent="0.25">
      <c r="I8" s="167" t="s">
        <v>2</v>
      </c>
      <c r="J8" s="168"/>
      <c r="K8" s="167" t="s">
        <v>3</v>
      </c>
      <c r="L8" s="168"/>
      <c r="M8" s="167" t="s">
        <v>4</v>
      </c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8"/>
      <c r="AH8" s="167" t="s">
        <v>5</v>
      </c>
      <c r="AI8" s="169"/>
      <c r="AJ8" s="169"/>
      <c r="AK8" s="169"/>
      <c r="AL8" s="169"/>
      <c r="AM8" s="169"/>
      <c r="AN8" s="169"/>
      <c r="AO8" s="169"/>
      <c r="AP8" s="169"/>
      <c r="AQ8" s="168"/>
      <c r="AR8" s="39"/>
      <c r="AS8" s="39"/>
    </row>
    <row r="9" spans="1:45" ht="15" customHeight="1" x14ac:dyDescent="0.25">
      <c r="I9" s="143">
        <v>45945</v>
      </c>
      <c r="J9" s="144"/>
      <c r="K9" s="131" t="s">
        <v>6</v>
      </c>
      <c r="L9" s="132"/>
      <c r="M9" s="134" t="s">
        <v>257</v>
      </c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6"/>
      <c r="AH9" s="134" t="s">
        <v>183</v>
      </c>
      <c r="AI9" s="135"/>
      <c r="AJ9" s="135"/>
      <c r="AK9" s="135"/>
      <c r="AL9" s="135"/>
      <c r="AM9" s="135"/>
      <c r="AN9" s="135"/>
      <c r="AO9" s="135"/>
      <c r="AP9" s="135"/>
      <c r="AQ9" s="136"/>
      <c r="AR9" s="39"/>
      <c r="AS9" s="39"/>
    </row>
    <row r="10" spans="1:45" ht="15" customHeight="1" x14ac:dyDescent="0.25">
      <c r="I10" s="129"/>
      <c r="J10" s="130"/>
      <c r="K10" s="131"/>
      <c r="L10" s="132"/>
      <c r="M10" s="129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0"/>
      <c r="AH10" s="134"/>
      <c r="AI10" s="135"/>
      <c r="AJ10" s="135"/>
      <c r="AK10" s="135"/>
      <c r="AL10" s="135"/>
      <c r="AM10" s="135"/>
      <c r="AN10" s="135"/>
      <c r="AO10" s="135"/>
      <c r="AP10" s="135"/>
      <c r="AQ10" s="136"/>
      <c r="AR10" s="39"/>
      <c r="AS10" s="39"/>
    </row>
    <row r="11" spans="1:45" ht="15" customHeight="1" x14ac:dyDescent="0.2">
      <c r="I11" s="129"/>
      <c r="J11" s="130"/>
      <c r="K11" s="131"/>
      <c r="L11" s="132"/>
      <c r="M11" s="129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0"/>
      <c r="AH11" s="134"/>
      <c r="AI11" s="135"/>
      <c r="AJ11" s="135"/>
      <c r="AK11" s="135"/>
      <c r="AL11" s="135"/>
      <c r="AM11" s="135"/>
      <c r="AN11" s="135"/>
      <c r="AO11" s="135"/>
      <c r="AP11" s="135"/>
      <c r="AQ11" s="136"/>
      <c r="AR11" s="40"/>
      <c r="AS11" s="40"/>
    </row>
    <row r="12" spans="1:45" ht="15" customHeight="1" x14ac:dyDescent="0.2">
      <c r="I12" s="143"/>
      <c r="J12" s="144"/>
      <c r="K12" s="145"/>
      <c r="L12" s="146"/>
      <c r="M12" s="134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6"/>
      <c r="AH12" s="134"/>
      <c r="AI12" s="135"/>
      <c r="AJ12" s="135"/>
      <c r="AK12" s="135"/>
      <c r="AL12" s="135"/>
      <c r="AM12" s="135"/>
      <c r="AN12" s="135"/>
      <c r="AO12" s="135"/>
      <c r="AP12" s="135"/>
      <c r="AQ12" s="136"/>
      <c r="AR12" s="40"/>
      <c r="AS12" s="16"/>
    </row>
    <row r="13" spans="1:45" ht="15" customHeight="1" x14ac:dyDescent="0.2">
      <c r="I13" s="143"/>
      <c r="J13" s="144"/>
      <c r="K13" s="145"/>
      <c r="L13" s="146"/>
      <c r="M13" s="134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6"/>
      <c r="AH13" s="134"/>
      <c r="AI13" s="135"/>
      <c r="AJ13" s="135"/>
      <c r="AK13" s="135"/>
      <c r="AL13" s="135"/>
      <c r="AM13" s="135"/>
      <c r="AN13" s="135"/>
      <c r="AO13" s="135"/>
      <c r="AP13" s="135"/>
      <c r="AQ13" s="136"/>
      <c r="AR13" s="40"/>
      <c r="AS13" s="16"/>
    </row>
    <row r="14" spans="1:45" x14ac:dyDescent="0.2">
      <c r="B14" s="1"/>
    </row>
    <row r="15" spans="1:45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37" t="s">
        <v>8</v>
      </c>
      <c r="C16" s="138"/>
      <c r="D16" s="138"/>
      <c r="E16" s="138"/>
      <c r="F16" s="138"/>
      <c r="G16" s="138"/>
      <c r="H16" s="138"/>
      <c r="I16" s="139"/>
      <c r="J16" s="140" t="s">
        <v>229</v>
      </c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2"/>
      <c r="AR16" s="40"/>
      <c r="AS16" s="40"/>
    </row>
    <row r="17" spans="1:45" x14ac:dyDescent="0.2">
      <c r="A17" s="15"/>
      <c r="B17" s="137" t="s">
        <v>9</v>
      </c>
      <c r="C17" s="138"/>
      <c r="D17" s="138"/>
      <c r="E17" s="138"/>
      <c r="F17" s="138"/>
      <c r="G17" s="138"/>
      <c r="H17" s="138"/>
      <c r="I17" s="139"/>
      <c r="J17" s="153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5"/>
      <c r="AR17" s="43"/>
      <c r="AS17" s="43"/>
    </row>
    <row r="18" spans="1:45" ht="16.5" customHeight="1" x14ac:dyDescent="0.2">
      <c r="A18" s="15"/>
      <c r="B18" s="170" t="s">
        <v>10</v>
      </c>
      <c r="C18" s="171"/>
      <c r="D18" s="171"/>
      <c r="E18" s="171"/>
      <c r="F18" s="171"/>
      <c r="G18" s="171"/>
      <c r="H18" s="171"/>
      <c r="I18" s="172"/>
      <c r="J18" s="173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5"/>
      <c r="AR18" s="43"/>
      <c r="AS18" s="43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47" t="s">
        <v>12</v>
      </c>
      <c r="C23" s="148"/>
      <c r="D23" s="148"/>
      <c r="E23" s="148"/>
      <c r="F23" s="148"/>
      <c r="G23" s="149"/>
      <c r="H23" s="150" t="s">
        <v>13</v>
      </c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2"/>
    </row>
    <row r="24" spans="1:45" x14ac:dyDescent="0.2">
      <c r="B24" s="156" t="s">
        <v>14</v>
      </c>
      <c r="C24" s="157"/>
      <c r="D24" s="157"/>
      <c r="E24" s="157"/>
      <c r="F24" s="157"/>
      <c r="G24" s="158"/>
      <c r="H24" s="114" t="s">
        <v>15</v>
      </c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6"/>
    </row>
    <row r="25" spans="1:45" x14ac:dyDescent="0.2">
      <c r="B25" s="156" t="s">
        <v>16</v>
      </c>
      <c r="C25" s="157"/>
      <c r="D25" s="157"/>
      <c r="E25" s="157"/>
      <c r="F25" s="157"/>
      <c r="G25" s="158"/>
      <c r="H25" s="114" t="s">
        <v>184</v>
      </c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6"/>
    </row>
    <row r="26" spans="1:45" x14ac:dyDescent="0.2">
      <c r="B26" s="156" t="s">
        <v>17</v>
      </c>
      <c r="C26" s="157"/>
      <c r="D26" s="157"/>
      <c r="E26" s="157"/>
      <c r="F26" s="157"/>
      <c r="G26" s="158"/>
      <c r="H26" s="114" t="s">
        <v>184</v>
      </c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6"/>
    </row>
    <row r="27" spans="1:45" x14ac:dyDescent="0.2">
      <c r="B27" s="111" t="s">
        <v>18</v>
      </c>
      <c r="C27" s="112"/>
      <c r="D27" s="112"/>
      <c r="E27" s="112"/>
      <c r="F27" s="112"/>
      <c r="G27" s="113"/>
      <c r="H27" s="114" t="s">
        <v>184</v>
      </c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6"/>
    </row>
    <row r="28" spans="1:45" x14ac:dyDescent="0.2">
      <c r="B28" s="159" t="s">
        <v>19</v>
      </c>
      <c r="C28" s="160"/>
      <c r="D28" s="160"/>
      <c r="E28" s="160"/>
      <c r="F28" s="160"/>
      <c r="G28" s="161"/>
      <c r="H28" s="114" t="s">
        <v>184</v>
      </c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6"/>
    </row>
    <row r="29" spans="1:45" x14ac:dyDescent="0.2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11"/>
      <c r="O30" s="1" t="s">
        <v>22</v>
      </c>
      <c r="P30" s="13" t="s">
        <v>23</v>
      </c>
      <c r="Q30" s="69"/>
      <c r="S30" s="6" t="s">
        <v>24</v>
      </c>
      <c r="T30" s="13"/>
      <c r="U30" s="70" t="s">
        <v>182</v>
      </c>
      <c r="V30" s="13"/>
      <c r="W30" s="6" t="s">
        <v>25</v>
      </c>
      <c r="X30" s="13"/>
      <c r="Y30" s="70" t="s">
        <v>182</v>
      </c>
      <c r="Z30" s="13"/>
      <c r="AA30" s="6" t="s">
        <v>26</v>
      </c>
      <c r="AD30" s="11"/>
      <c r="AF30" s="109" t="s">
        <v>27</v>
      </c>
      <c r="AG30" s="109"/>
      <c r="AH30" s="110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62" t="s">
        <v>29</v>
      </c>
      <c r="C34" s="163"/>
      <c r="D34" s="163"/>
      <c r="E34" s="163"/>
      <c r="F34" s="163"/>
      <c r="G34" s="163"/>
      <c r="H34" s="163"/>
      <c r="I34" s="164"/>
      <c r="J34" s="100" t="s">
        <v>30</v>
      </c>
      <c r="K34" s="101"/>
      <c r="L34" s="102"/>
      <c r="M34" s="106" t="s">
        <v>31</v>
      </c>
      <c r="N34" s="107"/>
      <c r="O34" s="10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26" t="s">
        <v>32</v>
      </c>
      <c r="C35" s="127"/>
      <c r="D35" s="127"/>
      <c r="E35" s="127"/>
      <c r="F35" s="127"/>
      <c r="G35" s="127"/>
      <c r="H35" s="127"/>
      <c r="I35" s="128"/>
      <c r="J35" s="76">
        <f>COUNTIF($AX:$AX,"CONFORME")</f>
        <v>0</v>
      </c>
      <c r="K35" s="77"/>
      <c r="L35" s="78"/>
      <c r="M35" s="79">
        <f>ROUND((J35/$J$39)*100,0)</f>
        <v>0</v>
      </c>
      <c r="N35" s="80"/>
      <c r="O35" s="8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97" t="s">
        <v>33</v>
      </c>
      <c r="C36" s="98"/>
      <c r="D36" s="98"/>
      <c r="E36" s="98"/>
      <c r="F36" s="98"/>
      <c r="G36" s="98"/>
      <c r="H36" s="98"/>
      <c r="I36" s="99"/>
      <c r="J36" s="76">
        <f>COUNTIF($AX:$AX,"NO CONFORME")</f>
        <v>0</v>
      </c>
      <c r="K36" s="77"/>
      <c r="L36" s="78"/>
      <c r="M36" s="79">
        <f t="shared" ref="M36:M39" si="0">ROUND((J36/$J$39)*100,0)</f>
        <v>0</v>
      </c>
      <c r="N36" s="80"/>
      <c r="O36" s="8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97" t="s">
        <v>34</v>
      </c>
      <c r="C37" s="98"/>
      <c r="D37" s="98"/>
      <c r="E37" s="98"/>
      <c r="F37" s="98"/>
      <c r="G37" s="98"/>
      <c r="H37" s="98"/>
      <c r="I37" s="99"/>
      <c r="J37" s="76">
        <f>COUNTIF($AX:$AX,"NO APLICA")</f>
        <v>0</v>
      </c>
      <c r="K37" s="77"/>
      <c r="L37" s="78"/>
      <c r="M37" s="79">
        <f t="shared" si="0"/>
        <v>0</v>
      </c>
      <c r="N37" s="80"/>
      <c r="O37" s="8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94" t="s">
        <v>35</v>
      </c>
      <c r="C38" s="95"/>
      <c r="D38" s="95"/>
      <c r="E38" s="95"/>
      <c r="F38" s="95"/>
      <c r="G38" s="95"/>
      <c r="H38" s="95"/>
      <c r="I38" s="96"/>
      <c r="J38" s="76">
        <f>COUNTIF($AX:$AX,"PENDIENTE")</f>
        <v>45</v>
      </c>
      <c r="K38" s="77"/>
      <c r="L38" s="78"/>
      <c r="M38" s="79">
        <f t="shared" si="0"/>
        <v>100</v>
      </c>
      <c r="N38" s="80"/>
      <c r="O38" s="8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03" t="s">
        <v>36</v>
      </c>
      <c r="C39" s="104"/>
      <c r="D39" s="104"/>
      <c r="E39" s="104"/>
      <c r="F39" s="104"/>
      <c r="G39" s="104"/>
      <c r="H39" s="104"/>
      <c r="I39" s="105"/>
      <c r="J39" s="100">
        <f>SUM(J35:L38)</f>
        <v>45</v>
      </c>
      <c r="K39" s="101"/>
      <c r="L39" s="102"/>
      <c r="M39" s="79">
        <f t="shared" si="0"/>
        <v>100</v>
      </c>
      <c r="N39" s="80"/>
      <c r="O39" s="8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">
      <c r="B40" s="5"/>
      <c r="C40" s="5"/>
      <c r="D40" s="5"/>
      <c r="E40" s="5"/>
      <c r="F40" s="5"/>
      <c r="G40" s="5"/>
      <c r="H40" s="35"/>
      <c r="I40" s="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 x14ac:dyDescent="0.25">
      <c r="B42" s="20" t="s">
        <v>37</v>
      </c>
      <c r="C42" s="5"/>
      <c r="D42" s="5"/>
      <c r="E42" s="5"/>
      <c r="F42" s="5"/>
      <c r="G42" s="5"/>
      <c r="H42" s="30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">
      <c r="B43" s="119" t="s">
        <v>38</v>
      </c>
      <c r="C43" s="91"/>
      <c r="D43" s="90" t="s">
        <v>39</v>
      </c>
      <c r="E43" s="91"/>
      <c r="F43" s="90" t="s">
        <v>40</v>
      </c>
      <c r="G43" s="91"/>
      <c r="H43" s="90" t="s">
        <v>41</v>
      </c>
      <c r="I43" s="90"/>
      <c r="J43" s="90" t="s">
        <v>42</v>
      </c>
      <c r="K43" s="90"/>
      <c r="L43" s="90"/>
      <c r="M43" s="90" t="s">
        <v>43</v>
      </c>
      <c r="N43" s="90"/>
      <c r="O43" s="90"/>
      <c r="P43" s="90" t="s">
        <v>44</v>
      </c>
      <c r="Q43" s="90"/>
      <c r="R43" s="90"/>
      <c r="S43" s="90" t="s">
        <v>45</v>
      </c>
      <c r="T43" s="90"/>
      <c r="U43" s="90" t="s">
        <v>46</v>
      </c>
      <c r="V43" s="90"/>
      <c r="W43" s="90"/>
      <c r="X43" s="90"/>
      <c r="Y43" s="90"/>
      <c r="Z43" s="90"/>
      <c r="AA43" s="90" t="s">
        <v>47</v>
      </c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38" t="s">
        <v>48</v>
      </c>
      <c r="AS43" s="38" t="s">
        <v>49</v>
      </c>
      <c r="AT43" s="38" t="s">
        <v>50</v>
      </c>
      <c r="AU43" s="38" t="s">
        <v>51</v>
      </c>
      <c r="AV43" s="38" t="s">
        <v>52</v>
      </c>
      <c r="AW43" s="38" t="s">
        <v>53</v>
      </c>
      <c r="AX43" s="38" t="s">
        <v>54</v>
      </c>
    </row>
    <row r="44" spans="1:50" ht="203.65" customHeight="1" x14ac:dyDescent="0.2">
      <c r="B44" s="125" t="s">
        <v>160</v>
      </c>
      <c r="C44" s="93"/>
      <c r="D44" s="92" t="s">
        <v>218</v>
      </c>
      <c r="E44" s="93"/>
      <c r="F44" s="120" t="s">
        <v>216</v>
      </c>
      <c r="G44" s="121"/>
      <c r="H44" s="84" t="s">
        <v>245</v>
      </c>
      <c r="I44" s="86"/>
      <c r="J44" s="122" t="s">
        <v>250</v>
      </c>
      <c r="K44" s="123"/>
      <c r="L44" s="124"/>
      <c r="M44" s="93">
        <v>2</v>
      </c>
      <c r="N44" s="93"/>
      <c r="O44" s="93"/>
      <c r="P44" s="93">
        <v>1</v>
      </c>
      <c r="Q44" s="93"/>
      <c r="R44" s="93"/>
      <c r="S44" s="82">
        <v>3</v>
      </c>
      <c r="T44" s="83"/>
      <c r="U44" s="84" t="s">
        <v>260</v>
      </c>
      <c r="V44" s="85"/>
      <c r="W44" s="85"/>
      <c r="X44" s="85"/>
      <c r="Y44" s="85"/>
      <c r="Z44" s="86"/>
      <c r="AA44" s="87" t="s">
        <v>223</v>
      </c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9"/>
      <c r="AR44" s="71" t="s">
        <v>156</v>
      </c>
      <c r="AS44" s="71" t="s">
        <v>152</v>
      </c>
      <c r="AT44" s="72" t="s">
        <v>254</v>
      </c>
      <c r="AU44" s="72" t="s">
        <v>284</v>
      </c>
      <c r="AV44" s="74" t="s">
        <v>259</v>
      </c>
      <c r="AW44" s="75" t="s">
        <v>258</v>
      </c>
      <c r="AX44" s="73" t="s">
        <v>131</v>
      </c>
    </row>
    <row r="45" spans="1:50" ht="203.65" customHeight="1" x14ac:dyDescent="0.2">
      <c r="B45" s="125" t="s">
        <v>161</v>
      </c>
      <c r="C45" s="93"/>
      <c r="D45" s="92" t="s">
        <v>218</v>
      </c>
      <c r="E45" s="93"/>
      <c r="F45" s="120" t="s">
        <v>216</v>
      </c>
      <c r="G45" s="121"/>
      <c r="H45" s="84" t="s">
        <v>245</v>
      </c>
      <c r="I45" s="86"/>
      <c r="J45" s="122" t="s">
        <v>250</v>
      </c>
      <c r="K45" s="123"/>
      <c r="L45" s="124"/>
      <c r="M45" s="93">
        <v>2</v>
      </c>
      <c r="N45" s="93"/>
      <c r="O45" s="93"/>
      <c r="P45" s="93">
        <v>1</v>
      </c>
      <c r="Q45" s="93"/>
      <c r="R45" s="93"/>
      <c r="S45" s="93">
        <v>3</v>
      </c>
      <c r="T45" s="93"/>
      <c r="U45" s="84" t="s">
        <v>261</v>
      </c>
      <c r="V45" s="85"/>
      <c r="W45" s="85"/>
      <c r="X45" s="85"/>
      <c r="Y45" s="85"/>
      <c r="Z45" s="86"/>
      <c r="AA45" s="87" t="s">
        <v>230</v>
      </c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9"/>
      <c r="AR45" s="71" t="s">
        <v>156</v>
      </c>
      <c r="AS45" s="71" t="s">
        <v>152</v>
      </c>
      <c r="AT45" s="72" t="s">
        <v>254</v>
      </c>
      <c r="AU45" s="72" t="s">
        <v>284</v>
      </c>
      <c r="AV45" s="74" t="s">
        <v>259</v>
      </c>
      <c r="AW45" s="75" t="s">
        <v>258</v>
      </c>
      <c r="AX45" s="73" t="s">
        <v>131</v>
      </c>
    </row>
    <row r="46" spans="1:50" ht="203.65" customHeight="1" x14ac:dyDescent="0.2">
      <c r="B46" s="125" t="s">
        <v>162</v>
      </c>
      <c r="C46" s="93"/>
      <c r="D46" s="92" t="s">
        <v>218</v>
      </c>
      <c r="E46" s="93"/>
      <c r="F46" s="120" t="s">
        <v>216</v>
      </c>
      <c r="G46" s="121"/>
      <c r="H46" s="84" t="s">
        <v>245</v>
      </c>
      <c r="I46" s="86"/>
      <c r="J46" s="122" t="s">
        <v>250</v>
      </c>
      <c r="K46" s="123"/>
      <c r="L46" s="124"/>
      <c r="M46" s="93">
        <v>2</v>
      </c>
      <c r="N46" s="93"/>
      <c r="O46" s="93"/>
      <c r="P46" s="82">
        <v>1</v>
      </c>
      <c r="Q46" s="176"/>
      <c r="R46" s="83"/>
      <c r="S46" s="93">
        <v>3</v>
      </c>
      <c r="T46" s="93"/>
      <c r="U46" s="84" t="s">
        <v>262</v>
      </c>
      <c r="V46" s="85"/>
      <c r="W46" s="85"/>
      <c r="X46" s="85"/>
      <c r="Y46" s="85"/>
      <c r="Z46" s="86"/>
      <c r="AA46" s="87" t="s">
        <v>231</v>
      </c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9"/>
      <c r="AR46" s="71" t="s">
        <v>156</v>
      </c>
      <c r="AS46" s="71" t="s">
        <v>152</v>
      </c>
      <c r="AT46" s="72" t="s">
        <v>254</v>
      </c>
      <c r="AU46" s="72" t="s">
        <v>284</v>
      </c>
      <c r="AV46" s="74" t="s">
        <v>259</v>
      </c>
      <c r="AW46" s="75" t="s">
        <v>258</v>
      </c>
      <c r="AX46" s="73" t="s">
        <v>131</v>
      </c>
    </row>
    <row r="47" spans="1:50" ht="203.65" customHeight="1" x14ac:dyDescent="0.2">
      <c r="B47" s="125" t="s">
        <v>163</v>
      </c>
      <c r="C47" s="93"/>
      <c r="D47" s="92" t="s">
        <v>218</v>
      </c>
      <c r="E47" s="93"/>
      <c r="F47" s="120" t="s">
        <v>216</v>
      </c>
      <c r="G47" s="121"/>
      <c r="H47" s="84" t="s">
        <v>245</v>
      </c>
      <c r="I47" s="86"/>
      <c r="J47" s="122" t="s">
        <v>250</v>
      </c>
      <c r="K47" s="123"/>
      <c r="L47" s="124"/>
      <c r="M47" s="93">
        <v>2</v>
      </c>
      <c r="N47" s="93"/>
      <c r="O47" s="93"/>
      <c r="P47" s="82">
        <v>1</v>
      </c>
      <c r="Q47" s="176"/>
      <c r="R47" s="83"/>
      <c r="S47" s="93">
        <v>3</v>
      </c>
      <c r="T47" s="93"/>
      <c r="U47" s="84" t="s">
        <v>263</v>
      </c>
      <c r="V47" s="85"/>
      <c r="W47" s="85"/>
      <c r="X47" s="85"/>
      <c r="Y47" s="85"/>
      <c r="Z47" s="86"/>
      <c r="AA47" s="87" t="s">
        <v>232</v>
      </c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9"/>
      <c r="AR47" s="71" t="s">
        <v>156</v>
      </c>
      <c r="AS47" s="71" t="s">
        <v>152</v>
      </c>
      <c r="AT47" s="72" t="s">
        <v>254</v>
      </c>
      <c r="AU47" s="72" t="s">
        <v>284</v>
      </c>
      <c r="AV47" s="74" t="s">
        <v>259</v>
      </c>
      <c r="AW47" s="75" t="s">
        <v>258</v>
      </c>
      <c r="AX47" s="73" t="s">
        <v>131</v>
      </c>
    </row>
    <row r="48" spans="1:50" ht="203.65" customHeight="1" x14ac:dyDescent="0.2">
      <c r="B48" s="125" t="s">
        <v>164</v>
      </c>
      <c r="C48" s="93"/>
      <c r="D48" s="92" t="s">
        <v>218</v>
      </c>
      <c r="E48" s="93"/>
      <c r="F48" s="120" t="s">
        <v>216</v>
      </c>
      <c r="G48" s="121"/>
      <c r="H48" s="84" t="s">
        <v>245</v>
      </c>
      <c r="I48" s="86"/>
      <c r="J48" s="122" t="s">
        <v>250</v>
      </c>
      <c r="K48" s="123"/>
      <c r="L48" s="124"/>
      <c r="M48" s="93">
        <v>2</v>
      </c>
      <c r="N48" s="93"/>
      <c r="O48" s="93"/>
      <c r="P48" s="82">
        <v>1</v>
      </c>
      <c r="Q48" s="176"/>
      <c r="R48" s="83"/>
      <c r="S48" s="93">
        <v>3</v>
      </c>
      <c r="T48" s="93"/>
      <c r="U48" s="84" t="s">
        <v>264</v>
      </c>
      <c r="V48" s="85"/>
      <c r="W48" s="85"/>
      <c r="X48" s="85"/>
      <c r="Y48" s="85"/>
      <c r="Z48" s="86"/>
      <c r="AA48" s="87" t="s">
        <v>233</v>
      </c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9"/>
      <c r="AR48" s="71" t="s">
        <v>156</v>
      </c>
      <c r="AS48" s="71" t="s">
        <v>152</v>
      </c>
      <c r="AT48" s="72" t="s">
        <v>254</v>
      </c>
      <c r="AU48" s="72" t="s">
        <v>284</v>
      </c>
      <c r="AV48" s="74" t="s">
        <v>259</v>
      </c>
      <c r="AW48" s="75" t="s">
        <v>258</v>
      </c>
      <c r="AX48" s="73" t="s">
        <v>131</v>
      </c>
    </row>
    <row r="49" spans="2:50" ht="203.65" customHeight="1" x14ac:dyDescent="0.2">
      <c r="B49" s="125" t="s">
        <v>165</v>
      </c>
      <c r="C49" s="93"/>
      <c r="D49" s="92" t="s">
        <v>218</v>
      </c>
      <c r="E49" s="93"/>
      <c r="F49" s="120" t="s">
        <v>216</v>
      </c>
      <c r="G49" s="121"/>
      <c r="H49" s="84" t="s">
        <v>245</v>
      </c>
      <c r="I49" s="86"/>
      <c r="J49" s="122" t="s">
        <v>250</v>
      </c>
      <c r="K49" s="123"/>
      <c r="L49" s="124"/>
      <c r="M49" s="93">
        <v>2</v>
      </c>
      <c r="N49" s="93"/>
      <c r="O49" s="93"/>
      <c r="P49" s="82">
        <v>1</v>
      </c>
      <c r="Q49" s="176"/>
      <c r="R49" s="83"/>
      <c r="S49" s="93">
        <v>3</v>
      </c>
      <c r="T49" s="93"/>
      <c r="U49" s="84" t="s">
        <v>265</v>
      </c>
      <c r="V49" s="85"/>
      <c r="W49" s="85"/>
      <c r="X49" s="85"/>
      <c r="Y49" s="85"/>
      <c r="Z49" s="86"/>
      <c r="AA49" s="87" t="s">
        <v>234</v>
      </c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9"/>
      <c r="AR49" s="71" t="s">
        <v>156</v>
      </c>
      <c r="AS49" s="71" t="s">
        <v>152</v>
      </c>
      <c r="AT49" s="72" t="s">
        <v>254</v>
      </c>
      <c r="AU49" s="72" t="s">
        <v>284</v>
      </c>
      <c r="AV49" s="74" t="s">
        <v>259</v>
      </c>
      <c r="AW49" s="75" t="s">
        <v>258</v>
      </c>
      <c r="AX49" s="73" t="s">
        <v>131</v>
      </c>
    </row>
    <row r="50" spans="2:50" ht="203.65" customHeight="1" x14ac:dyDescent="0.2">
      <c r="B50" s="125" t="s">
        <v>166</v>
      </c>
      <c r="C50" s="93"/>
      <c r="D50" s="92" t="s">
        <v>218</v>
      </c>
      <c r="E50" s="93"/>
      <c r="F50" s="120" t="s">
        <v>216</v>
      </c>
      <c r="G50" s="121"/>
      <c r="H50" s="84" t="s">
        <v>245</v>
      </c>
      <c r="I50" s="86"/>
      <c r="J50" s="122" t="s">
        <v>250</v>
      </c>
      <c r="K50" s="123"/>
      <c r="L50" s="124"/>
      <c r="M50" s="93">
        <v>2</v>
      </c>
      <c r="N50" s="93"/>
      <c r="O50" s="93"/>
      <c r="P50" s="82">
        <v>1</v>
      </c>
      <c r="Q50" s="176"/>
      <c r="R50" s="83"/>
      <c r="S50" s="93">
        <v>3</v>
      </c>
      <c r="T50" s="93"/>
      <c r="U50" s="84" t="s">
        <v>266</v>
      </c>
      <c r="V50" s="85"/>
      <c r="W50" s="85"/>
      <c r="X50" s="85"/>
      <c r="Y50" s="85"/>
      <c r="Z50" s="86"/>
      <c r="AA50" s="87" t="s">
        <v>235</v>
      </c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9"/>
      <c r="AR50" s="71" t="s">
        <v>156</v>
      </c>
      <c r="AS50" s="71" t="s">
        <v>152</v>
      </c>
      <c r="AT50" s="72" t="s">
        <v>254</v>
      </c>
      <c r="AU50" s="72" t="s">
        <v>284</v>
      </c>
      <c r="AV50" s="74" t="s">
        <v>259</v>
      </c>
      <c r="AW50" s="75" t="s">
        <v>258</v>
      </c>
      <c r="AX50" s="73" t="s">
        <v>131</v>
      </c>
    </row>
    <row r="51" spans="2:50" ht="203.65" customHeight="1" x14ac:dyDescent="0.2">
      <c r="B51" s="125" t="s">
        <v>167</v>
      </c>
      <c r="C51" s="93"/>
      <c r="D51" s="92" t="s">
        <v>218</v>
      </c>
      <c r="E51" s="93"/>
      <c r="F51" s="120" t="s">
        <v>216</v>
      </c>
      <c r="G51" s="121"/>
      <c r="H51" s="84" t="s">
        <v>245</v>
      </c>
      <c r="I51" s="86"/>
      <c r="J51" s="122" t="s">
        <v>250</v>
      </c>
      <c r="K51" s="123"/>
      <c r="L51" s="124"/>
      <c r="M51" s="93">
        <v>2</v>
      </c>
      <c r="N51" s="93"/>
      <c r="O51" s="93"/>
      <c r="P51" s="82">
        <v>1</v>
      </c>
      <c r="Q51" s="176"/>
      <c r="R51" s="83"/>
      <c r="S51" s="93">
        <v>3</v>
      </c>
      <c r="T51" s="93"/>
      <c r="U51" s="84" t="s">
        <v>267</v>
      </c>
      <c r="V51" s="85"/>
      <c r="W51" s="85"/>
      <c r="X51" s="85"/>
      <c r="Y51" s="85"/>
      <c r="Z51" s="86"/>
      <c r="AA51" s="87" t="s">
        <v>236</v>
      </c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9"/>
      <c r="AR51" s="71" t="s">
        <v>156</v>
      </c>
      <c r="AS51" s="71" t="s">
        <v>152</v>
      </c>
      <c r="AT51" s="72" t="s">
        <v>254</v>
      </c>
      <c r="AU51" s="72" t="s">
        <v>284</v>
      </c>
      <c r="AV51" s="74" t="s">
        <v>259</v>
      </c>
      <c r="AW51" s="75" t="s">
        <v>258</v>
      </c>
      <c r="AX51" s="73" t="s">
        <v>131</v>
      </c>
    </row>
    <row r="52" spans="2:50" ht="203.65" customHeight="1" x14ac:dyDescent="0.2">
      <c r="B52" s="125" t="s">
        <v>168</v>
      </c>
      <c r="C52" s="93"/>
      <c r="D52" s="92" t="s">
        <v>218</v>
      </c>
      <c r="E52" s="93"/>
      <c r="F52" s="120" t="s">
        <v>216</v>
      </c>
      <c r="G52" s="121"/>
      <c r="H52" s="84" t="s">
        <v>245</v>
      </c>
      <c r="I52" s="86"/>
      <c r="J52" s="122" t="s">
        <v>250</v>
      </c>
      <c r="K52" s="123"/>
      <c r="L52" s="124"/>
      <c r="M52" s="93">
        <v>2</v>
      </c>
      <c r="N52" s="93"/>
      <c r="O52" s="93"/>
      <c r="P52" s="82">
        <v>1</v>
      </c>
      <c r="Q52" s="176"/>
      <c r="R52" s="83"/>
      <c r="S52" s="93">
        <v>3</v>
      </c>
      <c r="T52" s="93"/>
      <c r="U52" s="84" t="s">
        <v>268</v>
      </c>
      <c r="V52" s="85"/>
      <c r="W52" s="85"/>
      <c r="X52" s="85"/>
      <c r="Y52" s="85"/>
      <c r="Z52" s="86"/>
      <c r="AA52" s="87" t="s">
        <v>237</v>
      </c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9"/>
      <c r="AR52" s="71" t="s">
        <v>156</v>
      </c>
      <c r="AS52" s="71" t="s">
        <v>152</v>
      </c>
      <c r="AT52" s="72" t="s">
        <v>254</v>
      </c>
      <c r="AU52" s="72" t="s">
        <v>284</v>
      </c>
      <c r="AV52" s="74" t="s">
        <v>259</v>
      </c>
      <c r="AW52" s="75" t="s">
        <v>258</v>
      </c>
      <c r="AX52" s="73" t="s">
        <v>131</v>
      </c>
    </row>
    <row r="53" spans="2:50" ht="203.65" customHeight="1" x14ac:dyDescent="0.2">
      <c r="B53" s="125" t="s">
        <v>169</v>
      </c>
      <c r="C53" s="93"/>
      <c r="D53" s="92" t="s">
        <v>218</v>
      </c>
      <c r="E53" s="93"/>
      <c r="F53" s="120" t="s">
        <v>216</v>
      </c>
      <c r="G53" s="121"/>
      <c r="H53" s="84" t="s">
        <v>246</v>
      </c>
      <c r="I53" s="86"/>
      <c r="J53" s="122" t="s">
        <v>251</v>
      </c>
      <c r="K53" s="123"/>
      <c r="L53" s="124"/>
      <c r="M53" s="93">
        <v>2</v>
      </c>
      <c r="N53" s="93"/>
      <c r="O53" s="93"/>
      <c r="P53" s="82">
        <v>1</v>
      </c>
      <c r="Q53" s="176"/>
      <c r="R53" s="83"/>
      <c r="S53" s="93">
        <v>3</v>
      </c>
      <c r="T53" s="93"/>
      <c r="U53" s="84" t="s">
        <v>269</v>
      </c>
      <c r="V53" s="85"/>
      <c r="W53" s="85"/>
      <c r="X53" s="85"/>
      <c r="Y53" s="85"/>
      <c r="Z53" s="86"/>
      <c r="AA53" s="87" t="s">
        <v>238</v>
      </c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9"/>
      <c r="AR53" s="71" t="s">
        <v>156</v>
      </c>
      <c r="AS53" s="71" t="s">
        <v>152</v>
      </c>
      <c r="AT53" s="72" t="s">
        <v>227</v>
      </c>
      <c r="AU53" s="72" t="s">
        <v>285</v>
      </c>
      <c r="AV53" s="74" t="s">
        <v>259</v>
      </c>
      <c r="AW53" s="75" t="s">
        <v>258</v>
      </c>
      <c r="AX53" s="73" t="s">
        <v>131</v>
      </c>
    </row>
    <row r="54" spans="2:50" ht="203.65" customHeight="1" x14ac:dyDescent="0.2">
      <c r="B54" s="125" t="s">
        <v>170</v>
      </c>
      <c r="C54" s="93"/>
      <c r="D54" s="92" t="s">
        <v>218</v>
      </c>
      <c r="E54" s="93"/>
      <c r="F54" s="120" t="s">
        <v>216</v>
      </c>
      <c r="G54" s="121"/>
      <c r="H54" s="84" t="s">
        <v>246</v>
      </c>
      <c r="I54" s="86"/>
      <c r="J54" s="122" t="s">
        <v>251</v>
      </c>
      <c r="K54" s="123"/>
      <c r="L54" s="124"/>
      <c r="M54" s="93">
        <v>2</v>
      </c>
      <c r="N54" s="93"/>
      <c r="O54" s="93"/>
      <c r="P54" s="82">
        <v>1</v>
      </c>
      <c r="Q54" s="176"/>
      <c r="R54" s="83"/>
      <c r="S54" s="93">
        <v>3</v>
      </c>
      <c r="T54" s="93"/>
      <c r="U54" s="84" t="s">
        <v>270</v>
      </c>
      <c r="V54" s="85"/>
      <c r="W54" s="85"/>
      <c r="X54" s="85"/>
      <c r="Y54" s="85"/>
      <c r="Z54" s="86"/>
      <c r="AA54" s="87" t="s">
        <v>224</v>
      </c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9"/>
      <c r="AR54" s="71" t="s">
        <v>156</v>
      </c>
      <c r="AS54" s="71" t="s">
        <v>152</v>
      </c>
      <c r="AT54" s="72" t="s">
        <v>227</v>
      </c>
      <c r="AU54" s="72" t="s">
        <v>285</v>
      </c>
      <c r="AV54" s="74" t="s">
        <v>259</v>
      </c>
      <c r="AW54" s="75" t="s">
        <v>258</v>
      </c>
      <c r="AX54" s="73" t="s">
        <v>131</v>
      </c>
    </row>
    <row r="55" spans="2:50" ht="203.65" customHeight="1" x14ac:dyDescent="0.2">
      <c r="B55" s="125" t="s">
        <v>171</v>
      </c>
      <c r="C55" s="93"/>
      <c r="D55" s="92" t="s">
        <v>218</v>
      </c>
      <c r="E55" s="93"/>
      <c r="F55" s="120" t="s">
        <v>216</v>
      </c>
      <c r="G55" s="121"/>
      <c r="H55" s="84" t="s">
        <v>247</v>
      </c>
      <c r="I55" s="86"/>
      <c r="J55" s="122" t="s">
        <v>251</v>
      </c>
      <c r="K55" s="123"/>
      <c r="L55" s="124"/>
      <c r="M55" s="93">
        <v>2</v>
      </c>
      <c r="N55" s="93"/>
      <c r="O55" s="93"/>
      <c r="P55" s="82">
        <v>1</v>
      </c>
      <c r="Q55" s="176"/>
      <c r="R55" s="83"/>
      <c r="S55" s="93">
        <v>3</v>
      </c>
      <c r="T55" s="93"/>
      <c r="U55" s="84" t="s">
        <v>271</v>
      </c>
      <c r="V55" s="85"/>
      <c r="W55" s="85"/>
      <c r="X55" s="85"/>
      <c r="Y55" s="85"/>
      <c r="Z55" s="86"/>
      <c r="AA55" s="87" t="s">
        <v>239</v>
      </c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9"/>
      <c r="AR55" s="71" t="s">
        <v>156</v>
      </c>
      <c r="AS55" s="71" t="s">
        <v>152</v>
      </c>
      <c r="AT55" s="72" t="s">
        <v>227</v>
      </c>
      <c r="AU55" s="72" t="s">
        <v>285</v>
      </c>
      <c r="AV55" s="74" t="s">
        <v>259</v>
      </c>
      <c r="AW55" s="75" t="s">
        <v>258</v>
      </c>
      <c r="AX55" s="73" t="s">
        <v>131</v>
      </c>
    </row>
    <row r="56" spans="2:50" ht="203.65" customHeight="1" x14ac:dyDescent="0.2">
      <c r="B56" s="125" t="s">
        <v>172</v>
      </c>
      <c r="C56" s="93"/>
      <c r="D56" s="92" t="s">
        <v>218</v>
      </c>
      <c r="E56" s="93"/>
      <c r="F56" s="120" t="s">
        <v>217</v>
      </c>
      <c r="G56" s="121"/>
      <c r="H56" s="84" t="s">
        <v>219</v>
      </c>
      <c r="I56" s="86"/>
      <c r="J56" s="122" t="s">
        <v>250</v>
      </c>
      <c r="K56" s="123"/>
      <c r="L56" s="124"/>
      <c r="M56" s="93">
        <v>2</v>
      </c>
      <c r="N56" s="93"/>
      <c r="O56" s="93"/>
      <c r="P56" s="82">
        <v>1</v>
      </c>
      <c r="Q56" s="176"/>
      <c r="R56" s="83"/>
      <c r="S56" s="93">
        <v>3</v>
      </c>
      <c r="T56" s="93"/>
      <c r="U56" s="84" t="s">
        <v>260</v>
      </c>
      <c r="V56" s="85"/>
      <c r="W56" s="85"/>
      <c r="X56" s="85"/>
      <c r="Y56" s="85"/>
      <c r="Z56" s="86"/>
      <c r="AA56" s="87" t="s">
        <v>223</v>
      </c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9"/>
      <c r="AR56" s="71" t="s">
        <v>156</v>
      </c>
      <c r="AS56" s="71" t="s">
        <v>152</v>
      </c>
      <c r="AT56" s="72" t="s">
        <v>254</v>
      </c>
      <c r="AU56" s="72" t="s">
        <v>284</v>
      </c>
      <c r="AV56" s="74" t="s">
        <v>259</v>
      </c>
      <c r="AW56" s="75" t="s">
        <v>258</v>
      </c>
      <c r="AX56" s="73" t="s">
        <v>131</v>
      </c>
    </row>
    <row r="57" spans="2:50" ht="203.65" customHeight="1" x14ac:dyDescent="0.2">
      <c r="B57" s="125" t="s">
        <v>173</v>
      </c>
      <c r="C57" s="93"/>
      <c r="D57" s="92" t="s">
        <v>218</v>
      </c>
      <c r="E57" s="93"/>
      <c r="F57" s="120" t="s">
        <v>217</v>
      </c>
      <c r="G57" s="121"/>
      <c r="H57" s="84" t="s">
        <v>219</v>
      </c>
      <c r="I57" s="86"/>
      <c r="J57" s="122" t="s">
        <v>250</v>
      </c>
      <c r="K57" s="123"/>
      <c r="L57" s="124"/>
      <c r="M57" s="93">
        <v>2</v>
      </c>
      <c r="N57" s="93"/>
      <c r="O57" s="93"/>
      <c r="P57" s="82">
        <v>1</v>
      </c>
      <c r="Q57" s="176"/>
      <c r="R57" s="83"/>
      <c r="S57" s="93">
        <v>3</v>
      </c>
      <c r="T57" s="93"/>
      <c r="U57" s="84" t="s">
        <v>261</v>
      </c>
      <c r="V57" s="85"/>
      <c r="W57" s="85"/>
      <c r="X57" s="85"/>
      <c r="Y57" s="85"/>
      <c r="Z57" s="86"/>
      <c r="AA57" s="87" t="s">
        <v>230</v>
      </c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9"/>
      <c r="AR57" s="71" t="s">
        <v>156</v>
      </c>
      <c r="AS57" s="71" t="s">
        <v>152</v>
      </c>
      <c r="AT57" s="72" t="s">
        <v>254</v>
      </c>
      <c r="AU57" s="72" t="s">
        <v>284</v>
      </c>
      <c r="AV57" s="74" t="s">
        <v>259</v>
      </c>
      <c r="AW57" s="75" t="s">
        <v>258</v>
      </c>
      <c r="AX57" s="73" t="s">
        <v>131</v>
      </c>
    </row>
    <row r="58" spans="2:50" ht="203.65" customHeight="1" x14ac:dyDescent="0.2">
      <c r="B58" s="125" t="s">
        <v>174</v>
      </c>
      <c r="C58" s="93"/>
      <c r="D58" s="92" t="s">
        <v>218</v>
      </c>
      <c r="E58" s="93"/>
      <c r="F58" s="120" t="s">
        <v>217</v>
      </c>
      <c r="G58" s="121"/>
      <c r="H58" s="84" t="s">
        <v>219</v>
      </c>
      <c r="I58" s="86"/>
      <c r="J58" s="122" t="s">
        <v>250</v>
      </c>
      <c r="K58" s="123"/>
      <c r="L58" s="124"/>
      <c r="M58" s="93">
        <v>2</v>
      </c>
      <c r="N58" s="93"/>
      <c r="O58" s="93"/>
      <c r="P58" s="82">
        <v>1</v>
      </c>
      <c r="Q58" s="176"/>
      <c r="R58" s="83"/>
      <c r="S58" s="93">
        <v>3</v>
      </c>
      <c r="T58" s="93"/>
      <c r="U58" s="84" t="s">
        <v>262</v>
      </c>
      <c r="V58" s="85"/>
      <c r="W58" s="85"/>
      <c r="X58" s="85"/>
      <c r="Y58" s="85"/>
      <c r="Z58" s="86"/>
      <c r="AA58" s="87" t="s">
        <v>231</v>
      </c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9"/>
      <c r="AR58" s="71" t="s">
        <v>156</v>
      </c>
      <c r="AS58" s="71" t="s">
        <v>152</v>
      </c>
      <c r="AT58" s="72" t="s">
        <v>254</v>
      </c>
      <c r="AU58" s="72" t="s">
        <v>284</v>
      </c>
      <c r="AV58" s="74" t="s">
        <v>259</v>
      </c>
      <c r="AW58" s="75" t="s">
        <v>258</v>
      </c>
      <c r="AX58" s="73" t="s">
        <v>131</v>
      </c>
    </row>
    <row r="59" spans="2:50" ht="203.65" customHeight="1" x14ac:dyDescent="0.2">
      <c r="B59" s="125" t="s">
        <v>175</v>
      </c>
      <c r="C59" s="93"/>
      <c r="D59" s="92" t="s">
        <v>218</v>
      </c>
      <c r="E59" s="93"/>
      <c r="F59" s="120" t="s">
        <v>217</v>
      </c>
      <c r="G59" s="121"/>
      <c r="H59" s="84" t="s">
        <v>219</v>
      </c>
      <c r="I59" s="86"/>
      <c r="J59" s="122" t="s">
        <v>250</v>
      </c>
      <c r="K59" s="123"/>
      <c r="L59" s="124"/>
      <c r="M59" s="93">
        <v>2</v>
      </c>
      <c r="N59" s="93"/>
      <c r="O59" s="93"/>
      <c r="P59" s="82">
        <v>1</v>
      </c>
      <c r="Q59" s="176"/>
      <c r="R59" s="83"/>
      <c r="S59" s="93">
        <v>3</v>
      </c>
      <c r="T59" s="93"/>
      <c r="U59" s="84" t="s">
        <v>263</v>
      </c>
      <c r="V59" s="85"/>
      <c r="W59" s="85"/>
      <c r="X59" s="85"/>
      <c r="Y59" s="85"/>
      <c r="Z59" s="86"/>
      <c r="AA59" s="87" t="s">
        <v>240</v>
      </c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9"/>
      <c r="AR59" s="71" t="s">
        <v>156</v>
      </c>
      <c r="AS59" s="71" t="s">
        <v>152</v>
      </c>
      <c r="AT59" s="72" t="s">
        <v>254</v>
      </c>
      <c r="AU59" s="72" t="s">
        <v>284</v>
      </c>
      <c r="AV59" s="74" t="s">
        <v>259</v>
      </c>
      <c r="AW59" s="75" t="s">
        <v>258</v>
      </c>
      <c r="AX59" s="73" t="s">
        <v>131</v>
      </c>
    </row>
    <row r="60" spans="2:50" ht="203.65" customHeight="1" x14ac:dyDescent="0.2">
      <c r="B60" s="125" t="s">
        <v>176</v>
      </c>
      <c r="C60" s="93"/>
      <c r="D60" s="92" t="s">
        <v>218</v>
      </c>
      <c r="E60" s="93"/>
      <c r="F60" s="120" t="s">
        <v>217</v>
      </c>
      <c r="G60" s="121"/>
      <c r="H60" s="84" t="s">
        <v>219</v>
      </c>
      <c r="I60" s="86"/>
      <c r="J60" s="122" t="s">
        <v>250</v>
      </c>
      <c r="K60" s="123"/>
      <c r="L60" s="124"/>
      <c r="M60" s="93">
        <v>2</v>
      </c>
      <c r="N60" s="93"/>
      <c r="O60" s="93"/>
      <c r="P60" s="82">
        <v>1</v>
      </c>
      <c r="Q60" s="176"/>
      <c r="R60" s="83"/>
      <c r="S60" s="93">
        <v>3</v>
      </c>
      <c r="T60" s="93"/>
      <c r="U60" s="84" t="s">
        <v>264</v>
      </c>
      <c r="V60" s="85"/>
      <c r="W60" s="85"/>
      <c r="X60" s="85"/>
      <c r="Y60" s="85"/>
      <c r="Z60" s="86"/>
      <c r="AA60" s="87" t="s">
        <v>241</v>
      </c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9"/>
      <c r="AR60" s="71" t="s">
        <v>156</v>
      </c>
      <c r="AS60" s="71" t="s">
        <v>152</v>
      </c>
      <c r="AT60" s="72" t="s">
        <v>254</v>
      </c>
      <c r="AU60" s="72" t="s">
        <v>284</v>
      </c>
      <c r="AV60" s="74" t="s">
        <v>259</v>
      </c>
      <c r="AW60" s="75" t="s">
        <v>258</v>
      </c>
      <c r="AX60" s="73" t="s">
        <v>131</v>
      </c>
    </row>
    <row r="61" spans="2:50" ht="203.65" customHeight="1" x14ac:dyDescent="0.2">
      <c r="B61" s="125" t="s">
        <v>177</v>
      </c>
      <c r="C61" s="93"/>
      <c r="D61" s="92" t="s">
        <v>218</v>
      </c>
      <c r="E61" s="93"/>
      <c r="F61" s="120" t="s">
        <v>217</v>
      </c>
      <c r="G61" s="121"/>
      <c r="H61" s="84" t="s">
        <v>219</v>
      </c>
      <c r="I61" s="86"/>
      <c r="J61" s="122" t="s">
        <v>250</v>
      </c>
      <c r="K61" s="123"/>
      <c r="L61" s="124"/>
      <c r="M61" s="93">
        <v>2</v>
      </c>
      <c r="N61" s="93"/>
      <c r="O61" s="93"/>
      <c r="P61" s="82">
        <v>1</v>
      </c>
      <c r="Q61" s="176"/>
      <c r="R61" s="83"/>
      <c r="S61" s="93">
        <v>3</v>
      </c>
      <c r="T61" s="93"/>
      <c r="U61" s="84" t="s">
        <v>265</v>
      </c>
      <c r="V61" s="85"/>
      <c r="W61" s="85"/>
      <c r="X61" s="85"/>
      <c r="Y61" s="85"/>
      <c r="Z61" s="86"/>
      <c r="AA61" s="87" t="s">
        <v>234</v>
      </c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9"/>
      <c r="AR61" s="71" t="s">
        <v>156</v>
      </c>
      <c r="AS61" s="71" t="s">
        <v>152</v>
      </c>
      <c r="AT61" s="72" t="s">
        <v>254</v>
      </c>
      <c r="AU61" s="72" t="s">
        <v>284</v>
      </c>
      <c r="AV61" s="74" t="s">
        <v>259</v>
      </c>
      <c r="AW61" s="75" t="s">
        <v>258</v>
      </c>
      <c r="AX61" s="73" t="s">
        <v>131</v>
      </c>
    </row>
    <row r="62" spans="2:50" ht="203.65" customHeight="1" x14ac:dyDescent="0.2">
      <c r="B62" s="125" t="s">
        <v>178</v>
      </c>
      <c r="C62" s="93"/>
      <c r="D62" s="92" t="s">
        <v>218</v>
      </c>
      <c r="E62" s="93"/>
      <c r="F62" s="120" t="s">
        <v>217</v>
      </c>
      <c r="G62" s="121"/>
      <c r="H62" s="84" t="s">
        <v>219</v>
      </c>
      <c r="I62" s="86"/>
      <c r="J62" s="122" t="s">
        <v>250</v>
      </c>
      <c r="K62" s="123"/>
      <c r="L62" s="124"/>
      <c r="M62" s="93">
        <v>2</v>
      </c>
      <c r="N62" s="93"/>
      <c r="O62" s="93"/>
      <c r="P62" s="82">
        <v>1</v>
      </c>
      <c r="Q62" s="176"/>
      <c r="R62" s="83"/>
      <c r="S62" s="93">
        <v>3</v>
      </c>
      <c r="T62" s="93"/>
      <c r="U62" s="84" t="s">
        <v>266</v>
      </c>
      <c r="V62" s="85"/>
      <c r="W62" s="85"/>
      <c r="X62" s="85"/>
      <c r="Y62" s="85"/>
      <c r="Z62" s="86"/>
      <c r="AA62" s="87" t="s">
        <v>235</v>
      </c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9"/>
      <c r="AR62" s="71" t="s">
        <v>156</v>
      </c>
      <c r="AS62" s="71" t="s">
        <v>152</v>
      </c>
      <c r="AT62" s="72" t="s">
        <v>254</v>
      </c>
      <c r="AU62" s="72" t="s">
        <v>284</v>
      </c>
      <c r="AV62" s="74" t="s">
        <v>259</v>
      </c>
      <c r="AW62" s="75" t="s">
        <v>258</v>
      </c>
      <c r="AX62" s="73" t="s">
        <v>131</v>
      </c>
    </row>
    <row r="63" spans="2:50" ht="203.65" customHeight="1" x14ac:dyDescent="0.2">
      <c r="B63" s="125" t="s">
        <v>179</v>
      </c>
      <c r="C63" s="93"/>
      <c r="D63" s="92" t="s">
        <v>218</v>
      </c>
      <c r="E63" s="93"/>
      <c r="F63" s="120" t="s">
        <v>217</v>
      </c>
      <c r="G63" s="121"/>
      <c r="H63" s="84" t="s">
        <v>219</v>
      </c>
      <c r="I63" s="86"/>
      <c r="J63" s="122" t="s">
        <v>250</v>
      </c>
      <c r="K63" s="123"/>
      <c r="L63" s="124"/>
      <c r="M63" s="93">
        <v>2</v>
      </c>
      <c r="N63" s="93"/>
      <c r="O63" s="93"/>
      <c r="P63" s="82">
        <v>1</v>
      </c>
      <c r="Q63" s="176"/>
      <c r="R63" s="83"/>
      <c r="S63" s="93">
        <v>3</v>
      </c>
      <c r="T63" s="93"/>
      <c r="U63" s="84" t="s">
        <v>267</v>
      </c>
      <c r="V63" s="85"/>
      <c r="W63" s="85"/>
      <c r="X63" s="85"/>
      <c r="Y63" s="85"/>
      <c r="Z63" s="86"/>
      <c r="AA63" s="87" t="s">
        <v>242</v>
      </c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9"/>
      <c r="AR63" s="71" t="s">
        <v>156</v>
      </c>
      <c r="AS63" s="71" t="s">
        <v>152</v>
      </c>
      <c r="AT63" s="72" t="s">
        <v>254</v>
      </c>
      <c r="AU63" s="72" t="s">
        <v>284</v>
      </c>
      <c r="AV63" s="74" t="s">
        <v>259</v>
      </c>
      <c r="AW63" s="75" t="s">
        <v>258</v>
      </c>
      <c r="AX63" s="73" t="s">
        <v>131</v>
      </c>
    </row>
    <row r="64" spans="2:50" ht="203.65" customHeight="1" x14ac:dyDescent="0.2">
      <c r="B64" s="125" t="s">
        <v>180</v>
      </c>
      <c r="C64" s="93"/>
      <c r="D64" s="92" t="s">
        <v>218</v>
      </c>
      <c r="E64" s="93"/>
      <c r="F64" s="120" t="s">
        <v>217</v>
      </c>
      <c r="G64" s="121"/>
      <c r="H64" s="84" t="s">
        <v>248</v>
      </c>
      <c r="I64" s="86"/>
      <c r="J64" s="122" t="s">
        <v>250</v>
      </c>
      <c r="K64" s="123"/>
      <c r="L64" s="124"/>
      <c r="M64" s="93">
        <v>2</v>
      </c>
      <c r="N64" s="93"/>
      <c r="O64" s="93"/>
      <c r="P64" s="82">
        <v>1</v>
      </c>
      <c r="Q64" s="176"/>
      <c r="R64" s="83"/>
      <c r="S64" s="93">
        <v>3</v>
      </c>
      <c r="T64" s="93"/>
      <c r="U64" s="84" t="s">
        <v>268</v>
      </c>
      <c r="V64" s="85"/>
      <c r="W64" s="85"/>
      <c r="X64" s="85"/>
      <c r="Y64" s="85"/>
      <c r="Z64" s="86"/>
      <c r="AA64" s="87" t="s">
        <v>237</v>
      </c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9"/>
      <c r="AR64" s="71" t="s">
        <v>156</v>
      </c>
      <c r="AS64" s="71" t="s">
        <v>152</v>
      </c>
      <c r="AT64" s="72" t="s">
        <v>254</v>
      </c>
      <c r="AU64" s="72" t="s">
        <v>284</v>
      </c>
      <c r="AV64" s="74" t="s">
        <v>259</v>
      </c>
      <c r="AW64" s="75" t="s">
        <v>258</v>
      </c>
      <c r="AX64" s="73" t="s">
        <v>131</v>
      </c>
    </row>
    <row r="65" spans="2:50" ht="203.65" customHeight="1" x14ac:dyDescent="0.2">
      <c r="B65" s="125" t="s">
        <v>181</v>
      </c>
      <c r="C65" s="93"/>
      <c r="D65" s="92" t="s">
        <v>218</v>
      </c>
      <c r="E65" s="93"/>
      <c r="F65" s="120" t="s">
        <v>210</v>
      </c>
      <c r="G65" s="121"/>
      <c r="H65" s="84" t="s">
        <v>220</v>
      </c>
      <c r="I65" s="86"/>
      <c r="J65" s="122" t="s">
        <v>252</v>
      </c>
      <c r="K65" s="123"/>
      <c r="L65" s="124"/>
      <c r="M65" s="93">
        <v>2</v>
      </c>
      <c r="N65" s="93"/>
      <c r="O65" s="93"/>
      <c r="P65" s="82">
        <v>1</v>
      </c>
      <c r="Q65" s="176"/>
      <c r="R65" s="83"/>
      <c r="S65" s="93">
        <v>3</v>
      </c>
      <c r="T65" s="93"/>
      <c r="U65" s="84" t="s">
        <v>272</v>
      </c>
      <c r="V65" s="85"/>
      <c r="W65" s="85"/>
      <c r="X65" s="85"/>
      <c r="Y65" s="85"/>
      <c r="Z65" s="86"/>
      <c r="AA65" s="87" t="s">
        <v>223</v>
      </c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9"/>
      <c r="AR65" s="71" t="s">
        <v>156</v>
      </c>
      <c r="AS65" s="71" t="s">
        <v>152</v>
      </c>
      <c r="AT65" s="72" t="s">
        <v>255</v>
      </c>
      <c r="AU65" s="72" t="s">
        <v>286</v>
      </c>
      <c r="AV65" s="74" t="s">
        <v>259</v>
      </c>
      <c r="AW65" s="75" t="s">
        <v>258</v>
      </c>
      <c r="AX65" s="73" t="s">
        <v>131</v>
      </c>
    </row>
    <row r="66" spans="2:50" ht="203.65" customHeight="1" x14ac:dyDescent="0.2">
      <c r="B66" s="125" t="s">
        <v>185</v>
      </c>
      <c r="C66" s="93"/>
      <c r="D66" s="92" t="s">
        <v>218</v>
      </c>
      <c r="E66" s="93"/>
      <c r="F66" s="120" t="s">
        <v>210</v>
      </c>
      <c r="G66" s="121"/>
      <c r="H66" s="84" t="s">
        <v>220</v>
      </c>
      <c r="I66" s="86"/>
      <c r="J66" s="122" t="s">
        <v>252</v>
      </c>
      <c r="K66" s="123"/>
      <c r="L66" s="124"/>
      <c r="M66" s="93">
        <v>2</v>
      </c>
      <c r="N66" s="93"/>
      <c r="O66" s="93"/>
      <c r="P66" s="82">
        <v>1</v>
      </c>
      <c r="Q66" s="176"/>
      <c r="R66" s="83"/>
      <c r="S66" s="93">
        <v>3</v>
      </c>
      <c r="T66" s="93"/>
      <c r="U66" s="84" t="s">
        <v>273</v>
      </c>
      <c r="V66" s="85"/>
      <c r="W66" s="85"/>
      <c r="X66" s="85"/>
      <c r="Y66" s="85"/>
      <c r="Z66" s="86"/>
      <c r="AA66" s="87" t="s">
        <v>230</v>
      </c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9"/>
      <c r="AR66" s="71" t="s">
        <v>156</v>
      </c>
      <c r="AS66" s="71" t="s">
        <v>152</v>
      </c>
      <c r="AT66" s="72" t="s">
        <v>255</v>
      </c>
      <c r="AU66" s="72" t="s">
        <v>286</v>
      </c>
      <c r="AV66" s="74" t="s">
        <v>259</v>
      </c>
      <c r="AW66" s="75" t="s">
        <v>258</v>
      </c>
      <c r="AX66" s="73" t="s">
        <v>131</v>
      </c>
    </row>
    <row r="67" spans="2:50" ht="203.65" customHeight="1" x14ac:dyDescent="0.2">
      <c r="B67" s="125" t="s">
        <v>186</v>
      </c>
      <c r="C67" s="93"/>
      <c r="D67" s="92" t="s">
        <v>218</v>
      </c>
      <c r="E67" s="93"/>
      <c r="F67" s="120" t="s">
        <v>210</v>
      </c>
      <c r="G67" s="121"/>
      <c r="H67" s="84" t="s">
        <v>220</v>
      </c>
      <c r="I67" s="86"/>
      <c r="J67" s="122" t="s">
        <v>252</v>
      </c>
      <c r="K67" s="123"/>
      <c r="L67" s="124"/>
      <c r="M67" s="93">
        <v>2</v>
      </c>
      <c r="N67" s="93"/>
      <c r="O67" s="93"/>
      <c r="P67" s="82">
        <v>1</v>
      </c>
      <c r="Q67" s="176"/>
      <c r="R67" s="83"/>
      <c r="S67" s="93">
        <v>3</v>
      </c>
      <c r="T67" s="93"/>
      <c r="U67" s="84" t="s">
        <v>274</v>
      </c>
      <c r="V67" s="85"/>
      <c r="W67" s="85"/>
      <c r="X67" s="85"/>
      <c r="Y67" s="85"/>
      <c r="Z67" s="86"/>
      <c r="AA67" s="87" t="s">
        <v>231</v>
      </c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9"/>
      <c r="AR67" s="71" t="s">
        <v>156</v>
      </c>
      <c r="AS67" s="71" t="s">
        <v>152</v>
      </c>
      <c r="AT67" s="72" t="s">
        <v>255</v>
      </c>
      <c r="AU67" s="72" t="s">
        <v>286</v>
      </c>
      <c r="AV67" s="74" t="s">
        <v>259</v>
      </c>
      <c r="AW67" s="75" t="s">
        <v>258</v>
      </c>
      <c r="AX67" s="73" t="s">
        <v>131</v>
      </c>
    </row>
    <row r="68" spans="2:50" ht="203.65" customHeight="1" x14ac:dyDescent="0.2">
      <c r="B68" s="125" t="s">
        <v>187</v>
      </c>
      <c r="C68" s="93"/>
      <c r="D68" s="92" t="s">
        <v>218</v>
      </c>
      <c r="E68" s="93"/>
      <c r="F68" s="120" t="s">
        <v>210</v>
      </c>
      <c r="G68" s="121"/>
      <c r="H68" s="84" t="s">
        <v>220</v>
      </c>
      <c r="I68" s="86"/>
      <c r="J68" s="122" t="s">
        <v>252</v>
      </c>
      <c r="K68" s="123"/>
      <c r="L68" s="124"/>
      <c r="M68" s="93">
        <v>2</v>
      </c>
      <c r="N68" s="93"/>
      <c r="O68" s="93"/>
      <c r="P68" s="82">
        <v>1</v>
      </c>
      <c r="Q68" s="176"/>
      <c r="R68" s="83"/>
      <c r="S68" s="93">
        <v>3</v>
      </c>
      <c r="T68" s="93"/>
      <c r="U68" s="84" t="s">
        <v>275</v>
      </c>
      <c r="V68" s="85"/>
      <c r="W68" s="85"/>
      <c r="X68" s="85"/>
      <c r="Y68" s="85"/>
      <c r="Z68" s="86"/>
      <c r="AA68" s="87" t="s">
        <v>232</v>
      </c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9"/>
      <c r="AR68" s="71" t="s">
        <v>156</v>
      </c>
      <c r="AS68" s="71" t="s">
        <v>152</v>
      </c>
      <c r="AT68" s="72" t="s">
        <v>255</v>
      </c>
      <c r="AU68" s="72" t="s">
        <v>286</v>
      </c>
      <c r="AV68" s="74" t="s">
        <v>259</v>
      </c>
      <c r="AW68" s="75" t="s">
        <v>258</v>
      </c>
      <c r="AX68" s="73" t="s">
        <v>131</v>
      </c>
    </row>
    <row r="69" spans="2:50" ht="203.65" customHeight="1" x14ac:dyDescent="0.2">
      <c r="B69" s="125" t="s">
        <v>188</v>
      </c>
      <c r="C69" s="93"/>
      <c r="D69" s="92" t="s">
        <v>218</v>
      </c>
      <c r="E69" s="93"/>
      <c r="F69" s="120" t="s">
        <v>210</v>
      </c>
      <c r="G69" s="121"/>
      <c r="H69" s="84" t="s">
        <v>220</v>
      </c>
      <c r="I69" s="86"/>
      <c r="J69" s="122" t="s">
        <v>252</v>
      </c>
      <c r="K69" s="123"/>
      <c r="L69" s="124"/>
      <c r="M69" s="93">
        <v>2</v>
      </c>
      <c r="N69" s="93"/>
      <c r="O69" s="93"/>
      <c r="P69" s="82">
        <v>1</v>
      </c>
      <c r="Q69" s="176"/>
      <c r="R69" s="83"/>
      <c r="S69" s="93">
        <v>3</v>
      </c>
      <c r="T69" s="93"/>
      <c r="U69" s="84" t="s">
        <v>276</v>
      </c>
      <c r="V69" s="85"/>
      <c r="W69" s="85"/>
      <c r="X69" s="85"/>
      <c r="Y69" s="85"/>
      <c r="Z69" s="86"/>
      <c r="AA69" s="87" t="s">
        <v>233</v>
      </c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9"/>
      <c r="AR69" s="71" t="s">
        <v>156</v>
      </c>
      <c r="AS69" s="71" t="s">
        <v>152</v>
      </c>
      <c r="AT69" s="72" t="s">
        <v>255</v>
      </c>
      <c r="AU69" s="72" t="s">
        <v>286</v>
      </c>
      <c r="AV69" s="74" t="s">
        <v>259</v>
      </c>
      <c r="AW69" s="75" t="s">
        <v>258</v>
      </c>
      <c r="AX69" s="73" t="s">
        <v>131</v>
      </c>
    </row>
    <row r="70" spans="2:50" ht="203.65" customHeight="1" x14ac:dyDescent="0.2">
      <c r="B70" s="125" t="s">
        <v>189</v>
      </c>
      <c r="C70" s="93"/>
      <c r="D70" s="92" t="s">
        <v>218</v>
      </c>
      <c r="E70" s="93"/>
      <c r="F70" s="120" t="s">
        <v>210</v>
      </c>
      <c r="G70" s="121"/>
      <c r="H70" s="84" t="s">
        <v>220</v>
      </c>
      <c r="I70" s="86"/>
      <c r="J70" s="122" t="s">
        <v>252</v>
      </c>
      <c r="K70" s="123"/>
      <c r="L70" s="124"/>
      <c r="M70" s="93">
        <v>2</v>
      </c>
      <c r="N70" s="93"/>
      <c r="O70" s="93"/>
      <c r="P70" s="82">
        <v>1</v>
      </c>
      <c r="Q70" s="176"/>
      <c r="R70" s="83"/>
      <c r="S70" s="93">
        <v>3</v>
      </c>
      <c r="T70" s="93"/>
      <c r="U70" s="84" t="s">
        <v>277</v>
      </c>
      <c r="V70" s="85"/>
      <c r="W70" s="85"/>
      <c r="X70" s="85"/>
      <c r="Y70" s="85"/>
      <c r="Z70" s="86"/>
      <c r="AA70" s="87" t="s">
        <v>234</v>
      </c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9"/>
      <c r="AR70" s="71" t="s">
        <v>156</v>
      </c>
      <c r="AS70" s="71" t="s">
        <v>152</v>
      </c>
      <c r="AT70" s="72" t="s">
        <v>255</v>
      </c>
      <c r="AU70" s="72" t="s">
        <v>286</v>
      </c>
      <c r="AV70" s="74" t="s">
        <v>259</v>
      </c>
      <c r="AW70" s="75" t="s">
        <v>258</v>
      </c>
      <c r="AX70" s="73" t="s">
        <v>131</v>
      </c>
    </row>
    <row r="71" spans="2:50" ht="203.65" customHeight="1" x14ac:dyDescent="0.2">
      <c r="B71" s="125" t="s">
        <v>190</v>
      </c>
      <c r="C71" s="93"/>
      <c r="D71" s="92" t="s">
        <v>218</v>
      </c>
      <c r="E71" s="93"/>
      <c r="F71" s="120" t="s">
        <v>210</v>
      </c>
      <c r="G71" s="121"/>
      <c r="H71" s="84" t="s">
        <v>220</v>
      </c>
      <c r="I71" s="86"/>
      <c r="J71" s="122" t="s">
        <v>252</v>
      </c>
      <c r="K71" s="123"/>
      <c r="L71" s="124"/>
      <c r="M71" s="93">
        <v>2</v>
      </c>
      <c r="N71" s="93"/>
      <c r="O71" s="93"/>
      <c r="P71" s="82">
        <v>1</v>
      </c>
      <c r="Q71" s="176"/>
      <c r="R71" s="83"/>
      <c r="S71" s="93">
        <v>3</v>
      </c>
      <c r="T71" s="93"/>
      <c r="U71" s="84" t="s">
        <v>278</v>
      </c>
      <c r="V71" s="85"/>
      <c r="W71" s="85"/>
      <c r="X71" s="85"/>
      <c r="Y71" s="85"/>
      <c r="Z71" s="86"/>
      <c r="AA71" s="87" t="s">
        <v>235</v>
      </c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9"/>
      <c r="AR71" s="71" t="s">
        <v>156</v>
      </c>
      <c r="AS71" s="71" t="s">
        <v>152</v>
      </c>
      <c r="AT71" s="72" t="s">
        <v>255</v>
      </c>
      <c r="AU71" s="72" t="s">
        <v>286</v>
      </c>
      <c r="AV71" s="74" t="s">
        <v>259</v>
      </c>
      <c r="AW71" s="75" t="s">
        <v>258</v>
      </c>
      <c r="AX71" s="73" t="s">
        <v>131</v>
      </c>
    </row>
    <row r="72" spans="2:50" ht="203.65" customHeight="1" x14ac:dyDescent="0.2">
      <c r="B72" s="125" t="s">
        <v>191</v>
      </c>
      <c r="C72" s="93"/>
      <c r="D72" s="92" t="s">
        <v>218</v>
      </c>
      <c r="E72" s="93"/>
      <c r="F72" s="120" t="s">
        <v>210</v>
      </c>
      <c r="G72" s="121"/>
      <c r="H72" s="84" t="s">
        <v>220</v>
      </c>
      <c r="I72" s="86"/>
      <c r="J72" s="122" t="s">
        <v>252</v>
      </c>
      <c r="K72" s="123"/>
      <c r="L72" s="124"/>
      <c r="M72" s="93">
        <v>2</v>
      </c>
      <c r="N72" s="93"/>
      <c r="O72" s="93"/>
      <c r="P72" s="82">
        <v>1</v>
      </c>
      <c r="Q72" s="176"/>
      <c r="R72" s="83"/>
      <c r="S72" s="93">
        <v>3</v>
      </c>
      <c r="T72" s="93"/>
      <c r="U72" s="84" t="s">
        <v>279</v>
      </c>
      <c r="V72" s="85"/>
      <c r="W72" s="85"/>
      <c r="X72" s="85"/>
      <c r="Y72" s="85"/>
      <c r="Z72" s="86"/>
      <c r="AA72" s="87" t="s">
        <v>236</v>
      </c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9"/>
      <c r="AR72" s="71" t="s">
        <v>156</v>
      </c>
      <c r="AS72" s="71" t="s">
        <v>152</v>
      </c>
      <c r="AT72" s="72" t="s">
        <v>255</v>
      </c>
      <c r="AU72" s="72" t="s">
        <v>286</v>
      </c>
      <c r="AV72" s="74" t="s">
        <v>259</v>
      </c>
      <c r="AW72" s="75" t="s">
        <v>258</v>
      </c>
      <c r="AX72" s="73" t="s">
        <v>131</v>
      </c>
    </row>
    <row r="73" spans="2:50" ht="203.65" customHeight="1" x14ac:dyDescent="0.2">
      <c r="B73" s="125" t="s">
        <v>192</v>
      </c>
      <c r="C73" s="93"/>
      <c r="D73" s="92" t="s">
        <v>218</v>
      </c>
      <c r="E73" s="93"/>
      <c r="F73" s="120" t="s">
        <v>210</v>
      </c>
      <c r="G73" s="121"/>
      <c r="H73" s="84" t="s">
        <v>220</v>
      </c>
      <c r="I73" s="86"/>
      <c r="J73" s="122" t="s">
        <v>252</v>
      </c>
      <c r="K73" s="123"/>
      <c r="L73" s="124"/>
      <c r="M73" s="93">
        <v>2</v>
      </c>
      <c r="N73" s="93"/>
      <c r="O73" s="93"/>
      <c r="P73" s="82">
        <v>1</v>
      </c>
      <c r="Q73" s="176"/>
      <c r="R73" s="83"/>
      <c r="S73" s="93">
        <v>3</v>
      </c>
      <c r="T73" s="93"/>
      <c r="U73" s="84" t="s">
        <v>280</v>
      </c>
      <c r="V73" s="85"/>
      <c r="W73" s="85"/>
      <c r="X73" s="85"/>
      <c r="Y73" s="85"/>
      <c r="Z73" s="86"/>
      <c r="AA73" s="87" t="s">
        <v>237</v>
      </c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9"/>
      <c r="AR73" s="71" t="s">
        <v>156</v>
      </c>
      <c r="AS73" s="71" t="s">
        <v>152</v>
      </c>
      <c r="AT73" s="72" t="s">
        <v>255</v>
      </c>
      <c r="AU73" s="72" t="s">
        <v>286</v>
      </c>
      <c r="AV73" s="74" t="s">
        <v>259</v>
      </c>
      <c r="AW73" s="75" t="s">
        <v>258</v>
      </c>
      <c r="AX73" s="73" t="s">
        <v>131</v>
      </c>
    </row>
    <row r="74" spans="2:50" ht="203.65" customHeight="1" x14ac:dyDescent="0.2">
      <c r="B74" s="125" t="s">
        <v>193</v>
      </c>
      <c r="C74" s="93"/>
      <c r="D74" s="92" t="s">
        <v>218</v>
      </c>
      <c r="E74" s="93"/>
      <c r="F74" s="120" t="s">
        <v>211</v>
      </c>
      <c r="G74" s="121"/>
      <c r="H74" s="84" t="s">
        <v>214</v>
      </c>
      <c r="I74" s="86"/>
      <c r="J74" s="122" t="s">
        <v>253</v>
      </c>
      <c r="K74" s="123"/>
      <c r="L74" s="124"/>
      <c r="M74" s="93">
        <v>2</v>
      </c>
      <c r="N74" s="93"/>
      <c r="O74" s="93"/>
      <c r="P74" s="82">
        <v>1</v>
      </c>
      <c r="Q74" s="176"/>
      <c r="R74" s="83"/>
      <c r="S74" s="93">
        <v>3</v>
      </c>
      <c r="T74" s="93"/>
      <c r="U74" s="84" t="s">
        <v>260</v>
      </c>
      <c r="V74" s="85"/>
      <c r="W74" s="85"/>
      <c r="X74" s="85"/>
      <c r="Y74" s="85"/>
      <c r="Z74" s="86"/>
      <c r="AA74" s="87" t="s">
        <v>223</v>
      </c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9"/>
      <c r="AR74" s="71" t="s">
        <v>156</v>
      </c>
      <c r="AS74" s="71" t="s">
        <v>152</v>
      </c>
      <c r="AT74" s="72" t="s">
        <v>256</v>
      </c>
      <c r="AU74" s="72" t="s">
        <v>284</v>
      </c>
      <c r="AV74" s="74" t="s">
        <v>259</v>
      </c>
      <c r="AW74" s="75" t="s">
        <v>258</v>
      </c>
      <c r="AX74" s="73" t="s">
        <v>131</v>
      </c>
    </row>
    <row r="75" spans="2:50" ht="203.65" customHeight="1" x14ac:dyDescent="0.2">
      <c r="B75" s="125" t="s">
        <v>194</v>
      </c>
      <c r="C75" s="93"/>
      <c r="D75" s="92" t="s">
        <v>218</v>
      </c>
      <c r="E75" s="93"/>
      <c r="F75" s="120" t="s">
        <v>211</v>
      </c>
      <c r="G75" s="121"/>
      <c r="H75" s="84" t="s">
        <v>214</v>
      </c>
      <c r="I75" s="86"/>
      <c r="J75" s="122" t="s">
        <v>250</v>
      </c>
      <c r="K75" s="123"/>
      <c r="L75" s="124"/>
      <c r="M75" s="93">
        <v>2</v>
      </c>
      <c r="N75" s="93"/>
      <c r="O75" s="93"/>
      <c r="P75" s="82">
        <v>1</v>
      </c>
      <c r="Q75" s="176"/>
      <c r="R75" s="83"/>
      <c r="S75" s="93">
        <v>3</v>
      </c>
      <c r="T75" s="93"/>
      <c r="U75" s="84" t="s">
        <v>261</v>
      </c>
      <c r="V75" s="85"/>
      <c r="W75" s="85"/>
      <c r="X75" s="85"/>
      <c r="Y75" s="85"/>
      <c r="Z75" s="86"/>
      <c r="AA75" s="87" t="s">
        <v>230</v>
      </c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9"/>
      <c r="AR75" s="71" t="s">
        <v>156</v>
      </c>
      <c r="AS75" s="71" t="s">
        <v>152</v>
      </c>
      <c r="AT75" s="72" t="s">
        <v>256</v>
      </c>
      <c r="AU75" s="72" t="s">
        <v>284</v>
      </c>
      <c r="AV75" s="74" t="s">
        <v>259</v>
      </c>
      <c r="AW75" s="75" t="s">
        <v>258</v>
      </c>
      <c r="AX75" s="73" t="s">
        <v>131</v>
      </c>
    </row>
    <row r="76" spans="2:50" ht="203.65" customHeight="1" x14ac:dyDescent="0.2">
      <c r="B76" s="125" t="s">
        <v>195</v>
      </c>
      <c r="C76" s="93"/>
      <c r="D76" s="92" t="s">
        <v>218</v>
      </c>
      <c r="E76" s="93"/>
      <c r="F76" s="120" t="s">
        <v>211</v>
      </c>
      <c r="G76" s="121"/>
      <c r="H76" s="84" t="s">
        <v>214</v>
      </c>
      <c r="I76" s="86"/>
      <c r="J76" s="122" t="s">
        <v>250</v>
      </c>
      <c r="K76" s="123"/>
      <c r="L76" s="124"/>
      <c r="M76" s="93">
        <v>2</v>
      </c>
      <c r="N76" s="93"/>
      <c r="O76" s="93"/>
      <c r="P76" s="82">
        <v>1</v>
      </c>
      <c r="Q76" s="176"/>
      <c r="R76" s="83"/>
      <c r="S76" s="93">
        <v>3</v>
      </c>
      <c r="T76" s="93"/>
      <c r="U76" s="84" t="s">
        <v>262</v>
      </c>
      <c r="V76" s="85"/>
      <c r="W76" s="85"/>
      <c r="X76" s="85"/>
      <c r="Y76" s="85"/>
      <c r="Z76" s="86"/>
      <c r="AA76" s="87" t="s">
        <v>231</v>
      </c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9"/>
      <c r="AR76" s="71" t="s">
        <v>156</v>
      </c>
      <c r="AS76" s="71" t="s">
        <v>152</v>
      </c>
      <c r="AT76" s="72" t="s">
        <v>256</v>
      </c>
      <c r="AU76" s="72" t="s">
        <v>284</v>
      </c>
      <c r="AV76" s="74" t="s">
        <v>259</v>
      </c>
      <c r="AW76" s="75" t="s">
        <v>258</v>
      </c>
      <c r="AX76" s="73" t="s">
        <v>131</v>
      </c>
    </row>
    <row r="77" spans="2:50" ht="203.65" customHeight="1" x14ac:dyDescent="0.2">
      <c r="B77" s="125" t="s">
        <v>196</v>
      </c>
      <c r="C77" s="93"/>
      <c r="D77" s="92" t="s">
        <v>218</v>
      </c>
      <c r="E77" s="93"/>
      <c r="F77" s="120" t="s">
        <v>211</v>
      </c>
      <c r="G77" s="121"/>
      <c r="H77" s="84" t="s">
        <v>214</v>
      </c>
      <c r="I77" s="86"/>
      <c r="J77" s="122" t="s">
        <v>250</v>
      </c>
      <c r="K77" s="123"/>
      <c r="L77" s="124"/>
      <c r="M77" s="93">
        <v>2</v>
      </c>
      <c r="N77" s="93"/>
      <c r="O77" s="93"/>
      <c r="P77" s="82">
        <v>1</v>
      </c>
      <c r="Q77" s="176"/>
      <c r="R77" s="83"/>
      <c r="S77" s="93">
        <v>3</v>
      </c>
      <c r="T77" s="93"/>
      <c r="U77" s="84" t="s">
        <v>263</v>
      </c>
      <c r="V77" s="85"/>
      <c r="W77" s="85"/>
      <c r="X77" s="85"/>
      <c r="Y77" s="85"/>
      <c r="Z77" s="86"/>
      <c r="AA77" s="87" t="s">
        <v>232</v>
      </c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9"/>
      <c r="AR77" s="71" t="s">
        <v>156</v>
      </c>
      <c r="AS77" s="71" t="s">
        <v>152</v>
      </c>
      <c r="AT77" s="72" t="s">
        <v>256</v>
      </c>
      <c r="AU77" s="72" t="s">
        <v>284</v>
      </c>
      <c r="AV77" s="74" t="s">
        <v>259</v>
      </c>
      <c r="AW77" s="75" t="s">
        <v>258</v>
      </c>
      <c r="AX77" s="73" t="s">
        <v>131</v>
      </c>
    </row>
    <row r="78" spans="2:50" ht="203.65" customHeight="1" x14ac:dyDescent="0.2">
      <c r="B78" s="125" t="s">
        <v>197</v>
      </c>
      <c r="C78" s="93"/>
      <c r="D78" s="92" t="s">
        <v>218</v>
      </c>
      <c r="E78" s="93"/>
      <c r="F78" s="120" t="s">
        <v>211</v>
      </c>
      <c r="G78" s="121"/>
      <c r="H78" s="84" t="s">
        <v>214</v>
      </c>
      <c r="I78" s="86"/>
      <c r="J78" s="122" t="s">
        <v>250</v>
      </c>
      <c r="K78" s="123"/>
      <c r="L78" s="124"/>
      <c r="M78" s="93">
        <v>2</v>
      </c>
      <c r="N78" s="93"/>
      <c r="O78" s="93"/>
      <c r="P78" s="82">
        <v>1</v>
      </c>
      <c r="Q78" s="176"/>
      <c r="R78" s="83"/>
      <c r="S78" s="93">
        <v>3</v>
      </c>
      <c r="T78" s="93"/>
      <c r="U78" s="84" t="s">
        <v>264</v>
      </c>
      <c r="V78" s="85"/>
      <c r="W78" s="85"/>
      <c r="X78" s="85"/>
      <c r="Y78" s="85"/>
      <c r="Z78" s="86"/>
      <c r="AA78" s="87" t="s">
        <v>233</v>
      </c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9"/>
      <c r="AR78" s="71" t="s">
        <v>156</v>
      </c>
      <c r="AS78" s="71" t="s">
        <v>152</v>
      </c>
      <c r="AT78" s="72" t="s">
        <v>256</v>
      </c>
      <c r="AU78" s="72" t="s">
        <v>284</v>
      </c>
      <c r="AV78" s="74" t="s">
        <v>259</v>
      </c>
      <c r="AW78" s="75" t="s">
        <v>258</v>
      </c>
      <c r="AX78" s="73" t="s">
        <v>131</v>
      </c>
    </row>
    <row r="79" spans="2:50" ht="203.65" customHeight="1" x14ac:dyDescent="0.2">
      <c r="B79" s="125" t="s">
        <v>198</v>
      </c>
      <c r="C79" s="93"/>
      <c r="D79" s="92" t="s">
        <v>218</v>
      </c>
      <c r="E79" s="93"/>
      <c r="F79" s="120" t="s">
        <v>211</v>
      </c>
      <c r="G79" s="121"/>
      <c r="H79" s="84" t="s">
        <v>214</v>
      </c>
      <c r="I79" s="86"/>
      <c r="J79" s="122" t="s">
        <v>250</v>
      </c>
      <c r="K79" s="123"/>
      <c r="L79" s="124"/>
      <c r="M79" s="93">
        <v>2</v>
      </c>
      <c r="N79" s="93"/>
      <c r="O79" s="93"/>
      <c r="P79" s="82">
        <v>1</v>
      </c>
      <c r="Q79" s="176"/>
      <c r="R79" s="83"/>
      <c r="S79" s="93">
        <v>3</v>
      </c>
      <c r="T79" s="93"/>
      <c r="U79" s="84" t="s">
        <v>265</v>
      </c>
      <c r="V79" s="85"/>
      <c r="W79" s="85"/>
      <c r="X79" s="85"/>
      <c r="Y79" s="85"/>
      <c r="Z79" s="86"/>
      <c r="AA79" s="87" t="s">
        <v>234</v>
      </c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9"/>
      <c r="AR79" s="71" t="s">
        <v>156</v>
      </c>
      <c r="AS79" s="71" t="s">
        <v>152</v>
      </c>
      <c r="AT79" s="72" t="s">
        <v>256</v>
      </c>
      <c r="AU79" s="72" t="s">
        <v>284</v>
      </c>
      <c r="AV79" s="74" t="s">
        <v>259</v>
      </c>
      <c r="AW79" s="75" t="s">
        <v>258</v>
      </c>
      <c r="AX79" s="73" t="s">
        <v>131</v>
      </c>
    </row>
    <row r="80" spans="2:50" ht="203.65" customHeight="1" x14ac:dyDescent="0.2">
      <c r="B80" s="125" t="s">
        <v>199</v>
      </c>
      <c r="C80" s="93"/>
      <c r="D80" s="92" t="s">
        <v>218</v>
      </c>
      <c r="E80" s="93"/>
      <c r="F80" s="120" t="s">
        <v>211</v>
      </c>
      <c r="G80" s="121"/>
      <c r="H80" s="84" t="s">
        <v>214</v>
      </c>
      <c r="I80" s="86"/>
      <c r="J80" s="122" t="s">
        <v>250</v>
      </c>
      <c r="K80" s="123"/>
      <c r="L80" s="124"/>
      <c r="M80" s="93">
        <v>2</v>
      </c>
      <c r="N80" s="93"/>
      <c r="O80" s="93"/>
      <c r="P80" s="82">
        <v>1</v>
      </c>
      <c r="Q80" s="176"/>
      <c r="R80" s="83"/>
      <c r="S80" s="93">
        <v>3</v>
      </c>
      <c r="T80" s="93"/>
      <c r="U80" s="84" t="s">
        <v>266</v>
      </c>
      <c r="V80" s="85"/>
      <c r="W80" s="85"/>
      <c r="X80" s="85"/>
      <c r="Y80" s="85"/>
      <c r="Z80" s="86"/>
      <c r="AA80" s="87" t="s">
        <v>235</v>
      </c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9"/>
      <c r="AR80" s="71" t="s">
        <v>156</v>
      </c>
      <c r="AS80" s="71" t="s">
        <v>152</v>
      </c>
      <c r="AT80" s="72" t="s">
        <v>256</v>
      </c>
      <c r="AU80" s="72" t="s">
        <v>284</v>
      </c>
      <c r="AV80" s="74" t="s">
        <v>259</v>
      </c>
      <c r="AW80" s="75" t="s">
        <v>258</v>
      </c>
      <c r="AX80" s="73" t="s">
        <v>131</v>
      </c>
    </row>
    <row r="81" spans="2:50" ht="203.65" customHeight="1" x14ac:dyDescent="0.2">
      <c r="B81" s="125" t="s">
        <v>200</v>
      </c>
      <c r="C81" s="93"/>
      <c r="D81" s="92" t="s">
        <v>218</v>
      </c>
      <c r="E81" s="93"/>
      <c r="F81" s="120" t="s">
        <v>211</v>
      </c>
      <c r="G81" s="121"/>
      <c r="H81" s="84" t="s">
        <v>214</v>
      </c>
      <c r="I81" s="86"/>
      <c r="J81" s="122" t="s">
        <v>250</v>
      </c>
      <c r="K81" s="123"/>
      <c r="L81" s="124"/>
      <c r="M81" s="93">
        <v>2</v>
      </c>
      <c r="N81" s="93"/>
      <c r="O81" s="93"/>
      <c r="P81" s="82">
        <v>1</v>
      </c>
      <c r="Q81" s="176"/>
      <c r="R81" s="83"/>
      <c r="S81" s="93">
        <v>3</v>
      </c>
      <c r="T81" s="93"/>
      <c r="U81" s="84" t="s">
        <v>267</v>
      </c>
      <c r="V81" s="85"/>
      <c r="W81" s="85"/>
      <c r="X81" s="85"/>
      <c r="Y81" s="85"/>
      <c r="Z81" s="86"/>
      <c r="AA81" s="87" t="s">
        <v>236</v>
      </c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9"/>
      <c r="AR81" s="71" t="s">
        <v>156</v>
      </c>
      <c r="AS81" s="71" t="s">
        <v>152</v>
      </c>
      <c r="AT81" s="72" t="s">
        <v>256</v>
      </c>
      <c r="AU81" s="72" t="s">
        <v>284</v>
      </c>
      <c r="AV81" s="74" t="s">
        <v>259</v>
      </c>
      <c r="AW81" s="75" t="s">
        <v>258</v>
      </c>
      <c r="AX81" s="73" t="s">
        <v>131</v>
      </c>
    </row>
    <row r="82" spans="2:50" ht="203.65" customHeight="1" x14ac:dyDescent="0.2">
      <c r="B82" s="125" t="s">
        <v>201</v>
      </c>
      <c r="C82" s="93"/>
      <c r="D82" s="92" t="s">
        <v>218</v>
      </c>
      <c r="E82" s="93"/>
      <c r="F82" s="120" t="s">
        <v>211</v>
      </c>
      <c r="G82" s="121"/>
      <c r="H82" s="84" t="s">
        <v>214</v>
      </c>
      <c r="I82" s="86"/>
      <c r="J82" s="122" t="s">
        <v>250</v>
      </c>
      <c r="K82" s="123"/>
      <c r="L82" s="124"/>
      <c r="M82" s="93">
        <v>2</v>
      </c>
      <c r="N82" s="93"/>
      <c r="O82" s="93"/>
      <c r="P82" s="82">
        <v>1</v>
      </c>
      <c r="Q82" s="176"/>
      <c r="R82" s="83"/>
      <c r="S82" s="93">
        <v>3</v>
      </c>
      <c r="T82" s="93"/>
      <c r="U82" s="84" t="s">
        <v>268</v>
      </c>
      <c r="V82" s="85"/>
      <c r="W82" s="85"/>
      <c r="X82" s="85"/>
      <c r="Y82" s="85"/>
      <c r="Z82" s="86"/>
      <c r="AA82" s="87" t="s">
        <v>237</v>
      </c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9"/>
      <c r="AR82" s="71" t="s">
        <v>156</v>
      </c>
      <c r="AS82" s="71" t="s">
        <v>152</v>
      </c>
      <c r="AT82" s="72" t="s">
        <v>256</v>
      </c>
      <c r="AU82" s="72" t="s">
        <v>284</v>
      </c>
      <c r="AV82" s="74" t="s">
        <v>259</v>
      </c>
      <c r="AW82" s="75" t="s">
        <v>258</v>
      </c>
      <c r="AX82" s="73" t="s">
        <v>131</v>
      </c>
    </row>
    <row r="83" spans="2:50" ht="203.65" customHeight="1" x14ac:dyDescent="0.2">
      <c r="B83" s="125" t="s">
        <v>202</v>
      </c>
      <c r="C83" s="93"/>
      <c r="D83" s="92" t="s">
        <v>218</v>
      </c>
      <c r="E83" s="93"/>
      <c r="F83" s="120" t="s">
        <v>211</v>
      </c>
      <c r="G83" s="121"/>
      <c r="H83" s="84" t="s">
        <v>214</v>
      </c>
      <c r="I83" s="86"/>
      <c r="J83" s="122" t="s">
        <v>222</v>
      </c>
      <c r="K83" s="123"/>
      <c r="L83" s="124"/>
      <c r="M83" s="93">
        <v>2</v>
      </c>
      <c r="N83" s="93"/>
      <c r="O83" s="93"/>
      <c r="P83" s="82">
        <v>1</v>
      </c>
      <c r="Q83" s="176"/>
      <c r="R83" s="83"/>
      <c r="S83" s="93">
        <v>3</v>
      </c>
      <c r="T83" s="93"/>
      <c r="U83" s="84" t="s">
        <v>269</v>
      </c>
      <c r="V83" s="85"/>
      <c r="W83" s="85"/>
      <c r="X83" s="85"/>
      <c r="Y83" s="85"/>
      <c r="Z83" s="86"/>
      <c r="AA83" s="87" t="s">
        <v>238</v>
      </c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9"/>
      <c r="AR83" s="71" t="s">
        <v>156</v>
      </c>
      <c r="AS83" s="71" t="s">
        <v>152</v>
      </c>
      <c r="AT83" s="72" t="s">
        <v>228</v>
      </c>
      <c r="AU83" s="72" t="s">
        <v>285</v>
      </c>
      <c r="AV83" s="74" t="s">
        <v>259</v>
      </c>
      <c r="AW83" s="75" t="s">
        <v>258</v>
      </c>
      <c r="AX83" s="73" t="s">
        <v>131</v>
      </c>
    </row>
    <row r="84" spans="2:50" ht="203.65" customHeight="1" x14ac:dyDescent="0.2">
      <c r="B84" s="125" t="s">
        <v>203</v>
      </c>
      <c r="C84" s="93"/>
      <c r="D84" s="92" t="s">
        <v>218</v>
      </c>
      <c r="E84" s="93"/>
      <c r="F84" s="120" t="s">
        <v>211</v>
      </c>
      <c r="G84" s="121"/>
      <c r="H84" s="84" t="s">
        <v>214</v>
      </c>
      <c r="I84" s="86"/>
      <c r="J84" s="122" t="s">
        <v>222</v>
      </c>
      <c r="K84" s="123"/>
      <c r="L84" s="124"/>
      <c r="M84" s="93">
        <v>2</v>
      </c>
      <c r="N84" s="93"/>
      <c r="O84" s="93"/>
      <c r="P84" s="82">
        <v>1</v>
      </c>
      <c r="Q84" s="176"/>
      <c r="R84" s="83"/>
      <c r="S84" s="93">
        <v>3</v>
      </c>
      <c r="T84" s="93"/>
      <c r="U84" s="84" t="s">
        <v>270</v>
      </c>
      <c r="V84" s="85"/>
      <c r="W84" s="85"/>
      <c r="X84" s="85"/>
      <c r="Y84" s="85"/>
      <c r="Z84" s="86"/>
      <c r="AA84" s="87" t="s">
        <v>224</v>
      </c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9"/>
      <c r="AR84" s="71" t="s">
        <v>156</v>
      </c>
      <c r="AS84" s="71" t="s">
        <v>152</v>
      </c>
      <c r="AT84" s="72" t="s">
        <v>228</v>
      </c>
      <c r="AU84" s="72" t="s">
        <v>285</v>
      </c>
      <c r="AV84" s="74" t="s">
        <v>259</v>
      </c>
      <c r="AW84" s="75" t="s">
        <v>258</v>
      </c>
      <c r="AX84" s="73" t="s">
        <v>131</v>
      </c>
    </row>
    <row r="85" spans="2:50" ht="203.65" customHeight="1" x14ac:dyDescent="0.2">
      <c r="B85" s="125" t="s">
        <v>204</v>
      </c>
      <c r="C85" s="93"/>
      <c r="D85" s="92" t="s">
        <v>218</v>
      </c>
      <c r="E85" s="93"/>
      <c r="F85" s="120" t="s">
        <v>211</v>
      </c>
      <c r="G85" s="121"/>
      <c r="H85" s="84" t="s">
        <v>249</v>
      </c>
      <c r="I85" s="86"/>
      <c r="J85" s="122" t="s">
        <v>222</v>
      </c>
      <c r="K85" s="123"/>
      <c r="L85" s="124"/>
      <c r="M85" s="93">
        <v>2</v>
      </c>
      <c r="N85" s="93"/>
      <c r="O85" s="93"/>
      <c r="P85" s="82">
        <v>1</v>
      </c>
      <c r="Q85" s="176"/>
      <c r="R85" s="83"/>
      <c r="S85" s="93">
        <v>3</v>
      </c>
      <c r="T85" s="93"/>
      <c r="U85" s="84" t="s">
        <v>271</v>
      </c>
      <c r="V85" s="85"/>
      <c r="W85" s="85"/>
      <c r="X85" s="85"/>
      <c r="Y85" s="85"/>
      <c r="Z85" s="86"/>
      <c r="AA85" s="87" t="s">
        <v>243</v>
      </c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9"/>
      <c r="AR85" s="71" t="s">
        <v>156</v>
      </c>
      <c r="AS85" s="71" t="s">
        <v>152</v>
      </c>
      <c r="AT85" s="72" t="s">
        <v>228</v>
      </c>
      <c r="AU85" s="72" t="s">
        <v>285</v>
      </c>
      <c r="AV85" s="74" t="s">
        <v>259</v>
      </c>
      <c r="AW85" s="75" t="s">
        <v>258</v>
      </c>
      <c r="AX85" s="73" t="s">
        <v>131</v>
      </c>
    </row>
    <row r="86" spans="2:50" ht="203.65" customHeight="1" x14ac:dyDescent="0.2">
      <c r="B86" s="125" t="s">
        <v>205</v>
      </c>
      <c r="C86" s="93"/>
      <c r="D86" s="92" t="s">
        <v>218</v>
      </c>
      <c r="E86" s="93"/>
      <c r="F86" s="120" t="s">
        <v>212</v>
      </c>
      <c r="G86" s="121"/>
      <c r="H86" s="84" t="s">
        <v>215</v>
      </c>
      <c r="I86" s="86"/>
      <c r="J86" s="122" t="s">
        <v>222</v>
      </c>
      <c r="K86" s="123"/>
      <c r="L86" s="124"/>
      <c r="M86" s="93">
        <v>2</v>
      </c>
      <c r="N86" s="93"/>
      <c r="O86" s="93"/>
      <c r="P86" s="82">
        <v>1</v>
      </c>
      <c r="Q86" s="176"/>
      <c r="R86" s="83"/>
      <c r="S86" s="93">
        <v>3</v>
      </c>
      <c r="T86" s="93"/>
      <c r="U86" s="84" t="s">
        <v>281</v>
      </c>
      <c r="V86" s="85"/>
      <c r="W86" s="85"/>
      <c r="X86" s="85"/>
      <c r="Y86" s="85"/>
      <c r="Z86" s="86"/>
      <c r="AA86" s="87" t="s">
        <v>225</v>
      </c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9"/>
      <c r="AR86" s="71" t="s">
        <v>156</v>
      </c>
      <c r="AS86" s="71" t="s">
        <v>152</v>
      </c>
      <c r="AT86" s="72" t="s">
        <v>228</v>
      </c>
      <c r="AU86" s="72" t="s">
        <v>284</v>
      </c>
      <c r="AV86" s="74" t="s">
        <v>259</v>
      </c>
      <c r="AW86" s="75" t="s">
        <v>258</v>
      </c>
      <c r="AX86" s="73" t="s">
        <v>131</v>
      </c>
    </row>
    <row r="87" spans="2:50" ht="203.65" customHeight="1" x14ac:dyDescent="0.2">
      <c r="B87" s="125" t="s">
        <v>206</v>
      </c>
      <c r="C87" s="93"/>
      <c r="D87" s="92" t="s">
        <v>218</v>
      </c>
      <c r="E87" s="93"/>
      <c r="F87" s="120" t="s">
        <v>212</v>
      </c>
      <c r="G87" s="121"/>
      <c r="H87" s="84" t="s">
        <v>215</v>
      </c>
      <c r="I87" s="86"/>
      <c r="J87" s="122" t="s">
        <v>221</v>
      </c>
      <c r="K87" s="123"/>
      <c r="L87" s="124"/>
      <c r="M87" s="93">
        <v>2</v>
      </c>
      <c r="N87" s="93"/>
      <c r="O87" s="93"/>
      <c r="P87" s="82">
        <v>1</v>
      </c>
      <c r="Q87" s="176"/>
      <c r="R87" s="83"/>
      <c r="S87" s="93">
        <v>3</v>
      </c>
      <c r="T87" s="93"/>
      <c r="U87" s="84" t="s">
        <v>282</v>
      </c>
      <c r="V87" s="85"/>
      <c r="W87" s="85"/>
      <c r="X87" s="85"/>
      <c r="Y87" s="85"/>
      <c r="Z87" s="86"/>
      <c r="AA87" s="87" t="s">
        <v>244</v>
      </c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9"/>
      <c r="AR87" s="71" t="s">
        <v>156</v>
      </c>
      <c r="AS87" s="71" t="s">
        <v>152</v>
      </c>
      <c r="AT87" s="72" t="s">
        <v>228</v>
      </c>
      <c r="AU87" s="72" t="s">
        <v>284</v>
      </c>
      <c r="AV87" s="74" t="s">
        <v>259</v>
      </c>
      <c r="AW87" s="75" t="s">
        <v>258</v>
      </c>
      <c r="AX87" s="73" t="s">
        <v>131</v>
      </c>
    </row>
    <row r="88" spans="2:50" ht="203.65" customHeight="1" x14ac:dyDescent="0.2">
      <c r="B88" s="125" t="s">
        <v>207</v>
      </c>
      <c r="C88" s="93"/>
      <c r="D88" s="120" t="s">
        <v>218</v>
      </c>
      <c r="E88" s="121"/>
      <c r="F88" s="120" t="s">
        <v>212</v>
      </c>
      <c r="G88" s="121"/>
      <c r="H88" s="84" t="s">
        <v>215</v>
      </c>
      <c r="I88" s="86"/>
      <c r="J88" s="122" t="s">
        <v>221</v>
      </c>
      <c r="K88" s="123"/>
      <c r="L88" s="124"/>
      <c r="M88" s="93">
        <v>2</v>
      </c>
      <c r="N88" s="93"/>
      <c r="O88" s="93"/>
      <c r="P88" s="82">
        <v>1</v>
      </c>
      <c r="Q88" s="176"/>
      <c r="R88" s="83"/>
      <c r="S88" s="93">
        <v>3</v>
      </c>
      <c r="T88" s="93"/>
      <c r="U88" s="84" t="s">
        <v>283</v>
      </c>
      <c r="V88" s="85"/>
      <c r="W88" s="85"/>
      <c r="X88" s="85"/>
      <c r="Y88" s="85"/>
      <c r="Z88" s="86"/>
      <c r="AA88" s="87" t="s">
        <v>226</v>
      </c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9"/>
      <c r="AR88" s="71" t="s">
        <v>156</v>
      </c>
      <c r="AS88" s="71" t="s">
        <v>152</v>
      </c>
      <c r="AT88" s="72" t="s">
        <v>228</v>
      </c>
      <c r="AU88" s="72" t="s">
        <v>284</v>
      </c>
      <c r="AV88" s="74" t="s">
        <v>259</v>
      </c>
      <c r="AW88" s="75" t="s">
        <v>258</v>
      </c>
      <c r="AX88" s="73" t="s">
        <v>131</v>
      </c>
    </row>
    <row r="89" spans="2:50" ht="101.45" customHeight="1" x14ac:dyDescent="0.2">
      <c r="B89" s="22"/>
      <c r="C89" s="23"/>
      <c r="D89" s="23"/>
      <c r="E89" s="23"/>
      <c r="F89" s="22"/>
      <c r="G89" s="23"/>
      <c r="H89" s="26"/>
      <c r="I89" s="33"/>
      <c r="J89" s="22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4"/>
      <c r="W89" s="24"/>
      <c r="X89" s="24"/>
      <c r="Y89" s="24"/>
      <c r="Z89" s="24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3"/>
      <c r="AS89" s="23"/>
      <c r="AT89" s="24"/>
      <c r="AU89" s="26"/>
      <c r="AV89" s="24"/>
      <c r="AW89" s="24"/>
      <c r="AX89" s="26"/>
    </row>
    <row r="91" spans="2:50" x14ac:dyDescent="0.2">
      <c r="C91" s="3"/>
      <c r="D91" s="3"/>
      <c r="E91" s="3"/>
      <c r="F91" s="3"/>
      <c r="G91" s="3"/>
      <c r="H91" s="29"/>
      <c r="I91" s="29"/>
      <c r="J91" s="3"/>
      <c r="K91" s="3"/>
      <c r="L91" s="3"/>
      <c r="M91" s="3"/>
      <c r="N91" s="3"/>
      <c r="O91" s="3"/>
      <c r="P91" s="3"/>
      <c r="Q91" s="3"/>
      <c r="R91" s="3"/>
      <c r="S91" s="3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2:50" x14ac:dyDescent="0.2">
      <c r="C92" s="6" t="s">
        <v>55</v>
      </c>
      <c r="D92" s="6"/>
      <c r="E92" s="6"/>
      <c r="G92" s="8" t="s">
        <v>56</v>
      </c>
      <c r="H92" s="29"/>
      <c r="I92" s="29"/>
      <c r="J92" s="3"/>
      <c r="K92" s="3"/>
      <c r="L92" s="3"/>
      <c r="M92" s="3"/>
      <c r="N92" s="3"/>
      <c r="O92" s="3"/>
      <c r="P92" s="3"/>
      <c r="Q92" s="3"/>
      <c r="R92" s="3"/>
      <c r="S92" s="3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2:50" x14ac:dyDescent="0.2">
      <c r="C93" s="27">
        <v>1</v>
      </c>
      <c r="D93" s="27"/>
      <c r="E93" s="27"/>
      <c r="F93" s="8" t="s">
        <v>57</v>
      </c>
      <c r="G93" s="3"/>
      <c r="H93" s="29"/>
      <c r="I93" s="29"/>
      <c r="J93" s="3"/>
      <c r="K93" s="3"/>
      <c r="L93" s="3">
        <v>4</v>
      </c>
      <c r="M93" s="8" t="s">
        <v>58</v>
      </c>
      <c r="N93" s="3"/>
      <c r="O93" s="3"/>
      <c r="P93" s="3"/>
      <c r="Q93" s="3"/>
      <c r="R93" s="3"/>
      <c r="S93" s="3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2:50" x14ac:dyDescent="0.2">
      <c r="C94" s="27">
        <v>2</v>
      </c>
      <c r="D94" s="27"/>
      <c r="E94" s="27"/>
      <c r="F94" s="8" t="s">
        <v>59</v>
      </c>
      <c r="G94" s="3"/>
      <c r="H94" s="29"/>
      <c r="I94" s="29"/>
      <c r="J94" s="3"/>
      <c r="K94" s="3"/>
      <c r="L94" s="3">
        <v>5</v>
      </c>
      <c r="M94" s="8" t="s">
        <v>19</v>
      </c>
      <c r="N94" s="3"/>
      <c r="O94" s="3"/>
      <c r="P94" s="3"/>
      <c r="Q94" s="3"/>
      <c r="R94" s="3"/>
      <c r="S94" s="3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2:50" x14ac:dyDescent="0.2">
      <c r="C95" s="16">
        <v>3</v>
      </c>
      <c r="D95" s="16"/>
      <c r="E95" s="16"/>
      <c r="F95" s="8" t="s">
        <v>60</v>
      </c>
      <c r="G95" s="3"/>
      <c r="H95" s="29"/>
      <c r="I95" s="29"/>
      <c r="J95" s="3"/>
      <c r="K95" s="3"/>
      <c r="L95" s="3"/>
      <c r="M95" s="8"/>
      <c r="N95" s="3"/>
      <c r="O95" s="8"/>
      <c r="P95" s="3"/>
      <c r="Q95" s="3"/>
      <c r="R95" s="3"/>
      <c r="S95" s="3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2:50" x14ac:dyDescent="0.2">
      <c r="C96" s="16"/>
      <c r="D96" s="16"/>
      <c r="E96" s="16"/>
      <c r="F96" s="8"/>
      <c r="G96" s="3"/>
      <c r="H96" s="29"/>
      <c r="I96" s="29"/>
      <c r="J96" s="3"/>
      <c r="K96" s="3"/>
      <c r="L96" s="3"/>
      <c r="M96" s="8"/>
      <c r="N96" s="3"/>
      <c r="O96" s="8"/>
      <c r="P96" s="3"/>
      <c r="Q96" s="3"/>
      <c r="R96" s="3"/>
      <c r="S96" s="3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2:43" x14ac:dyDescent="0.2">
      <c r="C97" s="6" t="s">
        <v>61</v>
      </c>
      <c r="D97" s="6"/>
      <c r="E97" s="6"/>
      <c r="F97" s="8"/>
      <c r="G97" s="8" t="s">
        <v>56</v>
      </c>
      <c r="O97" s="8"/>
      <c r="P97" s="3"/>
      <c r="Q97" s="3"/>
      <c r="S97" s="16"/>
      <c r="T97" s="3"/>
      <c r="U97" s="8"/>
      <c r="V97" s="8"/>
      <c r="W97" s="8"/>
      <c r="X97" s="8"/>
      <c r="Y97" s="8"/>
      <c r="Z97" s="8"/>
      <c r="AA97" s="8"/>
      <c r="AB97" s="3"/>
      <c r="AC97" s="8"/>
      <c r="AD97" s="16"/>
      <c r="AE97" s="3"/>
      <c r="AF97" s="8"/>
      <c r="AG97" s="3"/>
      <c r="AH97" s="5"/>
      <c r="AI97" s="5"/>
      <c r="AJ97" s="5"/>
      <c r="AK97" s="5"/>
      <c r="AL97" s="8"/>
      <c r="AM97" s="5"/>
      <c r="AN97" s="5"/>
      <c r="AO97" s="5"/>
      <c r="AP97" s="5"/>
    </row>
    <row r="98" spans="2:43" x14ac:dyDescent="0.2">
      <c r="C98" s="27">
        <v>1</v>
      </c>
      <c r="D98" s="27"/>
      <c r="E98" s="27"/>
      <c r="F98" s="8" t="s">
        <v>62</v>
      </c>
      <c r="G98" s="8"/>
      <c r="L98" s="3">
        <v>4</v>
      </c>
      <c r="M98" s="8" t="s">
        <v>19</v>
      </c>
      <c r="O98" s="8"/>
      <c r="P98" s="3"/>
      <c r="Q98" s="3"/>
      <c r="S98" s="16"/>
      <c r="T98" s="3"/>
      <c r="U98" s="8"/>
      <c r="V98" s="8"/>
      <c r="W98" s="8"/>
      <c r="X98" s="8"/>
      <c r="Y98" s="8"/>
      <c r="Z98" s="8"/>
      <c r="AA98" s="8"/>
      <c r="AB98" s="3"/>
      <c r="AC98" s="8"/>
      <c r="AD98" s="16"/>
      <c r="AE98" s="3"/>
      <c r="AF98" s="8"/>
      <c r="AG98" s="3"/>
      <c r="AH98" s="5"/>
      <c r="AI98" s="5"/>
      <c r="AJ98" s="5"/>
      <c r="AK98" s="5"/>
      <c r="AL98" s="8"/>
      <c r="AM98" s="5"/>
      <c r="AN98" s="5"/>
      <c r="AO98" s="5"/>
      <c r="AP98" s="5"/>
    </row>
    <row r="99" spans="2:43" x14ac:dyDescent="0.2">
      <c r="C99" s="27">
        <v>2</v>
      </c>
      <c r="D99" s="27"/>
      <c r="E99" s="27"/>
      <c r="F99" s="8" t="s">
        <v>63</v>
      </c>
      <c r="G99" s="8"/>
      <c r="L99" s="3"/>
      <c r="M99" s="8"/>
      <c r="O99" s="8"/>
      <c r="P99" s="3"/>
      <c r="Q99" s="3"/>
      <c r="S99" s="16"/>
      <c r="T99" s="3"/>
      <c r="U99" s="8"/>
      <c r="V99" s="8"/>
      <c r="W99" s="8"/>
      <c r="X99" s="8"/>
      <c r="Y99" s="8"/>
      <c r="Z99" s="8"/>
      <c r="AA99" s="8"/>
      <c r="AB99" s="3"/>
      <c r="AC99" s="8"/>
      <c r="AD99" s="16"/>
      <c r="AE99" s="3"/>
      <c r="AF99" s="8"/>
      <c r="AG99" s="3"/>
      <c r="AH99" s="5"/>
      <c r="AI99" s="5"/>
      <c r="AJ99" s="5"/>
      <c r="AK99" s="5"/>
      <c r="AL99" s="8"/>
      <c r="AM99" s="5"/>
      <c r="AN99" s="5"/>
      <c r="AO99" s="5"/>
      <c r="AP99" s="5"/>
    </row>
    <row r="100" spans="2:43" x14ac:dyDescent="0.2">
      <c r="C100" s="16">
        <v>3</v>
      </c>
      <c r="D100" s="16"/>
      <c r="E100" s="16"/>
      <c r="F100" s="8" t="s">
        <v>64</v>
      </c>
      <c r="G100" s="8"/>
      <c r="L100" s="3"/>
      <c r="M100" s="8"/>
      <c r="O100" s="8"/>
      <c r="P100" s="3"/>
      <c r="Q100" s="3"/>
      <c r="S100" s="16"/>
      <c r="T100" s="3"/>
      <c r="U100" s="8"/>
      <c r="V100" s="8"/>
      <c r="W100" s="8"/>
      <c r="X100" s="8"/>
      <c r="Y100" s="8"/>
      <c r="Z100" s="8"/>
      <c r="AA100" s="8"/>
      <c r="AB100" s="3"/>
      <c r="AC100" s="8"/>
      <c r="AD100" s="16"/>
      <c r="AE100" s="3"/>
      <c r="AF100" s="8"/>
      <c r="AG100" s="3"/>
      <c r="AH100" s="5"/>
      <c r="AI100" s="5"/>
      <c r="AJ100" s="5"/>
      <c r="AK100" s="5"/>
      <c r="AL100" s="8"/>
      <c r="AM100" s="5"/>
      <c r="AN100" s="5"/>
      <c r="AO100" s="5"/>
      <c r="AP100" s="5"/>
    </row>
    <row r="101" spans="2:43" x14ac:dyDescent="0.2">
      <c r="C101" s="16"/>
      <c r="D101" s="16"/>
      <c r="E101" s="16"/>
      <c r="F101" s="8"/>
      <c r="G101" s="8"/>
      <c r="L101" s="3"/>
      <c r="M101" s="8"/>
      <c r="O101" s="8"/>
      <c r="P101" s="3"/>
      <c r="Q101" s="3"/>
      <c r="S101" s="16"/>
      <c r="T101" s="3"/>
      <c r="U101" s="8"/>
      <c r="V101" s="8"/>
      <c r="W101" s="8"/>
      <c r="X101" s="8"/>
      <c r="Y101" s="8"/>
      <c r="Z101" s="8"/>
      <c r="AA101" s="8"/>
      <c r="AB101" s="3"/>
      <c r="AC101" s="8"/>
      <c r="AD101" s="16"/>
      <c r="AE101" s="3"/>
      <c r="AF101" s="8"/>
      <c r="AG101" s="3"/>
      <c r="AH101" s="5"/>
      <c r="AI101" s="5"/>
      <c r="AJ101" s="5"/>
      <c r="AK101" s="5"/>
      <c r="AL101" s="8"/>
      <c r="AM101" s="5"/>
      <c r="AN101" s="5"/>
      <c r="AO101" s="5"/>
      <c r="AP101" s="5"/>
    </row>
    <row r="102" spans="2:43" x14ac:dyDescent="0.2">
      <c r="C102" s="6" t="s">
        <v>65</v>
      </c>
      <c r="D102" s="6"/>
      <c r="E102" s="6"/>
      <c r="F102" s="8"/>
      <c r="G102" s="8" t="s">
        <v>56</v>
      </c>
      <c r="O102" s="8"/>
      <c r="P102" s="3"/>
      <c r="Q102" s="3"/>
      <c r="S102" s="16"/>
      <c r="T102" s="3"/>
      <c r="U102" s="8"/>
      <c r="V102" s="8"/>
      <c r="W102" s="8"/>
      <c r="X102" s="8"/>
      <c r="Y102" s="8"/>
      <c r="Z102" s="8"/>
      <c r="AA102" s="8"/>
      <c r="AB102" s="3"/>
      <c r="AC102" s="8"/>
      <c r="AD102" s="5"/>
      <c r="AF102" s="8"/>
      <c r="AG102" s="5"/>
      <c r="AH102" s="5"/>
      <c r="AI102" s="5"/>
      <c r="AJ102" s="5"/>
      <c r="AK102" s="5"/>
      <c r="AL102" s="8"/>
      <c r="AM102" s="5"/>
      <c r="AN102" s="5"/>
      <c r="AO102" s="5"/>
      <c r="AP102" s="5"/>
    </row>
    <row r="103" spans="2:43" x14ac:dyDescent="0.2">
      <c r="C103" s="27">
        <v>1</v>
      </c>
      <c r="D103" s="27"/>
      <c r="E103" s="27"/>
      <c r="F103" s="8" t="s">
        <v>66</v>
      </c>
      <c r="G103" s="3"/>
      <c r="H103" s="29"/>
      <c r="I103" s="29"/>
      <c r="J103" s="3"/>
      <c r="K103" s="3"/>
      <c r="L103" s="3">
        <v>4</v>
      </c>
      <c r="M103" s="8" t="s">
        <v>67</v>
      </c>
      <c r="N103" s="3"/>
      <c r="O103" s="3"/>
      <c r="P103" s="3"/>
      <c r="Q103" s="3"/>
      <c r="S103" s="3">
        <v>7</v>
      </c>
      <c r="T103" s="8" t="s">
        <v>68</v>
      </c>
      <c r="U103" s="5"/>
      <c r="V103" s="5"/>
      <c r="W103" s="5"/>
      <c r="X103" s="5"/>
      <c r="Y103" s="5"/>
      <c r="Z103" s="5"/>
      <c r="AA103" s="5"/>
      <c r="AB103" s="5"/>
      <c r="AC103" s="5"/>
      <c r="AE103" s="3">
        <v>10</v>
      </c>
      <c r="AF103" s="8" t="s">
        <v>19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2:43" x14ac:dyDescent="0.2">
      <c r="C104" s="27">
        <v>2</v>
      </c>
      <c r="D104" s="27"/>
      <c r="E104" s="27"/>
      <c r="F104" s="8" t="s">
        <v>69</v>
      </c>
      <c r="G104" s="3"/>
      <c r="H104" s="29"/>
      <c r="I104" s="29"/>
      <c r="J104" s="3"/>
      <c r="K104" s="3"/>
      <c r="L104" s="3">
        <v>5</v>
      </c>
      <c r="M104" s="8" t="s">
        <v>70</v>
      </c>
      <c r="N104" s="3"/>
      <c r="O104" s="3"/>
      <c r="P104" s="3"/>
      <c r="Q104" s="3"/>
      <c r="S104" s="3">
        <v>8</v>
      </c>
      <c r="T104" s="8" t="s">
        <v>71</v>
      </c>
      <c r="U104" s="5"/>
      <c r="V104" s="5"/>
      <c r="W104" s="5"/>
      <c r="X104" s="5"/>
      <c r="Y104" s="5"/>
      <c r="Z104" s="5"/>
      <c r="AA104" s="5"/>
      <c r="AB104" s="5"/>
      <c r="AC104" s="5"/>
      <c r="AE104" s="3"/>
      <c r="AF104" s="8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2:43" ht="12.75" customHeight="1" x14ac:dyDescent="0.2">
      <c r="C105" s="16">
        <v>3</v>
      </c>
      <c r="D105" s="16"/>
      <c r="E105" s="16"/>
      <c r="F105" s="8" t="s">
        <v>72</v>
      </c>
      <c r="G105" s="3"/>
      <c r="H105" s="29"/>
      <c r="I105" s="29"/>
      <c r="J105" s="3"/>
      <c r="K105" s="3"/>
      <c r="L105" s="3">
        <v>6</v>
      </c>
      <c r="M105" s="8" t="s">
        <v>73</v>
      </c>
      <c r="N105" s="3"/>
      <c r="O105" s="8"/>
      <c r="P105" s="3"/>
      <c r="Q105" s="3"/>
      <c r="S105" s="3">
        <v>9</v>
      </c>
      <c r="T105" s="8" t="s">
        <v>74</v>
      </c>
      <c r="U105" s="5"/>
      <c r="V105" s="5"/>
      <c r="W105" s="5"/>
      <c r="X105" s="5"/>
      <c r="Y105" s="5"/>
      <c r="Z105" s="5"/>
      <c r="AA105" s="5"/>
      <c r="AB105" s="5"/>
      <c r="AC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2:43" ht="9.75" customHeight="1" x14ac:dyDescent="0.2">
      <c r="C106" s="16"/>
      <c r="D106" s="16"/>
      <c r="E106" s="16"/>
      <c r="F106" s="8"/>
      <c r="G106" s="3"/>
      <c r="H106" s="29"/>
      <c r="I106" s="29"/>
      <c r="J106" s="3"/>
      <c r="K106" s="3"/>
      <c r="L106" s="3"/>
      <c r="M106" s="8"/>
      <c r="N106" s="3"/>
      <c r="O106" s="8"/>
      <c r="P106" s="3"/>
      <c r="Q106" s="3"/>
      <c r="R106" s="3"/>
      <c r="S106" s="3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9" spans="2:43" x14ac:dyDescent="0.2">
      <c r="B109" s="7" t="s">
        <v>75</v>
      </c>
      <c r="C109" s="5"/>
      <c r="D109" s="5"/>
      <c r="E109" s="5"/>
      <c r="F109" s="5"/>
      <c r="G109" s="5"/>
      <c r="H109" s="30"/>
      <c r="I109" s="3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2:43" x14ac:dyDescent="0.2">
      <c r="B110" s="2" t="s">
        <v>76</v>
      </c>
      <c r="S110" s="10"/>
      <c r="T110" s="2"/>
      <c r="U110" s="2"/>
      <c r="V110" s="2"/>
      <c r="W110" s="2"/>
      <c r="X110" s="2"/>
      <c r="Y110" s="2"/>
      <c r="Z110" s="2"/>
      <c r="AD110" s="10"/>
    </row>
    <row r="111" spans="2:43" x14ac:dyDescent="0.2">
      <c r="C111" s="10"/>
      <c r="D111" s="10"/>
      <c r="E111" s="10"/>
      <c r="T111" s="10"/>
      <c r="U111" s="10"/>
      <c r="V111" s="10"/>
      <c r="W111" s="10"/>
      <c r="X111" s="10"/>
      <c r="Y111" s="10"/>
      <c r="Z111" s="10"/>
      <c r="AB111" s="10" t="s">
        <v>77</v>
      </c>
      <c r="AD111" s="10"/>
      <c r="AL111" s="5"/>
      <c r="AM111" s="5"/>
      <c r="AN111" s="5"/>
      <c r="AO111" s="5"/>
      <c r="AP111" s="5"/>
      <c r="AQ111" s="5"/>
    </row>
    <row r="112" spans="2:43" x14ac:dyDescent="0.2">
      <c r="B112" s="117" t="s">
        <v>208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AB112" s="10" t="s">
        <v>23</v>
      </c>
      <c r="AC112" s="17"/>
      <c r="AE112" s="10" t="s">
        <v>78</v>
      </c>
      <c r="AF112" s="11"/>
      <c r="AL112" s="5"/>
      <c r="AM112" s="5"/>
      <c r="AN112" s="5"/>
      <c r="AO112" s="5"/>
      <c r="AP112" s="5"/>
      <c r="AQ112" s="5"/>
    </row>
    <row r="113" spans="2:45" x14ac:dyDescent="0.2">
      <c r="AM113" s="1" t="s">
        <v>79</v>
      </c>
      <c r="AQ113" s="1"/>
      <c r="AR113" s="13"/>
      <c r="AS113" s="13"/>
    </row>
    <row r="114" spans="2:45" x14ac:dyDescent="0.2">
      <c r="B114" s="12" t="s">
        <v>80</v>
      </c>
      <c r="C114" s="5"/>
      <c r="D114" s="5"/>
      <c r="E114" s="5"/>
      <c r="F114" s="5"/>
      <c r="G114" s="5"/>
      <c r="H114" s="118" t="s">
        <v>209</v>
      </c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AM114" t="s">
        <v>81</v>
      </c>
      <c r="AO114" t="s">
        <v>82</v>
      </c>
      <c r="AQ114" t="s">
        <v>83</v>
      </c>
    </row>
    <row r="115" spans="2:45" x14ac:dyDescent="0.2">
      <c r="B115" s="8"/>
      <c r="C115" s="5"/>
      <c r="D115" s="5"/>
      <c r="E115" s="5"/>
      <c r="F115" s="5"/>
      <c r="G115" s="5"/>
      <c r="H115" s="34"/>
      <c r="I115" s="3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10"/>
      <c r="V115" s="10"/>
      <c r="W115" s="10"/>
      <c r="X115" s="10"/>
      <c r="Y115" s="10"/>
      <c r="Z115" s="10"/>
      <c r="AM115" s="21">
        <v>11</v>
      </c>
      <c r="AO115" s="21">
        <v>13</v>
      </c>
      <c r="AQ115" s="21">
        <v>2024</v>
      </c>
      <c r="AR115" s="41"/>
      <c r="AS115" s="41"/>
    </row>
  </sheetData>
  <autoFilter ref="A43:BA88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525">
    <mergeCell ref="AA87:AQ87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8:AQ88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5:AQ85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6:AQ86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3:AQ83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4:AQ84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1:AQ81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2:AQ82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79:AQ79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0:AQ80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7:AQ77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5:AQ75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6:AQ76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1:AQ71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2:AQ72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69:AQ69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0:AQ70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7:AQ67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8:AQ68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5:AQ65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6:AQ66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3:AQ63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4:AQ64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1:AQ61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2:AQ62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3:AQ53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51:AQ51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49:AQ49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7:AQ47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48:AQ48"/>
    <mergeCell ref="B47:C47"/>
    <mergeCell ref="D47:E47"/>
    <mergeCell ref="F47:G47"/>
    <mergeCell ref="H47:I47"/>
    <mergeCell ref="J47:L47"/>
    <mergeCell ref="M47:O47"/>
    <mergeCell ref="P47:R47"/>
    <mergeCell ref="S47:T47"/>
    <mergeCell ref="U47:Z47"/>
    <mergeCell ref="U46:Z46"/>
    <mergeCell ref="AA46:AQ46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H46:I46"/>
    <mergeCell ref="J46:L46"/>
    <mergeCell ref="M46:O46"/>
    <mergeCell ref="P46:R46"/>
    <mergeCell ref="S46:T46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112:R112"/>
    <mergeCell ref="H114:S114"/>
    <mergeCell ref="P43:R43"/>
    <mergeCell ref="S43:T43"/>
    <mergeCell ref="U43:Z43"/>
    <mergeCell ref="AA43:AQ43"/>
    <mergeCell ref="B43:C43"/>
    <mergeCell ref="F43:G43"/>
    <mergeCell ref="H43:I43"/>
    <mergeCell ref="J43:L43"/>
    <mergeCell ref="F44:G44"/>
    <mergeCell ref="H44:I44"/>
    <mergeCell ref="J44:L44"/>
    <mergeCell ref="M44:O44"/>
    <mergeCell ref="B44:C44"/>
    <mergeCell ref="AA45:AQ45"/>
    <mergeCell ref="B46:C46"/>
    <mergeCell ref="D46:E46"/>
    <mergeCell ref="F46:G46"/>
    <mergeCell ref="J36:L36"/>
    <mergeCell ref="M36:O36"/>
    <mergeCell ref="S44:T44"/>
    <mergeCell ref="U44:Z44"/>
    <mergeCell ref="AA44:AQ44"/>
    <mergeCell ref="D43:E43"/>
    <mergeCell ref="D44:E44"/>
    <mergeCell ref="P44:R44"/>
    <mergeCell ref="M43:O43"/>
    <mergeCell ref="B38:I38"/>
    <mergeCell ref="J38:L38"/>
    <mergeCell ref="M38:O38"/>
    <mergeCell ref="B37:I37"/>
    <mergeCell ref="J39:L39"/>
    <mergeCell ref="M39:O39"/>
    <mergeCell ref="B39:I39"/>
    <mergeCell ref="B36:I36"/>
  </mergeCells>
  <phoneticPr fontId="9" type="noConversion"/>
  <dataValidations count="7">
    <dataValidation type="list" allowBlank="1" showInputMessage="1" showErrorMessage="1" sqref="M89:O89">
      <formula1>Tecnicas_Pruebas</formula1>
    </dataValidation>
    <dataValidation type="list" allowBlank="1" showInputMessage="1" showErrorMessage="1" sqref="H89:I89">
      <formula1>Componentes</formula1>
    </dataValidation>
    <dataValidation type="list" allowBlank="1" showInputMessage="1" showErrorMessage="1" sqref="P89:R89">
      <formula1>Caracteristica_Evaluar</formula1>
    </dataValidation>
    <dataValidation type="list" allowBlank="1" showInputMessage="1" showErrorMessage="1" sqref="AX89">
      <formula1>Estado_CP</formula1>
    </dataValidation>
    <dataValidation type="list" allowBlank="1" showInputMessage="1" showErrorMessage="1" sqref="F89:G89">
      <formula1>Requerimientos</formula1>
    </dataValidation>
    <dataValidation type="list" allowBlank="1" showInputMessage="1" showErrorMessage="1" sqref="S89:T89">
      <formula1>Metodos_Pruebas</formula1>
    </dataValidation>
    <dataValidation type="list" allowBlank="1" showInputMessage="1" showErrorMessage="1" sqref="AS44:AS88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ejemplo!$A$69:$A$87</xm:f>
          </x14:formula1>
          <xm:sqref>D44:E88</xm:sqref>
        </x14:dataValidation>
        <x14:dataValidation type="list" allowBlank="1" showInputMessage="1" showErrorMessage="1">
          <x14:formula1>
            <xm:f>ejemplo!$A$98:$A$99</xm:f>
          </x14:formula1>
          <xm:sqref>AR44:AR88</xm:sqref>
        </x14:dataValidation>
        <x14:dataValidation type="list" allowBlank="1" showInputMessage="1" showErrorMessage="1">
          <x14:formula1>
            <xm:f>ejemplo!$A$24:$A$29</xm:f>
          </x14:formula1>
          <xm:sqref>M44:O88</xm:sqref>
        </x14:dataValidation>
        <x14:dataValidation type="list" allowBlank="1" showInputMessage="1" showErrorMessage="1">
          <x14:formula1>
            <xm:f>ejemplo!$A$33:$A$37</xm:f>
          </x14:formula1>
          <xm:sqref>P44:R88</xm:sqref>
        </x14:dataValidation>
        <x14:dataValidation type="list" allowBlank="1" showInputMessage="1" showErrorMessage="1">
          <x14:formula1>
            <xm:f>ejemplo!$A$42:$A$51</xm:f>
          </x14:formula1>
          <xm:sqref>S44:T88</xm:sqref>
        </x14:dataValidation>
        <x14:dataValidation type="list" allowBlank="1" showInputMessage="1" showErrorMessage="1">
          <x14:formula1>
            <xm:f>ejemplo!$A$62:$A$66</xm:f>
          </x14:formula1>
          <xm:sqref>AX44:AX88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9"/>
  <sheetViews>
    <sheetView topLeftCell="A41" zoomScale="85" zoomScaleNormal="85" workbookViewId="0">
      <selection activeCell="A84" sqref="A84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0" t="s">
        <v>84</v>
      </c>
    </row>
    <row r="3" spans="3:8" x14ac:dyDescent="0.2">
      <c r="C3" s="61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8"/>
      <c r="H12" s="28"/>
    </row>
    <row r="13" spans="3:8" x14ac:dyDescent="0.2">
      <c r="C13" s="62" t="s">
        <v>8</v>
      </c>
      <c r="D13" s="63" t="s">
        <v>93</v>
      </c>
      <c r="G13" s="28"/>
      <c r="H13" s="28"/>
    </row>
    <row r="14" spans="3:8" x14ac:dyDescent="0.2">
      <c r="C14" s="62" t="s">
        <v>39</v>
      </c>
      <c r="D14" s="63" t="s">
        <v>94</v>
      </c>
      <c r="G14" s="28"/>
      <c r="H14" s="28"/>
    </row>
    <row r="15" spans="3:8" x14ac:dyDescent="0.2">
      <c r="C15" s="62" t="s">
        <v>9</v>
      </c>
      <c r="D15" s="63" t="s">
        <v>95</v>
      </c>
      <c r="G15" s="28"/>
      <c r="H15" s="28"/>
    </row>
    <row r="16" spans="3:8" x14ac:dyDescent="0.2">
      <c r="C16" s="64" t="s">
        <v>10</v>
      </c>
      <c r="D16" s="63" t="s">
        <v>96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4" t="s">
        <v>38</v>
      </c>
      <c r="B19" s="68" t="s">
        <v>39</v>
      </c>
      <c r="C19" s="48" t="s">
        <v>40</v>
      </c>
      <c r="D19" s="48" t="s">
        <v>41</v>
      </c>
      <c r="E19" s="48" t="s">
        <v>42</v>
      </c>
      <c r="F19" s="48" t="s">
        <v>43</v>
      </c>
      <c r="G19" s="48" t="s">
        <v>44</v>
      </c>
      <c r="H19" s="48" t="s">
        <v>45</v>
      </c>
      <c r="I19" s="48" t="s">
        <v>46</v>
      </c>
      <c r="J19" s="48" t="s">
        <v>47</v>
      </c>
      <c r="K19" s="38" t="s">
        <v>48</v>
      </c>
      <c r="L19" s="38" t="s">
        <v>49</v>
      </c>
      <c r="M19" s="38" t="s">
        <v>50</v>
      </c>
      <c r="N19" s="38" t="s">
        <v>51</v>
      </c>
      <c r="O19" s="38" t="s">
        <v>52</v>
      </c>
      <c r="P19" s="38" t="s">
        <v>53</v>
      </c>
      <c r="Q19" s="38" t="s">
        <v>54</v>
      </c>
    </row>
    <row r="20" spans="1:17" ht="372.75" customHeight="1" x14ac:dyDescent="0.2">
      <c r="A20" s="56" t="s">
        <v>97</v>
      </c>
      <c r="B20" s="66" t="s">
        <v>98</v>
      </c>
      <c r="C20" s="59" t="s">
        <v>99</v>
      </c>
      <c r="D20" s="66" t="s">
        <v>100</v>
      </c>
      <c r="E20" s="66" t="s">
        <v>101</v>
      </c>
      <c r="F20" s="49" t="s">
        <v>102</v>
      </c>
      <c r="G20" s="49" t="s">
        <v>103</v>
      </c>
      <c r="H20" s="49" t="s">
        <v>104</v>
      </c>
      <c r="I20" s="65" t="s">
        <v>105</v>
      </c>
      <c r="J20" s="50" t="s">
        <v>106</v>
      </c>
      <c r="K20" s="59" t="s">
        <v>107</v>
      </c>
      <c r="L20" s="49" t="s">
        <v>108</v>
      </c>
      <c r="M20" s="47" t="s">
        <v>109</v>
      </c>
      <c r="N20" s="46" t="s">
        <v>110</v>
      </c>
      <c r="O20" s="67" t="s">
        <v>111</v>
      </c>
      <c r="P20" s="67" t="s">
        <v>112</v>
      </c>
      <c r="Q20" s="49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7" t="s">
        <v>114</v>
      </c>
      <c r="B23" s="57"/>
      <c r="C23" s="51" t="s">
        <v>115</v>
      </c>
    </row>
    <row r="24" spans="1:17" x14ac:dyDescent="0.2">
      <c r="A24" s="52">
        <v>1</v>
      </c>
      <c r="B24" s="52"/>
      <c r="C24" s="53" t="s">
        <v>57</v>
      </c>
      <c r="K24" s="10"/>
    </row>
    <row r="25" spans="1:17" x14ac:dyDescent="0.2">
      <c r="A25" s="52">
        <v>2</v>
      </c>
      <c r="B25" s="52"/>
      <c r="C25" s="53" t="s">
        <v>59</v>
      </c>
    </row>
    <row r="26" spans="1:17" x14ac:dyDescent="0.2">
      <c r="A26" s="52">
        <v>3</v>
      </c>
      <c r="B26" s="52"/>
      <c r="C26" s="53" t="s">
        <v>60</v>
      </c>
    </row>
    <row r="27" spans="1:17" x14ac:dyDescent="0.2">
      <c r="A27" s="52">
        <v>4</v>
      </c>
      <c r="B27" s="52"/>
      <c r="C27" s="53" t="s">
        <v>116</v>
      </c>
    </row>
    <row r="28" spans="1:17" x14ac:dyDescent="0.2">
      <c r="A28" s="52">
        <v>5</v>
      </c>
      <c r="B28" s="52"/>
      <c r="C28" s="53" t="s">
        <v>19</v>
      </c>
    </row>
    <row r="29" spans="1:17" x14ac:dyDescent="0.2">
      <c r="A29" s="52">
        <v>6</v>
      </c>
      <c r="B29" s="52"/>
      <c r="C29" s="54" t="s">
        <v>117</v>
      </c>
    </row>
    <row r="30" spans="1:17" x14ac:dyDescent="0.2">
      <c r="A30" s="52"/>
      <c r="B30" s="52"/>
      <c r="C30" s="54"/>
    </row>
    <row r="32" spans="1:17" x14ac:dyDescent="0.2">
      <c r="A32" s="57" t="s">
        <v>118</v>
      </c>
      <c r="B32" s="57"/>
      <c r="C32" s="51" t="s">
        <v>115</v>
      </c>
    </row>
    <row r="33" spans="1:4" x14ac:dyDescent="0.2">
      <c r="A33" s="52">
        <v>1</v>
      </c>
      <c r="B33" s="52"/>
      <c r="C33" s="53" t="s">
        <v>62</v>
      </c>
    </row>
    <row r="34" spans="1:4" x14ac:dyDescent="0.2">
      <c r="A34" s="52">
        <v>2</v>
      </c>
      <c r="B34" s="52"/>
      <c r="C34" s="53" t="s">
        <v>63</v>
      </c>
    </row>
    <row r="35" spans="1:4" x14ac:dyDescent="0.2">
      <c r="A35" s="52">
        <v>3</v>
      </c>
      <c r="B35" s="52"/>
      <c r="C35" s="53" t="s">
        <v>64</v>
      </c>
    </row>
    <row r="36" spans="1:4" x14ac:dyDescent="0.2">
      <c r="A36" s="52">
        <v>4</v>
      </c>
      <c r="B36" s="52"/>
      <c r="C36" s="53" t="s">
        <v>19</v>
      </c>
    </row>
    <row r="37" spans="1:4" x14ac:dyDescent="0.2">
      <c r="A37" s="52">
        <v>5</v>
      </c>
      <c r="B37" s="52"/>
      <c r="C37" s="54" t="s">
        <v>117</v>
      </c>
    </row>
    <row r="38" spans="1:4" x14ac:dyDescent="0.2">
      <c r="A38" s="52"/>
      <c r="B38" s="52"/>
      <c r="C38" s="54"/>
    </row>
    <row r="39" spans="1:4" x14ac:dyDescent="0.2">
      <c r="A39" s="52"/>
      <c r="B39" s="52"/>
      <c r="C39" s="54"/>
    </row>
    <row r="41" spans="1:4" ht="24.4" customHeight="1" x14ac:dyDescent="0.2">
      <c r="A41" s="58" t="s">
        <v>119</v>
      </c>
      <c r="B41" s="58"/>
      <c r="C41" s="51" t="s">
        <v>115</v>
      </c>
    </row>
    <row r="42" spans="1:4" x14ac:dyDescent="0.2">
      <c r="A42" s="52">
        <v>1</v>
      </c>
      <c r="B42" s="52"/>
      <c r="C42" s="53" t="s">
        <v>66</v>
      </c>
    </row>
    <row r="43" spans="1:4" x14ac:dyDescent="0.2">
      <c r="A43" s="52">
        <v>2</v>
      </c>
      <c r="B43" s="52"/>
      <c r="C43" s="53" t="s">
        <v>69</v>
      </c>
    </row>
    <row r="44" spans="1:4" x14ac:dyDescent="0.2">
      <c r="A44" s="52">
        <v>3</v>
      </c>
      <c r="B44" s="52"/>
      <c r="C44" s="53" t="s">
        <v>72</v>
      </c>
    </row>
    <row r="45" spans="1:4" x14ac:dyDescent="0.2">
      <c r="A45" s="52">
        <v>4</v>
      </c>
      <c r="B45" s="52"/>
      <c r="C45" s="53" t="s">
        <v>67</v>
      </c>
      <c r="D45" s="42"/>
    </row>
    <row r="46" spans="1:4" x14ac:dyDescent="0.2">
      <c r="A46" s="52">
        <v>5</v>
      </c>
      <c r="B46" s="52"/>
      <c r="C46" s="53" t="s">
        <v>70</v>
      </c>
      <c r="D46" s="42"/>
    </row>
    <row r="47" spans="1:4" x14ac:dyDescent="0.2">
      <c r="A47" s="52">
        <v>6</v>
      </c>
      <c r="B47" s="52"/>
      <c r="C47" s="53" t="s">
        <v>73</v>
      </c>
    </row>
    <row r="48" spans="1:4" x14ac:dyDescent="0.2">
      <c r="A48" s="52">
        <v>7</v>
      </c>
      <c r="B48" s="52"/>
      <c r="C48" s="53" t="s">
        <v>68</v>
      </c>
    </row>
    <row r="49" spans="1:3" x14ac:dyDescent="0.2">
      <c r="A49" s="52">
        <v>8</v>
      </c>
      <c r="B49" s="52"/>
      <c r="C49" s="53" t="s">
        <v>71</v>
      </c>
    </row>
    <row r="50" spans="1:3" x14ac:dyDescent="0.2">
      <c r="A50" s="52">
        <v>9</v>
      </c>
      <c r="B50" s="52"/>
      <c r="C50" s="53" t="s">
        <v>74</v>
      </c>
    </row>
    <row r="51" spans="1:3" x14ac:dyDescent="0.2">
      <c r="A51" s="52">
        <v>10</v>
      </c>
      <c r="B51" s="52"/>
      <c r="C51" s="53" t="s">
        <v>19</v>
      </c>
    </row>
    <row r="53" spans="1:3" x14ac:dyDescent="0.2">
      <c r="A53" s="57" t="s">
        <v>120</v>
      </c>
      <c r="B53" s="57"/>
    </row>
    <row r="54" spans="1:3" x14ac:dyDescent="0.2">
      <c r="A54" s="52" t="s">
        <v>121</v>
      </c>
      <c r="B54" s="52"/>
      <c r="C54" s="54"/>
    </row>
    <row r="55" spans="1:3" x14ac:dyDescent="0.2">
      <c r="A55" s="52" t="s">
        <v>122</v>
      </c>
      <c r="B55" s="52"/>
      <c r="C55" s="54"/>
    </row>
    <row r="56" spans="1:3" x14ac:dyDescent="0.2">
      <c r="A56" s="52" t="s">
        <v>123</v>
      </c>
      <c r="B56" s="52"/>
      <c r="C56" s="54"/>
    </row>
    <row r="57" spans="1:3" x14ac:dyDescent="0.2">
      <c r="A57" s="52" t="s">
        <v>19</v>
      </c>
      <c r="B57" s="52"/>
      <c r="C57" s="54"/>
    </row>
    <row r="58" spans="1:3" x14ac:dyDescent="0.2">
      <c r="A58" s="52" t="s">
        <v>124</v>
      </c>
      <c r="B58" s="52"/>
      <c r="C58" s="54"/>
    </row>
    <row r="59" spans="1:3" x14ac:dyDescent="0.2">
      <c r="A59" s="52" t="s">
        <v>117</v>
      </c>
      <c r="B59" s="52"/>
      <c r="C59" s="54"/>
    </row>
    <row r="60" spans="1:3" x14ac:dyDescent="0.2">
      <c r="A60" s="52"/>
      <c r="B60" s="52"/>
      <c r="C60" s="54"/>
    </row>
    <row r="61" spans="1:3" x14ac:dyDescent="0.2">
      <c r="A61" s="57" t="s">
        <v>54</v>
      </c>
      <c r="B61" s="57"/>
      <c r="C61" s="51" t="s">
        <v>115</v>
      </c>
    </row>
    <row r="62" spans="1:3" x14ac:dyDescent="0.2">
      <c r="A62" s="52" t="s">
        <v>125</v>
      </c>
      <c r="B62" s="52"/>
      <c r="C62" s="54" t="s">
        <v>126</v>
      </c>
    </row>
    <row r="63" spans="1:3" x14ac:dyDescent="0.2">
      <c r="A63" s="52" t="s">
        <v>127</v>
      </c>
      <c r="B63" s="52"/>
      <c r="C63" s="54" t="s">
        <v>128</v>
      </c>
    </row>
    <row r="64" spans="1:3" x14ac:dyDescent="0.2">
      <c r="A64" s="52" t="s">
        <v>129</v>
      </c>
      <c r="B64" s="52"/>
      <c r="C64" s="54" t="s">
        <v>130</v>
      </c>
    </row>
    <row r="65" spans="1:3" x14ac:dyDescent="0.2">
      <c r="A65" s="52" t="s">
        <v>131</v>
      </c>
      <c r="B65" s="52"/>
      <c r="C65" s="54" t="s">
        <v>132</v>
      </c>
    </row>
    <row r="66" spans="1:3" x14ac:dyDescent="0.2">
      <c r="A66" s="52"/>
      <c r="B66" s="52"/>
      <c r="C66" s="54"/>
    </row>
    <row r="67" spans="1:3" x14ac:dyDescent="0.2">
      <c r="A67" s="52"/>
      <c r="B67" s="52"/>
      <c r="C67" s="54"/>
    </row>
    <row r="68" spans="1:3" x14ac:dyDescent="0.2">
      <c r="A68" s="57" t="s">
        <v>39</v>
      </c>
      <c r="B68" s="57"/>
      <c r="C68" s="54"/>
    </row>
    <row r="69" spans="1:3" x14ac:dyDescent="0.2">
      <c r="A69" s="45" t="s">
        <v>133</v>
      </c>
      <c r="B69" s="45"/>
    </row>
    <row r="70" spans="1:3" x14ac:dyDescent="0.2">
      <c r="A70" s="45" t="s">
        <v>134</v>
      </c>
      <c r="B70" s="45"/>
    </row>
    <row r="71" spans="1:3" x14ac:dyDescent="0.2">
      <c r="A71" s="45" t="s">
        <v>135</v>
      </c>
      <c r="B71" s="45"/>
    </row>
    <row r="72" spans="1:3" x14ac:dyDescent="0.2">
      <c r="A72" s="45" t="s">
        <v>136</v>
      </c>
      <c r="B72" s="45"/>
    </row>
    <row r="73" spans="1:3" x14ac:dyDescent="0.2">
      <c r="A73" s="45" t="s">
        <v>137</v>
      </c>
      <c r="B73" s="45"/>
    </row>
    <row r="74" spans="1:3" x14ac:dyDescent="0.2">
      <c r="A74" s="45" t="s">
        <v>138</v>
      </c>
      <c r="B74" s="45"/>
    </row>
    <row r="75" spans="1:3" x14ac:dyDescent="0.2">
      <c r="A75" s="42" t="s">
        <v>139</v>
      </c>
      <c r="B75" s="42"/>
    </row>
    <row r="76" spans="1:3" x14ac:dyDescent="0.2">
      <c r="A76" s="45" t="s">
        <v>140</v>
      </c>
      <c r="B76" s="45"/>
    </row>
    <row r="77" spans="1:3" x14ac:dyDescent="0.2">
      <c r="A77" s="42" t="s">
        <v>141</v>
      </c>
      <c r="B77" s="42"/>
    </row>
    <row r="78" spans="1:3" x14ac:dyDescent="0.2">
      <c r="A78" s="42" t="s">
        <v>142</v>
      </c>
      <c r="B78" s="42"/>
    </row>
    <row r="79" spans="1:3" x14ac:dyDescent="0.2">
      <c r="A79" s="42" t="s">
        <v>143</v>
      </c>
      <c r="B79" s="42"/>
    </row>
    <row r="80" spans="1:3" x14ac:dyDescent="0.2">
      <c r="A80" s="42" t="s">
        <v>144</v>
      </c>
      <c r="B80" s="42"/>
    </row>
    <row r="81" spans="1:3" x14ac:dyDescent="0.2">
      <c r="A81" s="42" t="s">
        <v>145</v>
      </c>
      <c r="B81" s="42"/>
    </row>
    <row r="82" spans="1:3" x14ac:dyDescent="0.2">
      <c r="A82" s="42" t="s">
        <v>213</v>
      </c>
      <c r="B82" s="42"/>
    </row>
    <row r="83" spans="1:3" x14ac:dyDescent="0.2">
      <c r="A83" s="42" t="s">
        <v>218</v>
      </c>
      <c r="B83" s="42"/>
    </row>
    <row r="84" spans="1:3" x14ac:dyDescent="0.2">
      <c r="A84" s="42" t="s">
        <v>146</v>
      </c>
      <c r="B84" s="42"/>
    </row>
    <row r="85" spans="1:3" x14ac:dyDescent="0.2">
      <c r="A85" s="42" t="s">
        <v>147</v>
      </c>
      <c r="B85" s="42"/>
    </row>
    <row r="86" spans="1:3" x14ac:dyDescent="0.2">
      <c r="A86" s="42" t="s">
        <v>148</v>
      </c>
      <c r="B86" s="42"/>
    </row>
    <row r="87" spans="1:3" x14ac:dyDescent="0.2">
      <c r="A87" s="42" t="s">
        <v>117</v>
      </c>
      <c r="B87" s="42"/>
    </row>
    <row r="90" spans="1:3" x14ac:dyDescent="0.2">
      <c r="A90" s="57" t="s">
        <v>149</v>
      </c>
      <c r="B90" s="57"/>
      <c r="C90" s="51" t="s">
        <v>115</v>
      </c>
    </row>
    <row r="91" spans="1:3" ht="88.5" customHeight="1" x14ac:dyDescent="0.2">
      <c r="A91" s="14" t="s">
        <v>150</v>
      </c>
      <c r="C91" s="55" t="s">
        <v>151</v>
      </c>
    </row>
    <row r="92" spans="1:3" ht="25.5" x14ac:dyDescent="0.2">
      <c r="A92" s="14" t="s">
        <v>152</v>
      </c>
      <c r="C92" s="55" t="s">
        <v>153</v>
      </c>
    </row>
    <row r="93" spans="1:3" ht="25.5" x14ac:dyDescent="0.2">
      <c r="A93" s="14" t="s">
        <v>154</v>
      </c>
      <c r="C93" s="55" t="s">
        <v>155</v>
      </c>
    </row>
    <row r="94" spans="1:3" x14ac:dyDescent="0.2">
      <c r="C94" s="42"/>
    </row>
    <row r="95" spans="1:3" x14ac:dyDescent="0.2">
      <c r="C95" s="42"/>
    </row>
    <row r="97" spans="1:3" x14ac:dyDescent="0.2">
      <c r="A97" s="57" t="s">
        <v>48</v>
      </c>
      <c r="B97" s="57"/>
      <c r="C97" s="51" t="s">
        <v>115</v>
      </c>
    </row>
    <row r="98" spans="1:3" ht="63.75" x14ac:dyDescent="0.2">
      <c r="A98" s="14" t="s">
        <v>156</v>
      </c>
      <c r="C98" s="28" t="s">
        <v>157</v>
      </c>
    </row>
    <row r="99" spans="1:3" ht="76.5" x14ac:dyDescent="0.2">
      <c r="A99" s="14" t="s">
        <v>158</v>
      </c>
      <c r="C99" s="28" t="s">
        <v>159</v>
      </c>
    </row>
  </sheetData>
  <dataValidations count="2">
    <dataValidation type="list" allowBlank="1" showInputMessage="1" showErrorMessage="1" sqref="H20">
      <formula1>Metodos_Pruebas</formula1>
    </dataValidation>
    <dataValidation type="list" allowBlank="1" showInputMessage="1" showErrorMessage="1" sqref="F20:G20 K20:L20 Q20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acer</cp:lastModifiedBy>
  <cp:revision/>
  <dcterms:created xsi:type="dcterms:W3CDTF">2003-06-09T20:38:43Z</dcterms:created>
  <dcterms:modified xsi:type="dcterms:W3CDTF">2025-10-16T22:06:48Z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