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VUCE\DocumentoVuce\PROYECTO PASARELLA\RELEASE 3\"/>
    </mc:Choice>
  </mc:AlternateContent>
  <bookViews>
    <workbookView xWindow="-120" yWindow="-120" windowWidth="29040" windowHeight="15840" tabRatio="737" firstSheet="15" activeTab="15"/>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Endpoints a probar" sheetId="11" r:id="rId16"/>
    <sheet name="Parámetros GP" sheetId="4" state="hidden" r:id="rId17"/>
    <sheet name="RNF-GP-QA" sheetId="6" state="hidden" r:id="rId18"/>
  </sheets>
  <definedNames>
    <definedName name="_xlnm._FilterDatabase" localSheetId="5" hidden="1">'Distribución 02'!$A$5:$H$47</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62913"/>
  <pivotCaches>
    <pivotCache cacheId="0" r:id="rId19"/>
    <pivotCache cacheId="1" r:id="rId20"/>
    <pivotCache cacheId="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1" l="1"/>
  <c r="AG3" i="11"/>
  <c r="AG4" i="11"/>
  <c r="AG5" i="11"/>
  <c r="AG6" i="11"/>
  <c r="AG7" i="11"/>
  <c r="AG8" i="11"/>
  <c r="AG9" i="11"/>
  <c r="AG10" i="11"/>
  <c r="AG11" i="11"/>
  <c r="AG12" i="11"/>
  <c r="AG13" i="11"/>
  <c r="AG14" i="11"/>
  <c r="AG15" i="11"/>
  <c r="AG16" i="11"/>
  <c r="AG17" i="1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1" i="11"/>
  <c r="AD2" i="11"/>
  <c r="AD3" i="11"/>
  <c r="AD4" i="11"/>
  <c r="AD5" i="11"/>
  <c r="AD6" i="11"/>
  <c r="AD7" i="11"/>
  <c r="AD8" i="11"/>
  <c r="AD9" i="11"/>
  <c r="AD10" i="11"/>
  <c r="AD11" i="11"/>
  <c r="AD12" i="11"/>
  <c r="AD13" i="11"/>
  <c r="AD14" i="11"/>
  <c r="AD15" i="11"/>
  <c r="AD16" i="11"/>
  <c r="AD17" i="11"/>
  <c r="AD18" i="1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1" i="11"/>
  <c r="AB2" i="11" l="1"/>
  <c r="AB3" i="11"/>
  <c r="AB4" i="11"/>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1" i="11"/>
  <c r="H47" i="19" l="1"/>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authors>
    <author>tc={49A868D7-20B5-4C4C-BF54-3C182B54445F}</author>
  </authors>
  <commentList>
    <comment ref="P1" authorId="0" shapeId="0">
      <text>
        <r>
          <rPr>
            <sz val="11"/>
            <color theme="1"/>
            <rFont val="Calibri"/>
            <family val="2"/>
            <scheme val="minor"/>
          </rPr>
          <t>[Comentario encadenado]
Tu versión de Excel te permite leer este comentario encadenado; sin embargo, las ediciones que se apliquen se quitarán si el archivo se abre en una versión más reciente de Excel. Más información: https://go.microsoft.com/fwlink/?linkid=870924
Comentario:
    En el path se encuentran los parametros de entrada</t>
        </r>
      </text>
    </comment>
  </commentList>
</comments>
</file>

<file path=xl/comments2.xml><?xml version="1.0" encoding="utf-8"?>
<comments xmlns="http://schemas.openxmlformats.org/spreadsheetml/2006/main">
  <authors>
    <author>tc={8A3985C8-6E52-4BAC-99AF-66C684C4518E}</author>
  </authors>
  <commentList>
    <comment ref="B8" authorId="0" shapeId="0">
      <text>
        <r>
          <rPr>
            <sz val="11"/>
            <color theme="1"/>
            <rFont val="Calibri"/>
            <family val="2"/>
            <scheme val="minor"/>
          </rPr>
          <t>[Comentario encadenado]
Tu versión de Excel te permite leer este comentario encadenado; sin embargo, las ediciones que se apliquen se quitarán si el archivo se abre en una versión más reciente de Excel. Más información: https://go.microsoft.com/fwlink/?linkid=870924
Comentario:
    el desarrollo me acab de indicar q no usa ese endpoint en la creación de cuenta vuce</t>
        </r>
      </text>
    </comment>
  </commentList>
</comments>
</file>

<file path=xl/comments3.xml><?xml version="1.0" encoding="utf-8"?>
<comments xmlns="http://schemas.openxmlformats.org/spreadsheetml/2006/main">
  <authors>
    <author>Hernán Alosilla</author>
  </authors>
  <commentList>
    <comment ref="O1"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 authorId="0" shapeId="0">
      <text>
        <r>
          <rPr>
            <b/>
            <sz val="9"/>
            <color indexed="81"/>
            <rFont val="Tahoma"/>
            <family val="2"/>
          </rPr>
          <t xml:space="preserve">path: </t>
        </r>
        <r>
          <rPr>
            <sz val="9"/>
            <color indexed="81"/>
            <rFont val="Tahoma"/>
            <family val="2"/>
          </rPr>
          <t xml:space="preserve">/{ordenPagoId}/anulacion
</t>
        </r>
      </text>
    </comment>
    <comment ref="O4"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5" authorId="0" shapeId="0">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6" authorId="0" shapeId="0">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7" authorId="0" shapeId="0">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8" authorId="0" shapeId="0">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9" authorId="0" shapeId="0">
      <text>
        <r>
          <rPr>
            <b/>
            <sz val="9"/>
            <color indexed="81"/>
            <rFont val="Tahoma"/>
            <family val="2"/>
          </rPr>
          <t>path:</t>
        </r>
        <r>
          <rPr>
            <sz val="9"/>
            <color indexed="81"/>
            <rFont val="Tahoma"/>
            <family val="2"/>
          </rPr>
          <t xml:space="preserve"> /orden-pago/reasignacion
</t>
        </r>
        <r>
          <rPr>
            <b/>
            <sz val="9"/>
            <color indexed="81"/>
            <rFont val="Tahoma"/>
            <family val="2"/>
          </rPr>
          <t xml:space="preserve">body data: </t>
        </r>
        <r>
          <rPr>
            <sz val="9"/>
            <color indexed="81"/>
            <rFont val="Tahoma"/>
            <family val="2"/>
          </rPr>
          <t xml:space="preserve">
{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
</t>
        </r>
      </text>
    </comment>
    <comment ref="O10" authorId="0" shapeId="0">
      <text>
        <r>
          <rPr>
            <b/>
            <sz val="9"/>
            <color indexed="81"/>
            <rFont val="Tahoma"/>
            <family val="2"/>
          </rPr>
          <t xml:space="preserve">body data: </t>
        </r>
        <r>
          <rPr>
            <sz val="9"/>
            <color indexed="81"/>
            <rFont val="Tahoma"/>
            <family val="2"/>
          </rPr>
          <t xml:space="preserve">
{
  "canales": [1],
  "fechaProceso": "20240805"
}
</t>
        </r>
      </text>
    </comment>
    <comment ref="O11" authorId="0" shapeId="0">
      <text>
        <r>
          <rPr>
            <b/>
            <sz val="9"/>
            <color indexed="81"/>
            <rFont val="Tahoma"/>
            <family val="2"/>
          </rPr>
          <t xml:space="preserve">body data: </t>
        </r>
        <r>
          <rPr>
            <sz val="9"/>
            <color indexed="81"/>
            <rFont val="Tahoma"/>
            <family val="2"/>
          </rPr>
          <t xml:space="preserve">
{
  "canales": [1],
  "fechaProceso": "20240805"
}
</t>
        </r>
      </text>
    </comment>
    <comment ref="O12" authorId="0" shapeId="0">
      <text>
        <r>
          <rPr>
            <b/>
            <sz val="9"/>
            <color indexed="81"/>
            <rFont val="Tahoma"/>
            <family val="2"/>
          </rPr>
          <t xml:space="preserve">path: </t>
        </r>
        <r>
          <rPr>
            <sz val="9"/>
            <color indexed="81"/>
            <rFont val="Tahoma"/>
            <family val="2"/>
          </rPr>
          <t>/liquidaciones/reporte-mensual</t>
        </r>
      </text>
    </comment>
    <comment ref="O13"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14" authorId="0" shapeId="0">
      <text>
        <r>
          <rPr>
            <b/>
            <sz val="9"/>
            <color indexed="81"/>
            <rFont val="Tahoma"/>
            <family val="2"/>
          </rPr>
          <t xml:space="preserve">path: </t>
        </r>
        <r>
          <rPr>
            <sz val="9"/>
            <color indexed="81"/>
            <rFont val="Tahoma"/>
            <family val="2"/>
          </rPr>
          <t xml:space="preserve">/{ordenPagoId}/anulacion
</t>
        </r>
      </text>
    </comment>
    <comment ref="O16"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17" authorId="0" shapeId="0">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text>
        <r>
          <rPr>
            <b/>
            <sz val="9"/>
            <color indexed="81"/>
            <rFont val="Tahoma"/>
            <family val="2"/>
          </rPr>
          <t xml:space="preserve">path: </t>
        </r>
        <r>
          <rPr>
            <sz val="9"/>
            <color indexed="81"/>
            <rFont val="Tahoma"/>
            <family val="2"/>
          </rPr>
          <t>/orden-pago/reasignacion</t>
        </r>
        <r>
          <rPr>
            <b/>
            <sz val="9"/>
            <color indexed="81"/>
            <rFont val="Tahoma"/>
            <family val="2"/>
          </rPr>
          <t xml:space="preserve">
body data: 
</t>
        </r>
        <r>
          <rPr>
            <sz val="9"/>
            <color indexed="81"/>
            <rFont val="Tahoma"/>
            <family val="2"/>
          </rPr>
          <t>{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t>
        </r>
      </text>
    </comment>
    <comment ref="O22"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3" authorId="0" shapeId="0">
      <text>
        <r>
          <rPr>
            <b/>
            <sz val="9"/>
            <color indexed="81"/>
            <rFont val="Tahoma"/>
            <family val="2"/>
          </rPr>
          <t xml:space="preserve">path: </t>
        </r>
        <r>
          <rPr>
            <sz val="9"/>
            <color indexed="81"/>
            <rFont val="Tahoma"/>
            <family val="2"/>
          </rPr>
          <t xml:space="preserve">/{ordenPagoId}/anulacion
</t>
        </r>
      </text>
    </comment>
    <comment ref="O25"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26" authorId="0" shapeId="0">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7" authorId="0" shapeId="0">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8" authorId="0" shapeId="0">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9" authorId="0" shapeId="0">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0" authorId="0" shapeId="0">
      <text>
        <r>
          <rPr>
            <b/>
            <sz val="9"/>
            <color indexed="81"/>
            <rFont val="Tahoma"/>
            <family val="2"/>
          </rPr>
          <t xml:space="preserve">path: </t>
        </r>
        <r>
          <rPr>
            <sz val="9"/>
            <color indexed="81"/>
            <rFont val="Tahoma"/>
            <family val="2"/>
          </rPr>
          <t>/orden-pago/reasignacion</t>
        </r>
        <r>
          <rPr>
            <b/>
            <sz val="9"/>
            <color indexed="81"/>
            <rFont val="Tahoma"/>
            <family val="2"/>
          </rPr>
          <t xml:space="preserve">
body data: 
</t>
        </r>
        <r>
          <rPr>
            <sz val="9"/>
            <color indexed="81"/>
            <rFont val="Tahoma"/>
            <family val="2"/>
          </rPr>
          <t>{
  "cpb":"848250500068886700",
  "entidadId": 2,
  "componenteId": 1,
  "perfilId":22,
  "montoExacto": 7.01,
  "fechaVigencia": "20250823",
  "nombreUsuario": "Test CP 01",
  "codDocumento": "CE",
  "nroDocumento": "20262996329",
  "tipoCodigoReferencia": "MT",
  "tipoReferencia1": "O",
  "codReferencia1": "589652025",
  "tipoReferencia2": "",
  "codReferencia2": "",
  "tipoOperador": "",
  "rucOperador": "",
  "formato": "IPN006",
  "tupa": "23"
}</t>
        </r>
      </text>
    </comment>
    <comment ref="O31"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32" authorId="0" shapeId="0">
      <text>
        <r>
          <rPr>
            <b/>
            <sz val="9"/>
            <color indexed="81"/>
            <rFont val="Tahoma"/>
            <family val="2"/>
          </rPr>
          <t xml:space="preserve">path: </t>
        </r>
        <r>
          <rPr>
            <sz val="9"/>
            <color indexed="81"/>
            <rFont val="Tahoma"/>
            <family val="2"/>
          </rPr>
          <t xml:space="preserve">/{ordenPagoId}/anulacion
</t>
        </r>
      </text>
    </comment>
    <comment ref="O34" authorId="0" shapeId="0">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family val="2"/>
          </rPr>
          <t xml:space="preserve">
</t>
        </r>
        <r>
          <rPr>
            <sz val="9"/>
            <color indexed="81"/>
            <rFont val="Tahoma"/>
            <family val="2"/>
          </rPr>
          <t xml:space="preserve">
</t>
        </r>
      </text>
    </comment>
    <comment ref="O35" authorId="0" shapeId="0">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6" authorId="0" shapeId="0">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8" authorId="0" shapeId="0">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9" authorId="0" shapeId="0">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40" authorId="0" shapeId="0">
      <text>
        <r>
          <rPr>
            <b/>
            <sz val="9"/>
            <color indexed="81"/>
            <rFont val="Tahoma"/>
            <family val="2"/>
          </rPr>
          <t xml:space="preserve">body data: </t>
        </r>
        <r>
          <rPr>
            <sz val="9"/>
            <color indexed="81"/>
            <rFont val="Tahoma"/>
            <family val="2"/>
          </rPr>
          <t xml:space="preserve">
{
  "canales": [1],
  "fechaProceso": "20240805"
}
</t>
        </r>
      </text>
    </comment>
    <comment ref="O41" authorId="0" shapeId="0">
      <text>
        <r>
          <rPr>
            <b/>
            <sz val="9"/>
            <color indexed="81"/>
            <rFont val="Tahoma"/>
            <family val="2"/>
          </rPr>
          <t xml:space="preserve">body data: </t>
        </r>
        <r>
          <rPr>
            <sz val="9"/>
            <color indexed="81"/>
            <rFont val="Tahoma"/>
            <family val="2"/>
          </rPr>
          <t xml:space="preserve">
{
  "canales": [1],
  "fechaProceso": "20240805"
}
</t>
        </r>
      </text>
    </comment>
    <comment ref="O42" authorId="0" shapeId="0">
      <text>
        <r>
          <rPr>
            <b/>
            <sz val="9"/>
            <color indexed="81"/>
            <rFont val="Tahoma"/>
            <family val="2"/>
          </rPr>
          <t xml:space="preserve">path: </t>
        </r>
        <r>
          <rPr>
            <sz val="9"/>
            <color indexed="81"/>
            <rFont val="Tahoma"/>
            <family val="2"/>
          </rPr>
          <t xml:space="preserve">/liquidaciones/reporte-mensual
</t>
        </r>
      </text>
    </comment>
    <comment ref="O43" authorId="0" shapeId="0">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4" authorId="0" shapeId="0">
      <text>
        <r>
          <rPr>
            <b/>
            <sz val="9"/>
            <color indexed="81"/>
            <rFont val="Tahoma"/>
            <family val="2"/>
          </rPr>
          <t>path:</t>
        </r>
        <r>
          <rPr>
            <sz val="9"/>
            <color indexed="81"/>
            <rFont val="Tahoma"/>
            <family val="2"/>
          </rPr>
          <t xml:space="preserve">
/{orderPagoId}/archivo
</t>
        </r>
      </text>
    </comment>
    <comment ref="O45" authorId="0" shapeId="0">
      <text>
        <r>
          <rPr>
            <b/>
            <sz val="9"/>
            <color indexed="81"/>
            <rFont val="Tahoma"/>
            <family val="2"/>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<sst xmlns="http://schemas.openxmlformats.org/spreadsheetml/2006/main" count="7723" uniqueCount="750">
  <si>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</si>
  <si>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</si>
  <si>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</si>
  <si>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</si>
  <si>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</si>
  <si>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</si>
  <si>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</si>
  <si>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</si>
  <si>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</si>
  <si>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</si>
  <si>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</si>
  <si>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</si>
  <si>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</si>
  <si>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</si>
  <si>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</si>
  <si>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</si>
  <si>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</si>
  <si>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</si>
  <si>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</si>
  <si>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</si>
  <si>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</si>
  <si>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</si>
  <si>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</si>
  <si>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</si>
  <si>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</si>
  <si>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</si>
  <si>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</si>
  <si>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</si>
  <si>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</si>
  <si>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</si>
  <si>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</si>
  <si>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</si>
  <si>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</si>
  <si>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</si>
  <si>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</si>
  <si>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</si>
  <si>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</si>
  <si>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</si>
  <si>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</si>
  <si>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</si>
  <si>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</si>
  <si>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</si>
  <si>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</si>
  <si>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</si>
  <si>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</si>
  <si>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</si>
  <si>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</si>
  <si>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</si>
  <si>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</si>
  <si>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</si>
  <si>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</si>
  <si>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</si>
  <si>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</si>
  <si>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</si>
  <si>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</si>
  <si>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</si>
  <si>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</si>
  <si>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</si>
  <si>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</si>
  <si>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</si>
  <si>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</si>
  <si>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</si>
  <si>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</si>
  <si>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</si>
  <si>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</si>
  <si>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</si>
  <si>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</si>
  <si>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</si>
  <si>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</si>
  <si>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</si>
  <si>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</si>
  <si>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</si>
  <si>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</si>
  <si>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</si>
  <si>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</si>
  <si>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</si>
  <si>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</si>
  <si>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</si>
  <si>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</si>
  <si>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</si>
  <si>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</si>
  <si>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</si>
  <si>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</si>
  <si>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</si>
  <si>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</si>
  <si>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</si>
  <si>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</si>
  <si>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</si>
  <si>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</si>
  <si>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</si>
  <si>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</si>
  <si>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</si>
  <si>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</si>
  <si>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</si>
  <si>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</si>
  <si>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</si>
  <si>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</si>
  <si>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</si>
  <si>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</si>
  <si>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</si>
  <si>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</si>
  <si>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</si>
  <si>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</si>
  <si>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</si>
  <si>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</si>
  <si>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</si>
  <si>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</si>
  <si>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</si>
  <si>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</si>
  <si>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</si>
  <si>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</si>
  <si>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</si>
  <si>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</si>
  <si>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</si>
  <si>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</si>
  <si>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</si>
  <si>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</si>
  <si>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</si>
  <si>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</si>
  <si>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</si>
  <si>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</si>
  <si>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</si>
  <si>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</si>
  <si>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</si>
  <si>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</si>
  <si>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</si>
  <si>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</si>
  <si>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</si>
  <si>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</si>
  <si>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</si>
  <si>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</si>
  <si>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</si>
  <si>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</si>
  <si>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</si>
  <si>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</si>
  <si>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</si>
  <si>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</si>
  <si>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</si>
  <si>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</si>
  <si>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</si>
  <si>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</si>
  <si>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</si>
  <si>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</si>
  <si>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</si>
  <si>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</si>
  <si>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</si>
  <si>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</si>
  <si>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</si>
  <si>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</si>
  <si>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</si>
  <si>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</si>
  <si>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</si>
  <si>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</si>
  <si>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</si>
  <si>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</si>
  <si>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</si>
  <si>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</si>
  <si>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</si>
  <si>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</si>
  <si>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</si>
  <si>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</si>
  <si>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</si>
  <si>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</si>
  <si>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</si>
  <si>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</si>
  <si>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</si>
  <si>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</si>
  <si>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</si>
  <si>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</si>
  <si>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</si>
  <si>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</si>
  <si>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</si>
  <si>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</si>
  <si>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</si>
  <si>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</si>
  <si>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</si>
  <si>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</si>
  <si>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</si>
  <si>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</si>
  <si>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</si>
  <si>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</si>
  <si>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</si>
  <si>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</si>
  <si>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</si>
  <si>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</si>
  <si>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</si>
  <si>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</si>
  <si>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</si>
  <si>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</si>
  <si>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</si>
  <si>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</si>
  <si>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</si>
  <si>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</si>
  <si>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</si>
  <si>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</si>
  <si>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</si>
  <si>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</si>
  <si>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</si>
  <si>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</si>
  <si>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</si>
  <si>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</si>
  <si>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</si>
  <si>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</si>
  <si>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</si>
  <si>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</si>
  <si>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</si>
  <si>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</si>
  <si>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</si>
  <si>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</si>
  <si>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</si>
  <si>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</si>
  <si>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</si>
  <si>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</si>
  <si>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</si>
  <si>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</si>
  <si>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</si>
  <si>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</si>
  <si>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</si>
  <si>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</si>
  <si>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</si>
  <si>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</si>
  <si>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</si>
  <si>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</si>
  <si>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</si>
  <si>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</si>
  <si>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</si>
  <si>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</si>
  <si>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</si>
  <si>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</si>
  <si>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</si>
  <si>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</si>
  <si>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</si>
  <si>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</si>
  <si>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</si>
  <si>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</si>
  <si>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</si>
  <si>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</si>
  <si>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</si>
  <si>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</si>
  <si>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</si>
  <si>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</si>
  <si>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</si>
  <si>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</si>
  <si>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</si>
  <si>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</si>
  <si>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</si>
  <si>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</si>
  <si>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</si>
  <si>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</si>
  <si>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</si>
  <si>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</si>
  <si>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</si>
  <si>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</si>
  <si>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</si>
  <si>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</si>
  <si>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</si>
  <si>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</si>
  <si>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</si>
  <si>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</si>
  <si>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</si>
  <si>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</si>
  <si>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</si>
  <si>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</si>
  <si>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</si>
  <si>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</si>
  <si>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</si>
  <si>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</si>
  <si>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</si>
  <si>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</si>
  <si>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</si>
  <si>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</si>
  <si>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</si>
  <si>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</si>
  <si>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</si>
  <si>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</si>
  <si>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</si>
  <si>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</si>
  <si>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</si>
  <si>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</si>
  <si>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</si>
  <si>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</si>
  <si>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</si>
  <si>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</si>
  <si>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</si>
  <si>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</si>
  <si>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</si>
  <si>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</si>
  <si>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</si>
  <si>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</si>
  <si>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</si>
  <si>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</si>
  <si>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</si>
  <si>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</si>
  <si>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</si>
  <si>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</si>
  <si>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</si>
  <si>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</si>
  <si>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</si>
  <si>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</si>
  <si>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</si>
  <si>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</si>
  <si>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</si>
  <si>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</si>
  <si>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</si>
  <si>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</si>
  <si>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</si>
  <si>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</si>
  <si>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</si>
  <si>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</si>
  <si>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</si>
  <si>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</si>
  <si>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</si>
  <si>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</si>
  <si>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</si>
  <si>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</si>
  <si>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</si>
  <si>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</si>
  <si>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</si>
  <si>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</si>
  <si>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</si>
  <si>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</si>
  <si>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</si>
  <si>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</si>
  <si>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</si>
  <si>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</si>
  <si>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</si>
  <si>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</si>
  <si>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</si>
  <si>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</si>
  <si>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</si>
  <si>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</si>
  <si>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</si>
  <si>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</si>
  <si>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</si>
  <si>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</si>
  <si>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</si>
  <si>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</si>
  <si>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</si>
  <si>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</si>
  <si>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</si>
  <si>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</si>
  <si>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</si>
  <si>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</si>
  <si>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</si>
  <si>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</si>
  <si>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</si>
  <si>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</si>
  <si>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</si>
  <si>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</si>
  <si>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</si>
  <si>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</si>
  <si>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</si>
  <si>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</si>
  <si>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</si>
  <si>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</si>
  <si>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</si>
  <si>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</si>
  <si>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</si>
  <si>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</si>
  <si>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</si>
  <si>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</si>
  <si>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</si>
  <si>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</si>
  <si>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</si>
  <si>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</si>
  <si>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</si>
  <si>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</si>
  <si>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</si>
  <si>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</si>
  <si>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</si>
  <si>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</si>
  <si>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</si>
  <si>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</si>
  <si>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</si>
  <si>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</si>
  <si>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</si>
  <si>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</si>
  <si>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</si>
  <si>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</si>
  <si>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</si>
  <si>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</si>
  <si>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</si>
  <si>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</si>
  <si>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</si>
  <si>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</si>
  <si>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</si>
  <si>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</si>
  <si>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</si>
  <si>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</si>
  <si>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</si>
  <si>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</si>
  <si>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</si>
  <si>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</si>
  <si>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</si>
  <si>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</si>
  <si>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</si>
  <si>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</si>
  <si>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</si>
  <si>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</si>
  <si>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</si>
  <si>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</si>
  <si>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</si>
  <si>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</si>
  <si>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</si>
  <si>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</si>
  <si>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</si>
  <si>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</si>
  <si>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</si>
  <si>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</si>
  <si>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</si>
  <si>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</si>
  <si>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</si>
  <si>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</si>
  <si>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</si>
  <si>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</si>
  <si>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</si>
  <si>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</si>
  <si>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</si>
  <si>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</si>
  <si>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</si>
  <si>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</si>
  <si>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</si>
  <si>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</si>
  <si>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</si>
  <si>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</si>
  <si>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</si>
  <si>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</si>
  <si>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</si>
  <si>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</si>
  <si>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</si>
  <si>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</si>
  <si>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</si>
  <si>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</si>
  <si>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</si>
  <si>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</si>
  <si>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</si>
  <si>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</si>
  <si>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</si>
  <si>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</si>
  <si>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</si>
  <si>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</si>
  <si>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</si>
  <si>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</si>
  <si>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</si>
  <si>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</si>
  <si>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</si>
  <si>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</si>
  <si>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</si>
  <si>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</si>
  <si>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</si>
  <si>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</si>
  <si>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</si>
  <si>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</si>
  <si>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</si>
  <si>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</si>
  <si>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</si>
  <si>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</si>
  <si>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</si>
  <si>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</si>
  <si>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</si>
  <si>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</si>
  <si>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</si>
  <si>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</si>
  <si>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</si>
  <si>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</si>
  <si>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</si>
  <si>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</si>
  <si>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</si>
  <si>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</si>
  <si>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</si>
  <si>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</si>
  <si>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</si>
  <si>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</si>
  <si>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</si>
  <si>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</si>
  <si>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</si>
  <si>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</si>
  <si>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</si>
  <si>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</si>
  <si>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</si>
  <si>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</si>
  <si>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</si>
  <si>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</si>
  <si>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</si>
  <si>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</si>
  <si>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</si>
  <si>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</si>
  <si>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</si>
  <si>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</si>
  <si>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</si>
  <si>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</si>
  <si>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</si>
  <si>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</si>
  <si>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</si>
  <si>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</si>
  <si>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</si>
  <si>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</si>
  <si>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</si>
  <si>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</si>
  <si>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</si>
  <si>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</si>
  <si>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</si>
  <si>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</si>
  <si>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</si>
  <si>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</si>
  <si>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</si>
  <si>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</si>
  <si>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</si>
  <si>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</si>
  <si>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</si>
  <si>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</si>
  <si>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</si>
  <si>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</si>
  <si>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</si>
  <si>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</si>
  <si>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</si>
  <si>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</si>
  <si>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</si>
  <si>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</si>
  <si>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</si>
  <si>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</si>
  <si>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</si>
  <si>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</si>
  <si>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</si>
  <si>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</si>
  <si>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</si>
  <si>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</si>
  <si>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</si>
  <si>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</si>
  <si>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</si>
  <si>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</si>
  <si>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</si>
  <si>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</si>
  <si>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</si>
  <si>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</si>
  <si>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</si>
  <si>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</si>
  <si>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</si>
  <si>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</si>
  <si>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</si>
  <si>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</si>
  <si>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</si>
  <si>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</si>
  <si>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</si>
  <si>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</si>
  <si>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</si>
  <si>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</si>
  <si>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</si>
  <si>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</si>
  <si>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</si>
  <si>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</si>
  <si>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</si>
  <si>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</si>
  <si>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</si>
  <si>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</si>
  <si>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</si>
  <si>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</si>
  <si>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</si>
  <si>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</si>
  <si>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</si>
  <si>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</si>
  <si>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</si>
  <si>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</si>
  <si>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</si>
  <si>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</si>
  <si>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</si>
  <si>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</si>
  <si>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</si>
  <si>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</si>
  <si>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</si>
  <si>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</si>
  <si>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</si>
  <si>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</si>
  <si>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</si>
  <si>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</si>
  <si>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</si>
  <si>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</si>
  <si>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</si>
  <si>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</si>
  <si>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</si>
  <si>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</si>
  <si>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</si>
  <si>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</si>
  <si>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</si>
  <si>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</si>
  <si>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</si>
  <si>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</si>
  <si>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</si>
  <si>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</si>
  <si>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</si>
  <si>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</si>
  <si>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</si>
  <si>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</si>
  <si>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</si>
  <si>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</si>
  <si>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</si>
  <si>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</si>
  <si>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</si>
  <si>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</si>
  <si>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</si>
  <si>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</si>
  <si>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</si>
  <si>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</si>
  <si>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</si>
  <si>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</si>
  <si>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</si>
  <si>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</si>
  <si>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</si>
  <si>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</si>
  <si>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</si>
  <si>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</si>
  <si>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</si>
  <si>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</si>
  <si>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</si>
  <si>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</si>
  <si>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</si>
  <si>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</si>
  <si>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</si>
  <si>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</si>
  <si>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</si>
  <si>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</si>
  <si>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</si>
  <si>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</si>
  <si>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</si>
  <si>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</si>
  <si>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</si>
  <si>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</si>
  <si>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</si>
  <si>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</si>
  <si>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</si>
  <si>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</si>
  <si>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</si>
  <si>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</si>
  <si>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</si>
  <si>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</si>
  <si>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</si>
  <si>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</si>
  <si>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</si>
  <si>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</si>
  <si>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</si>
  <si>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</si>
  <si>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</si>
  <si>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</si>
  <si>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</si>
  <si>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</si>
  <si>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</si>
  <si>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</si>
  <si>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</si>
  <si>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</si>
  <si>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</si>
  <si>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</si>
  <si>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</si>
  <si>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</si>
  <si>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</si>
  <si>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</si>
  <si>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</si>
  <si>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</si>
  <si>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</si>
  <si>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</si>
  <si>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</si>
  <si>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</si>
  <si>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</si>
  <si>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</si>
  <si>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</si>
  <si>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</si>
  <si>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</si>
  <si>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</si>
  <si>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</si>
  <si>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</si>
  <si>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</si>
  <si>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</si>
  <si>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</si>
  <si>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</si>
  <si>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</si>
  <si>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</si>
  <si>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</si>
  <si>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</si>
  <si>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</si>
  <si>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</si>
  <si>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</si>
  <si>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</si>
  <si>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</si>
  <si>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</si>
  <si>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</si>
  <si>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</si>
  <si>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</si>
  <si>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</si>
  <si>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</si>
  <si>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</si>
  <si>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NO APLICA</t>
  </si>
  <si>
    <t>Obtiene el estado de una orden de pago</t>
  </si>
  <si>
    <t>Generar una Orden de Pago para SUNAT, generar el CPB, enviar notificacion por kafka y solicitar registro en la SUNAT</t>
  </si>
  <si>
    <t>Realiza la liquidación de pagos de todas las entidades</t>
  </si>
  <si>
    <t>PATH &amp; BODY DATA</t>
  </si>
  <si>
    <t>Obtiene las órdenes de pago que han pasado por el proceso de liquidación</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</si>
  <si>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</si>
  <si>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</si>
  <si>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</si>
  <si>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</si>
  <si>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PARAMS &amp; BODY DATA</t>
  </si>
  <si>
    <t>Usuarios concurrentes (monitoreado en un intervalo de 40 segundos)</t>
  </si>
  <si>
    <t>4000 ms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</si>
  <si>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</si>
  <si>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</si>
  <si>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</si>
  <si>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</si>
  <si>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</si>
  <si>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</si>
  <si>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</si>
  <si>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</si>
  <si>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</si>
  <si>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</si>
  <si>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r>
      <t xml:space="preserve">De la data histórica obtenida de los 2 últimos años, incluyendo el 2025, se obtuvo la cantidad máxima de </t>
    </r>
    <r>
      <rPr>
        <b/>
        <sz val="9"/>
        <color theme="1"/>
        <rFont val="Calibri"/>
        <family val="2"/>
        <scheme val="minor"/>
      </rPr>
      <t>131</t>
    </r>
    <r>
      <rPr>
        <sz val="9"/>
        <color theme="1"/>
        <rFont val="Calibri"/>
        <family val="2"/>
        <scheme val="minor"/>
      </rPr>
      <t xml:space="preserve"> transacciones en el minuto 06 del 20-02-2025 a la 01 PM</t>
    </r>
  </si>
  <si>
    <t>Tiempo máximo de ejecución de una transacción desde recibida la petición en el cliente. El tiempo estimado no incluye la recepción del correo electrónico.</t>
  </si>
  <si>
    <t xml:space="preserve">Porcentaje de transacciones revertidas del total de transacciones realizadas. </t>
  </si>
  <si>
    <t>Prepara y envia por correo un reporte mensual con la diferencia de CPBs no liquidados en el mes anterior a la fecha.</t>
  </si>
  <si>
    <t>Realiza la actualización de datos desde el Componente MR</t>
  </si>
  <si>
    <t>Obtener el archivo PDF de la generación del CPB (aprox. 100 Kb de tamaño de archivo)</t>
  </si>
  <si>
    <t>Anular una Orden de Pago con el ID de la orden de pago y enviar una notificación por Kafka de la anulación</t>
  </si>
  <si>
    <t>Expirar las Órdenes de Pago que tienen la fecha de vigencia menor a la fecha de actual y enviar una notificación por Kafka para cada expiración</t>
  </si>
  <si>
    <t>Generar una Orden de Pago para Transferencias Bancarias y envía una notificacion por Kafka del registro</t>
  </si>
  <si>
    <t>Registrar Extorno informado por la SUNAT usando CPB y enviar una notificación de Kafka de Extorno</t>
  </si>
  <si>
    <t>Registrar Pago informado por la SUNAT usando CPB y enviar una notificación por Kafka del pago</t>
  </si>
  <si>
    <t>Registrar Extorno informado por la SUNAT usando ID Orden Pago y enviar una notificación por Kafka del extorno</t>
  </si>
  <si>
    <t>Registrar Pago informado por la SUNAT usando ID Orden Pago y enviar una notificación por Kafka del Pago</t>
  </si>
  <si>
    <t>Registrar la Reasignación de un CPB en una nueva Orden de Pago y enviar una notificación por Kafka de la Reasignación</t>
  </si>
  <si>
    <t>Generar una Orden de Pago para Transferencias Bancarias y enviar una notificación por Kafka del registro</t>
  </si>
  <si>
    <t>Registrar Extorno informado por la SUNAT usando CPB y enviar una notificación por Kafka del extorno</t>
  </si>
  <si>
    <t>Registrar Pago informado por la SUNAT usando ID Orden Pago y enviar una notificación por Kafka del pago</t>
  </si>
  <si>
    <t>Prepara un reporte mensual con la diferencia de CPBs no liquidados en el mes anterior a la fecha. Este reporte lo envía por correo electrónico.</t>
  </si>
  <si>
    <t>02 PODs con 712 MiB + 4 particiones de Kafka</t>
  </si>
  <si>
    <t>Porcentaje de peticiones procesadas sin fallos (HTTP 200) durante 60 segundos</t>
  </si>
  <si>
    <t>Porcentaje de peticiones procesadas sin fallos (HTTP 200) durante 60 segundos.</t>
  </si>
  <si>
    <t>Porcentaje de peticiones procesadas sin fallos (HTTP 200) durante 60 segundos. El tiempo estimado no incluye la recepción del correo electrónico.</t>
  </si>
  <si>
    <t>04 a 06 PODs con 712 MiB + 4 particiones de Kafka</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</si>
  <si>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</si>
  <si>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</si>
  <si>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</si>
  <si>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</si>
  <si>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</si>
  <si>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</si>
  <si>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</si>
  <si>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</si>
  <si>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/v1/vuce-services/pasarela/pagos/ordenes-pago/reasignacion</t>
  </si>
  <si>
    <t>/v1/vuce-services/pasarela/ordenes-pago/actualizaciondatos</t>
  </si>
  <si>
    <t>/v1/vuce-services/pasarela/liquidaciones/</t>
  </si>
  <si>
    <t>/v1/vuce-services/pasarela/liquidaciones/reporte-mensual</t>
  </si>
  <si>
    <t>/v1/vuce-services/pasarela/liquidaciones/reporte-ordenes-pago?entidadId=38&amp;fechaDesde=20230901&amp;fechaHasta=20240630</t>
  </si>
  <si>
    <t>/v1/vuce-services/pasarela/pagos/ordenes-pago/{ordenPagoId}/archivo</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</si>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</sst>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0.00000"/>
  </numFmts>
  <fonts count="63">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
      <left style="thin">
        <color indexed="64"/>
      </left>
      <right style="thin">
        <color indexed="64"/>
      </right>
      <top style="thick">
        <color auto="1"/>
      </top>
      <bottom/>
      <diagonal/>
    </border>
  </borders>
  <cellStyleXfs count="4">
    <xf numFmtId="0" fontId="0" fillId="0" borderId="0"/>
    <xf numFmtId="0" fontId="3" fillId="0" borderId="0" applyNumberFormat="0" applyFill="0" applyBorder="0" applyAlignment="0" applyProtection="0"/>
    <xf numFmtId="43" fontId="53" fillId="0" borderId="0" applyFont="0" applyFill="0" applyBorder="0" applyAlignment="0" applyProtection="0"/>
    <xf numFmtId="0" fontId="3" fillId="0" borderId="0" applyNumberFormat="0" applyFill="0" applyBorder="0" applyAlignment="0" applyProtection="0"/>
  </cellStyleXfs>
  <cellXfs count="36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4"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4"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5"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7" fillId="0" borderId="0" xfId="0" applyFont="1" applyAlignment="1">
      <alignment horizontal="center" vertical="top"/>
    </xf>
    <xf numFmtId="0" fontId="57" fillId="0" borderId="0" xfId="0" applyFont="1"/>
    <xf numFmtId="0" fontId="57" fillId="0" borderId="1" xfId="0" applyFont="1" applyBorder="1" applyAlignment="1">
      <alignment horizontal="left" vertical="center" wrapText="1"/>
    </xf>
    <xf numFmtId="0" fontId="58" fillId="0" borderId="1" xfId="0" quotePrefix="1" applyFont="1" applyBorder="1" applyAlignment="1">
      <alignment horizontal="center" vertical="center" wrapText="1"/>
    </xf>
    <xf numFmtId="0" fontId="59" fillId="0" borderId="1" xfId="0" applyFont="1" applyBorder="1" applyAlignment="1">
      <alignment vertical="center"/>
    </xf>
    <xf numFmtId="0" fontId="60" fillId="0" borderId="1" xfId="1" applyFont="1" applyFill="1" applyBorder="1" applyAlignment="1">
      <alignment horizontal="left" vertical="center" wrapText="1"/>
    </xf>
    <xf numFmtId="0" fontId="57" fillId="0" borderId="1" xfId="0" applyFont="1" applyBorder="1" applyAlignment="1">
      <alignment horizontal="center" vertical="center"/>
    </xf>
    <xf numFmtId="0" fontId="57" fillId="0" borderId="1" xfId="0" applyFont="1" applyBorder="1" applyAlignment="1">
      <alignment horizontal="left" vertical="center"/>
    </xf>
    <xf numFmtId="9" fontId="57" fillId="0" borderId="1" xfId="0" applyNumberFormat="1" applyFont="1" applyBorder="1" applyAlignment="1">
      <alignment horizontal="center" vertical="center"/>
    </xf>
    <xf numFmtId="0" fontId="57" fillId="0" borderId="1" xfId="0" applyFont="1" applyBorder="1" applyAlignment="1">
      <alignment vertical="top" wrapText="1"/>
    </xf>
    <xf numFmtId="0" fontId="57" fillId="0" borderId="0" xfId="0" applyFont="1" applyAlignment="1">
      <alignment vertical="top"/>
    </xf>
    <xf numFmtId="0" fontId="60" fillId="0" borderId="16" xfId="1" applyFont="1" applyFill="1" applyBorder="1" applyAlignment="1">
      <alignment horizontal="left" vertical="center" wrapText="1"/>
    </xf>
    <xf numFmtId="0" fontId="57" fillId="0" borderId="0" xfId="0" applyFont="1" applyAlignment="1">
      <alignment vertical="top" wrapText="1"/>
    </xf>
    <xf numFmtId="0" fontId="57" fillId="0" borderId="16" xfId="0" applyFont="1" applyBorder="1" applyAlignment="1">
      <alignment horizontal="center" vertical="center"/>
    </xf>
    <xf numFmtId="0" fontId="57" fillId="0" borderId="16" xfId="0" applyFont="1" applyBorder="1" applyAlignment="1">
      <alignment horizontal="left" vertical="center" wrapText="1"/>
    </xf>
    <xf numFmtId="0" fontId="57" fillId="0" borderId="16" xfId="0" applyFont="1" applyBorder="1" applyAlignment="1">
      <alignment horizontal="left" vertical="center"/>
    </xf>
    <xf numFmtId="0" fontId="57" fillId="0" borderId="1" xfId="0" applyFont="1" applyBorder="1" applyAlignment="1">
      <alignment vertical="top"/>
    </xf>
    <xf numFmtId="0" fontId="58" fillId="0" borderId="16" xfId="0" quotePrefix="1" applyFont="1" applyBorder="1" applyAlignment="1">
      <alignment horizontal="center" vertical="center" wrapText="1"/>
    </xf>
    <xf numFmtId="0" fontId="59" fillId="0" borderId="16" xfId="0" applyFont="1" applyBorder="1" applyAlignment="1">
      <alignment vertical="center"/>
    </xf>
    <xf numFmtId="0" fontId="57" fillId="0" borderId="16" xfId="0" applyFont="1" applyBorder="1" applyAlignment="1">
      <alignment vertical="top" wrapText="1"/>
    </xf>
    <xf numFmtId="0" fontId="57" fillId="0" borderId="26" xfId="0" applyFont="1" applyBorder="1" applyAlignment="1">
      <alignment horizontal="left" vertical="center" wrapText="1"/>
    </xf>
    <xf numFmtId="0" fontId="58" fillId="0" borderId="26" xfId="0" quotePrefix="1" applyFont="1" applyBorder="1" applyAlignment="1">
      <alignment horizontal="center" vertical="center" wrapText="1"/>
    </xf>
    <xf numFmtId="0" fontId="59" fillId="0" borderId="26" xfId="0" applyFont="1" applyBorder="1" applyAlignment="1">
      <alignment vertical="center"/>
    </xf>
    <xf numFmtId="0" fontId="60" fillId="0" borderId="26" xfId="1" applyFont="1" applyFill="1" applyBorder="1" applyAlignment="1">
      <alignment horizontal="left" vertical="center" wrapText="1"/>
    </xf>
    <xf numFmtId="0" fontId="57" fillId="0" borderId="26" xfId="0" applyFont="1" applyBorder="1" applyAlignment="1">
      <alignment horizontal="center" vertical="center"/>
    </xf>
    <xf numFmtId="0" fontId="57" fillId="0" borderId="26" xfId="0" applyFont="1" applyBorder="1" applyAlignment="1">
      <alignment horizontal="left" vertical="center"/>
    </xf>
    <xf numFmtId="9" fontId="57" fillId="0" borderId="26" xfId="0" applyNumberFormat="1" applyFont="1" applyBorder="1" applyAlignment="1">
      <alignment horizontal="center" vertical="center"/>
    </xf>
    <xf numFmtId="0" fontId="57" fillId="0" borderId="0" xfId="0" applyFont="1" applyAlignment="1">
      <alignment wrapText="1"/>
    </xf>
    <xf numFmtId="0" fontId="57" fillId="0" borderId="1" xfId="0" applyFont="1" applyBorder="1" applyAlignment="1">
      <alignment horizontal="center" vertical="center" wrapText="1"/>
    </xf>
    <xf numFmtId="0" fontId="57" fillId="0" borderId="16" xfId="0" applyFont="1" applyBorder="1" applyAlignment="1">
      <alignment horizontal="center" vertical="center" wrapText="1"/>
    </xf>
    <xf numFmtId="0" fontId="57" fillId="0" borderId="26" xfId="0" applyFont="1" applyBorder="1" applyAlignment="1">
      <alignment horizontal="center" vertical="center" wrapText="1"/>
    </xf>
    <xf numFmtId="0" fontId="57" fillId="0" borderId="27" xfId="0" applyFont="1" applyBorder="1" applyAlignment="1">
      <alignment horizontal="left" vertical="center" wrapText="1"/>
    </xf>
    <xf numFmtId="0" fontId="58" fillId="0" borderId="27" xfId="0" quotePrefix="1" applyFont="1" applyBorder="1" applyAlignment="1">
      <alignment horizontal="center" vertical="center" wrapText="1"/>
    </xf>
    <xf numFmtId="0" fontId="60" fillId="0" borderId="27" xfId="1" applyFont="1" applyFill="1" applyBorder="1" applyAlignment="1">
      <alignment horizontal="left" vertical="center" wrapText="1"/>
    </xf>
    <xf numFmtId="0" fontId="57" fillId="0" borderId="27" xfId="0" applyFont="1" applyBorder="1" applyAlignment="1">
      <alignment horizontal="center" vertical="center"/>
    </xf>
    <xf numFmtId="0" fontId="57" fillId="0" borderId="27" xfId="0" applyFont="1" applyBorder="1" applyAlignment="1">
      <alignment horizontal="left" vertical="center"/>
    </xf>
    <xf numFmtId="0" fontId="57" fillId="0" borderId="27" xfId="0" applyFont="1" applyBorder="1" applyAlignment="1">
      <alignment horizontal="center" vertical="center" wrapText="1"/>
    </xf>
    <xf numFmtId="0" fontId="2" fillId="0" borderId="26" xfId="0" applyFont="1" applyBorder="1" applyAlignment="1">
      <alignment vertical="center" wrapText="1"/>
    </xf>
    <xf numFmtId="9" fontId="57" fillId="0" borderId="1" xfId="0" applyNumberFormat="1" applyFont="1" applyBorder="1" applyAlignment="1">
      <alignment horizontal="center" vertical="center" wrapText="1"/>
    </xf>
    <xf numFmtId="0" fontId="59" fillId="0" borderId="27" xfId="0" applyFont="1" applyBorder="1" applyAlignment="1">
      <alignment vertical="center"/>
    </xf>
    <xf numFmtId="0" fontId="57" fillId="0" borderId="28" xfId="0" applyFont="1" applyBorder="1"/>
    <xf numFmtId="0" fontId="2" fillId="0" borderId="1" xfId="0" applyFont="1" applyBorder="1" applyAlignment="1">
      <alignment vertical="center" wrapText="1"/>
    </xf>
    <xf numFmtId="164" fontId="57" fillId="0" borderId="26" xfId="2" applyNumberFormat="1" applyFont="1" applyFill="1" applyBorder="1" applyAlignment="1">
      <alignment horizontal="center" vertical="center" wrapText="1"/>
    </xf>
    <xf numFmtId="164" fontId="57" fillId="0" borderId="1" xfId="2" applyNumberFormat="1" applyFont="1" applyFill="1" applyBorder="1" applyAlignment="1">
      <alignment horizontal="center" vertical="center" wrapText="1"/>
    </xf>
    <xf numFmtId="0" fontId="2" fillId="0" borderId="16" xfId="0" applyFont="1" applyBorder="1" applyAlignment="1">
      <alignment vertical="center" wrapText="1"/>
    </xf>
    <xf numFmtId="9" fontId="57" fillId="0" borderId="16" xfId="0" applyNumberFormat="1" applyFont="1" applyBorder="1" applyAlignment="1">
      <alignment horizontal="center" vertical="center"/>
    </xf>
    <xf numFmtId="9" fontId="57" fillId="0" borderId="16" xfId="0" applyNumberFormat="1" applyFont="1" applyBorder="1" applyAlignment="1">
      <alignment horizontal="center" vertical="center" wrapText="1"/>
    </xf>
    <xf numFmtId="0" fontId="57" fillId="0" borderId="1" xfId="0" applyFont="1" applyBorder="1"/>
    <xf numFmtId="0" fontId="57" fillId="8" borderId="26" xfId="0" applyFont="1" applyFill="1" applyBorder="1" applyAlignment="1">
      <alignment horizontal="left" vertical="center" wrapText="1"/>
    </xf>
    <xf numFmtId="0" fontId="58" fillId="8" borderId="26" xfId="0" quotePrefix="1" applyFont="1" applyFill="1" applyBorder="1" applyAlignment="1">
      <alignment horizontal="center" vertical="center" wrapText="1"/>
    </xf>
    <xf numFmtId="0" fontId="59" fillId="8" borderId="26" xfId="0" applyFont="1" applyFill="1" applyBorder="1" applyAlignment="1">
      <alignment vertical="center"/>
    </xf>
    <xf numFmtId="0" fontId="60" fillId="8" borderId="26" xfId="1" applyFont="1" applyFill="1" applyBorder="1" applyAlignment="1">
      <alignment horizontal="left" vertical="center" wrapText="1"/>
    </xf>
    <xf numFmtId="0" fontId="57" fillId="8" borderId="26" xfId="0" applyFont="1" applyFill="1" applyBorder="1" applyAlignment="1">
      <alignment horizontal="center" vertical="center"/>
    </xf>
    <xf numFmtId="0" fontId="57" fillId="8" borderId="26" xfId="0" applyFont="1" applyFill="1" applyBorder="1" applyAlignment="1">
      <alignment horizontal="left" vertical="center"/>
    </xf>
    <xf numFmtId="0" fontId="57"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7" fillId="8" borderId="26" xfId="0" applyNumberFormat="1" applyFont="1" applyFill="1" applyBorder="1" applyAlignment="1">
      <alignment horizontal="center" vertical="center"/>
    </xf>
    <xf numFmtId="9" fontId="57" fillId="8" borderId="26" xfId="0" applyNumberFormat="1" applyFont="1" applyFill="1" applyBorder="1" applyAlignment="1">
      <alignment horizontal="center" vertical="center" wrapText="1"/>
    </xf>
    <xf numFmtId="0" fontId="57" fillId="8" borderId="25" xfId="0" applyFont="1" applyFill="1" applyBorder="1" applyAlignment="1">
      <alignment wrapText="1"/>
    </xf>
    <xf numFmtId="0" fontId="57" fillId="8" borderId="25" xfId="0" applyFont="1" applyFill="1" applyBorder="1"/>
    <xf numFmtId="0" fontId="57" fillId="8" borderId="1" xfId="0" applyFont="1" applyFill="1" applyBorder="1" applyAlignment="1">
      <alignment horizontal="left" vertical="center" wrapText="1"/>
    </xf>
    <xf numFmtId="0" fontId="58" fillId="8" borderId="1" xfId="0" quotePrefix="1" applyFont="1" applyFill="1" applyBorder="1" applyAlignment="1">
      <alignment horizontal="center" vertical="center" wrapText="1"/>
    </xf>
    <xf numFmtId="0" fontId="59" fillId="8" borderId="1" xfId="0" applyFont="1" applyFill="1" applyBorder="1" applyAlignment="1">
      <alignment vertical="center"/>
    </xf>
    <xf numFmtId="0" fontId="60" fillId="8" borderId="1" xfId="1" applyFont="1" applyFill="1" applyBorder="1" applyAlignment="1">
      <alignment horizontal="left" vertical="center" wrapText="1"/>
    </xf>
    <xf numFmtId="0" fontId="57" fillId="8" borderId="1" xfId="0" applyFont="1" applyFill="1" applyBorder="1" applyAlignment="1">
      <alignment horizontal="center" vertical="center"/>
    </xf>
    <xf numFmtId="0" fontId="57" fillId="8" borderId="1" xfId="0" applyFont="1" applyFill="1" applyBorder="1" applyAlignment="1">
      <alignment horizontal="left" vertical="center"/>
    </xf>
    <xf numFmtId="0" fontId="57"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7" fillId="8" borderId="1" xfId="0" applyNumberFormat="1" applyFont="1" applyFill="1" applyBorder="1" applyAlignment="1">
      <alignment horizontal="center" vertical="center"/>
    </xf>
    <xf numFmtId="9" fontId="57" fillId="8" borderId="1" xfId="0" applyNumberFormat="1" applyFont="1" applyFill="1" applyBorder="1" applyAlignment="1">
      <alignment horizontal="center" vertical="center" wrapText="1"/>
    </xf>
    <xf numFmtId="0" fontId="57" fillId="8" borderId="0" xfId="0" applyFont="1" applyFill="1"/>
    <xf numFmtId="0" fontId="60" fillId="8" borderId="16" xfId="1" applyFont="1" applyFill="1" applyBorder="1" applyAlignment="1">
      <alignment horizontal="left" vertical="center" wrapText="1"/>
    </xf>
    <xf numFmtId="0" fontId="57" fillId="8" borderId="0" xfId="0" applyFont="1" applyFill="1" applyAlignment="1">
      <alignment vertical="top" wrapText="1"/>
    </xf>
    <xf numFmtId="0" fontId="57" fillId="8" borderId="16" xfId="0" applyFont="1" applyFill="1" applyBorder="1" applyAlignment="1">
      <alignment horizontal="center" vertical="center"/>
    </xf>
    <xf numFmtId="0" fontId="57" fillId="8" borderId="16" xfId="0" applyFont="1" applyFill="1" applyBorder="1" applyAlignment="1">
      <alignment horizontal="left" vertical="center"/>
    </xf>
    <xf numFmtId="0" fontId="57" fillId="8" borderId="16" xfId="0" applyFont="1" applyFill="1" applyBorder="1" applyAlignment="1">
      <alignment horizontal="center" vertical="center" wrapText="1"/>
    </xf>
    <xf numFmtId="0" fontId="57" fillId="8" borderId="0" xfId="0" applyFont="1" applyFill="1" applyAlignment="1">
      <alignment vertical="top"/>
    </xf>
    <xf numFmtId="0" fontId="57" fillId="8" borderId="1" xfId="0" applyFont="1" applyFill="1" applyBorder="1" applyAlignment="1">
      <alignment vertical="top" wrapText="1"/>
    </xf>
    <xf numFmtId="0" fontId="57" fillId="8" borderId="16" xfId="0" applyFont="1" applyFill="1" applyBorder="1" applyAlignment="1">
      <alignment horizontal="left" vertical="center" wrapText="1"/>
    </xf>
    <xf numFmtId="0" fontId="2" fillId="8" borderId="26" xfId="0" applyFont="1" applyFill="1" applyBorder="1" applyAlignment="1">
      <alignment wrapText="1"/>
    </xf>
    <xf numFmtId="164" fontId="57"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4" fontId="57" fillId="8" borderId="1" xfId="2"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27" xfId="0" applyFont="1" applyBorder="1" applyAlignment="1">
      <alignment horizontal="left" vertical="center" wrapText="1"/>
    </xf>
    <xf numFmtId="9" fontId="57" fillId="0" borderId="27" xfId="0" applyNumberFormat="1" applyFont="1" applyBorder="1" applyAlignment="1">
      <alignment horizontal="center" vertical="center"/>
    </xf>
    <xf numFmtId="9" fontId="57" fillId="0" borderId="27" xfId="0" applyNumberFormat="1" applyFont="1" applyBorder="1" applyAlignment="1">
      <alignment horizontal="center" vertical="center" wrapText="1"/>
    </xf>
    <xf numFmtId="0" fontId="57" fillId="0" borderId="26" xfId="0" applyFont="1" applyBorder="1" applyAlignment="1">
      <alignment vertical="center" wrapText="1"/>
    </xf>
    <xf numFmtId="0" fontId="57" fillId="0" borderId="25" xfId="0" applyFont="1" applyBorder="1"/>
    <xf numFmtId="9" fontId="57" fillId="0" borderId="29" xfId="0" applyNumberFormat="1" applyFont="1" applyBorder="1" applyAlignment="1">
      <alignment horizontal="center" vertical="center" wrapText="1"/>
    </xf>
    <xf numFmtId="9" fontId="57" fillId="0" borderId="4" xfId="0" applyNumberFormat="1" applyFont="1" applyBorder="1" applyAlignment="1">
      <alignment horizontal="center" vertical="center" wrapText="1"/>
    </xf>
    <xf numFmtId="0" fontId="60" fillId="6" borderId="1" xfId="1" applyFont="1" applyFill="1" applyBorder="1" applyAlignment="1">
      <alignment horizontal="left" vertic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cellXfs>
  <cellStyles count="4">
    <cellStyle name="Hipervínculo" xfId="1" builtinId="8"/>
    <cellStyle name="Hyperlink" xfId="3"/>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31750</xdr:colOff>
      <xdr:row>0</xdr:row>
      <xdr:rowOff>72856</xdr:rowOff>
    </xdr:from>
    <xdr:to>
      <xdr:col>25</xdr:col>
      <xdr:colOff>798054</xdr:colOff>
      <xdr:row>3</xdr:row>
      <xdr:rowOff>212564</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rotWithShape="1">
        <a:blip xmlns:r="http://schemas.openxmlformats.org/officeDocument/2006/relationships" r:embed="rId1"/>
        <a:srcRect l="2076" t="22446"/>
        <a:stretch>
          <a:fillRect/>
        </a:stretch>
      </xdr:blipFill>
      <xdr:spPr>
        <a:xfrm>
          <a:off x="27793950" y="377656"/>
          <a:ext cx="5528804" cy="1358908"/>
        </a:xfrm>
        <a:prstGeom prst="rect">
          <a:avLst/>
        </a:prstGeom>
      </xdr:spPr>
    </xdr:pic>
    <xdr:clientData/>
  </xdr:twoCellAnchor>
  <xdr:twoCellAnchor editAs="oneCell">
    <xdr:from>
      <xdr:col>22</xdr:col>
      <xdr:colOff>200697</xdr:colOff>
      <xdr:row>21</xdr:row>
      <xdr:rowOff>328600</xdr:rowOff>
    </xdr:from>
    <xdr:to>
      <xdr:col>25</xdr:col>
      <xdr:colOff>675575</xdr:colOff>
      <xdr:row>27</xdr:row>
      <xdr:rowOff>367670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rotWithShape="1">
        <a:blip xmlns:r="http://schemas.openxmlformats.org/officeDocument/2006/relationships" r:embed="rId2"/>
        <a:srcRect b="12427"/>
        <a:stretch>
          <a:fillRect/>
        </a:stretch>
      </xdr:blipFill>
      <xdr:spPr>
        <a:xfrm>
          <a:off x="27950749" y="7835957"/>
          <a:ext cx="5225783" cy="2790078"/>
        </a:xfrm>
        <a:prstGeom prst="rect">
          <a:avLst/>
        </a:prstGeom>
      </xdr:spPr>
    </xdr:pic>
    <xdr:clientData/>
  </xdr:twoCellAnchor>
  <xdr:twoCellAnchor editAs="oneCell">
    <xdr:from>
      <xdr:col>22</xdr:col>
      <xdr:colOff>290167</xdr:colOff>
      <xdr:row>30</xdr:row>
      <xdr:rowOff>195744</xdr:rowOff>
    </xdr:from>
    <xdr:to>
      <xdr:col>23</xdr:col>
      <xdr:colOff>1395067</xdr:colOff>
      <xdr:row>36</xdr:row>
      <xdr:rowOff>202629</xdr:rowOff>
    </xdr:to>
    <xdr:pic>
      <xdr:nvPicPr>
        <xdr:cNvPr id="5" name="Imagen 4">
          <a:extLst>
            <a:ext uri="{FF2B5EF4-FFF2-40B4-BE49-F238E27FC236}">
              <a16:creationId xmlns:a16="http://schemas.microsoft.com/office/drawing/2014/main" id="{B394B8D9-8A24-5E59-081E-3099C0025E1C}"/>
            </a:ext>
          </a:extLst>
        </xdr:cNvPr>
        <xdr:cNvPicPr>
          <a:picLocks noChangeAspect="1"/>
        </xdr:cNvPicPr>
      </xdr:nvPicPr>
      <xdr:blipFill>
        <a:blip xmlns:r="http://schemas.openxmlformats.org/officeDocument/2006/relationships" r:embed="rId3"/>
        <a:stretch>
          <a:fillRect/>
        </a:stretch>
      </xdr:blipFill>
      <xdr:spPr>
        <a:xfrm>
          <a:off x="28040219" y="11082405"/>
          <a:ext cx="2688535" cy="2883080"/>
        </a:xfrm>
        <a:prstGeom prst="rect">
          <a:avLst/>
        </a:prstGeom>
      </xdr:spPr>
    </xdr:pic>
    <xdr:clientData/>
  </xdr:twoCellAnchor>
  <xdr:twoCellAnchor editAs="oneCell">
    <xdr:from>
      <xdr:col>22</xdr:col>
      <xdr:colOff>38100</xdr:colOff>
      <xdr:row>4</xdr:row>
      <xdr:rowOff>63559</xdr:rowOff>
    </xdr:from>
    <xdr:to>
      <xdr:col>24</xdr:col>
      <xdr:colOff>1504949</xdr:colOff>
      <xdr:row>7</xdr:row>
      <xdr:rowOff>92693</xdr:rowOff>
    </xdr:to>
    <xdr:pic>
      <xdr:nvPicPr>
        <xdr:cNvPr id="6" name="Imagen 5">
          <a:extLst>
            <a:ext uri="{FF2B5EF4-FFF2-40B4-BE49-F238E27FC236}">
              <a16:creationId xmlns:a16="http://schemas.microsoft.com/office/drawing/2014/main" id="{A6BB6A3C-59E3-AE8F-684A-A3EFA656EC91}"/>
            </a:ext>
          </a:extLst>
        </xdr:cNvPr>
        <xdr:cNvPicPr>
          <a:picLocks noChangeAspect="1"/>
        </xdr:cNvPicPr>
      </xdr:nvPicPr>
      <xdr:blipFill rotWithShape="1">
        <a:blip xmlns:r="http://schemas.openxmlformats.org/officeDocument/2006/relationships" r:embed="rId4"/>
        <a:srcRect l="1849" t="15234" b="10266"/>
        <a:stretch>
          <a:fillRect/>
        </a:stretch>
      </xdr:blipFill>
      <xdr:spPr>
        <a:xfrm>
          <a:off x="27800300" y="1739959"/>
          <a:ext cx="4641850" cy="10959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54.494831828706" createdVersion="8" refreshedVersion="8" minRefreshableVersion="3" recordCount="91">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555.375802083334" createdVersion="8" refreshedVersion="8" minRefreshableVersion="3" recordCount="35">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xcel Services" refreshedDate="45559.733885300928" createdVersion="8" refreshedVersion="8" minRefreshableVersion="3" recordCount="41">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7"/>
  <sheetViews>
    <sheetView topLeftCell="F1" zoomScale="70" zoomScaleNormal="70" workbookViewId="0">
      <selection activeCell="U15" sqref="U15"/>
    </sheetView>
  </sheetViews>
  <sheetFormatPr baseColWidth="10" defaultColWidth="9.28515625" defaultRowHeight="15"/>
  <sheetData>
    <row r="2" spans="1:8" s="15" customFormat="1" ht="21">
      <c r="A2" s="14" t="s">
        <v>0</v>
      </c>
      <c r="H2" s="16" t="s">
        <v>1</v>
      </c>
    </row>
    <row r="87" spans="1:1" s="14" customFormat="1" ht="21">
      <c r="A87" s="14" t="s">
        <v>2</v>
      </c>
    </row>
  </sheetData>
  <hyperlinks>
    <hyperlink ref="H2" r:id="rId1"/>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71093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2" ht="69.75">
      <c r="A1" s="33" t="s">
        <v>73</v>
      </c>
      <c r="B1" s="33" t="s">
        <v>3</v>
      </c>
      <c r="C1" s="33" t="s">
        <v>74</v>
      </c>
      <c r="D1" s="33" t="s">
        <v>547</v>
      </c>
      <c r="E1" s="33" t="s">
        <v>4</v>
      </c>
      <c r="F1" s="34" t="s">
        <v>5</v>
      </c>
      <c r="G1" s="35" t="s">
        <v>6</v>
      </c>
      <c r="H1" s="35" t="s">
        <v>548</v>
      </c>
      <c r="I1" s="360" t="s">
        <v>8</v>
      </c>
      <c r="J1" s="360"/>
      <c r="K1" s="360"/>
      <c r="L1" s="360"/>
      <c r="M1" s="360"/>
      <c r="N1" s="360"/>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7109375" defaultRowHeight="15"/>
  <cols>
    <col min="1" max="1" width="13.42578125" bestFit="1" customWidth="1"/>
    <col min="2" max="2" width="9.28515625" bestFit="1" customWidth="1"/>
    <col min="3" max="3" width="18.7109375" bestFit="1" customWidth="1"/>
    <col min="4" max="4" width="14.7109375" bestFit="1" customWidth="1"/>
    <col min="5" max="5" width="17" bestFit="1" customWidth="1"/>
    <col min="6" max="6" width="73.285156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1" ht="47.25">
      <c r="A1" s="140" t="s">
        <v>73</v>
      </c>
      <c r="B1" s="140" t="s">
        <v>3</v>
      </c>
      <c r="C1" s="140" t="s">
        <v>74</v>
      </c>
      <c r="D1" s="140" t="s">
        <v>547</v>
      </c>
      <c r="E1" s="140" t="s">
        <v>4</v>
      </c>
      <c r="F1" s="141" t="s">
        <v>5</v>
      </c>
      <c r="G1" s="142" t="s">
        <v>6</v>
      </c>
      <c r="H1" s="142" t="s">
        <v>548</v>
      </c>
      <c r="I1" s="362" t="s">
        <v>8</v>
      </c>
      <c r="J1" s="362"/>
      <c r="K1" s="362"/>
      <c r="L1" s="362"/>
      <c r="M1" s="362"/>
      <c r="N1" s="362"/>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71093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28515625" customWidth="1"/>
    <col min="7" max="7" width="63.42578125" customWidth="1"/>
    <col min="8" max="8" width="23.5703125"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customWidth="1"/>
    <col min="16" max="16" width="32.28515625" bestFit="1" customWidth="1"/>
    <col min="17" max="17" width="20.42578125" bestFit="1" customWidth="1"/>
    <col min="18" max="18" width="84.28515625" customWidth="1"/>
    <col min="19" max="19" width="19.7109375" customWidth="1"/>
    <col min="20" max="20" width="34.28515625" customWidth="1"/>
    <col min="21" max="21" width="26.28515625" customWidth="1"/>
    <col min="22" max="23" width="19.7109375" customWidth="1"/>
  </cols>
  <sheetData>
    <row r="1" spans="1:21" ht="69.75">
      <c r="A1" s="33" t="s">
        <v>73</v>
      </c>
      <c r="B1" s="33" t="s">
        <v>3</v>
      </c>
      <c r="C1" s="33" t="s">
        <v>74</v>
      </c>
      <c r="D1" s="33" t="s">
        <v>547</v>
      </c>
      <c r="E1" s="33" t="s">
        <v>4</v>
      </c>
      <c r="F1" s="34" t="s">
        <v>5</v>
      </c>
      <c r="G1" s="35" t="s">
        <v>6</v>
      </c>
      <c r="H1" s="35" t="s">
        <v>548</v>
      </c>
      <c r="I1" s="360" t="s">
        <v>8</v>
      </c>
      <c r="J1" s="360"/>
      <c r="K1" s="360"/>
      <c r="L1" s="360"/>
      <c r="M1" s="360"/>
      <c r="N1" s="360"/>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71093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28515625" customWidth="1"/>
    <col min="13" max="13" width="5.42578125" customWidth="1"/>
    <col min="14" max="14" width="13.28515625" customWidth="1"/>
    <col min="15" max="15" width="19.7109375" customWidth="1"/>
    <col min="16" max="16" width="32.28515625" customWidth="1"/>
    <col min="17" max="17" width="20.42578125" customWidth="1"/>
    <col min="18" max="18" width="79.7109375" bestFit="1" customWidth="1"/>
    <col min="19" max="19" width="19.7109375" customWidth="1"/>
    <col min="20" max="20" width="34.28515625" customWidth="1"/>
    <col min="21" max="21" width="26.28515625" customWidth="1"/>
    <col min="22" max="23" width="19.7109375" customWidth="1"/>
  </cols>
  <sheetData>
    <row r="1" spans="1:21" ht="69.75">
      <c r="A1" s="33" t="s">
        <v>73</v>
      </c>
      <c r="B1" s="33" t="s">
        <v>3</v>
      </c>
      <c r="C1" s="33" t="s">
        <v>74</v>
      </c>
      <c r="D1" s="33" t="s">
        <v>547</v>
      </c>
      <c r="E1" s="33" t="s">
        <v>4</v>
      </c>
      <c r="F1" s="34" t="s">
        <v>5</v>
      </c>
      <c r="G1" s="35" t="s">
        <v>6</v>
      </c>
      <c r="H1" s="35" t="s">
        <v>548</v>
      </c>
      <c r="I1" s="360" t="s">
        <v>8</v>
      </c>
      <c r="J1" s="360"/>
      <c r="K1" s="360"/>
      <c r="L1" s="360"/>
      <c r="M1" s="360"/>
      <c r="N1" s="360"/>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71093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28515625" bestFit="1" customWidth="1"/>
    <col min="13" max="13" width="5.42578125" customWidth="1"/>
    <col min="14" max="14" width="13.28515625" bestFit="1" customWidth="1"/>
    <col min="15" max="15" width="19.7109375" hidden="1" customWidth="1"/>
    <col min="16" max="16" width="32.28515625" hidden="1" customWidth="1"/>
    <col min="17" max="17" width="30.42578125" customWidth="1"/>
    <col min="18" max="18" width="84.28515625" customWidth="1"/>
    <col min="19" max="19" width="19.7109375" customWidth="1"/>
    <col min="20" max="20" width="45.5703125" bestFit="1" customWidth="1"/>
    <col min="21" max="21" width="26.28515625" customWidth="1"/>
    <col min="22" max="23" width="19.7109375" customWidth="1"/>
  </cols>
  <sheetData>
    <row r="1" spans="1:22" ht="69.75">
      <c r="A1" s="33" t="s">
        <v>73</v>
      </c>
      <c r="B1" s="33" t="s">
        <v>3</v>
      </c>
      <c r="C1" s="33" t="s">
        <v>74</v>
      </c>
      <c r="D1" s="33" t="s">
        <v>547</v>
      </c>
      <c r="E1" s="33" t="s">
        <v>4</v>
      </c>
      <c r="F1" s="34" t="s">
        <v>5</v>
      </c>
      <c r="G1" s="35" t="s">
        <v>6</v>
      </c>
      <c r="H1" s="35" t="s">
        <v>548</v>
      </c>
      <c r="I1" s="360" t="s">
        <v>8</v>
      </c>
      <c r="J1" s="360"/>
      <c r="K1" s="360"/>
      <c r="L1" s="360"/>
      <c r="M1" s="360"/>
      <c r="N1" s="360"/>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
  <sheetViews>
    <sheetView zoomScale="115" zoomScaleNormal="115" workbookViewId="0">
      <selection activeCell="E34" sqref="E24:E34"/>
    </sheetView>
  </sheetViews>
  <sheetFormatPr baseColWidth="10" defaultColWidth="8.7109375" defaultRowHeight="15"/>
  <cols>
    <col min="2" max="2" width="5.28515625" bestFit="1" customWidth="1"/>
    <col min="3" max="3" width="12.5703125" customWidth="1"/>
    <col min="4" max="4" width="14.28515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6"/>
  <sheetViews>
    <sheetView tabSelected="1" view="pageBreakPreview" topLeftCell="AC1" zoomScale="85" zoomScaleNormal="100" zoomScaleSheetLayoutView="85" workbookViewId="0">
      <pane ySplit="1" topLeftCell="A33" activePane="bottomLeft" state="frozen"/>
      <selection activeCell="E34" sqref="E24:E34"/>
      <selection pane="bottomLeft" activeCell="AG1" sqref="AG1:AG45"/>
    </sheetView>
  </sheetViews>
  <sheetFormatPr baseColWidth="10" defaultColWidth="23.140625" defaultRowHeight="54" customHeight="1"/>
  <cols>
    <col min="1" max="1" width="9" style="271" customWidth="1"/>
    <col min="2" max="2" width="11.28515625" style="259" customWidth="1"/>
    <col min="3" max="3" width="8.28515625" style="259" customWidth="1"/>
    <col min="4" max="4" width="9.7109375" style="259" customWidth="1"/>
    <col min="5" max="5" width="10" style="269" customWidth="1"/>
    <col min="6" max="6" width="48.28515625" style="271" customWidth="1"/>
    <col min="7" max="7" width="39.28515625" style="271" customWidth="1"/>
    <col min="8" max="8" width="15" style="269" customWidth="1"/>
    <col min="9" max="9" width="4.7109375" style="269" customWidth="1"/>
    <col min="10" max="10" width="16.7109375" style="271" customWidth="1"/>
    <col min="11" max="11" width="4.7109375" style="269" customWidth="1"/>
    <col min="12" max="12" width="16.7109375" style="271" customWidth="1"/>
    <col min="13" max="13" width="4.7109375" style="269" customWidth="1"/>
    <col min="14" max="14" width="10.5703125" style="269" bestFit="1" customWidth="1"/>
    <col min="15" max="15" width="11.7109375" style="271" customWidth="1"/>
    <col min="16" max="16" width="11.28515625" style="271" customWidth="1"/>
    <col min="17" max="17" width="14.7109375" style="269" bestFit="1" customWidth="1"/>
    <col min="18" max="18" width="27.5703125" style="269" customWidth="1"/>
    <col min="19" max="20" width="20.7109375" style="269" bestFit="1" customWidth="1"/>
    <col min="21" max="21" width="23.28515625" style="271" customWidth="1"/>
    <col min="22" max="22" width="58.85546875" style="269" customWidth="1"/>
    <col min="23" max="27" width="23.140625" style="269"/>
    <col min="28" max="28" width="49.85546875" style="269" bestFit="1" customWidth="1"/>
    <col min="29" max="29" width="23.140625" style="269"/>
    <col min="30" max="30" width="114.28515625" style="269" bestFit="1" customWidth="1"/>
    <col min="31" max="16384" width="23.140625" style="269"/>
  </cols>
  <sheetData>
    <row r="1" spans="1:33" s="260" customFormat="1" ht="36">
      <c r="A1" s="261" t="s">
        <v>687</v>
      </c>
      <c r="B1" s="262" t="s">
        <v>688</v>
      </c>
      <c r="C1" s="262"/>
      <c r="D1" s="262" t="s">
        <v>78</v>
      </c>
      <c r="E1" s="263" t="s">
        <v>25</v>
      </c>
      <c r="F1" s="264" t="s">
        <v>735</v>
      </c>
      <c r="G1" s="261" t="s">
        <v>691</v>
      </c>
      <c r="H1" s="265"/>
      <c r="I1" s="265">
        <v>15</v>
      </c>
      <c r="J1" s="261" t="s">
        <v>18</v>
      </c>
      <c r="K1" s="265">
        <v>60</v>
      </c>
      <c r="L1" s="261" t="s">
        <v>19</v>
      </c>
      <c r="M1" s="265">
        <v>10</v>
      </c>
      <c r="N1" s="266" t="s">
        <v>20</v>
      </c>
      <c r="O1" s="287" t="s">
        <v>9</v>
      </c>
      <c r="P1" s="287" t="s">
        <v>595</v>
      </c>
      <c r="Q1" s="265" t="s">
        <v>23</v>
      </c>
      <c r="R1" s="300" t="s">
        <v>731</v>
      </c>
      <c r="S1" s="267">
        <v>0.95</v>
      </c>
      <c r="T1" s="267">
        <v>0.99980000000000002</v>
      </c>
      <c r="U1" s="297" t="s">
        <v>730</v>
      </c>
      <c r="V1" s="286" t="s">
        <v>712</v>
      </c>
      <c r="AA1" s="260">
        <v>1</v>
      </c>
      <c r="AB1" s="260" t="str">
        <f>CONCATENATE(AA1,") ", B1, ": ", D1, " - ",I1, " Peticiones x ",K1, " Segundos x ", M1, " Repeticiones")</f>
        <v>1) RNF-006 a: API001 - 15 Peticiones x 60 Segundos x 10 Repeticiones</v>
      </c>
      <c r="AD1" s="260" t="str">
        <f>CONCATENATE("Validar el performance del API ", F1, " cuando los parametros de rendimiento son ", I1, " Peticiones x ",K1, " Segundos x ", M1, " Repeticiones")</f>
        <v>Validar el performance del API /v1/vuce-services/pasarela/pagos/ordenes-pago/sunat cuando los parametros de rendimiento son 15 Peticiones x 60 Segundos x 10 Repeticiones</v>
      </c>
      <c r="AG1" s="260" t="str">
        <f>CONCATENATE(I1, " Peticiones x ",K1, " Segundos x ", M1, " Repeticiones")</f>
        <v>15 Peticiones x 60 Segundos x 10 Repeticiones</v>
      </c>
    </row>
    <row r="2" spans="1:33" s="260" customFormat="1" ht="36">
      <c r="A2" s="261" t="s">
        <v>687</v>
      </c>
      <c r="B2" s="262" t="s">
        <v>688</v>
      </c>
      <c r="C2" s="262"/>
      <c r="D2" s="262" t="s">
        <v>78</v>
      </c>
      <c r="E2" s="263" t="s">
        <v>90</v>
      </c>
      <c r="F2" s="264" t="s">
        <v>736</v>
      </c>
      <c r="G2" s="261" t="s">
        <v>718</v>
      </c>
      <c r="H2" s="265"/>
      <c r="I2" s="265">
        <v>15</v>
      </c>
      <c r="J2" s="261" t="s">
        <v>18</v>
      </c>
      <c r="K2" s="265">
        <v>60</v>
      </c>
      <c r="L2" s="261" t="s">
        <v>19</v>
      </c>
      <c r="M2" s="265">
        <v>10</v>
      </c>
      <c r="N2" s="266" t="s">
        <v>20</v>
      </c>
      <c r="O2" s="287" t="s">
        <v>39</v>
      </c>
      <c r="P2" s="287" t="s">
        <v>595</v>
      </c>
      <c r="Q2" s="265" t="s">
        <v>689</v>
      </c>
      <c r="R2" s="300" t="s">
        <v>731</v>
      </c>
      <c r="S2" s="267">
        <v>0.95</v>
      </c>
      <c r="T2" s="267">
        <v>0.99980000000000002</v>
      </c>
      <c r="U2" s="297" t="s">
        <v>730</v>
      </c>
      <c r="AA2" s="260">
        <v>2</v>
      </c>
      <c r="AB2" s="260" t="str">
        <f t="shared" ref="AB2:AB45" si="0">CONCATENATE(AA2,") ", B2, ": ", D2, " - ",I2, " Peticiones x ",K2, " Segundos x ", M2, " Repeticiones")</f>
        <v>2) RNF-006 a: API001 - 15 Peticiones x 60 Segundos x 10 Repeticiones</v>
      </c>
      <c r="AD2" s="260" t="str">
        <f t="shared" ref="AD2:AD45" si="1">CONCATENATE("Validar el performance del API ", F2, " cuando los parametros de rendimiento son ", I2, " Peticiones x ",K2, " Segundos x ", M2, " Repeticiones")</f>
        <v>Validar el performance del API /v1/vuce-services/pasarela/pagos/ordenes-pago/{ordenPagoId}/anulacion cuando los parametros de rendimiento son 15 Peticiones x 60 Segundos x 10 Repeticiones</v>
      </c>
      <c r="AG2" s="260" t="str">
        <f t="shared" ref="AG2:AG45" si="2">CONCATENATE(I2, " Peticiones x ",K2, " Segundos x ", M2, " Repeticiones")</f>
        <v>15 Peticiones x 60 Segundos x 10 Repeticiones</v>
      </c>
    </row>
    <row r="3" spans="1:33" s="260" customFormat="1" ht="36">
      <c r="A3" s="261" t="s">
        <v>687</v>
      </c>
      <c r="B3" s="262" t="s">
        <v>688</v>
      </c>
      <c r="C3" s="262"/>
      <c r="D3" s="262" t="s">
        <v>78</v>
      </c>
      <c r="E3" s="263" t="s">
        <v>90</v>
      </c>
      <c r="F3" s="264" t="s">
        <v>737</v>
      </c>
      <c r="G3" s="261" t="s">
        <v>719</v>
      </c>
      <c r="H3" s="265"/>
      <c r="I3" s="265">
        <v>15</v>
      </c>
      <c r="J3" s="261" t="s">
        <v>18</v>
      </c>
      <c r="K3" s="265">
        <v>60</v>
      </c>
      <c r="L3" s="261" t="s">
        <v>19</v>
      </c>
      <c r="M3" s="265">
        <v>10</v>
      </c>
      <c r="N3" s="266" t="s">
        <v>20</v>
      </c>
      <c r="O3" s="287" t="s">
        <v>689</v>
      </c>
      <c r="P3" s="287" t="s">
        <v>595</v>
      </c>
      <c r="Q3" s="265" t="s">
        <v>689</v>
      </c>
      <c r="R3" s="300" t="s">
        <v>731</v>
      </c>
      <c r="S3" s="267">
        <v>0.95</v>
      </c>
      <c r="T3" s="267">
        <v>0.99980000000000002</v>
      </c>
      <c r="U3" s="297" t="s">
        <v>730</v>
      </c>
      <c r="AA3" s="260">
        <v>3</v>
      </c>
      <c r="AB3" s="260" t="str">
        <f t="shared" si="0"/>
        <v>3) RNF-006 a: API001 - 15 Peticiones x 60 Segundos x 10 Repeticiones</v>
      </c>
      <c r="AD3" s="260" t="str">
        <f t="shared" si="1"/>
        <v>Validar el performance del API /v1/vuce-services/pasarela/pagos/ordenes-pago/expirado cuando los parametros de rendimiento son 15 Peticiones x 60 Segundos x 10 Repeticiones</v>
      </c>
      <c r="AG3" s="260" t="str">
        <f t="shared" si="2"/>
        <v>15 Peticiones x 60 Segundos x 10 Repeticiones</v>
      </c>
    </row>
    <row r="4" spans="1:33" ht="36">
      <c r="A4" s="261" t="s">
        <v>687</v>
      </c>
      <c r="B4" s="262" t="s">
        <v>688</v>
      </c>
      <c r="C4" s="262"/>
      <c r="D4" s="262" t="s">
        <v>78</v>
      </c>
      <c r="E4" s="263" t="s">
        <v>25</v>
      </c>
      <c r="F4" s="270" t="s">
        <v>738</v>
      </c>
      <c r="G4" s="271" t="s">
        <v>726</v>
      </c>
      <c r="H4" s="272"/>
      <c r="I4" s="265">
        <v>15</v>
      </c>
      <c r="J4" s="261" t="s">
        <v>18</v>
      </c>
      <c r="K4" s="265">
        <v>60</v>
      </c>
      <c r="L4" s="261" t="s">
        <v>19</v>
      </c>
      <c r="M4" s="265">
        <v>10</v>
      </c>
      <c r="N4" s="274" t="s">
        <v>20</v>
      </c>
      <c r="O4" s="288" t="s">
        <v>9</v>
      </c>
      <c r="P4" s="287" t="s">
        <v>595</v>
      </c>
      <c r="Q4" s="272" t="s">
        <v>23</v>
      </c>
      <c r="R4" s="300" t="s">
        <v>731</v>
      </c>
      <c r="S4" s="267">
        <v>0.95</v>
      </c>
      <c r="T4" s="267">
        <v>0.99980000000000002</v>
      </c>
      <c r="U4" s="297" t="s">
        <v>730</v>
      </c>
      <c r="V4" s="260"/>
      <c r="AA4" s="260">
        <v>4</v>
      </c>
      <c r="AB4" s="260" t="str">
        <f t="shared" si="0"/>
        <v>4) RNF-006 a: API001 - 15 Peticiones x 60 Segundos x 10 Repeticiones</v>
      </c>
      <c r="AC4" s="260"/>
      <c r="AD4" s="260" t="str">
        <f t="shared" si="1"/>
        <v>Validar el performance del API /v1/vuce-services/pasarela/pagos/ordenes-pago/transferencia-bancaria cuando los parametros de rendimiento son 15 Peticiones x 60 Segundos x 10 Repeticiones</v>
      </c>
      <c r="AG4" s="260" t="str">
        <f t="shared" si="2"/>
        <v>15 Peticiones x 60 Segundos x 10 Repeticiones</v>
      </c>
    </row>
    <row r="5" spans="1:33" ht="36">
      <c r="A5" s="261" t="s">
        <v>687</v>
      </c>
      <c r="B5" s="262" t="s">
        <v>688</v>
      </c>
      <c r="C5" s="262"/>
      <c r="D5" s="262" t="s">
        <v>78</v>
      </c>
      <c r="E5" s="263" t="s">
        <v>90</v>
      </c>
      <c r="F5" s="264" t="s">
        <v>739</v>
      </c>
      <c r="G5" s="268" t="s">
        <v>727</v>
      </c>
      <c r="H5" s="265"/>
      <c r="I5" s="265">
        <v>15</v>
      </c>
      <c r="J5" s="261" t="s">
        <v>18</v>
      </c>
      <c r="K5" s="265">
        <v>60</v>
      </c>
      <c r="L5" s="261" t="s">
        <v>19</v>
      </c>
      <c r="M5" s="265">
        <v>10</v>
      </c>
      <c r="N5" s="274" t="s">
        <v>20</v>
      </c>
      <c r="O5" s="287" t="s">
        <v>693</v>
      </c>
      <c r="P5" s="287" t="s">
        <v>595</v>
      </c>
      <c r="Q5" s="265" t="s">
        <v>23</v>
      </c>
      <c r="R5" s="300" t="s">
        <v>731</v>
      </c>
      <c r="S5" s="267">
        <v>0.95</v>
      </c>
      <c r="T5" s="267">
        <v>0.99980000000000002</v>
      </c>
      <c r="U5" s="297" t="s">
        <v>730</v>
      </c>
      <c r="V5" s="260"/>
      <c r="AA5" s="260">
        <v>5</v>
      </c>
      <c r="AB5" s="260" t="str">
        <f t="shared" si="0"/>
        <v>5) RNF-006 a: API001 - 15 Peticiones x 60 Segundos x 10 Repeticiones</v>
      </c>
      <c r="AC5" s="260"/>
      <c r="AD5" s="260" t="str">
        <f t="shared" si="1"/>
        <v>Validar el performance del API /v1/vuce-services/pasarela/pagos/ordenes-pago/cpb/{cpb}/extorno cuando los parametros de rendimiento son 15 Peticiones x 60 Segundos x 10 Repeticiones</v>
      </c>
      <c r="AG5" s="260" t="str">
        <f t="shared" si="2"/>
        <v>15 Peticiones x 60 Segundos x 10 Repeticiones</v>
      </c>
    </row>
    <row r="6" spans="1:33" ht="33.75">
      <c r="A6" s="261" t="s">
        <v>687</v>
      </c>
      <c r="B6" s="262" t="s">
        <v>688</v>
      </c>
      <c r="C6" s="262"/>
      <c r="D6" s="262" t="s">
        <v>78</v>
      </c>
      <c r="E6" s="263" t="s">
        <v>90</v>
      </c>
      <c r="F6" s="264" t="s">
        <v>740</v>
      </c>
      <c r="G6" s="268" t="s">
        <v>722</v>
      </c>
      <c r="H6" s="265"/>
      <c r="I6" s="265">
        <v>15</v>
      </c>
      <c r="J6" s="261" t="s">
        <v>18</v>
      </c>
      <c r="K6" s="265">
        <v>60</v>
      </c>
      <c r="L6" s="261" t="s">
        <v>19</v>
      </c>
      <c r="M6" s="265">
        <v>10</v>
      </c>
      <c r="N6" s="274" t="s">
        <v>20</v>
      </c>
      <c r="O6" s="287" t="s">
        <v>693</v>
      </c>
      <c r="P6" s="287" t="s">
        <v>595</v>
      </c>
      <c r="Q6" s="265" t="s">
        <v>23</v>
      </c>
      <c r="R6" s="300" t="s">
        <v>731</v>
      </c>
      <c r="S6" s="267">
        <v>0.95</v>
      </c>
      <c r="T6" s="267">
        <v>0.99980000000000002</v>
      </c>
      <c r="U6" s="297" t="s">
        <v>730</v>
      </c>
      <c r="V6" s="260"/>
      <c r="AA6" s="260">
        <v>6</v>
      </c>
      <c r="AB6" s="260" t="str">
        <f t="shared" si="0"/>
        <v>6) RNF-006 a: API001 - 15 Peticiones x 60 Segundos x 10 Repeticiones</v>
      </c>
      <c r="AC6" s="260"/>
      <c r="AD6" s="260" t="str">
        <f t="shared" si="1"/>
        <v>Validar el performance del API /v1/vuce-services/pasarela/pagos/ordenes-pago/cpb/{cpb}/pago cuando los parametros de rendimiento son 15 Peticiones x 60 Segundos x 10 Repeticiones</v>
      </c>
      <c r="AG6" s="260" t="str">
        <f t="shared" si="2"/>
        <v>15 Peticiones x 60 Segundos x 10 Repeticiones</v>
      </c>
    </row>
    <row r="7" spans="1:33" ht="36">
      <c r="A7" s="273" t="s">
        <v>687</v>
      </c>
      <c r="B7" s="276" t="s">
        <v>688</v>
      </c>
      <c r="C7" s="276"/>
      <c r="D7" s="276" t="s">
        <v>78</v>
      </c>
      <c r="E7" s="277" t="s">
        <v>90</v>
      </c>
      <c r="F7" s="270" t="s">
        <v>741</v>
      </c>
      <c r="G7" s="278" t="s">
        <v>723</v>
      </c>
      <c r="H7" s="272"/>
      <c r="I7" s="272">
        <v>15</v>
      </c>
      <c r="J7" s="273" t="s">
        <v>18</v>
      </c>
      <c r="K7" s="272">
        <v>60</v>
      </c>
      <c r="L7" s="273" t="s">
        <v>19</v>
      </c>
      <c r="M7" s="272">
        <v>10</v>
      </c>
      <c r="N7" s="274" t="s">
        <v>20</v>
      </c>
      <c r="O7" s="288" t="s">
        <v>693</v>
      </c>
      <c r="P7" s="288" t="s">
        <v>595</v>
      </c>
      <c r="Q7" s="272" t="s">
        <v>23</v>
      </c>
      <c r="R7" s="303" t="s">
        <v>731</v>
      </c>
      <c r="S7" s="304">
        <v>0.95</v>
      </c>
      <c r="T7" s="304">
        <v>0.99980000000000002</v>
      </c>
      <c r="U7" s="305" t="s">
        <v>730</v>
      </c>
      <c r="V7" s="260"/>
      <c r="AA7" s="260">
        <v>7</v>
      </c>
      <c r="AB7" s="260" t="str">
        <f t="shared" si="0"/>
        <v>7) RNF-006 a: API001 - 15 Peticiones x 60 Segundos x 10 Repeticiones</v>
      </c>
      <c r="AC7" s="260"/>
      <c r="AD7" s="260" t="str">
        <f t="shared" si="1"/>
        <v>Validar el performance del API /v1/vuce-services/pasarela/pagos/ordenes-pago/{ordenPagoId}/extorno cuando los parametros de rendimiento son 15 Peticiones x 60 Segundos x 10 Repeticiones</v>
      </c>
      <c r="AG7" s="260" t="str">
        <f t="shared" si="2"/>
        <v>15 Peticiones x 60 Segundos x 10 Repeticiones</v>
      </c>
    </row>
    <row r="8" spans="1:33" ht="36">
      <c r="A8" s="273" t="s">
        <v>687</v>
      </c>
      <c r="B8" s="262" t="s">
        <v>688</v>
      </c>
      <c r="C8" s="262"/>
      <c r="D8" s="262" t="s">
        <v>78</v>
      </c>
      <c r="E8" s="263" t="s">
        <v>90</v>
      </c>
      <c r="F8" s="264" t="s">
        <v>742</v>
      </c>
      <c r="G8" s="268" t="s">
        <v>728</v>
      </c>
      <c r="H8" s="265"/>
      <c r="I8" s="265">
        <v>15</v>
      </c>
      <c r="J8" s="261" t="s">
        <v>18</v>
      </c>
      <c r="K8" s="265">
        <v>60</v>
      </c>
      <c r="L8" s="261" t="s">
        <v>19</v>
      </c>
      <c r="M8" s="265">
        <v>10</v>
      </c>
      <c r="N8" s="266" t="s">
        <v>20</v>
      </c>
      <c r="O8" s="287" t="s">
        <v>693</v>
      </c>
      <c r="P8" s="287" t="s">
        <v>595</v>
      </c>
      <c r="Q8" s="265" t="s">
        <v>23</v>
      </c>
      <c r="R8" s="300" t="s">
        <v>731</v>
      </c>
      <c r="S8" s="267">
        <v>0.95</v>
      </c>
      <c r="T8" s="267">
        <v>0.99980000000000002</v>
      </c>
      <c r="U8" s="297" t="s">
        <v>730</v>
      </c>
      <c r="V8" s="260"/>
      <c r="AA8" s="260">
        <v>8</v>
      </c>
      <c r="AB8" s="260" t="str">
        <f t="shared" si="0"/>
        <v>8) RNF-006 a: API001 - 15 Peticiones x 60 Segundos x 10 Repeticiones</v>
      </c>
      <c r="AC8" s="260"/>
      <c r="AD8" s="260" t="str">
        <f t="shared" si="1"/>
        <v>Validar el performance del API /v1/vuce-services/pasarela/pagos/ordenes-pago/{ordenPagoId}/pago cuando los parametros de rendimiento son 15 Peticiones x 60 Segundos x 10 Repeticiones</v>
      </c>
      <c r="AG8" s="260" t="str">
        <f t="shared" si="2"/>
        <v>15 Peticiones x 60 Segundos x 10 Repeticiones</v>
      </c>
    </row>
    <row r="9" spans="1:33" ht="36">
      <c r="A9" s="261" t="s">
        <v>687</v>
      </c>
      <c r="B9" s="262" t="s">
        <v>688</v>
      </c>
      <c r="C9" s="262"/>
      <c r="D9" s="262" t="s">
        <v>78</v>
      </c>
      <c r="E9" s="263" t="s">
        <v>90</v>
      </c>
      <c r="F9" s="264" t="s">
        <v>743</v>
      </c>
      <c r="G9" s="268" t="s">
        <v>725</v>
      </c>
      <c r="H9" s="265"/>
      <c r="I9" s="265">
        <v>15</v>
      </c>
      <c r="J9" s="261" t="s">
        <v>18</v>
      </c>
      <c r="K9" s="265">
        <v>60</v>
      </c>
      <c r="L9" s="261" t="s">
        <v>19</v>
      </c>
      <c r="M9" s="265">
        <v>10</v>
      </c>
      <c r="N9" s="266" t="s">
        <v>20</v>
      </c>
      <c r="O9" s="287" t="s">
        <v>693</v>
      </c>
      <c r="P9" s="287" t="s">
        <v>595</v>
      </c>
      <c r="Q9" s="265" t="s">
        <v>23</v>
      </c>
      <c r="R9" s="300" t="s">
        <v>731</v>
      </c>
      <c r="S9" s="267">
        <v>0.95</v>
      </c>
      <c r="T9" s="267">
        <v>0.99980000000000002</v>
      </c>
      <c r="U9" s="297" t="s">
        <v>730</v>
      </c>
      <c r="V9" s="260"/>
      <c r="AA9" s="260">
        <v>9</v>
      </c>
      <c r="AB9" s="260" t="str">
        <f t="shared" si="0"/>
        <v>9) RNF-006 a: API001 - 15 Peticiones x 60 Segundos x 10 Repeticiones</v>
      </c>
      <c r="AC9" s="260"/>
      <c r="AD9" s="260" t="str">
        <f t="shared" si="1"/>
        <v>Validar el performance del API /v1/vuce-services/pasarela/pagos/ordenes-pago/reasignacion cuando los parametros de rendimiento son 15 Peticiones x 60 Segundos x 10 Repeticiones</v>
      </c>
      <c r="AG9" s="260" t="str">
        <f t="shared" si="2"/>
        <v>15 Peticiones x 60 Segundos x 10 Repeticiones</v>
      </c>
    </row>
    <row r="10" spans="1:33" ht="33.75">
      <c r="A10" s="261" t="s">
        <v>687</v>
      </c>
      <c r="B10" s="262" t="s">
        <v>688</v>
      </c>
      <c r="C10" s="262"/>
      <c r="D10" s="262" t="s">
        <v>83</v>
      </c>
      <c r="E10" s="263" t="s">
        <v>25</v>
      </c>
      <c r="F10" s="264" t="s">
        <v>744</v>
      </c>
      <c r="G10" s="268" t="s">
        <v>716</v>
      </c>
      <c r="H10" s="265"/>
      <c r="I10" s="265">
        <v>1</v>
      </c>
      <c r="J10" s="261" t="s">
        <v>18</v>
      </c>
      <c r="K10" s="265">
        <v>60</v>
      </c>
      <c r="L10" s="261" t="s">
        <v>19</v>
      </c>
      <c r="M10" s="265">
        <v>1</v>
      </c>
      <c r="N10" s="266" t="s">
        <v>20</v>
      </c>
      <c r="O10" s="287" t="s">
        <v>9</v>
      </c>
      <c r="P10" s="287" t="s">
        <v>595</v>
      </c>
      <c r="Q10" s="265" t="s">
        <v>23</v>
      </c>
      <c r="R10" s="300" t="s">
        <v>732</v>
      </c>
      <c r="S10" s="267">
        <v>0.95</v>
      </c>
      <c r="T10" s="267">
        <v>0.99980000000000002</v>
      </c>
      <c r="U10" s="302" t="s">
        <v>711</v>
      </c>
      <c r="V10" s="260"/>
      <c r="AA10" s="260">
        <v>10</v>
      </c>
      <c r="AB10" s="260" t="str">
        <f t="shared" si="0"/>
        <v>10) RNF-006 a: API002 - 1 Peticiones x 60 Segundos x 1 Repeticiones</v>
      </c>
      <c r="AC10" s="260"/>
      <c r="AD10" s="260" t="str">
        <f t="shared" si="1"/>
        <v>Validar el performance del API /v1/vuce-services/pasarela/ordenes-pago/actualizaciondatos cuando los parametros de rendimiento son 1 Peticiones x 60 Segundos x 1 Repeticiones</v>
      </c>
      <c r="AG10" s="260" t="str">
        <f t="shared" si="2"/>
        <v>1 Peticiones x 60 Segundos x 1 Repeticiones</v>
      </c>
    </row>
    <row r="11" spans="1:33" ht="33.75">
      <c r="A11" s="261" t="s">
        <v>687</v>
      </c>
      <c r="B11" s="262" t="s">
        <v>688</v>
      </c>
      <c r="C11" s="262"/>
      <c r="D11" s="262" t="s">
        <v>83</v>
      </c>
      <c r="E11" s="263" t="s">
        <v>25</v>
      </c>
      <c r="F11" s="350" t="s">
        <v>745</v>
      </c>
      <c r="G11" s="268" t="s">
        <v>692</v>
      </c>
      <c r="H11" s="265"/>
      <c r="I11" s="265">
        <v>1</v>
      </c>
      <c r="J11" s="261" t="s">
        <v>18</v>
      </c>
      <c r="K11" s="265">
        <v>60</v>
      </c>
      <c r="L11" s="261" t="s">
        <v>19</v>
      </c>
      <c r="M11" s="265">
        <v>1</v>
      </c>
      <c r="N11" s="266" t="s">
        <v>20</v>
      </c>
      <c r="O11" s="287" t="s">
        <v>9</v>
      </c>
      <c r="P11" s="287" t="s">
        <v>595</v>
      </c>
      <c r="Q11" s="265" t="s">
        <v>23</v>
      </c>
      <c r="R11" s="300" t="s">
        <v>732</v>
      </c>
      <c r="S11" s="267">
        <v>0.95</v>
      </c>
      <c r="T11" s="267">
        <v>0.99980000000000002</v>
      </c>
      <c r="U11" s="302" t="s">
        <v>711</v>
      </c>
      <c r="V11" s="260"/>
      <c r="AA11" s="260">
        <v>11</v>
      </c>
      <c r="AB11" s="260" t="str">
        <f t="shared" si="0"/>
        <v>11) RNF-006 a: API002 - 1 Peticiones x 60 Segundos x 1 Repeticiones</v>
      </c>
      <c r="AC11" s="260"/>
      <c r="AD11" s="260" t="str">
        <f t="shared" si="1"/>
        <v>Validar el performance del API /v1/vuce-services/pasarela/liquidaciones/ cuando los parametros de rendimiento son 1 Peticiones x 60 Segundos x 1 Repeticiones</v>
      </c>
      <c r="AG11" s="260" t="str">
        <f t="shared" si="2"/>
        <v>1 Peticiones x 60 Segundos x 1 Repeticiones</v>
      </c>
    </row>
    <row r="12" spans="1:33" s="275" customFormat="1" ht="57" thickBot="1">
      <c r="A12" s="261" t="s">
        <v>687</v>
      </c>
      <c r="B12" s="262" t="s">
        <v>688</v>
      </c>
      <c r="C12" s="262"/>
      <c r="D12" s="262" t="s">
        <v>83</v>
      </c>
      <c r="E12" s="263" t="s">
        <v>25</v>
      </c>
      <c r="F12" s="264" t="s">
        <v>746</v>
      </c>
      <c r="G12" s="268" t="s">
        <v>715</v>
      </c>
      <c r="H12" s="265"/>
      <c r="I12" s="265">
        <v>1</v>
      </c>
      <c r="J12" s="261" t="s">
        <v>18</v>
      </c>
      <c r="K12" s="265">
        <v>60</v>
      </c>
      <c r="L12" s="261" t="s">
        <v>19</v>
      </c>
      <c r="M12" s="265">
        <v>1</v>
      </c>
      <c r="N12" s="266" t="s">
        <v>20</v>
      </c>
      <c r="O12" s="287" t="s">
        <v>39</v>
      </c>
      <c r="P12" s="287" t="s">
        <v>595</v>
      </c>
      <c r="Q12" s="265" t="s">
        <v>23</v>
      </c>
      <c r="R12" s="300" t="s">
        <v>733</v>
      </c>
      <c r="S12" s="267">
        <v>0.95</v>
      </c>
      <c r="T12" s="267">
        <v>0.99980000000000002</v>
      </c>
      <c r="U12" s="302" t="s">
        <v>711</v>
      </c>
      <c r="V12" s="306"/>
      <c r="AA12" s="260">
        <v>12</v>
      </c>
      <c r="AB12" s="260" t="str">
        <f t="shared" si="0"/>
        <v>12) RNF-006 a: API002 - 1 Peticiones x 60 Segundos x 1 Repeticiones</v>
      </c>
      <c r="AC12" s="260"/>
      <c r="AD12" s="260" t="str">
        <f t="shared" si="1"/>
        <v>Validar el performance del API /v1/vuce-services/pasarela/liquidaciones/reporte-mensual cuando los parametros de rendimiento son 1 Peticiones x 60 Segundos x 1 Repeticiones</v>
      </c>
      <c r="AG12" s="260" t="str">
        <f t="shared" si="2"/>
        <v>1 Peticiones x 60 Segundos x 1 Repeticiones</v>
      </c>
    </row>
    <row r="13" spans="1:33" s="318" customFormat="1" ht="72.75" thickTop="1">
      <c r="A13" s="307" t="s">
        <v>687</v>
      </c>
      <c r="B13" s="308" t="s">
        <v>695</v>
      </c>
      <c r="C13" s="308"/>
      <c r="D13" s="308" t="s">
        <v>78</v>
      </c>
      <c r="E13" s="309" t="s">
        <v>25</v>
      </c>
      <c r="F13" s="310" t="s">
        <v>735</v>
      </c>
      <c r="G13" s="307" t="s">
        <v>691</v>
      </c>
      <c r="H13" s="311"/>
      <c r="I13" s="311">
        <v>15</v>
      </c>
      <c r="J13" s="307" t="s">
        <v>18</v>
      </c>
      <c r="K13" s="311">
        <v>60</v>
      </c>
      <c r="L13" s="307" t="s">
        <v>19</v>
      </c>
      <c r="M13" s="311">
        <v>10</v>
      </c>
      <c r="N13" s="312" t="s">
        <v>20</v>
      </c>
      <c r="O13" s="311" t="s">
        <v>9</v>
      </c>
      <c r="P13" s="313" t="s">
        <v>595</v>
      </c>
      <c r="Q13" s="311" t="s">
        <v>23</v>
      </c>
      <c r="R13" s="314" t="s">
        <v>702</v>
      </c>
      <c r="S13" s="315">
        <v>1</v>
      </c>
      <c r="T13" s="315">
        <v>0.99980000000000002</v>
      </c>
      <c r="U13" s="316" t="s">
        <v>730</v>
      </c>
      <c r="V13" s="317" t="s">
        <v>696</v>
      </c>
      <c r="AA13" s="260">
        <v>13</v>
      </c>
      <c r="AB13" s="260" t="str">
        <f t="shared" si="0"/>
        <v>13) RNF-006 b: API001 - 15 Peticiones x 60 Segundos x 10 Repeticiones</v>
      </c>
      <c r="AC13" s="260"/>
      <c r="AD13" s="260" t="str">
        <f t="shared" si="1"/>
        <v>Validar el performance del API /v1/vuce-services/pasarela/pagos/ordenes-pago/sunat cuando los parametros de rendimiento son 15 Peticiones x 60 Segundos x 10 Repeticiones</v>
      </c>
      <c r="AG13" s="260" t="str">
        <f t="shared" si="2"/>
        <v>15 Peticiones x 60 Segundos x 10 Repeticiones</v>
      </c>
    </row>
    <row r="14" spans="1:33" s="329" customFormat="1" ht="30" customHeight="1">
      <c r="A14" s="319" t="s">
        <v>687</v>
      </c>
      <c r="B14" s="320" t="s">
        <v>695</v>
      </c>
      <c r="C14" s="320"/>
      <c r="D14" s="320" t="s">
        <v>78</v>
      </c>
      <c r="E14" s="321" t="s">
        <v>90</v>
      </c>
      <c r="F14" s="322" t="s">
        <v>736</v>
      </c>
      <c r="G14" s="319" t="s">
        <v>718</v>
      </c>
      <c r="H14" s="323"/>
      <c r="I14" s="323">
        <v>15</v>
      </c>
      <c r="J14" s="319" t="s">
        <v>18</v>
      </c>
      <c r="K14" s="323">
        <v>60</v>
      </c>
      <c r="L14" s="319" t="s">
        <v>19</v>
      </c>
      <c r="M14" s="323">
        <v>10</v>
      </c>
      <c r="N14" s="324" t="s">
        <v>20</v>
      </c>
      <c r="O14" s="325" t="s">
        <v>39</v>
      </c>
      <c r="P14" s="325" t="s">
        <v>595</v>
      </c>
      <c r="Q14" s="323" t="s">
        <v>689</v>
      </c>
      <c r="R14" s="326" t="s">
        <v>702</v>
      </c>
      <c r="S14" s="327">
        <v>1</v>
      </c>
      <c r="T14" s="327">
        <v>0.99980000000000002</v>
      </c>
      <c r="U14" s="328" t="s">
        <v>730</v>
      </c>
      <c r="AA14" s="260">
        <v>14</v>
      </c>
      <c r="AB14" s="260" t="str">
        <f t="shared" si="0"/>
        <v>14) RNF-006 b: API001 - 15 Peticiones x 60 Segundos x 10 Repeticiones</v>
      </c>
      <c r="AC14" s="260"/>
      <c r="AD14" s="260" t="str">
        <f t="shared" si="1"/>
        <v>Validar el performance del API /v1/vuce-services/pasarela/pagos/ordenes-pago/{ordenPagoId}/anulacion cuando los parametros de rendimiento son 15 Peticiones x 60 Segundos x 10 Repeticiones</v>
      </c>
      <c r="AG14" s="260" t="str">
        <f t="shared" si="2"/>
        <v>15 Peticiones x 60 Segundos x 10 Repeticiones</v>
      </c>
    </row>
    <row r="15" spans="1:33" s="329" customFormat="1" ht="36">
      <c r="A15" s="319" t="s">
        <v>687</v>
      </c>
      <c r="B15" s="320" t="s">
        <v>695</v>
      </c>
      <c r="C15" s="320"/>
      <c r="D15" s="320" t="s">
        <v>78</v>
      </c>
      <c r="E15" s="321" t="s">
        <v>90</v>
      </c>
      <c r="F15" s="322" t="s">
        <v>737</v>
      </c>
      <c r="G15" s="319" t="s">
        <v>719</v>
      </c>
      <c r="H15" s="323"/>
      <c r="I15" s="323">
        <v>15</v>
      </c>
      <c r="J15" s="319" t="s">
        <v>18</v>
      </c>
      <c r="K15" s="323">
        <v>60</v>
      </c>
      <c r="L15" s="319" t="s">
        <v>19</v>
      </c>
      <c r="M15" s="323">
        <v>10</v>
      </c>
      <c r="N15" s="324" t="s">
        <v>20</v>
      </c>
      <c r="O15" s="325" t="s">
        <v>689</v>
      </c>
      <c r="P15" s="325" t="s">
        <v>595</v>
      </c>
      <c r="Q15" s="323" t="s">
        <v>689</v>
      </c>
      <c r="R15" s="326" t="s">
        <v>702</v>
      </c>
      <c r="S15" s="327">
        <v>1</v>
      </c>
      <c r="T15" s="327">
        <v>0.99980000000000002</v>
      </c>
      <c r="U15" s="328" t="s">
        <v>730</v>
      </c>
      <c r="AA15" s="260">
        <v>15</v>
      </c>
      <c r="AB15" s="260" t="str">
        <f t="shared" si="0"/>
        <v>15) RNF-006 b: API001 - 15 Peticiones x 60 Segundos x 10 Repeticiones</v>
      </c>
      <c r="AC15" s="260"/>
      <c r="AD15" s="260" t="str">
        <f t="shared" si="1"/>
        <v>Validar el performance del API /v1/vuce-services/pasarela/pagos/ordenes-pago/expirado cuando los parametros de rendimiento son 15 Peticiones x 60 Segundos x 10 Repeticiones</v>
      </c>
      <c r="AG15" s="260" t="str">
        <f t="shared" si="2"/>
        <v>15 Peticiones x 60 Segundos x 10 Repeticiones</v>
      </c>
    </row>
    <row r="16" spans="1:33" s="335" customFormat="1" ht="36">
      <c r="A16" s="319" t="s">
        <v>687</v>
      </c>
      <c r="B16" s="320" t="s">
        <v>695</v>
      </c>
      <c r="C16" s="320"/>
      <c r="D16" s="320" t="s">
        <v>78</v>
      </c>
      <c r="E16" s="321" t="s">
        <v>25</v>
      </c>
      <c r="F16" s="330" t="s">
        <v>738</v>
      </c>
      <c r="G16" s="331" t="s">
        <v>720</v>
      </c>
      <c r="H16" s="332"/>
      <c r="I16" s="323">
        <v>15</v>
      </c>
      <c r="J16" s="319" t="s">
        <v>18</v>
      </c>
      <c r="K16" s="323">
        <v>60</v>
      </c>
      <c r="L16" s="319" t="s">
        <v>19</v>
      </c>
      <c r="M16" s="323">
        <v>10</v>
      </c>
      <c r="N16" s="333" t="s">
        <v>20</v>
      </c>
      <c r="O16" s="334" t="s">
        <v>9</v>
      </c>
      <c r="P16" s="325" t="s">
        <v>595</v>
      </c>
      <c r="Q16" s="332" t="s">
        <v>23</v>
      </c>
      <c r="R16" s="326" t="s">
        <v>702</v>
      </c>
      <c r="S16" s="327">
        <v>1</v>
      </c>
      <c r="T16" s="327">
        <v>0.99980000000000002</v>
      </c>
      <c r="U16" s="328" t="s">
        <v>730</v>
      </c>
      <c r="V16" s="329"/>
      <c r="AA16" s="260">
        <v>16</v>
      </c>
      <c r="AB16" s="260" t="str">
        <f t="shared" si="0"/>
        <v>16) RNF-006 b: API001 - 15 Peticiones x 60 Segundos x 10 Repeticiones</v>
      </c>
      <c r="AC16" s="260"/>
      <c r="AD16" s="260" t="str">
        <f t="shared" si="1"/>
        <v>Validar el performance del API /v1/vuce-services/pasarela/pagos/ordenes-pago/transferencia-bancaria cuando los parametros de rendimiento son 15 Peticiones x 60 Segundos x 10 Repeticiones</v>
      </c>
      <c r="AG16" s="260" t="str">
        <f t="shared" si="2"/>
        <v>15 Peticiones x 60 Segundos x 10 Repeticiones</v>
      </c>
    </row>
    <row r="17" spans="1:33" s="335" customFormat="1" ht="30" customHeight="1">
      <c r="A17" s="319" t="s">
        <v>687</v>
      </c>
      <c r="B17" s="320" t="s">
        <v>695</v>
      </c>
      <c r="C17" s="320"/>
      <c r="D17" s="320" t="s">
        <v>78</v>
      </c>
      <c r="E17" s="321" t="s">
        <v>90</v>
      </c>
      <c r="F17" s="322" t="s">
        <v>739</v>
      </c>
      <c r="G17" s="336" t="s">
        <v>721</v>
      </c>
      <c r="H17" s="323"/>
      <c r="I17" s="323">
        <v>15</v>
      </c>
      <c r="J17" s="319" t="s">
        <v>18</v>
      </c>
      <c r="K17" s="323">
        <v>60</v>
      </c>
      <c r="L17" s="319" t="s">
        <v>19</v>
      </c>
      <c r="M17" s="323">
        <v>10</v>
      </c>
      <c r="N17" s="333" t="s">
        <v>20</v>
      </c>
      <c r="O17" s="325" t="s">
        <v>693</v>
      </c>
      <c r="P17" s="325" t="s">
        <v>595</v>
      </c>
      <c r="Q17" s="323" t="s">
        <v>23</v>
      </c>
      <c r="R17" s="326" t="s">
        <v>702</v>
      </c>
      <c r="S17" s="327">
        <v>1</v>
      </c>
      <c r="T17" s="327">
        <v>0.99980000000000002</v>
      </c>
      <c r="U17" s="328" t="s">
        <v>730</v>
      </c>
      <c r="V17" s="329"/>
      <c r="AA17" s="260">
        <v>17</v>
      </c>
      <c r="AB17" s="260" t="str">
        <f t="shared" si="0"/>
        <v>17) RNF-006 b: API001 - 15 Peticiones x 60 Segundos x 10 Repeticiones</v>
      </c>
      <c r="AC17" s="260"/>
      <c r="AD17" s="260" t="str">
        <f t="shared" si="1"/>
        <v>Validar el performance del API /v1/vuce-services/pasarela/pagos/ordenes-pago/cpb/{cpb}/extorno cuando los parametros de rendimiento son 15 Peticiones x 60 Segundos x 10 Repeticiones</v>
      </c>
      <c r="AG17" s="260" t="str">
        <f t="shared" si="2"/>
        <v>15 Peticiones x 60 Segundos x 10 Repeticiones</v>
      </c>
    </row>
    <row r="18" spans="1:33" s="335" customFormat="1" ht="30" customHeight="1">
      <c r="A18" s="319" t="s">
        <v>687</v>
      </c>
      <c r="B18" s="320" t="s">
        <v>695</v>
      </c>
      <c r="C18" s="320"/>
      <c r="D18" s="320" t="s">
        <v>78</v>
      </c>
      <c r="E18" s="321" t="s">
        <v>90</v>
      </c>
      <c r="F18" s="322" t="s">
        <v>740</v>
      </c>
      <c r="G18" s="336" t="s">
        <v>722</v>
      </c>
      <c r="H18" s="323"/>
      <c r="I18" s="323">
        <v>15</v>
      </c>
      <c r="J18" s="319" t="s">
        <v>18</v>
      </c>
      <c r="K18" s="323">
        <v>60</v>
      </c>
      <c r="L18" s="319" t="s">
        <v>19</v>
      </c>
      <c r="M18" s="323">
        <v>10</v>
      </c>
      <c r="N18" s="333" t="s">
        <v>20</v>
      </c>
      <c r="O18" s="325" t="s">
        <v>693</v>
      </c>
      <c r="P18" s="325" t="s">
        <v>595</v>
      </c>
      <c r="Q18" s="323" t="s">
        <v>23</v>
      </c>
      <c r="R18" s="326" t="s">
        <v>702</v>
      </c>
      <c r="S18" s="327">
        <v>1</v>
      </c>
      <c r="T18" s="327">
        <v>0.99980000000000002</v>
      </c>
      <c r="U18" s="328" t="s">
        <v>730</v>
      </c>
      <c r="V18" s="329"/>
      <c r="AA18" s="260">
        <v>18</v>
      </c>
      <c r="AB18" s="260" t="str">
        <f t="shared" si="0"/>
        <v>18) RNF-006 b: API001 - 15 Peticiones x 60 Segundos x 10 Repeticiones</v>
      </c>
      <c r="AC18" s="260"/>
      <c r="AD18" s="260" t="str">
        <f t="shared" si="1"/>
        <v>Validar el performance del API /v1/vuce-services/pasarela/pagos/ordenes-pago/cpb/{cpb}/pago cuando los parametros de rendimiento son 15 Peticiones x 60 Segundos x 10 Repeticiones</v>
      </c>
      <c r="AG18" s="260" t="str">
        <f t="shared" si="2"/>
        <v>15 Peticiones x 60 Segundos x 10 Repeticiones</v>
      </c>
    </row>
    <row r="19" spans="1:33" s="335" customFormat="1" ht="36">
      <c r="A19" s="319" t="s">
        <v>687</v>
      </c>
      <c r="B19" s="320" t="s">
        <v>695</v>
      </c>
      <c r="C19" s="320"/>
      <c r="D19" s="320" t="s">
        <v>78</v>
      </c>
      <c r="E19" s="321" t="s">
        <v>90</v>
      </c>
      <c r="F19" s="322" t="s">
        <v>741</v>
      </c>
      <c r="G19" s="336" t="s">
        <v>723</v>
      </c>
      <c r="H19" s="323"/>
      <c r="I19" s="323">
        <v>15</v>
      </c>
      <c r="J19" s="319" t="s">
        <v>18</v>
      </c>
      <c r="K19" s="323">
        <v>60</v>
      </c>
      <c r="L19" s="337" t="s">
        <v>19</v>
      </c>
      <c r="M19" s="332">
        <v>10</v>
      </c>
      <c r="N19" s="333" t="s">
        <v>20</v>
      </c>
      <c r="O19" s="325" t="s">
        <v>693</v>
      </c>
      <c r="P19" s="325" t="s">
        <v>595</v>
      </c>
      <c r="Q19" s="323" t="s">
        <v>23</v>
      </c>
      <c r="R19" s="326" t="s">
        <v>702</v>
      </c>
      <c r="S19" s="327">
        <v>1</v>
      </c>
      <c r="T19" s="327">
        <v>0.99980000000000002</v>
      </c>
      <c r="U19" s="328" t="s">
        <v>730</v>
      </c>
      <c r="V19" s="329"/>
      <c r="AA19" s="260">
        <v>19</v>
      </c>
      <c r="AB19" s="260" t="str">
        <f t="shared" si="0"/>
        <v>19) RNF-006 b: API001 - 15 Peticiones x 60 Segundos x 10 Repeticiones</v>
      </c>
      <c r="AC19" s="260"/>
      <c r="AD19" s="260" t="str">
        <f t="shared" si="1"/>
        <v>Validar el performance del API /v1/vuce-services/pasarela/pagos/ordenes-pago/{ordenPagoId}/extorno cuando los parametros de rendimiento son 15 Peticiones x 60 Segundos x 10 Repeticiones</v>
      </c>
      <c r="AG19" s="260" t="str">
        <f t="shared" si="2"/>
        <v>15 Peticiones x 60 Segundos x 10 Repeticiones</v>
      </c>
    </row>
    <row r="20" spans="1:33" s="335" customFormat="1" ht="30" customHeight="1">
      <c r="A20" s="319" t="s">
        <v>687</v>
      </c>
      <c r="B20" s="320" t="s">
        <v>695</v>
      </c>
      <c r="C20" s="320"/>
      <c r="D20" s="320" t="s">
        <v>78</v>
      </c>
      <c r="E20" s="321" t="s">
        <v>90</v>
      </c>
      <c r="F20" s="322" t="s">
        <v>742</v>
      </c>
      <c r="G20" s="336" t="s">
        <v>724</v>
      </c>
      <c r="H20" s="323"/>
      <c r="I20" s="323">
        <v>15</v>
      </c>
      <c r="J20" s="319" t="s">
        <v>18</v>
      </c>
      <c r="K20" s="323">
        <v>60</v>
      </c>
      <c r="L20" s="319" t="s">
        <v>19</v>
      </c>
      <c r="M20" s="323">
        <v>10</v>
      </c>
      <c r="N20" s="324" t="s">
        <v>20</v>
      </c>
      <c r="O20" s="325" t="s">
        <v>693</v>
      </c>
      <c r="P20" s="325" t="s">
        <v>595</v>
      </c>
      <c r="Q20" s="323" t="s">
        <v>23</v>
      </c>
      <c r="R20" s="326" t="s">
        <v>702</v>
      </c>
      <c r="S20" s="327">
        <v>1</v>
      </c>
      <c r="T20" s="327">
        <v>0.99980000000000002</v>
      </c>
      <c r="U20" s="328" t="s">
        <v>730</v>
      </c>
      <c r="V20" s="329"/>
      <c r="AA20" s="260">
        <v>20</v>
      </c>
      <c r="AB20" s="260" t="str">
        <f t="shared" si="0"/>
        <v>20) RNF-006 b: API001 - 15 Peticiones x 60 Segundos x 10 Repeticiones</v>
      </c>
      <c r="AC20" s="260"/>
      <c r="AD20" s="260" t="str">
        <f t="shared" si="1"/>
        <v>Validar el performance del API /v1/vuce-services/pasarela/pagos/ordenes-pago/{ordenPagoId}/pago cuando los parametros de rendimiento son 15 Peticiones x 60 Segundos x 10 Repeticiones</v>
      </c>
      <c r="AG20" s="260" t="str">
        <f t="shared" si="2"/>
        <v>15 Peticiones x 60 Segundos x 10 Repeticiones</v>
      </c>
    </row>
    <row r="21" spans="1:33" s="335" customFormat="1" ht="36.75" thickBot="1">
      <c r="A21" s="319" t="s">
        <v>687</v>
      </c>
      <c r="B21" s="320" t="s">
        <v>695</v>
      </c>
      <c r="C21" s="320"/>
      <c r="D21" s="320" t="s">
        <v>78</v>
      </c>
      <c r="E21" s="321" t="s">
        <v>90</v>
      </c>
      <c r="F21" s="322" t="s">
        <v>743</v>
      </c>
      <c r="G21" s="336" t="s">
        <v>725</v>
      </c>
      <c r="H21" s="323"/>
      <c r="I21" s="323">
        <v>15</v>
      </c>
      <c r="J21" s="319" t="s">
        <v>18</v>
      </c>
      <c r="K21" s="323">
        <v>60</v>
      </c>
      <c r="L21" s="319" t="s">
        <v>19</v>
      </c>
      <c r="M21" s="323">
        <v>10</v>
      </c>
      <c r="N21" s="324" t="s">
        <v>20</v>
      </c>
      <c r="O21" s="325" t="s">
        <v>693</v>
      </c>
      <c r="P21" s="325" t="s">
        <v>595</v>
      </c>
      <c r="Q21" s="323" t="s">
        <v>23</v>
      </c>
      <c r="R21" s="326" t="s">
        <v>714</v>
      </c>
      <c r="S21" s="327">
        <v>1</v>
      </c>
      <c r="T21" s="327">
        <v>0.99980000000000002</v>
      </c>
      <c r="U21" s="328" t="s">
        <v>730</v>
      </c>
      <c r="V21" s="329"/>
      <c r="AA21" s="260">
        <v>21</v>
      </c>
      <c r="AB21" s="260" t="str">
        <f t="shared" si="0"/>
        <v>21) RNF-006 b: API001 - 15 Peticiones x 60 Segundos x 10 Repeticiones</v>
      </c>
      <c r="AC21" s="260"/>
      <c r="AD21" s="260" t="str">
        <f t="shared" si="1"/>
        <v>Validar el performance del API /v1/vuce-services/pasarela/pagos/ordenes-pago/reasignacion cuando los parametros de rendimiento son 15 Peticiones x 60 Segundos x 10 Repeticiones</v>
      </c>
      <c r="AG21" s="260" t="str">
        <f t="shared" si="2"/>
        <v>15 Peticiones x 60 Segundos x 10 Repeticiones</v>
      </c>
    </row>
    <row r="22" spans="1:33" ht="72.75" thickTop="1">
      <c r="A22" s="279" t="s">
        <v>687</v>
      </c>
      <c r="B22" s="280" t="s">
        <v>555</v>
      </c>
      <c r="C22" s="280"/>
      <c r="D22" s="280" t="s">
        <v>78</v>
      </c>
      <c r="E22" s="281" t="s">
        <v>25</v>
      </c>
      <c r="F22" s="282" t="s">
        <v>735</v>
      </c>
      <c r="G22" s="279" t="s">
        <v>691</v>
      </c>
      <c r="H22" s="283"/>
      <c r="I22" s="283">
        <v>73</v>
      </c>
      <c r="J22" s="279" t="s">
        <v>18</v>
      </c>
      <c r="K22" s="283">
        <v>40</v>
      </c>
      <c r="L22" s="279" t="s">
        <v>19</v>
      </c>
      <c r="M22" s="283">
        <v>10</v>
      </c>
      <c r="N22" s="284" t="s">
        <v>20</v>
      </c>
      <c r="O22" s="289" t="s">
        <v>9</v>
      </c>
      <c r="P22" s="289" t="s">
        <v>595</v>
      </c>
      <c r="Q22" s="283" t="s">
        <v>23</v>
      </c>
      <c r="R22" s="296" t="s">
        <v>700</v>
      </c>
      <c r="S22" s="285">
        <v>0.95</v>
      </c>
      <c r="T22" s="285">
        <v>0.99980000000000002</v>
      </c>
      <c r="U22" s="348" t="s">
        <v>734</v>
      </c>
      <c r="V22" s="286" t="s">
        <v>703</v>
      </c>
      <c r="AA22" s="260">
        <v>22</v>
      </c>
      <c r="AB22" s="260" t="str">
        <f t="shared" si="0"/>
        <v>22) RNF-009: API001 - 73 Peticiones x 40 Segundos x 10 Repeticiones</v>
      </c>
      <c r="AC22" s="260"/>
      <c r="AD22" s="260" t="str">
        <f t="shared" si="1"/>
        <v>Validar el performance del API /v1/vuce-services/pasarela/pagos/ordenes-pago/sunat cuando los parametros de rendimiento son 73 Peticiones x 40 Segundos x 10 Repeticiones</v>
      </c>
      <c r="AG22" s="260" t="str">
        <f t="shared" si="2"/>
        <v>73 Peticiones x 40 Segundos x 10 Repeticiones</v>
      </c>
    </row>
    <row r="23" spans="1:33" ht="36">
      <c r="A23" s="261" t="s">
        <v>687</v>
      </c>
      <c r="B23" s="262" t="s">
        <v>555</v>
      </c>
      <c r="C23" s="262"/>
      <c r="D23" s="262" t="s">
        <v>78</v>
      </c>
      <c r="E23" s="263" t="s">
        <v>90</v>
      </c>
      <c r="F23" s="264" t="s">
        <v>736</v>
      </c>
      <c r="G23" s="261" t="s">
        <v>718</v>
      </c>
      <c r="H23" s="265"/>
      <c r="I23" s="265">
        <v>73</v>
      </c>
      <c r="J23" s="261" t="s">
        <v>18</v>
      </c>
      <c r="K23" s="265">
        <v>40</v>
      </c>
      <c r="L23" s="261" t="s">
        <v>19</v>
      </c>
      <c r="M23" s="265">
        <v>10</v>
      </c>
      <c r="N23" s="266" t="s">
        <v>20</v>
      </c>
      <c r="O23" s="287" t="s">
        <v>39</v>
      </c>
      <c r="P23" s="287" t="s">
        <v>595</v>
      </c>
      <c r="Q23" s="265" t="s">
        <v>689</v>
      </c>
      <c r="R23" s="300" t="s">
        <v>700</v>
      </c>
      <c r="S23" s="267">
        <v>0.95</v>
      </c>
      <c r="T23" s="267">
        <v>0.99980000000000002</v>
      </c>
      <c r="U23" s="297" t="s">
        <v>734</v>
      </c>
      <c r="V23" s="260"/>
      <c r="AA23" s="260">
        <v>23</v>
      </c>
      <c r="AB23" s="260" t="str">
        <f t="shared" si="0"/>
        <v>23) RNF-009: API001 - 73 Peticiones x 40 Segundos x 10 Repeticiones</v>
      </c>
      <c r="AC23" s="260"/>
      <c r="AD23" s="260" t="str">
        <f t="shared" si="1"/>
        <v>Validar el performance del API /v1/vuce-services/pasarela/pagos/ordenes-pago/{ordenPagoId}/anulacion cuando los parametros de rendimiento son 73 Peticiones x 40 Segundos x 10 Repeticiones</v>
      </c>
      <c r="AG23" s="260" t="str">
        <f t="shared" si="2"/>
        <v>73 Peticiones x 40 Segundos x 10 Repeticiones</v>
      </c>
    </row>
    <row r="24" spans="1:33" ht="36">
      <c r="A24" s="261" t="s">
        <v>687</v>
      </c>
      <c r="B24" s="262" t="s">
        <v>555</v>
      </c>
      <c r="C24" s="262"/>
      <c r="D24" s="262" t="s">
        <v>78</v>
      </c>
      <c r="E24" s="263" t="s">
        <v>90</v>
      </c>
      <c r="F24" s="264" t="s">
        <v>737</v>
      </c>
      <c r="G24" s="261" t="s">
        <v>719</v>
      </c>
      <c r="H24" s="265"/>
      <c r="I24" s="265">
        <v>73</v>
      </c>
      <c r="J24" s="261" t="s">
        <v>18</v>
      </c>
      <c r="K24" s="265">
        <v>40</v>
      </c>
      <c r="L24" s="261" t="s">
        <v>19</v>
      </c>
      <c r="M24" s="265">
        <v>10</v>
      </c>
      <c r="N24" s="266" t="s">
        <v>20</v>
      </c>
      <c r="O24" s="287" t="s">
        <v>689</v>
      </c>
      <c r="P24" s="287" t="s">
        <v>595</v>
      </c>
      <c r="Q24" s="265" t="s">
        <v>689</v>
      </c>
      <c r="R24" s="300" t="s">
        <v>700</v>
      </c>
      <c r="S24" s="267">
        <v>0.95</v>
      </c>
      <c r="T24" s="267">
        <v>0.99980000000000002</v>
      </c>
      <c r="U24" s="297" t="s">
        <v>734</v>
      </c>
      <c r="V24" s="260"/>
      <c r="AA24" s="260">
        <v>24</v>
      </c>
      <c r="AB24" s="260" t="str">
        <f t="shared" si="0"/>
        <v>24) RNF-009: API001 - 73 Peticiones x 40 Segundos x 10 Repeticiones</v>
      </c>
      <c r="AC24" s="260"/>
      <c r="AD24" s="260" t="str">
        <f t="shared" si="1"/>
        <v>Validar el performance del API /v1/vuce-services/pasarela/pagos/ordenes-pago/expirado cuando los parametros de rendimiento son 73 Peticiones x 40 Segundos x 10 Repeticiones</v>
      </c>
      <c r="AG24" s="260" t="str">
        <f t="shared" si="2"/>
        <v>73 Peticiones x 40 Segundos x 10 Repeticiones</v>
      </c>
    </row>
    <row r="25" spans="1:33" ht="36">
      <c r="A25" s="261" t="s">
        <v>687</v>
      </c>
      <c r="B25" s="262" t="s">
        <v>555</v>
      </c>
      <c r="C25" s="262"/>
      <c r="D25" s="262" t="s">
        <v>78</v>
      </c>
      <c r="E25" s="263" t="s">
        <v>25</v>
      </c>
      <c r="F25" s="270" t="s">
        <v>738</v>
      </c>
      <c r="G25" s="271" t="s">
        <v>726</v>
      </c>
      <c r="H25" s="272"/>
      <c r="I25" s="265">
        <v>73</v>
      </c>
      <c r="J25" s="261" t="s">
        <v>18</v>
      </c>
      <c r="K25" s="265">
        <v>40</v>
      </c>
      <c r="L25" s="261" t="s">
        <v>19</v>
      </c>
      <c r="M25" s="265">
        <v>10</v>
      </c>
      <c r="N25" s="274" t="s">
        <v>20</v>
      </c>
      <c r="O25" s="288" t="s">
        <v>9</v>
      </c>
      <c r="P25" s="287" t="s">
        <v>595</v>
      </c>
      <c r="Q25" s="272" t="s">
        <v>23</v>
      </c>
      <c r="R25" s="300" t="s">
        <v>700</v>
      </c>
      <c r="S25" s="267">
        <v>0.95</v>
      </c>
      <c r="T25" s="267">
        <v>0.99980000000000002</v>
      </c>
      <c r="U25" s="297" t="s">
        <v>734</v>
      </c>
      <c r="V25" s="260"/>
      <c r="AA25" s="260">
        <v>25</v>
      </c>
      <c r="AB25" s="260" t="str">
        <f t="shared" si="0"/>
        <v>25) RNF-009: API001 - 73 Peticiones x 40 Segundos x 10 Repeticiones</v>
      </c>
      <c r="AC25" s="260"/>
      <c r="AD25" s="260" t="str">
        <f t="shared" si="1"/>
        <v>Validar el performance del API /v1/vuce-services/pasarela/pagos/ordenes-pago/transferencia-bancaria cuando los parametros de rendimiento son 73 Peticiones x 40 Segundos x 10 Repeticiones</v>
      </c>
      <c r="AG25" s="260" t="str">
        <f t="shared" si="2"/>
        <v>73 Peticiones x 40 Segundos x 10 Repeticiones</v>
      </c>
    </row>
    <row r="26" spans="1:33" ht="36">
      <c r="A26" s="261" t="s">
        <v>687</v>
      </c>
      <c r="B26" s="262" t="s">
        <v>555</v>
      </c>
      <c r="C26" s="262"/>
      <c r="D26" s="262" t="s">
        <v>78</v>
      </c>
      <c r="E26" s="263" t="s">
        <v>90</v>
      </c>
      <c r="F26" s="264" t="s">
        <v>739</v>
      </c>
      <c r="G26" s="268" t="s">
        <v>727</v>
      </c>
      <c r="H26" s="265"/>
      <c r="I26" s="265">
        <v>73</v>
      </c>
      <c r="J26" s="261" t="s">
        <v>18</v>
      </c>
      <c r="K26" s="265">
        <v>40</v>
      </c>
      <c r="L26" s="261" t="s">
        <v>19</v>
      </c>
      <c r="M26" s="265">
        <v>10</v>
      </c>
      <c r="N26" s="274" t="s">
        <v>20</v>
      </c>
      <c r="O26" s="287" t="s">
        <v>693</v>
      </c>
      <c r="P26" s="287" t="s">
        <v>595</v>
      </c>
      <c r="Q26" s="265" t="s">
        <v>23</v>
      </c>
      <c r="R26" s="300" t="s">
        <v>700</v>
      </c>
      <c r="S26" s="267">
        <v>0.95</v>
      </c>
      <c r="T26" s="267">
        <v>0.99980000000000002</v>
      </c>
      <c r="U26" s="297" t="s">
        <v>734</v>
      </c>
      <c r="V26" s="260"/>
      <c r="AA26" s="260">
        <v>26</v>
      </c>
      <c r="AB26" s="260" t="str">
        <f t="shared" si="0"/>
        <v>26) RNF-009: API001 - 73 Peticiones x 40 Segundos x 10 Repeticiones</v>
      </c>
      <c r="AC26" s="260"/>
      <c r="AD26" s="260" t="str">
        <f t="shared" si="1"/>
        <v>Validar el performance del API /v1/vuce-services/pasarela/pagos/ordenes-pago/cpb/{cpb}/extorno cuando los parametros de rendimiento son 73 Peticiones x 40 Segundos x 10 Repeticiones</v>
      </c>
      <c r="AG26" s="260" t="str">
        <f t="shared" si="2"/>
        <v>73 Peticiones x 40 Segundos x 10 Repeticiones</v>
      </c>
    </row>
    <row r="27" spans="1:33" ht="24">
      <c r="A27" s="261" t="s">
        <v>687</v>
      </c>
      <c r="B27" s="262" t="s">
        <v>555</v>
      </c>
      <c r="C27" s="262"/>
      <c r="D27" s="262" t="s">
        <v>78</v>
      </c>
      <c r="E27" s="263" t="s">
        <v>90</v>
      </c>
      <c r="F27" s="264" t="s">
        <v>740</v>
      </c>
      <c r="G27" s="268" t="s">
        <v>722</v>
      </c>
      <c r="H27" s="265"/>
      <c r="I27" s="265">
        <v>73</v>
      </c>
      <c r="J27" s="261" t="s">
        <v>18</v>
      </c>
      <c r="K27" s="265">
        <v>40</v>
      </c>
      <c r="L27" s="261" t="s">
        <v>19</v>
      </c>
      <c r="M27" s="265">
        <v>10</v>
      </c>
      <c r="N27" s="274" t="s">
        <v>20</v>
      </c>
      <c r="O27" s="287" t="s">
        <v>693</v>
      </c>
      <c r="P27" s="287" t="s">
        <v>595</v>
      </c>
      <c r="Q27" s="265" t="s">
        <v>23</v>
      </c>
      <c r="R27" s="300" t="s">
        <v>700</v>
      </c>
      <c r="S27" s="267">
        <v>0.95</v>
      </c>
      <c r="T27" s="267">
        <v>0.99980000000000002</v>
      </c>
      <c r="U27" s="297" t="s">
        <v>734</v>
      </c>
      <c r="V27" s="260"/>
      <c r="AA27" s="260">
        <v>27</v>
      </c>
      <c r="AB27" s="260" t="str">
        <f t="shared" si="0"/>
        <v>27) RNF-009: API001 - 73 Peticiones x 40 Segundos x 10 Repeticiones</v>
      </c>
      <c r="AC27" s="260"/>
      <c r="AD27" s="260" t="str">
        <f t="shared" si="1"/>
        <v>Validar el performance del API /v1/vuce-services/pasarela/pagos/ordenes-pago/cpb/{cpb}/pago cuando los parametros de rendimiento son 73 Peticiones x 40 Segundos x 10 Repeticiones</v>
      </c>
      <c r="AG27" s="260" t="str">
        <f t="shared" si="2"/>
        <v>73 Peticiones x 40 Segundos x 10 Repeticiones</v>
      </c>
    </row>
    <row r="28" spans="1:33" ht="36">
      <c r="A28" s="261" t="s">
        <v>687</v>
      </c>
      <c r="B28" s="262" t="s">
        <v>555</v>
      </c>
      <c r="C28" s="262"/>
      <c r="D28" s="262" t="s">
        <v>78</v>
      </c>
      <c r="E28" s="263" t="s">
        <v>90</v>
      </c>
      <c r="F28" s="264" t="s">
        <v>741</v>
      </c>
      <c r="G28" s="268" t="s">
        <v>723</v>
      </c>
      <c r="H28" s="265"/>
      <c r="I28" s="265">
        <v>73</v>
      </c>
      <c r="J28" s="261" t="s">
        <v>18</v>
      </c>
      <c r="K28" s="265">
        <v>40</v>
      </c>
      <c r="L28" s="261" t="s">
        <v>19</v>
      </c>
      <c r="M28" s="265">
        <v>10</v>
      </c>
      <c r="N28" s="274" t="s">
        <v>20</v>
      </c>
      <c r="O28" s="287" t="s">
        <v>693</v>
      </c>
      <c r="P28" s="287" t="s">
        <v>595</v>
      </c>
      <c r="Q28" s="265" t="s">
        <v>23</v>
      </c>
      <c r="R28" s="300" t="s">
        <v>700</v>
      </c>
      <c r="S28" s="267">
        <v>0.95</v>
      </c>
      <c r="T28" s="267">
        <v>0.99980000000000002</v>
      </c>
      <c r="U28" s="297" t="s">
        <v>734</v>
      </c>
      <c r="V28" s="260"/>
      <c r="AA28" s="260">
        <v>28</v>
      </c>
      <c r="AB28" s="260" t="str">
        <f t="shared" si="0"/>
        <v>28) RNF-009: API001 - 73 Peticiones x 40 Segundos x 10 Repeticiones</v>
      </c>
      <c r="AC28" s="260"/>
      <c r="AD28" s="260" t="str">
        <f t="shared" si="1"/>
        <v>Validar el performance del API /v1/vuce-services/pasarela/pagos/ordenes-pago/{ordenPagoId}/extorno cuando los parametros de rendimiento son 73 Peticiones x 40 Segundos x 10 Repeticiones</v>
      </c>
      <c r="AG28" s="260" t="str">
        <f t="shared" si="2"/>
        <v>73 Peticiones x 40 Segundos x 10 Repeticiones</v>
      </c>
    </row>
    <row r="29" spans="1:33" ht="36">
      <c r="A29" s="261" t="s">
        <v>687</v>
      </c>
      <c r="B29" s="262" t="s">
        <v>555</v>
      </c>
      <c r="C29" s="262"/>
      <c r="D29" s="262" t="s">
        <v>78</v>
      </c>
      <c r="E29" s="263" t="s">
        <v>90</v>
      </c>
      <c r="F29" s="264" t="s">
        <v>742</v>
      </c>
      <c r="G29" s="268" t="s">
        <v>728</v>
      </c>
      <c r="H29" s="265"/>
      <c r="I29" s="265">
        <v>73</v>
      </c>
      <c r="J29" s="261" t="s">
        <v>18</v>
      </c>
      <c r="K29" s="265">
        <v>40</v>
      </c>
      <c r="L29" s="261" t="s">
        <v>19</v>
      </c>
      <c r="M29" s="265">
        <v>10</v>
      </c>
      <c r="N29" s="266" t="s">
        <v>20</v>
      </c>
      <c r="O29" s="287" t="s">
        <v>693</v>
      </c>
      <c r="P29" s="287" t="s">
        <v>595</v>
      </c>
      <c r="Q29" s="265" t="s">
        <v>23</v>
      </c>
      <c r="R29" s="300" t="s">
        <v>700</v>
      </c>
      <c r="S29" s="267">
        <v>0.95</v>
      </c>
      <c r="T29" s="267">
        <v>0.99980000000000002</v>
      </c>
      <c r="U29" s="297" t="s">
        <v>734</v>
      </c>
      <c r="V29" s="260"/>
      <c r="AA29" s="260">
        <v>29</v>
      </c>
      <c r="AB29" s="260" t="str">
        <f t="shared" si="0"/>
        <v>29) RNF-009: API001 - 73 Peticiones x 40 Segundos x 10 Repeticiones</v>
      </c>
      <c r="AC29" s="260"/>
      <c r="AD29" s="260" t="str">
        <f t="shared" si="1"/>
        <v>Validar el performance del API /v1/vuce-services/pasarela/pagos/ordenes-pago/{ordenPagoId}/pago cuando los parametros de rendimiento son 73 Peticiones x 40 Segundos x 10 Repeticiones</v>
      </c>
      <c r="AG29" s="260" t="str">
        <f t="shared" si="2"/>
        <v>73 Peticiones x 40 Segundos x 10 Repeticiones</v>
      </c>
    </row>
    <row r="30" spans="1:33" ht="36.75" thickBot="1">
      <c r="A30" s="261" t="s">
        <v>687</v>
      </c>
      <c r="B30" s="262" t="s">
        <v>555</v>
      </c>
      <c r="C30" s="262"/>
      <c r="D30" s="262" t="s">
        <v>78</v>
      </c>
      <c r="E30" s="263" t="s">
        <v>90</v>
      </c>
      <c r="F30" s="264" t="s">
        <v>743</v>
      </c>
      <c r="G30" s="268" t="s">
        <v>725</v>
      </c>
      <c r="H30" s="265"/>
      <c r="I30" s="265">
        <v>73</v>
      </c>
      <c r="J30" s="261" t="s">
        <v>18</v>
      </c>
      <c r="K30" s="265">
        <v>40</v>
      </c>
      <c r="L30" s="261" t="s">
        <v>19</v>
      </c>
      <c r="M30" s="265">
        <v>10</v>
      </c>
      <c r="N30" s="266" t="s">
        <v>20</v>
      </c>
      <c r="O30" s="287" t="s">
        <v>693</v>
      </c>
      <c r="P30" s="287" t="s">
        <v>595</v>
      </c>
      <c r="Q30" s="265" t="s">
        <v>23</v>
      </c>
      <c r="R30" s="300" t="s">
        <v>700</v>
      </c>
      <c r="S30" s="267">
        <v>0.95</v>
      </c>
      <c r="T30" s="267">
        <v>0.99980000000000002</v>
      </c>
      <c r="U30" s="349" t="s">
        <v>734</v>
      </c>
      <c r="V30" s="260"/>
      <c r="AA30" s="260">
        <v>30</v>
      </c>
      <c r="AB30" s="260" t="str">
        <f t="shared" si="0"/>
        <v>30) RNF-009: API001 - 73 Peticiones x 40 Segundos x 10 Repeticiones</v>
      </c>
      <c r="AC30" s="260"/>
      <c r="AD30" s="260" t="str">
        <f t="shared" si="1"/>
        <v>Validar el performance del API /v1/vuce-services/pasarela/pagos/ordenes-pago/reasignacion cuando los parametros de rendimiento son 73 Peticiones x 40 Segundos x 10 Repeticiones</v>
      </c>
      <c r="AG30" s="260" t="str">
        <f t="shared" si="2"/>
        <v>73 Peticiones x 40 Segundos x 10 Repeticiones</v>
      </c>
    </row>
    <row r="31" spans="1:33" s="318" customFormat="1" ht="60.75" thickTop="1">
      <c r="A31" s="307" t="s">
        <v>687</v>
      </c>
      <c r="B31" s="308" t="s">
        <v>562</v>
      </c>
      <c r="C31" s="308"/>
      <c r="D31" s="308" t="s">
        <v>78</v>
      </c>
      <c r="E31" s="309" t="s">
        <v>25</v>
      </c>
      <c r="F31" s="310" t="s">
        <v>735</v>
      </c>
      <c r="G31" s="307" t="s">
        <v>691</v>
      </c>
      <c r="H31" s="311"/>
      <c r="I31" s="311">
        <v>15</v>
      </c>
      <c r="J31" s="307" t="s">
        <v>18</v>
      </c>
      <c r="K31" s="311">
        <v>60</v>
      </c>
      <c r="L31" s="307" t="s">
        <v>19</v>
      </c>
      <c r="M31" s="311">
        <v>10</v>
      </c>
      <c r="N31" s="312" t="s">
        <v>20</v>
      </c>
      <c r="O31" s="313" t="s">
        <v>9</v>
      </c>
      <c r="P31" s="313" t="s">
        <v>595</v>
      </c>
      <c r="Q31" s="311" t="s">
        <v>23</v>
      </c>
      <c r="R31" s="338" t="s">
        <v>563</v>
      </c>
      <c r="S31" s="311" t="s">
        <v>697</v>
      </c>
      <c r="T31" s="311" t="s">
        <v>701</v>
      </c>
      <c r="U31" s="339" t="s">
        <v>730</v>
      </c>
      <c r="V31" s="317" t="s">
        <v>698</v>
      </c>
      <c r="AA31" s="260">
        <v>31</v>
      </c>
      <c r="AB31" s="260" t="str">
        <f t="shared" si="0"/>
        <v>31) RNF-010: API001 - 15 Peticiones x 60 Segundos x 10 Repeticiones</v>
      </c>
      <c r="AC31" s="260"/>
      <c r="AD31" s="260" t="str">
        <f t="shared" si="1"/>
        <v>Validar el performance del API /v1/vuce-services/pasarela/pagos/ordenes-pago/sunat cuando los parametros de rendimiento son 15 Peticiones x 60 Segundos x 10 Repeticiones</v>
      </c>
      <c r="AG31" s="260" t="str">
        <f t="shared" si="2"/>
        <v>15 Peticiones x 60 Segundos x 10 Repeticiones</v>
      </c>
    </row>
    <row r="32" spans="1:33" s="329" customFormat="1" ht="36">
      <c r="A32" s="319" t="s">
        <v>687</v>
      </c>
      <c r="B32" s="320" t="s">
        <v>562</v>
      </c>
      <c r="C32" s="320"/>
      <c r="D32" s="320" t="s">
        <v>78</v>
      </c>
      <c r="E32" s="321" t="s">
        <v>90</v>
      </c>
      <c r="F32" s="322" t="s">
        <v>736</v>
      </c>
      <c r="G32" s="319" t="s">
        <v>718</v>
      </c>
      <c r="H32" s="323"/>
      <c r="I32" s="323">
        <v>15</v>
      </c>
      <c r="J32" s="319" t="s">
        <v>18</v>
      </c>
      <c r="K32" s="323">
        <v>60</v>
      </c>
      <c r="L32" s="319" t="s">
        <v>19</v>
      </c>
      <c r="M32" s="323">
        <v>10</v>
      </c>
      <c r="N32" s="324" t="s">
        <v>20</v>
      </c>
      <c r="O32" s="325" t="s">
        <v>39</v>
      </c>
      <c r="P32" s="325" t="s">
        <v>595</v>
      </c>
      <c r="Q32" s="323" t="s">
        <v>689</v>
      </c>
      <c r="R32" s="340" t="s">
        <v>563</v>
      </c>
      <c r="S32" s="323" t="s">
        <v>697</v>
      </c>
      <c r="T32" s="323" t="s">
        <v>701</v>
      </c>
      <c r="U32" s="328" t="s">
        <v>730</v>
      </c>
      <c r="AA32" s="260">
        <v>32</v>
      </c>
      <c r="AB32" s="260" t="str">
        <f t="shared" si="0"/>
        <v>32) RNF-010: API001 - 15 Peticiones x 60 Segundos x 10 Repeticiones</v>
      </c>
      <c r="AC32" s="260"/>
      <c r="AD32" s="260" t="str">
        <f t="shared" si="1"/>
        <v>Validar el performance del API /v1/vuce-services/pasarela/pagos/ordenes-pago/{ordenPagoId}/anulacion cuando los parametros de rendimiento son 15 Peticiones x 60 Segundos x 10 Repeticiones</v>
      </c>
      <c r="AG32" s="260" t="str">
        <f t="shared" si="2"/>
        <v>15 Peticiones x 60 Segundos x 10 Repeticiones</v>
      </c>
    </row>
    <row r="33" spans="1:33" s="329" customFormat="1" ht="36">
      <c r="A33" s="319" t="s">
        <v>687</v>
      </c>
      <c r="B33" s="320" t="s">
        <v>562</v>
      </c>
      <c r="C33" s="320"/>
      <c r="D33" s="320" t="s">
        <v>78</v>
      </c>
      <c r="E33" s="321" t="s">
        <v>90</v>
      </c>
      <c r="F33" s="322" t="s">
        <v>737</v>
      </c>
      <c r="G33" s="319" t="s">
        <v>719</v>
      </c>
      <c r="H33" s="323"/>
      <c r="I33" s="323">
        <v>15</v>
      </c>
      <c r="J33" s="319" t="s">
        <v>18</v>
      </c>
      <c r="K33" s="323">
        <v>60</v>
      </c>
      <c r="L33" s="319" t="s">
        <v>19</v>
      </c>
      <c r="M33" s="323">
        <v>10</v>
      </c>
      <c r="N33" s="324" t="s">
        <v>20</v>
      </c>
      <c r="O33" s="325" t="s">
        <v>689</v>
      </c>
      <c r="P33" s="325" t="s">
        <v>595</v>
      </c>
      <c r="Q33" s="323" t="s">
        <v>689</v>
      </c>
      <c r="R33" s="340" t="s">
        <v>563</v>
      </c>
      <c r="S33" s="323" t="s">
        <v>697</v>
      </c>
      <c r="T33" s="323" t="s">
        <v>701</v>
      </c>
      <c r="U33" s="328" t="s">
        <v>730</v>
      </c>
      <c r="AA33" s="260">
        <v>33</v>
      </c>
      <c r="AB33" s="260" t="str">
        <f t="shared" si="0"/>
        <v>33) RNF-010: API001 - 15 Peticiones x 60 Segundos x 10 Repeticiones</v>
      </c>
      <c r="AC33" s="260"/>
      <c r="AD33" s="260" t="str">
        <f t="shared" si="1"/>
        <v>Validar el performance del API /v1/vuce-services/pasarela/pagos/ordenes-pago/expirado cuando los parametros de rendimiento son 15 Peticiones x 60 Segundos x 10 Repeticiones</v>
      </c>
      <c r="AG33" s="260" t="str">
        <f t="shared" si="2"/>
        <v>15 Peticiones x 60 Segundos x 10 Repeticiones</v>
      </c>
    </row>
    <row r="34" spans="1:33" s="335" customFormat="1" ht="36">
      <c r="A34" s="319" t="s">
        <v>687</v>
      </c>
      <c r="B34" s="320" t="s">
        <v>562</v>
      </c>
      <c r="C34" s="320"/>
      <c r="D34" s="320" t="s">
        <v>78</v>
      </c>
      <c r="E34" s="321" t="s">
        <v>25</v>
      </c>
      <c r="F34" s="330" t="s">
        <v>738</v>
      </c>
      <c r="G34" s="331" t="s">
        <v>726</v>
      </c>
      <c r="H34" s="332"/>
      <c r="I34" s="323">
        <v>15</v>
      </c>
      <c r="J34" s="319" t="s">
        <v>18</v>
      </c>
      <c r="K34" s="323">
        <v>60</v>
      </c>
      <c r="L34" s="319" t="s">
        <v>19</v>
      </c>
      <c r="M34" s="323">
        <v>10</v>
      </c>
      <c r="N34" s="333" t="s">
        <v>20</v>
      </c>
      <c r="O34" s="334" t="s">
        <v>9</v>
      </c>
      <c r="P34" s="325" t="s">
        <v>595</v>
      </c>
      <c r="Q34" s="332" t="s">
        <v>23</v>
      </c>
      <c r="R34" s="340" t="s">
        <v>563</v>
      </c>
      <c r="S34" s="323" t="s">
        <v>697</v>
      </c>
      <c r="T34" s="323" t="s">
        <v>701</v>
      </c>
      <c r="U34" s="328" t="s">
        <v>730</v>
      </c>
      <c r="V34" s="329"/>
      <c r="AA34" s="260">
        <v>34</v>
      </c>
      <c r="AB34" s="260" t="str">
        <f t="shared" si="0"/>
        <v>34) RNF-010: API001 - 15 Peticiones x 60 Segundos x 10 Repeticiones</v>
      </c>
      <c r="AC34" s="260"/>
      <c r="AD34" s="260" t="str">
        <f t="shared" si="1"/>
        <v>Validar el performance del API /v1/vuce-services/pasarela/pagos/ordenes-pago/transferencia-bancaria cuando los parametros de rendimiento son 15 Peticiones x 60 Segundos x 10 Repeticiones</v>
      </c>
      <c r="AG34" s="260" t="str">
        <f t="shared" si="2"/>
        <v>15 Peticiones x 60 Segundos x 10 Repeticiones</v>
      </c>
    </row>
    <row r="35" spans="1:33" s="335" customFormat="1" ht="36">
      <c r="A35" s="319" t="s">
        <v>687</v>
      </c>
      <c r="B35" s="320" t="s">
        <v>562</v>
      </c>
      <c r="C35" s="320"/>
      <c r="D35" s="320" t="s">
        <v>78</v>
      </c>
      <c r="E35" s="321" t="s">
        <v>90</v>
      </c>
      <c r="F35" s="322" t="s">
        <v>739</v>
      </c>
      <c r="G35" s="336" t="s">
        <v>727</v>
      </c>
      <c r="H35" s="323"/>
      <c r="I35" s="323">
        <v>15</v>
      </c>
      <c r="J35" s="319" t="s">
        <v>18</v>
      </c>
      <c r="K35" s="323">
        <v>60</v>
      </c>
      <c r="L35" s="319" t="s">
        <v>19</v>
      </c>
      <c r="M35" s="323">
        <v>10</v>
      </c>
      <c r="N35" s="333" t="s">
        <v>20</v>
      </c>
      <c r="O35" s="325" t="s">
        <v>693</v>
      </c>
      <c r="P35" s="325" t="s">
        <v>595</v>
      </c>
      <c r="Q35" s="323" t="s">
        <v>23</v>
      </c>
      <c r="R35" s="340" t="s">
        <v>563</v>
      </c>
      <c r="S35" s="323" t="s">
        <v>697</v>
      </c>
      <c r="T35" s="323" t="s">
        <v>701</v>
      </c>
      <c r="U35" s="328" t="s">
        <v>730</v>
      </c>
      <c r="V35" s="329"/>
      <c r="AA35" s="260">
        <v>35</v>
      </c>
      <c r="AB35" s="260" t="str">
        <f t="shared" si="0"/>
        <v>35) RNF-010: API001 - 15 Peticiones x 60 Segundos x 10 Repeticiones</v>
      </c>
      <c r="AC35" s="260"/>
      <c r="AD35" s="260" t="str">
        <f t="shared" si="1"/>
        <v>Validar el performance del API /v1/vuce-services/pasarela/pagos/ordenes-pago/cpb/{cpb}/extorno cuando los parametros de rendimiento son 15 Peticiones x 60 Segundos x 10 Repeticiones</v>
      </c>
      <c r="AG35" s="260" t="str">
        <f t="shared" si="2"/>
        <v>15 Peticiones x 60 Segundos x 10 Repeticiones</v>
      </c>
    </row>
    <row r="36" spans="1:33" s="335" customFormat="1" ht="33.75">
      <c r="A36" s="319" t="s">
        <v>687</v>
      </c>
      <c r="B36" s="320" t="s">
        <v>562</v>
      </c>
      <c r="C36" s="320"/>
      <c r="D36" s="320" t="s">
        <v>78</v>
      </c>
      <c r="E36" s="321" t="s">
        <v>90</v>
      </c>
      <c r="F36" s="322" t="s">
        <v>740</v>
      </c>
      <c r="G36" s="336" t="s">
        <v>722</v>
      </c>
      <c r="H36" s="323"/>
      <c r="I36" s="323">
        <v>15</v>
      </c>
      <c r="J36" s="319" t="s">
        <v>18</v>
      </c>
      <c r="K36" s="323">
        <v>60</v>
      </c>
      <c r="L36" s="319" t="s">
        <v>19</v>
      </c>
      <c r="M36" s="323">
        <v>10</v>
      </c>
      <c r="N36" s="333" t="s">
        <v>20</v>
      </c>
      <c r="O36" s="325" t="s">
        <v>693</v>
      </c>
      <c r="P36" s="325" t="s">
        <v>595</v>
      </c>
      <c r="Q36" s="323" t="s">
        <v>23</v>
      </c>
      <c r="R36" s="340" t="s">
        <v>563</v>
      </c>
      <c r="S36" s="323" t="s">
        <v>697</v>
      </c>
      <c r="T36" s="323" t="s">
        <v>701</v>
      </c>
      <c r="U36" s="328" t="s">
        <v>730</v>
      </c>
      <c r="V36" s="329"/>
      <c r="AA36" s="260">
        <v>36</v>
      </c>
      <c r="AB36" s="260" t="str">
        <f t="shared" si="0"/>
        <v>36) RNF-010: API001 - 15 Peticiones x 60 Segundos x 10 Repeticiones</v>
      </c>
      <c r="AC36" s="260"/>
      <c r="AD36" s="260" t="str">
        <f t="shared" si="1"/>
        <v>Validar el performance del API /v1/vuce-services/pasarela/pagos/ordenes-pago/cpb/{cpb}/pago cuando los parametros de rendimiento son 15 Peticiones x 60 Segundos x 10 Repeticiones</v>
      </c>
      <c r="AG36" s="260" t="str">
        <f t="shared" si="2"/>
        <v>15 Peticiones x 60 Segundos x 10 Repeticiones</v>
      </c>
    </row>
    <row r="37" spans="1:33" s="335" customFormat="1" ht="36">
      <c r="A37" s="319" t="s">
        <v>687</v>
      </c>
      <c r="B37" s="320" t="s">
        <v>562</v>
      </c>
      <c r="C37" s="320"/>
      <c r="D37" s="320" t="s">
        <v>78</v>
      </c>
      <c r="E37" s="321" t="s">
        <v>90</v>
      </c>
      <c r="F37" s="322" t="s">
        <v>741</v>
      </c>
      <c r="G37" s="336" t="s">
        <v>723</v>
      </c>
      <c r="H37" s="323"/>
      <c r="I37" s="323">
        <v>15</v>
      </c>
      <c r="J37" s="319" t="s">
        <v>18</v>
      </c>
      <c r="K37" s="323">
        <v>60</v>
      </c>
      <c r="L37" s="319" t="s">
        <v>19</v>
      </c>
      <c r="M37" s="323">
        <v>10</v>
      </c>
      <c r="N37" s="333" t="s">
        <v>20</v>
      </c>
      <c r="O37" s="325" t="s">
        <v>693</v>
      </c>
      <c r="P37" s="325" t="s">
        <v>595</v>
      </c>
      <c r="Q37" s="323" t="s">
        <v>23</v>
      </c>
      <c r="R37" s="340" t="s">
        <v>563</v>
      </c>
      <c r="S37" s="323" t="s">
        <v>697</v>
      </c>
      <c r="T37" s="323" t="s">
        <v>701</v>
      </c>
      <c r="U37" s="328" t="s">
        <v>730</v>
      </c>
      <c r="V37" s="329"/>
      <c r="AA37" s="260">
        <v>37</v>
      </c>
      <c r="AB37" s="260" t="str">
        <f t="shared" si="0"/>
        <v>37) RNF-010: API001 - 15 Peticiones x 60 Segundos x 10 Repeticiones</v>
      </c>
      <c r="AC37" s="260"/>
      <c r="AD37" s="260" t="str">
        <f t="shared" si="1"/>
        <v>Validar el performance del API /v1/vuce-services/pasarela/pagos/ordenes-pago/{ordenPagoId}/extorno cuando los parametros de rendimiento son 15 Peticiones x 60 Segundos x 10 Repeticiones</v>
      </c>
      <c r="AG37" s="260" t="str">
        <f t="shared" si="2"/>
        <v>15 Peticiones x 60 Segundos x 10 Repeticiones</v>
      </c>
    </row>
    <row r="38" spans="1:33" s="335" customFormat="1" ht="36">
      <c r="A38" s="319" t="s">
        <v>687</v>
      </c>
      <c r="B38" s="320" t="s">
        <v>562</v>
      </c>
      <c r="C38" s="320"/>
      <c r="D38" s="320" t="s">
        <v>78</v>
      </c>
      <c r="E38" s="321" t="s">
        <v>90</v>
      </c>
      <c r="F38" s="322" t="s">
        <v>742</v>
      </c>
      <c r="G38" s="336" t="s">
        <v>728</v>
      </c>
      <c r="H38" s="323"/>
      <c r="I38" s="323">
        <v>15</v>
      </c>
      <c r="J38" s="319" t="s">
        <v>18</v>
      </c>
      <c r="K38" s="323">
        <v>60</v>
      </c>
      <c r="L38" s="319" t="s">
        <v>19</v>
      </c>
      <c r="M38" s="323">
        <v>10</v>
      </c>
      <c r="N38" s="324" t="s">
        <v>20</v>
      </c>
      <c r="O38" s="325" t="s">
        <v>693</v>
      </c>
      <c r="P38" s="325" t="s">
        <v>595</v>
      </c>
      <c r="Q38" s="323" t="s">
        <v>23</v>
      </c>
      <c r="R38" s="340" t="s">
        <v>563</v>
      </c>
      <c r="S38" s="323" t="s">
        <v>697</v>
      </c>
      <c r="T38" s="323" t="s">
        <v>701</v>
      </c>
      <c r="U38" s="328" t="s">
        <v>730</v>
      </c>
      <c r="V38" s="329"/>
      <c r="AA38" s="260">
        <v>38</v>
      </c>
      <c r="AB38" s="260" t="str">
        <f t="shared" si="0"/>
        <v>38) RNF-010: API001 - 15 Peticiones x 60 Segundos x 10 Repeticiones</v>
      </c>
      <c r="AC38" s="260"/>
      <c r="AD38" s="260" t="str">
        <f t="shared" si="1"/>
        <v>Validar el performance del API /v1/vuce-services/pasarela/pagos/ordenes-pago/{ordenPagoId}/pago cuando los parametros de rendimiento son 15 Peticiones x 60 Segundos x 10 Repeticiones</v>
      </c>
      <c r="AG38" s="260" t="str">
        <f t="shared" si="2"/>
        <v>15 Peticiones x 60 Segundos x 10 Repeticiones</v>
      </c>
    </row>
    <row r="39" spans="1:33" s="335" customFormat="1" ht="36">
      <c r="A39" s="319" t="s">
        <v>687</v>
      </c>
      <c r="B39" s="320" t="s">
        <v>562</v>
      </c>
      <c r="C39" s="320"/>
      <c r="D39" s="320" t="s">
        <v>78</v>
      </c>
      <c r="E39" s="321" t="s">
        <v>90</v>
      </c>
      <c r="F39" s="322" t="s">
        <v>743</v>
      </c>
      <c r="G39" s="336" t="s">
        <v>725</v>
      </c>
      <c r="H39" s="323"/>
      <c r="I39" s="323">
        <v>15</v>
      </c>
      <c r="J39" s="319" t="s">
        <v>18</v>
      </c>
      <c r="K39" s="323">
        <v>60</v>
      </c>
      <c r="L39" s="319" t="s">
        <v>19</v>
      </c>
      <c r="M39" s="323">
        <v>10</v>
      </c>
      <c r="N39" s="324" t="s">
        <v>20</v>
      </c>
      <c r="O39" s="325" t="s">
        <v>693</v>
      </c>
      <c r="P39" s="325" t="s">
        <v>595</v>
      </c>
      <c r="Q39" s="323" t="s">
        <v>23</v>
      </c>
      <c r="R39" s="340" t="s">
        <v>563</v>
      </c>
      <c r="S39" s="323" t="s">
        <v>697</v>
      </c>
      <c r="T39" s="323" t="s">
        <v>701</v>
      </c>
      <c r="U39" s="328" t="s">
        <v>730</v>
      </c>
      <c r="V39" s="329"/>
      <c r="AA39" s="260">
        <v>39</v>
      </c>
      <c r="AB39" s="260" t="str">
        <f t="shared" si="0"/>
        <v>39) RNF-010: API001 - 15 Peticiones x 60 Segundos x 10 Repeticiones</v>
      </c>
      <c r="AC39" s="260"/>
      <c r="AD39" s="260" t="str">
        <f t="shared" si="1"/>
        <v>Validar el performance del API /v1/vuce-services/pasarela/pagos/ordenes-pago/reasignacion cuando los parametros de rendimiento son 15 Peticiones x 60 Segundos x 10 Repeticiones</v>
      </c>
      <c r="AG39" s="260" t="str">
        <f t="shared" si="2"/>
        <v>15 Peticiones x 60 Segundos x 10 Repeticiones</v>
      </c>
    </row>
    <row r="40" spans="1:33" s="335" customFormat="1" ht="33.75">
      <c r="A40" s="319" t="s">
        <v>687</v>
      </c>
      <c r="B40" s="320" t="s">
        <v>562</v>
      </c>
      <c r="C40" s="320"/>
      <c r="D40" s="320" t="s">
        <v>83</v>
      </c>
      <c r="E40" s="321" t="s">
        <v>25</v>
      </c>
      <c r="F40" s="322" t="s">
        <v>744</v>
      </c>
      <c r="G40" s="336" t="s">
        <v>716</v>
      </c>
      <c r="H40" s="323"/>
      <c r="I40" s="323">
        <v>1</v>
      </c>
      <c r="J40" s="319" t="s">
        <v>18</v>
      </c>
      <c r="K40" s="323">
        <v>60</v>
      </c>
      <c r="L40" s="319" t="s">
        <v>19</v>
      </c>
      <c r="M40" s="323">
        <v>1</v>
      </c>
      <c r="N40" s="324" t="s">
        <v>20</v>
      </c>
      <c r="O40" s="325" t="s">
        <v>9</v>
      </c>
      <c r="P40" s="325" t="s">
        <v>595</v>
      </c>
      <c r="Q40" s="323" t="s">
        <v>23</v>
      </c>
      <c r="R40" s="340" t="s">
        <v>563</v>
      </c>
      <c r="S40" s="323" t="s">
        <v>697</v>
      </c>
      <c r="T40" s="323" t="s">
        <v>709</v>
      </c>
      <c r="U40" s="341" t="s">
        <v>710</v>
      </c>
      <c r="V40" s="329"/>
      <c r="AA40" s="260">
        <v>40</v>
      </c>
      <c r="AB40" s="260" t="str">
        <f t="shared" si="0"/>
        <v>40) RNF-010: API002 - 1 Peticiones x 60 Segundos x 1 Repeticiones</v>
      </c>
      <c r="AC40" s="260"/>
      <c r="AD40" s="260" t="str">
        <f t="shared" si="1"/>
        <v>Validar el performance del API /v1/vuce-services/pasarela/ordenes-pago/actualizaciondatos cuando los parametros de rendimiento son 1 Peticiones x 60 Segundos x 1 Repeticiones</v>
      </c>
      <c r="AG40" s="260" t="str">
        <f t="shared" si="2"/>
        <v>1 Peticiones x 60 Segundos x 1 Repeticiones</v>
      </c>
    </row>
    <row r="41" spans="1:33" s="335" customFormat="1" ht="33.75">
      <c r="A41" s="319" t="s">
        <v>687</v>
      </c>
      <c r="B41" s="320" t="s">
        <v>562</v>
      </c>
      <c r="C41" s="320"/>
      <c r="D41" s="320" t="s">
        <v>83</v>
      </c>
      <c r="E41" s="321" t="s">
        <v>25</v>
      </c>
      <c r="F41" s="350" t="s">
        <v>745</v>
      </c>
      <c r="G41" s="336" t="s">
        <v>692</v>
      </c>
      <c r="H41" s="323"/>
      <c r="I41" s="323">
        <v>1</v>
      </c>
      <c r="J41" s="319" t="s">
        <v>18</v>
      </c>
      <c r="K41" s="323">
        <v>60</v>
      </c>
      <c r="L41" s="319" t="s">
        <v>19</v>
      </c>
      <c r="M41" s="323">
        <v>1</v>
      </c>
      <c r="N41" s="324" t="s">
        <v>20</v>
      </c>
      <c r="O41" s="325" t="s">
        <v>9</v>
      </c>
      <c r="P41" s="325" t="s">
        <v>595</v>
      </c>
      <c r="Q41" s="323" t="s">
        <v>23</v>
      </c>
      <c r="R41" s="340" t="s">
        <v>563</v>
      </c>
      <c r="S41" s="323" t="s">
        <v>697</v>
      </c>
      <c r="T41" s="323" t="s">
        <v>709</v>
      </c>
      <c r="U41" s="341" t="s">
        <v>710</v>
      </c>
      <c r="V41" s="329"/>
      <c r="AA41" s="260">
        <v>41</v>
      </c>
      <c r="AB41" s="260" t="str">
        <f t="shared" si="0"/>
        <v>41) RNF-010: API002 - 1 Peticiones x 60 Segundos x 1 Repeticiones</v>
      </c>
      <c r="AC41" s="260"/>
      <c r="AD41" s="260" t="str">
        <f t="shared" si="1"/>
        <v>Validar el performance del API /v1/vuce-services/pasarela/liquidaciones/ cuando los parametros de rendimiento son 1 Peticiones x 60 Segundos x 1 Repeticiones</v>
      </c>
      <c r="AG41" s="260" t="str">
        <f t="shared" si="2"/>
        <v>1 Peticiones x 60 Segundos x 1 Repeticiones</v>
      </c>
    </row>
    <row r="42" spans="1:33" s="335" customFormat="1" ht="57" thickBot="1">
      <c r="A42" s="319" t="s">
        <v>687</v>
      </c>
      <c r="B42" s="320" t="s">
        <v>562</v>
      </c>
      <c r="C42" s="320"/>
      <c r="D42" s="320" t="s">
        <v>83</v>
      </c>
      <c r="E42" s="321" t="s">
        <v>25</v>
      </c>
      <c r="F42" s="322" t="s">
        <v>746</v>
      </c>
      <c r="G42" s="336" t="s">
        <v>729</v>
      </c>
      <c r="H42" s="323"/>
      <c r="I42" s="323">
        <v>1</v>
      </c>
      <c r="J42" s="319" t="s">
        <v>18</v>
      </c>
      <c r="K42" s="323">
        <v>60</v>
      </c>
      <c r="L42" s="319" t="s">
        <v>19</v>
      </c>
      <c r="M42" s="323">
        <v>1</v>
      </c>
      <c r="N42" s="324" t="s">
        <v>20</v>
      </c>
      <c r="O42" s="325" t="s">
        <v>39</v>
      </c>
      <c r="P42" s="325" t="s">
        <v>595</v>
      </c>
      <c r="Q42" s="323" t="s">
        <v>23</v>
      </c>
      <c r="R42" s="340" t="s">
        <v>713</v>
      </c>
      <c r="S42" s="323" t="s">
        <v>697</v>
      </c>
      <c r="T42" s="323" t="s">
        <v>709</v>
      </c>
      <c r="U42" s="341" t="s">
        <v>710</v>
      </c>
      <c r="V42" s="329"/>
      <c r="AA42" s="260">
        <v>42</v>
      </c>
      <c r="AB42" s="260" t="str">
        <f t="shared" si="0"/>
        <v>42) RNF-010: API002 - 1 Peticiones x 60 Segundos x 1 Repeticiones</v>
      </c>
      <c r="AC42" s="260"/>
      <c r="AD42" s="260" t="str">
        <f t="shared" si="1"/>
        <v>Validar el performance del API /v1/vuce-services/pasarela/liquidaciones/reporte-mensual cuando los parametros de rendimiento son 1 Peticiones x 60 Segundos x 1 Repeticiones</v>
      </c>
      <c r="AG42" s="260" t="str">
        <f t="shared" si="2"/>
        <v>1 Peticiones x 60 Segundos x 1 Repeticiones</v>
      </c>
    </row>
    <row r="43" spans="1:33" s="347" customFormat="1" ht="36.75" thickTop="1">
      <c r="A43" s="279" t="s">
        <v>687</v>
      </c>
      <c r="B43" s="280" t="s">
        <v>570</v>
      </c>
      <c r="C43" s="280"/>
      <c r="D43" s="280" t="s">
        <v>83</v>
      </c>
      <c r="E43" s="281" t="s">
        <v>32</v>
      </c>
      <c r="F43" s="282" t="s">
        <v>747</v>
      </c>
      <c r="G43" s="279" t="s">
        <v>694</v>
      </c>
      <c r="H43" s="283"/>
      <c r="I43" s="283">
        <v>15</v>
      </c>
      <c r="J43" s="279" t="s">
        <v>18</v>
      </c>
      <c r="K43" s="283">
        <v>60</v>
      </c>
      <c r="L43" s="279" t="s">
        <v>19</v>
      </c>
      <c r="M43" s="283">
        <v>10</v>
      </c>
      <c r="N43" s="284" t="s">
        <v>20</v>
      </c>
      <c r="O43" s="289" t="s">
        <v>699</v>
      </c>
      <c r="P43" s="289" t="s">
        <v>595</v>
      </c>
      <c r="Q43" s="283" t="s">
        <v>23</v>
      </c>
      <c r="R43" s="346" t="s">
        <v>571</v>
      </c>
      <c r="S43" s="285" t="s">
        <v>707</v>
      </c>
      <c r="T43" s="285" t="s">
        <v>708</v>
      </c>
      <c r="U43" s="301" t="s">
        <v>710</v>
      </c>
      <c r="AA43" s="260">
        <v>43</v>
      </c>
      <c r="AB43" s="260" t="str">
        <f t="shared" si="0"/>
        <v>43) RNF-013: API002 - 15 Peticiones x 60 Segundos x 10 Repeticiones</v>
      </c>
      <c r="AC43" s="260"/>
      <c r="AD43" s="260" t="str">
        <f t="shared" si="1"/>
        <v>Validar el performance del API /v1/vuce-services/pasarela/liquidaciones/reporte-ordenes-pago?entidadId=38&amp;fechaDesde=20230901&amp;fechaHasta=20240630 cuando los parametros de rendimiento son 15 Peticiones x 60 Segundos x 10 Repeticiones</v>
      </c>
      <c r="AG43" s="260" t="str">
        <f t="shared" si="2"/>
        <v>15 Peticiones x 60 Segundos x 10 Repeticiones</v>
      </c>
    </row>
    <row r="44" spans="1:33" s="260" customFormat="1" ht="24">
      <c r="A44" s="261" t="s">
        <v>687</v>
      </c>
      <c r="B44" s="262" t="s">
        <v>570</v>
      </c>
      <c r="C44" s="262"/>
      <c r="D44" s="262" t="s">
        <v>78</v>
      </c>
      <c r="E44" s="263" t="s">
        <v>32</v>
      </c>
      <c r="F44" s="264" t="s">
        <v>748</v>
      </c>
      <c r="G44" s="261" t="s">
        <v>717</v>
      </c>
      <c r="H44" s="265"/>
      <c r="I44" s="265">
        <v>15</v>
      </c>
      <c r="J44" s="261" t="s">
        <v>18</v>
      </c>
      <c r="K44" s="265">
        <v>60</v>
      </c>
      <c r="L44" s="261" t="s">
        <v>19</v>
      </c>
      <c r="M44" s="265">
        <v>10</v>
      </c>
      <c r="N44" s="266" t="s">
        <v>20</v>
      </c>
      <c r="O44" s="287" t="s">
        <v>39</v>
      </c>
      <c r="P44" s="287" t="s">
        <v>595</v>
      </c>
      <c r="Q44" s="265" t="s">
        <v>689</v>
      </c>
      <c r="R44" s="342" t="s">
        <v>571</v>
      </c>
      <c r="S44" s="267" t="s">
        <v>706</v>
      </c>
      <c r="T44" s="267" t="s">
        <v>704</v>
      </c>
      <c r="U44" s="287" t="s">
        <v>710</v>
      </c>
      <c r="AA44" s="260">
        <v>44</v>
      </c>
      <c r="AB44" s="260" t="str">
        <f t="shared" si="0"/>
        <v>44) RNF-013: API001 - 15 Peticiones x 60 Segundos x 10 Repeticiones</v>
      </c>
      <c r="AD44" s="260" t="str">
        <f t="shared" si="1"/>
        <v>Validar el performance del API /v1/vuce-services/pasarela/pagos/ordenes-pago/{ordenPagoId}/archivo cuando los parametros de rendimiento son 15 Peticiones x 60 Segundos x 10 Repeticiones</v>
      </c>
      <c r="AG44" s="260" t="str">
        <f t="shared" si="2"/>
        <v>15 Peticiones x 60 Segundos x 10 Repeticiones</v>
      </c>
    </row>
    <row r="45" spans="1:33" s="299" customFormat="1" ht="24.75" thickBot="1">
      <c r="A45" s="290" t="s">
        <v>687</v>
      </c>
      <c r="B45" s="291" t="s">
        <v>570</v>
      </c>
      <c r="C45" s="291"/>
      <c r="D45" s="291" t="s">
        <v>78</v>
      </c>
      <c r="E45" s="298" t="s">
        <v>32</v>
      </c>
      <c r="F45" s="292" t="s">
        <v>749</v>
      </c>
      <c r="G45" s="290" t="s">
        <v>690</v>
      </c>
      <c r="H45" s="293"/>
      <c r="I45" s="293">
        <v>15</v>
      </c>
      <c r="J45" s="290" t="s">
        <v>18</v>
      </c>
      <c r="K45" s="293">
        <v>60</v>
      </c>
      <c r="L45" s="290" t="s">
        <v>19</v>
      </c>
      <c r="M45" s="293">
        <v>10</v>
      </c>
      <c r="N45" s="294" t="s">
        <v>20</v>
      </c>
      <c r="O45" s="295" t="s">
        <v>39</v>
      </c>
      <c r="P45" s="295" t="s">
        <v>595</v>
      </c>
      <c r="Q45" s="293" t="s">
        <v>689</v>
      </c>
      <c r="R45" s="343" t="s">
        <v>571</v>
      </c>
      <c r="S45" s="344" t="s">
        <v>705</v>
      </c>
      <c r="T45" s="344" t="s">
        <v>707</v>
      </c>
      <c r="U45" s="345" t="s">
        <v>710</v>
      </c>
      <c r="AA45" s="260">
        <v>45</v>
      </c>
      <c r="AB45" s="260" t="str">
        <f t="shared" si="0"/>
        <v>45) RNF-013: API001 - 15 Peticiones x 60 Segundos x 10 Repeticiones</v>
      </c>
      <c r="AC45" s="260"/>
      <c r="AD45" s="260" t="str">
        <f t="shared" si="1"/>
        <v>Validar el performance del API /v1/vuce-services/pasarela/pagos/ordenes-pago/{ordenPagoId}/status cuando los parametros de rendimiento son 15 Peticiones x 60 Segundos x 10 Repeticiones</v>
      </c>
      <c r="AG45" s="260" t="str">
        <f t="shared" si="2"/>
        <v>15 Peticiones x 60 Segundos x 10 Repeticiones</v>
      </c>
    </row>
    <row r="46" spans="1:33" ht="12.75" thickTop="1"/>
  </sheetData>
  <phoneticPr fontId="54" type="noConversion"/>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28515625" customWidth="1"/>
    <col min="5" max="5" width="17.28515625" customWidth="1"/>
    <col min="6" max="6" width="5.5703125" bestFit="1" customWidth="1"/>
    <col min="7" max="7" width="14.7109375" bestFit="1" customWidth="1"/>
    <col min="8" max="8" width="6.7109375" bestFit="1" customWidth="1"/>
    <col min="9" max="9" width="14.7109375" bestFit="1" customWidth="1"/>
    <col min="10" max="10" width="3.28515625" bestFit="1" customWidth="1"/>
    <col min="11" max="11" width="13.28515625" bestFit="1" customWidth="1"/>
    <col min="12" max="12" width="21.7109375" bestFit="1" customWidth="1"/>
    <col min="13" max="13" width="52.7109375" bestFit="1" customWidth="1"/>
    <col min="14" max="14" width="25.28515625" bestFit="1" customWidth="1"/>
    <col min="15" max="15" width="29.5703125" customWidth="1"/>
    <col min="16" max="17" width="33.28515625" bestFit="1" customWidth="1"/>
    <col min="18" max="18" width="39.42578125" bestFit="1" customWidth="1"/>
  </cols>
  <sheetData>
    <row r="1" spans="1:18" s="30" customFormat="1" ht="69.75">
      <c r="A1" s="33" t="s">
        <v>3</v>
      </c>
      <c r="B1" s="33" t="s">
        <v>4</v>
      </c>
      <c r="C1" s="34" t="s">
        <v>5</v>
      </c>
      <c r="D1" s="35" t="s">
        <v>6</v>
      </c>
      <c r="E1" s="35" t="s">
        <v>548</v>
      </c>
      <c r="F1" s="363" t="s">
        <v>8</v>
      </c>
      <c r="G1" s="364"/>
      <c r="H1" s="364"/>
      <c r="I1" s="364"/>
      <c r="J1" s="364"/>
      <c r="K1" s="364"/>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65" t="s">
        <v>675</v>
      </c>
      <c r="B6" s="365" t="s">
        <v>570</v>
      </c>
      <c r="C6" s="365" t="s">
        <v>662</v>
      </c>
      <c r="D6" s="367" t="s">
        <v>676</v>
      </c>
      <c r="E6" s="368" t="s">
        <v>609</v>
      </c>
      <c r="F6" s="61" t="s">
        <v>677</v>
      </c>
      <c r="G6" s="54"/>
      <c r="H6" s="62" t="s">
        <v>564</v>
      </c>
    </row>
    <row r="7" spans="1:8" ht="52.5">
      <c r="A7" s="366"/>
      <c r="B7" s="366"/>
      <c r="C7" s="366"/>
      <c r="D7" s="366"/>
      <c r="E7" s="366"/>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71093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71093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51" t="s">
        <v>8</v>
      </c>
      <c r="G1" s="352"/>
      <c r="H1" s="352"/>
      <c r="I1" s="352"/>
      <c r="J1" s="352"/>
      <c r="K1" s="353"/>
      <c r="L1" s="23" t="s">
        <v>9</v>
      </c>
      <c r="M1" s="23" t="s">
        <v>10</v>
      </c>
      <c r="N1" s="12" t="s">
        <v>11</v>
      </c>
      <c r="O1" s="20" t="s">
        <v>12</v>
      </c>
      <c r="P1" s="20" t="s">
        <v>13</v>
      </c>
    </row>
    <row r="2" spans="1:17" ht="102">
      <c r="A2" s="354"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5"/>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6"/>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hyperlink ref="C3:C21" r:id="rId2" display="https://api.github.com/orgs/TheLastMaverick/repos"/>
    <hyperlink ref="C22:C31" r:id="rId3" display="https://api.github.com/orgs/TheLastMaverick/repos"/>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5" zoomScaleNormal="85" workbookViewId="0">
      <selection activeCell="B22" sqref="B22"/>
    </sheetView>
  </sheetViews>
  <sheetFormatPr baseColWidth="10" defaultColWidth="11.42578125" defaultRowHeight="15"/>
  <cols>
    <col min="1" max="1" width="9.28515625" customWidth="1"/>
    <col min="2" max="2" width="51.28515625" customWidth="1"/>
    <col min="3" max="3" width="42.28515625" bestFit="1" customWidth="1"/>
    <col min="4" max="4" width="117.7109375" bestFit="1" customWidth="1"/>
    <col min="5" max="5" width="42.28515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7"/>
  <sheetViews>
    <sheetView workbookViewId="0">
      <selection activeCell="H19" sqref="H19"/>
    </sheetView>
  </sheetViews>
  <sheetFormatPr baseColWidth="10" defaultColWidth="8.7109375" defaultRowHeight="15"/>
  <cols>
    <col min="1" max="1" width="12.7109375" bestFit="1" customWidth="1"/>
    <col min="2" max="2" width="19.5703125" customWidth="1"/>
    <col min="3" max="4" width="12.42578125" bestFit="1" customWidth="1"/>
    <col min="5" max="5" width="108.5703125" customWidth="1"/>
    <col min="6" max="6" width="88" bestFit="1" customWidth="1"/>
    <col min="7" max="7" width="12.71093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H40" sqref="H40"/>
    </sheetView>
  </sheetViews>
  <sheetFormatPr baseColWidth="10" defaultColWidth="8.7109375" defaultRowHeight="15"/>
  <cols>
    <col min="1" max="1" width="19.7109375" bestFit="1" customWidth="1"/>
    <col min="2" max="2" width="18.28515625" bestFit="1" customWidth="1"/>
    <col min="3" max="3" width="15.5703125" bestFit="1" customWidth="1"/>
    <col min="5" max="5" width="37" customWidth="1"/>
    <col min="6" max="6" width="64" customWidth="1"/>
    <col min="7" max="7" width="22" bestFit="1" customWidth="1"/>
    <col min="8" max="8" width="11.7109375" bestFit="1" customWidth="1"/>
    <col min="10" max="10" width="25.28515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7"/>
  <sheetViews>
    <sheetView workbookViewId="0">
      <selection activeCell="F54" sqref="F54"/>
    </sheetView>
  </sheetViews>
  <sheetFormatPr baseColWidth="10" defaultColWidth="8.7109375" defaultRowHeight="15"/>
  <cols>
    <col min="1" max="1" width="19.7109375" bestFit="1" customWidth="1"/>
    <col min="2" max="2" width="18.28515625" bestFit="1" customWidth="1"/>
    <col min="3" max="3" width="15.5703125" bestFit="1" customWidth="1"/>
    <col min="5" max="5" width="37" customWidth="1"/>
    <col min="6" max="6" width="64" customWidth="1"/>
    <col min="7" max="7" width="22" bestFit="1" customWidth="1"/>
    <col min="8" max="8" width="11.7109375" bestFit="1" customWidth="1"/>
    <col min="10" max="10" width="25.28515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filterColumn colId="6">
      <filters>
        <filter val="Rosa Odar"/>
      </filters>
    </filterColumn>
  </autoFilter>
  <dataValidations count="1">
    <dataValidation type="list" allowBlank="1" showInputMessage="1" showErrorMessage="1" sqref="H6:H46">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7109375" customWidth="1"/>
    <col min="2" max="2" width="21.5703125" customWidth="1"/>
    <col min="3" max="3" width="46.42578125" customWidth="1"/>
    <col min="4" max="4" width="12" customWidth="1"/>
    <col min="5" max="6" width="34.28515625" customWidth="1"/>
    <col min="7" max="7" width="12.28515625" customWidth="1"/>
    <col min="8" max="8" width="17.42578125" customWidth="1"/>
    <col min="9" max="9" width="12.7109375" customWidth="1"/>
    <col min="10" max="10" width="31.5703125" customWidth="1"/>
  </cols>
  <sheetData>
    <row r="1" spans="1:13" ht="25.5">
      <c r="A1" s="125" t="s">
        <v>598</v>
      </c>
      <c r="B1" s="125" t="s">
        <v>599</v>
      </c>
      <c r="C1" s="126" t="s">
        <v>600</v>
      </c>
      <c r="D1" s="126" t="s">
        <v>601</v>
      </c>
      <c r="E1" s="357" t="s">
        <v>602</v>
      </c>
      <c r="F1" s="358"/>
      <c r="G1" s="358"/>
      <c r="H1" s="359"/>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2.9"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7109375" bestFit="1" customWidth="1"/>
    <col min="5" max="5" width="18.28515625" customWidth="1"/>
    <col min="6" max="8" width="12.42578125" customWidth="1"/>
    <col min="9" max="9" width="18.28515625" bestFit="1" customWidth="1"/>
    <col min="10" max="10" width="19" bestFit="1" customWidth="1"/>
    <col min="11" max="12" width="23" bestFit="1" customWidth="1"/>
    <col min="13" max="13" width="11.71093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formula1>"Alta, Media, Baja"</formula1>
    </dataValidation>
    <dataValidation allowBlank="1" showInputMessage="1" showErrorMessage="1" sqref="J2:J92"/>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7109375" bestFit="1" customWidth="1"/>
    <col min="11" max="11" width="6.7109375" bestFit="1" customWidth="1"/>
    <col min="12" max="12" width="14.7109375" bestFit="1" customWidth="1"/>
    <col min="13" max="13" width="3.28515625" bestFit="1" customWidth="1"/>
    <col min="14" max="14" width="13.28515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60" t="s">
        <v>8</v>
      </c>
      <c r="J1" s="361"/>
      <c r="K1" s="361"/>
      <c r="L1" s="361"/>
      <c r="M1" s="361"/>
      <c r="N1" s="361"/>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acer</cp:lastModifiedBy>
  <cp:revision/>
  <dcterms:created xsi:type="dcterms:W3CDTF">2015-06-05T18:19:34Z</dcterms:created>
  <dcterms:modified xsi:type="dcterms:W3CDTF">2025-10-16T21:31:30Z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