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codeName="ThisWorkbook"/>
  <mc:AlternateContent xmlns:mc="http://schemas.openxmlformats.org/markup-compatibility/2006">
    <mc:Choice Requires="x15">
      <x15ac:absPath xmlns:x15ac="http://schemas.microsoft.com/office/spreadsheetml/2010/11/ac" url="C:\VUCE\DocumentoVuce\PROYECTO MR\GP.GP.002 Obtener Orden de Pago\"/>
    </mc:Choice>
  </mc:AlternateContent>
  <xr:revisionPtr revIDLastSave="0" documentId="13_ncr:1_{B285467C-4C72-4552-BF7A-22AD76F7606D}" xr6:coauthVersionLast="47" xr6:coauthVersionMax="47" xr10:uidLastSave="{00000000-0000-0000-0000-000000000000}"/>
  <bookViews>
    <workbookView xWindow="-120" yWindow="-120" windowWidth="38640" windowHeight="21120" xr2:uid="{00000000-000D-0000-FFFF-FFFF00000000}"/>
  </bookViews>
  <sheets>
    <sheet name="Formato 2.0" sheetId="6" r:id="rId1"/>
    <sheet name="Formato 1.0 " sheetId="9" r:id="rId2"/>
    <sheet name="ejemplo" sheetId="12" r:id="rId3"/>
  </sheets>
  <definedNames>
    <definedName name="_xlnm._FilterDatabase" localSheetId="1" hidden="1">'Formato 1.0 '!$B$45:$CG$53</definedName>
    <definedName name="_xlnm._FilterDatabase" localSheetId="0" hidden="1">'Formato 2.0'!$B$42:$AX$69</definedName>
    <definedName name="_xlnm.Print_Area" localSheetId="1">'Formato 1.0 '!$A$1:$AO$74</definedName>
    <definedName name="_xlnm.Print_Area" localSheetId="0">'Formato 2.0'!$A$1:$AQ$88</definedName>
    <definedName name="Caracteristica_Evaluar" localSheetId="2">ejemplo!#REF!</definedName>
    <definedName name="Caracteristica_Evaluar">#REF!</definedName>
    <definedName name="Componentes" localSheetId="2">ejemplo!$A$70:$A$77</definedName>
    <definedName name="Componentes">#REF!</definedName>
    <definedName name="Estado_CP" localSheetId="2">ejemplo!#REF!</definedName>
    <definedName name="Estado_CP">#REF!</definedName>
    <definedName name="Metodos_Pruebas" localSheetId="2">ejemplo!#REF!</definedName>
    <definedName name="Metodos_Pruebas">#REF!</definedName>
    <definedName name="Requerimientos" localSheetId="2">ejemplo!#REF!</definedName>
    <definedName name="Requerimientos">#REF!</definedName>
    <definedName name="Tecnicas_Pruebas" localSheetId="2">ejemplo!#REF!</definedName>
    <definedName name="Tecnicas_Pruebas">#REF!</definedName>
    <definedName name="Tipo_Pruebas" localSheetId="2">ejemplo!#REF!</definedName>
    <definedName name="Tipo_Pruebas">#REF!</definedName>
    <definedName name="_xlnm.Print_Titles" localSheetId="1">'Formato 1.0 '!$1:$12</definedName>
    <definedName name="_xlnm.Print_Titles" localSheetId="0">'Formato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6" l="1"/>
  <c r="J38" i="6"/>
  <c r="J37" i="6"/>
  <c r="J36" i="6"/>
  <c r="J35" i="6"/>
  <c r="J40" i="6" l="1"/>
  <c r="M40" i="6" s="1"/>
  <c r="M35" i="6"/>
  <c r="M39" i="6" l="1"/>
  <c r="M38" i="6"/>
  <c r="M37" i="6"/>
  <c r="M36" i="6"/>
  <c r="H42" i="9" l="1"/>
  <c r="K42" i="9" s="1"/>
  <c r="K39" i="9" l="1"/>
  <c r="K40" i="9"/>
  <c r="K41" i="9"/>
</calcChain>
</file>

<file path=xl/sharedStrings.xml><?xml version="1.0" encoding="utf-8"?>
<sst xmlns="http://schemas.openxmlformats.org/spreadsheetml/2006/main" count="813" uniqueCount="316">
  <si>
    <t>PLAN DE PRUEBAS DE SISTEMAS</t>
  </si>
  <si>
    <t>Registro de control de cambios</t>
  </si>
  <si>
    <t>Fecha</t>
  </si>
  <si>
    <t>Versión</t>
  </si>
  <si>
    <t>Descripción del cambio</t>
  </si>
  <si>
    <t>Autor</t>
  </si>
  <si>
    <t>1.0</t>
  </si>
  <si>
    <t>Elaboración de los casos de prueba del proyecto MR - IPEN</t>
  </si>
  <si>
    <t>Adaia Onice Silvera Ortiz</t>
  </si>
  <si>
    <t>2.0</t>
  </si>
  <si>
    <t>Actualización de los CP debido a las modificaciones en las HU's</t>
  </si>
  <si>
    <t>Datos Generales</t>
  </si>
  <si>
    <t>Acta / Sustento/HU</t>
  </si>
  <si>
    <t xml:space="preserve">HU_GP.GP.002 </t>
  </si>
  <si>
    <t>Formato de Entidad</t>
  </si>
  <si>
    <t>Obtener Orden de Pago</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</si>
  <si>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</si>
  <si>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</si>
  <si>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</si>
  <si>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</si>
  <si>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</si>
  <si>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</si>
  <si>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</si>
  <si>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</si>
  <si>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</si>
  <si>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</si>
  <si>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</si>
  <si>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</si>
  <si>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</si>
  <si>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</si>
  <si>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X</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</si>
  <si>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</si>
  <si>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</si>
  <si>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</si>
  <si>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</si>
  <si>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</si>
  <si>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</si>
  <si>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</si>
  <si>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</si>
  <si>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</si>
  <si>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</si>
  <si>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</si>
  <si>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</si>
  <si>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</si>
  <si>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</si>
  <si>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</si>
  <si>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</si>
  <si>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</si>
  <si>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</si>
  <si>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</si>
  <si>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</si>
  <si>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</si>
  <si>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</si>
  <si>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</si>
  <si>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</si>
  <si>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</si>
  <si>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</si>
  <si>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</si>
  <si>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</si>
  <si>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</si>
  <si>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</si>
  <si>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</si>
  <si>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CP01</t>
  </si>
  <si>
    <t>Mercancias restringidas</t>
  </si>
  <si>
    <t>HU_GP.GP.002 - Obtener Orden de Pago</t>
  </si>
  <si>
    <t>Generar CPB de una solicitud y la pasarela de pagos responde manera exitosa con el Usuario Principal</t>
  </si>
  <si>
    <t>Que la pasarela de pagos responda de manera exitosa y remita el nro de CPB</t>
  </si>
  <si>
    <t>Crítico</t>
  </si>
  <si>
    <t>Transmitir una solicitud de IPEN y que pase a estado SOLICITUD TRANSMITIDA (subestado PENDIENTE DE CPB).</t>
  </si>
  <si>
    <t>Datos de una solicitud IPEN</t>
  </si>
  <si>
    <t>1. seleccionar el botón transmitir</t>
  </si>
  <si>
    <t>CP02</t>
  </si>
  <si>
    <t>Generar CPB de una solicitud y la pasarela de pagos responde manera exitosa con el usuario Operador</t>
  </si>
  <si>
    <t>CP03</t>
  </si>
  <si>
    <t>Generar CPB de una solicitud y la pasarela de pagos responde manera exitosa con el usuario Tramitador</t>
  </si>
  <si>
    <t>CP04</t>
  </si>
  <si>
    <t>Generar CPB de una solicitud y después de 3 intentos no se ha obtenido respuesta de la pasarela de pagos con un usuario Principal</t>
  </si>
  <si>
    <t>Que no haya respuesta por parte de la pasarela de pagos y se registre los datos de la solicitud CPB</t>
  </si>
  <si>
    <t>CP05</t>
  </si>
  <si>
    <t>Generar CPB de una solicitud y después de 3 intentos no se ha obtenido respuesta de la pasarela de pagos con un usuario Operador</t>
  </si>
  <si>
    <t>CP06</t>
  </si>
  <si>
    <t>Generar CPB de una solicitud y después de 3 intentos no se ha obtenido respuesta de la pasarela de pagos con un usuario Tramitador</t>
  </si>
  <si>
    <t>CP07</t>
  </si>
  <si>
    <t>Reenviar exitosamente las solicitudes de CPB pendientes</t>
  </si>
  <si>
    <t>Que se reenvie exitosamente las solicitudes de CPB pendientes</t>
  </si>
  <si>
    <t>Que exista solicitudes de CPB en estado "pendiente" de envío a la pasarela de pagos</t>
  </si>
  <si>
    <t>CP08</t>
  </si>
  <si>
    <t xml:space="preserve">Reenviar exitosamente las solicitudes de CPB pendientes y que la pasarela de pagos responda de manera exitosa </t>
  </si>
  <si>
    <t>Que se reenvie exitosamente las solicitudes de CPB pendientes para su generación del CPB</t>
  </si>
  <si>
    <t>CP09</t>
  </si>
  <si>
    <t xml:space="preserve">Reenviar las solicitudes de CPB pendientes  y no se ha reenviado de manera exitosa </t>
  </si>
  <si>
    <t>Verificar que en caso no se haya generado el reenvío de manera exitosa, el estado de la solicitud CBP permanezca en estado "pendiente"</t>
  </si>
  <si>
    <t>El estado de la solicitud CPB permanece en estado "Pendiente"</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</si>
  <si>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</si>
  <si>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</si>
  <si>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</si>
  <si>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</si>
  <si>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</si>
  <si>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</si>
  <si>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</si>
  <si>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</si>
  <si>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</si>
  <si>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</si>
  <si>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</si>
  <si>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</si>
  <si>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</si>
  <si>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</si>
  <si>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</si>
  <si>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</si>
  <si>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</si>
  <si>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</si>
  <si>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</si>
  <si>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</si>
  <si>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</si>
  <si>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</si>
  <si>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</si>
  <si>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</si>
  <si>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</si>
  <si>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</si>
  <si>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</si>
  <si>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</si>
  <si>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</si>
  <si>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</si>
  <si>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</si>
  <si>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</si>
  <si>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</si>
  <si>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</si>
  <si>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</si>
  <si>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</si>
  <si>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</si>
  <si>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</si>
  <si>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</si>
  <si>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</si>
  <si>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</si>
  <si>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</si>
  <si>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</si>
  <si>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</si>
  <si>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</si>
  <si>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</si>
  <si>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</si>
  <si>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</si>
  <si>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</si>
  <si>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</si>
  <si>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</si>
  <si>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</si>
  <si>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</si>
  <si>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</si>
  <si>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</si>
  <si>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</si>
  <si>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</si>
  <si>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</si>
  <si>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</si>
  <si>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</si>
  <si>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</si>
  <si>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</si>
  <si>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</si>
  <si>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</si>
  <si>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Todos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</si>
  <si>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</si>
  <si>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</si>
  <si>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</si>
  <si>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</si>
  <si>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</si>
  <si>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</si>
  <si>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</si>
  <si>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</si>
  <si>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</si>
  <si>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</si>
  <si>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</si>
  <si>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</si>
  <si>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</si>
  <si>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</si>
  <si>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</si>
  <si>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</si>
  <si>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</si>
  <si>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</si>
  <si>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</si>
  <si>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</si>
  <si>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</si>
  <si>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</si>
  <si>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</si>
  <si>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</si>
  <si>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</si>
  <si>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Código del Acta / Sustento</t>
  </si>
  <si>
    <t>Nombre del Acta / Sustento</t>
  </si>
  <si>
    <t>Formato</t>
  </si>
  <si>
    <t>Versión del formato</t>
  </si>
  <si>
    <t>Analista de Calidad:</t>
  </si>
  <si>
    <t>Intel Core i7, 16GB de RAM, 502GB de Disco Duro</t>
  </si>
  <si>
    <t>Software base</t>
  </si>
  <si>
    <t>Tipo Req</t>
  </si>
  <si>
    <t>N° RF/RNF</t>
  </si>
  <si>
    <t>Tipos de Prueba (1)</t>
  </si>
  <si>
    <t>Tecnica de Prueba (2)</t>
  </si>
  <si>
    <t>Métodos para especificar CP(3)</t>
  </si>
  <si>
    <t>- Datos de una solicitud IPEN</t>
  </si>
  <si>
    <r>
      <t>- La pasarela de pagos genera y devuelve el CPB 
- El sistema realiza las siguientes acciones 
    -</t>
    </r>
    <r>
      <rPr>
        <sz val="10"/>
        <color theme="1"/>
        <rFont val="Arial"/>
        <family val="2"/>
      </rPr>
      <t xml:space="preserve"> Registra el nro. de CPB asociado al trámite, la fecha de vigencia del CPB en un plazo máximo de 5 días hábiles
      (contabilizado a partir del día siguiente de generado el CPB</t>
    </r>
    <r>
      <rPr>
        <sz val="10"/>
        <rFont val="Arial"/>
        <family val="2"/>
      </rPr>
      <t>) y el estado "Pendiente de pago"
    - Actualiza el estado del trámite a "Solicitud pendiente de pago" 
    - Registra en la trazailidad del trámite el mensaje "CPB generado; se encuentra a la espera de pago" 
    - Act</t>
    </r>
    <r>
      <rPr>
        <sz val="10"/>
        <color theme="1"/>
        <rFont val="Arial"/>
        <family val="2"/>
      </rPr>
      <t>ualiza el estado del requerimiento de pago de trámite a PENDIENTE</t>
    </r>
    <r>
      <rPr>
        <sz val="10"/>
        <rFont val="Arial"/>
        <family val="2"/>
      </rPr>
      <t xml:space="preserve">
    - </t>
    </r>
    <r>
      <rPr>
        <sz val="10"/>
        <color theme="1"/>
        <rFont val="Arial"/>
        <family val="2"/>
      </rPr>
      <t xml:space="preserve">Notifica al rol autorizado con el registro RECEPCION_TASA_ORDEN_CON_MONTO  (Id_Mensaje_Texto = 2) </t>
    </r>
    <r>
      <rPr>
        <sz val="10"/>
        <color rgb="FFFF0000"/>
        <rFont val="Arial"/>
        <family val="2"/>
      </rPr>
      <t xml:space="preserve">
</t>
    </r>
  </si>
  <si>
    <t>El sistema guarda los datos del CPB 
Campo	/  Descripción
- ID/	Número correlativo autogenerado por el sistema, con el siguiente formato: “NNNNNNNN”, donde
  NNNNNNNN es un número completado con ceros a la izquierda.
- XML/	XML que contiene los datos que se envían a la HU_IT.PP.001 Solicitar generación de CPB para Pasarela SUNAT.
- Fecha Registro/	Fecha y hora de registro
- Estado/	Estado de envío de solicitud de CPB. Se registra como PENDIENTE
- Fecha Actualización/	Fecha y hora de última actualización. Inicialmente, registra la fecha y hora de registro.
Resultado: Enviar notificación de Aviso_procesamiento_CPB ((Id_Mensaje_Texto = 200) al rol autorizado</t>
  </si>
  <si>
    <t>-</t>
  </si>
  <si>
    <t>El sistema realiza el reintento de envío de las solicitudes de CPB guardadas en estado "pendiente"
Actualizar la fecha de actualización de cada solicitud de CPB reenviada
El estado de la solicitud CPB cambia a estado "enviada"</t>
  </si>
  <si>
    <t xml:space="preserve">El sistema realiza el reintento de envío de las solicitudes de CPB guardadas en estado "pendiente"
Actualizar la fecha de actualización de cada solicitud de CPB reenviada
El estado de la solicitud CPB cambia a estado "enviada"
'- La pasarela de pagos genera y devuelve el CPB 
- El sistema realiza las siguientes acciones 
    - Registra el nro. de CPB asociado al trámite, la fecha de vigencia del CPB en un plazo máximo de 5 días hábiles
      (contabilizado a partir del día siguiente de generado el CPB) y el estado "Pendiente de pago"
    - Actualiza el estado del trámite a "Solicitud pendiente de pago" 
    - Registra en la trazailidad del trámite el mensaje "CPB generado; se encuentra a la espera de pago" 
    - Actualiza el estado del requerimiento de pago de trámite a PENDIENTE( como estaba antes el requerimiento y en que estado?) 
    - Notifica al rol autorizado con el registro RECEPCION_TASA_ORDEN_CON_MONTO  (Id_Mensaje_Texto = 2) </t>
  </si>
  <si>
    <t>3.0</t>
  </si>
  <si>
    <t>Jorge Cisneros</t>
  </si>
  <si>
    <t>Actualización al nuevo formato PPS y Actualizacion de estados</t>
  </si>
  <si>
    <t xml:space="preserve">Reenvío de solicitudes de CPB pendientes </t>
  </si>
  <si>
    <t>Generación de CPB de una solicitud</t>
  </si>
  <si>
    <t>CA 002: Envío de notificación del CPB al Administrado</t>
  </si>
  <si>
    <t>Envío de notificaciones para Solicitud</t>
  </si>
  <si>
    <t xml:space="preserve">Generación de CPB de un Escrito </t>
  </si>
  <si>
    <t>Generación de CPB de la Subsanación de Observaciones</t>
  </si>
  <si>
    <t>Generación de CPB por Extorno</t>
  </si>
  <si>
    <t xml:space="preserve">No se haya podido establecer comunicación con la Pasarela de Pagos </t>
  </si>
  <si>
    <t xml:space="preserve">CA 001: Gestionar generación de CPB </t>
  </si>
  <si>
    <t>CA 003: Gestionar errores de la Pasarela de Pagos</t>
  </si>
  <si>
    <t>CA 004: Reenviar solicitudes de CPB pendientes</t>
  </si>
  <si>
    <t>Envío de notificaciones para SUCE</t>
  </si>
  <si>
    <t>CP10</t>
  </si>
  <si>
    <t>CP11</t>
  </si>
  <si>
    <t>CP12</t>
  </si>
  <si>
    <t>CP13</t>
  </si>
  <si>
    <t>CP14</t>
  </si>
  <si>
    <t>CP15</t>
  </si>
  <si>
    <t>CP16</t>
  </si>
  <si>
    <t>CP17</t>
  </si>
  <si>
    <t>CP18</t>
  </si>
  <si>
    <t>Gestionar generacion de CPB - Cuando la generacion CPB es de una Solicitud y no exista otro CPB asociado - para el rol MR.USUARIO.PRINCIPAL</t>
  </si>
  <si>
    <t>Gestionar generacion de CPB - Cuando la generacion CPB es de una Solicitud y existe otro CPB asociado - para el rol MR.USUARIO.PRINCIPAL</t>
  </si>
  <si>
    <t>Gestionar generacion de CPB - Cuando la generacion CPB es de una Solicitud y no exista otro CPB asociado - para el rol MR.USUARIO.OPERADOR</t>
  </si>
  <si>
    <t>Gestionar generacion de CPB - Cuando la generacion CPB es de una Solicitud y existe otro CPB asociado - para el rol MR.USUARIO.OPERADOR</t>
  </si>
  <si>
    <t>Gestionar generacion de CPB - Cuando la generacion CPB es de un Escrito - para el rol MR.USUARIO.PRINCIPAL</t>
  </si>
  <si>
    <t>Gestionar generacion de CPB - Cuando la generacion CPB es de un Escrito - para el rol MR.USUARIO.OPERADOR</t>
  </si>
  <si>
    <t>Gestionar generacion de CPB - Cuando la generacion CPB es de una Subsanación de Observaciones - para el rol MR.USUARIO.PRINCIPAL</t>
  </si>
  <si>
    <t>Gestionar generacion de CPB - Cuando la generacion CPB es de una Subsanación de Observaciones - para el rol MR.USUARIO.OPERADOR</t>
  </si>
  <si>
    <t>Gestionar generacion de CPB - Cuando la generacion CPB es de un Extorno - para el rol MR.USUARIO.PRINCIPAL</t>
  </si>
  <si>
    <t>Gestionar generacion de CPB - Cuando la generacion CPB es de un Extorno - para el rol MR.USUARIO.OPERADOR</t>
  </si>
  <si>
    <t>Enviar notificacion del CPB al Administrado - Cuando el envío de notificaciones es para una Solicitud - para el rol MR.USUARIO.PRINCIPAL</t>
  </si>
  <si>
    <t>Enviar notificacion del CPB al Administrado - Cuando el envío de notificaciones es para una Solicitud - para el rol MR.USUARIO.OPERADOR</t>
  </si>
  <si>
    <t>Enviar notificacion del CPB al Administrado - Cuando el envío de notificaciones es para una SUCE - para el rol MR.USUARIO.PRINCIPAL</t>
  </si>
  <si>
    <t>Enviar notificacion del CPB al Administrado - Cuando el envío de notificaciones es para una SUCE - para el rol MR.USUARIO.OPERADOR</t>
  </si>
  <si>
    <t>Gestionar error de Pasarela de Pago - Cuando no se haya podido establecer comunicación con la Pasarela de Pagos - para el rol MR.USUARIO.PRINCIPAL</t>
  </si>
  <si>
    <t>Gestionar error de Pasarela de Pago - Cuando no se haya podido establecer comunicación con la Pasarela de Pagos - para el rol MR.USUARIO.OPERADOR</t>
  </si>
  <si>
    <t>Reenviar Solicitud de CPB pendiente - Cuando el reenvío de solicitud es de CPB pendiente - para el rol MR.USUARIO.PRINCIPAL</t>
  </si>
  <si>
    <t>Reenviar Solicitud de CPB pendiente - Cuando el reenvío de solicitud es de CPB pendiente - para el rol MR.USUARIO.OPERADOR</t>
  </si>
  <si>
    <t>Dado: El trámite solicitado requiere de pago por derecho de tramitación.
Cuando:  El sistema obtiene el monto de pago correspondiente al trámite solicitado.</t>
  </si>
  <si>
    <t>Dado: Que el Rol Autorizado ha registrado un escrito del tipo Solicitar código de pago bancario (CPB).
Cuando:  El funcionario Evaluador selecciona el botón “Procede” (Ver HU_GE.PE.002 Evaluar la presentación de escritos).</t>
  </si>
  <si>
    <t>Dado: Que el funcionario Evaluador ha realizado observaciones al trámite que contienen el requerimiento de un pago adicional
Cuando:  Selecciona el botón “Notificar” las observaciones al Administrado (Ver HU_GE.ET.008 Notificar observaciones)</t>
  </si>
  <si>
    <t>Dado: Que el funcionario Evaluador ha sido notificado del extorno de un pago realizado que corresponde a una SUCE en trámite y quiere generar un nuevo CPB. 
Cuando:  Registra los datos en la pantalla CPB del extorno y selecciona el botón “Enviar CPB” (Ver HU_GE.ET.007 Evaluar SUCE).</t>
  </si>
  <si>
    <t>Dado: Que se ha solicitado a la Pasarela de Pagos la generación de un CPB para una Solicitud (Código de referencia: PT)
Cuando: La Pasarela de Pagos devuelve el número de CPB con estado PENDIENTE DE PAGO.</t>
  </si>
  <si>
    <t>Dado: Que se ha solicitado a la Pasarela de Pagos la generación de un CPB en etapa SUCE (Código de referencia: MT o ET)
Cuando: La Pasarela de Pagos devuelve el número de CPB con estado PENDIENTE DE PAGO.</t>
  </si>
  <si>
    <t>Dado: Que se ha solicitado a la Pasarela de Pagos la generación de un CPB.
Cuando:  No se haya podido establecer comunicación con la Pasarela de Pagos.</t>
  </si>
  <si>
    <t>Dado: Que existen solicitudes de CPB pendiente de envío a la Pasarela de Pagos.
Cuando: Se restablece la comunicación con la Pasarela de Pago.</t>
  </si>
  <si>
    <t>R1. El sistema muestra la ventana de Logeo
R2. Se muestra la pantalla principal del Portal
R3. El sistema muestra el listado de solicitudes
R4. Se carga el formulario de la solicitud con sus datos previamente registrados
R5. Muestra el POPUP de confirmacion de transmisión
R6. El sistema ejecuta internamente lo siguiente:
- Valida que no exista otro CPB asociado a la solicitud con código de referencia PT (Pago inicial del trámite). 
- Calcula la fecha de vigencia del CPB, a partir de la fecha actual y el plazo máximo para realizar el pago para la Entidad respectiva (Por defecto son 5 días hábiles).
- Solicita a la Pasarela de Pago la generación del Código de Pago Bancario.
- Actualiza el estado del Requerimiento de Pago a ENVIADO.
R7. Servicio de Pasarela ejecuta internamente lo siguiente:
- Retorna el número de CPB, con estado PENDIENTE DE PAGO
- Registra el número de CPB asociado al requerimiento de pago, orden de pago, fecha de generación de CPB, fecha de vigencia del CPB, monto de pago del CPB (redondeado) y estado (PENDIENTE DE PAGO).
- Actualiza el estado del Requerimiento de Pago a PENDIENTE.
- Actualiza el estado del trámite a SOLICITUD PENDIENTE DE PAGO.
- Registra en la trazabilidad del trámite el mensaje “CPB generado; se encuentra a la espera de pago”</t>
  </si>
  <si>
    <t>P1. Ingresar a la página de la VUCE
P2. Ingresar la cuenta VUCE con su Contraseña y clic en el botón "Ingresar"
P3. Seleccionar el menú "Solicitudes" - "Mis Solicitudes" 
P4. Identificar la solicitud en "Pendiente De Envío A Entidad" y dar clic en el botón "Continuar Solicitud" de la columna de acciones
P5. Hacer clic en el botón "Transmitir"
P6. Hacer clic en el botón "Si"
P7. Se valida el comportamiento esperado del servicio pasarela</t>
  </si>
  <si>
    <t>P1. Ingresar a la página de la VUCE
P2. Ingresar la cuenta VUCE con su Contraseña y clic en el botón "Ingresar"
P3. Seleccionar el menú "Solicitudes" - "Mis Solicitudes" 
P4. Identificar la solicitud en "Transmitida" (para modificar) y dar clic en el botón "Continuar Solicitud" de la columna de acciones
P5. Hacer clic en el botón "Transmitir"
P6. Hacer clic en el botón "Si"
P7. Se valida el comportamiento esperado del servicio pasarela</t>
  </si>
  <si>
    <t>R1. El sistema muestra la ventana de Logeo
R2. Se muestra la pantalla principal del Portal
R3. El sistema muestra el listado de solicitudes
R4. Se carga el formulario de la solicitud con sus datos previamente registrados
R5. Muestra el POPUP de confirmacion de transmisión
R6. El sistema ejecuta internamente lo siguiente:
- Procede a anular el CPB anterior.
- Calcula la fecha de vigencia del CPB, a partir de la fecha actual y el plazo máximo para realizar el pago para la Entidad respectiva (Por defecto son 5 días hábiles).
- Solicita a la Pasarela de Pago la generación del Código de Pago Bancario.
- Actualiza el estado del Requerimiento de Pago a ENVIADO.
R7. Servicio de Pasarela ejecuta internamente lo siguiente:
- Retorna el número de CPB, con estado PENDIENTE DE PAGO
- Registra el número de CPB asociado al requerimiento de pago, orden de pago, fecha de generación de CPB, fecha de vigencia del CPB, monto de pago del CPB (redondeado) y estado (PENDIENTE DE PAGO).
- Actualiza el estado del Requerimiento de Pago a PENDIENTE.
- Actualiza el estado del trámite a SOLICITUD PENDIENTE DE PAGO.
- Registra en la trazabilidad del trámite el mensaje “CPB generado; se encuentra a la espera de pago”</t>
  </si>
  <si>
    <t>Gestionar generacion de CPB - Cuando la generacion CPB es de una Solicitud y pasarela no establece comunicación con SUNAT - para el rol MR.USUARIO.PRINCIPAL</t>
  </si>
  <si>
    <t>Gestionar generacion de CPB - Cuando la generacion CPB es de una Solicitud y pasarela no establece comunicación con SUNAT - para el rol MR.USUARIO.OPERADOR</t>
  </si>
  <si>
    <t>R1. El sistema muestra la ventana de Logeo
R2. Se muestra la pantalla principal del Portal
R3. El sistema muestra el listado de solicitudes
R4. Se carga el formulario de la solicitud con sus datos previamente registrados
R5. Muestra el POPUP de confirmacion de transmisión
R6. El sistema ejecuta internamente lo siguiente:
- Valida que no exista otro CPB asociado a la solicitud con código de referencia PT (Pago inicial del trámite). 
- Calcula la fecha de vigencia del CPB, a partir de la fecha actual y el plazo máximo para realizar el pago para la Entidad respectiva (Por defecto son 5 días hábiles).
- Solicita a la Pasarela de Pago la generación del Código de Pago Bancario.
- Actualiza el estado del Requerimiento de Pago a ENVIADO.
R7. Servicio de Pasarela ejecuta internamente lo siguiente:
- Retorna el número de CPB, con estado EN PROCESO (cuando no ha logrado establecer comunicación con SUNAT).
- Registra el número de CPB asociado al requerimiento de pago, orden de pago, fecha de generación de CPB, fecha de vigencia del CPB, monto de pago del CPB (redondeado) y estado (EN PROCESO).</t>
  </si>
  <si>
    <t>Que el Rol Autorizado ha registrado un escrito del tipo Solicitar código de pago bancario</t>
  </si>
  <si>
    <t>P1. Ingresar a la página de la VUCE
P2. Ingresar la cuenta VUCE con su Contraseña y clic en el botón "Ingresar"
P3. Seleccionar el menú "Solicitudes" - "Mis Solicitudes" 
P4. Identificar la solicitud con estado diferente a "Asignado y Por asignar evaluador" y dar clic en el botón "Escrito" de la columna de acciones
P5. Identificar el escrito y dar clic en el botón "Detalle del Escrito" de la columna de acciones
P6. Hacer clic en el botón "Procede"
P7. Se valida el comportamiento esperado del servicio pasarela</t>
  </si>
  <si>
    <t>R1. El sistema muestra la ventana de Logeo
R2. Se muestra la pantalla principal del Portal
R3. El sistema muestra el listado de solicitudes
R4. Se carga el formulario con el listado de los escritos
R5. Se carga el formulario con el detalle del escrito seleccionado
R6. El sistema ejecuta internamente lo siguiente:
- Obtiene el monto de pago y el plazo de vigencia de los datos registrados por el funcionario Evaluador
- Registra los siguientes datos del requerimiento de pago: número de trámite, tipo de referencia (ET – Escrito al trámite), monto de pago y estado (REGISTRADO).
- Calcula la fecha de vigencia del CPB, a partir de la fecha actual y el plazo de vigencia en días hábiles. 
- Solicita a la Pasarela de Pago la generación del Código de Pago Bancario.
- Actualiza el estado del Requerimiento de Pago a ENVIADO.
R7. Servicio de Pasarela ejecuta internamente lo siguiente:
- Retorna el número de CPB, con estado PENDIENTE DE PAGO
- Registra el número de CPB asociado al requerimiento de pago, orden de pago, fecha de generación de CPB, fecha de vigencia del CPB, monto de pago del CPB (redondeado) y estado (PENDIENTE DE PAGO).
- Actualiza el estado del Requerimiento de Pago a PENDIENTE.
- Registra en la trazabilidad del trámite el mensaje “CPB generado; se encuentra a la espera de pago”</t>
  </si>
  <si>
    <t>Gestionar generacion de CPB - Cuando la generacion CPB es de un Escrito y pasarela no establece comunicación con SUNAT - para el rol MR.USUARIO.PRINCIPAL</t>
  </si>
  <si>
    <t>Gestionar generacion de CPB - Cuando la generacion CPB es de un Escrito y pasarela no establece comunicación con SUNAT - para el rol MR.USUARIO.OPERADOR</t>
  </si>
  <si>
    <t xml:space="preserve">R1. El sistema muestra la ventana de Logeo
R2. Se muestra la pantalla principal del Portal
R3. El sistema muestra el listado de solicitudes
R4. Se carga el formulario con el listado de los escritos
R5. Se carga el formulario con el detalle del escrito seleccionado
R6. El sistema ejecuta internamente lo siguiente:
- Obtiene el monto de pago y el plazo de vigencia de los datos registrados por el funcionario Evaluador
- Registra los siguientes datos del requerimiento de pago: número de trámite, tipo de referencia (ET – Escrito al trámite), monto de pago y estado (REGISTRADO).
- Calcula la fecha de vigencia del CPB, a partir de la fecha actual y el plazo de vigencia en días hábiles. 
- Solicita a la Pasarela de Pago la generación del Código de Pago Bancario.
- Actualiza el estado del Requerimiento de Pago a ENVIADO.
R7. Servicio de Pasarela ejecuta internamente lo siguiente:
- Retorna el número de CPB, con estado EN PROCESO (cuando no ha logrado establecer comunicación con SUNAT).
- Registra el número de CPB asociado al requerimiento de pago, orden de pago, fecha de generación de CPB, fecha de vigencia del CPB, monto de pago del CPB (redondeado) y estado (EN PROCESO).
</t>
  </si>
  <si>
    <t>CP19</t>
  </si>
  <si>
    <t>CP20</t>
  </si>
  <si>
    <t>CP21</t>
  </si>
  <si>
    <t>CP22</t>
  </si>
  <si>
    <t>Que el funcionario Evaluador ha realizado observaciones al trámite que contienen el requerimiento de un pago adicional</t>
  </si>
  <si>
    <t>4.0</t>
  </si>
  <si>
    <t>Nueva inspeccion y preparacion de casos debido a re-estructuracion de HU en la version 4</t>
  </si>
  <si>
    <t>P1. Ingresar a la página de la VUCE
P2. Ingresar la cuenta VUCE con su Contraseña y clic en el botón "Ingresar"
P3. Seleccionar el menú "Solicitudes" - "Mis Solicitudes" 
P4. Identificar la SUCE en Proceso y seleccionar su trámite
P5. Desplegar la seccion de Trámite y seleccionar la opción Información y/o pago (opcional)
P6. Hacer clic en el botón "Notificar"
P7. Se valida el comportamiento esperado del servicio pasarela</t>
  </si>
  <si>
    <t>R1. El sistema muestra la ventana de Logeo
R2. Se muestra la pantalla principal del Portal
R3. El sistema muestra el listado de solicitudes
R4. Se carga el formulario de la solicitud con sus datos previamente registrados
R5. Se muestra la seccion de observaciones al trámite que contienen el requerimiento de un pago adicional
R6. El sistema ejecuta internamente lo siguiente:
- Obtiene el monto de pago y el plazo de vigencia de los datos registrados por el funcionario Evaluador
- Registra los siguientes datos del requerimiento de pago: número de trámite, tipo de referencia (ET – Escrito al trámite), monto de pago y estado (REGISTRADO).
- Calcula la fecha de vigencia del CPB, a partir de la fecha actual y el plazo de vigencia en días hábiles. 
- Solicita a la Pasarela de Pago la generación del Código de Pago Bancario.
- Actualiza el estado del Requerimiento de Pago a ENVIADO.
R7. Servicio de Pasarela ejecuta internamente lo siguiente:
- Retorna el número de CPB, con estado PENDIENTE DE PAGO
- Registra el número de CPB asociado al requerimiento de pago, orden de pago, fecha de generación de CPB, fecha de vigencia del CPB, monto de pago del CPB (redondeado) y estado (PENDIENTE DE PAGO).
- Actualiza el estado del Requerimiento de Pago a PENDIENTE.
- Registra en la trazabilidad del trámite el MTE037 “Se ha generado un nuevo CPB por Subsanación de Observaciones”</t>
  </si>
  <si>
    <t>Gestionar generacion de CPB - Cuando la generacion CPB es de una Subsanación de Observaciones y pasarela no establece comunicación con SUNAT - para el rol MR.USUARIO.PRINCIPAL</t>
  </si>
  <si>
    <t>Gestionar generacion de CPB - Cuando la generacion CPB es de una Subsanación de Observaciones y pasarela no establece comunicación con SUNAT - para el rol MR.USUARIO.OPERADOR</t>
  </si>
  <si>
    <t>R1. El sistema muestra la ventana de Logeo
R2. Se muestra la pantalla principal del Portal
R3. El sistema muestra el listado de solicitudes
R4. Se carga el formulario de la solicitud con sus datos previamente registrados
R5. Se muestra la seccion de observaciones al trámite que contienen el requerimiento de un pago adicional
R6. El sistema ejecuta internamente lo siguiente:
- Obtiene el monto de pago y el plazo de vigencia de los datos registrados por el funcionario Evaluador
- Registra los siguientes datos del requerimiento de pago: número de trámite, tipo de referencia (ET – Escrito al trámite), monto de pago y estado (REGISTRADO).
- Calcula la fecha de vigencia del CPB, a partir de la fecha actual y el plazo de vigencia en días hábiles. 
- Solicita a la Pasarela de Pago la generación del Código de Pago Bancario.
- Actualiza el estado del Requerimiento de Pago a ENVIADO.
R7. Servicio de Pasarela ejecuta internamente lo siguiente:
- Retorna el número de CPB, con estado EN PROCESO (cuando no ha logrado establecer comunicación con SUNAT).
- Registra el número de CPB asociado al requerimiento de pago, orden de pago, fecha de generación de CPB, fecha de vigencia del CPB, monto de pago del CPB (redondeado) y estado (EN PROCESO).</t>
  </si>
  <si>
    <t>El trámite solicitado requiere de pago por derecho de tramitación.</t>
  </si>
  <si>
    <t>Gestionar generacion de CPB - Cuando la generacion CPB es de un Extorno y pasarela no establece comunicación con SUNAT - para el rol MR.USUARIO.PRINCIPAL</t>
  </si>
  <si>
    <t>Gestionar generacion de CPB - Cuando la generacion CPB es de un Extorno y pasarela no establece comunicación con SUNAT - para el rol MR.USUARIO.OPERADOR</t>
  </si>
  <si>
    <t xml:space="preserve">Que el funcionario Evaluador ha sido notificado del extorno de un pago realizado que corresponde a una SUCE en trámite y quiere generar un nuevo CPB. </t>
  </si>
  <si>
    <t>R1. El sistema muestra la ventana de Logeo
R2. Se muestra la pantalla principal del Portal
R3. El sistema muestra el listado de solicitudes
R4. Se carga el formulario de la solicitud con sus datos previamente registrados
R5. Se la ventana de CPB del extorno con el Monto a pagar y Plazo pago CPB
R6. El sistema ejecuta internamente lo siguiente:
- El solicita la anulación del CPB extornado
- Recibe respuesta de la Pasarela de Pago (estado ANULADO o ANULACION EN PROCESO)
- Obtiene el monto de pago y el plazo de vigencia de los datos registrados por el funcionario Evaluador
- Calcula la fecha de vigencia del CPB, a partir de la fecha actual y el plazo de vigencia en días hábiles.
- Una vez que el CPB extornado se haya anulado, se solicita a la Pasarela de Pago la generación del Código de Pago Bancario .
- Actualiza el estado del Requerimiento de Pago a ENVIADO.
R7. Servicio de Pasarela ejecuta internamente lo siguiente:
- Retorna el número de CPB, con estado PENDIENTE DE PAGO
- Da de baja al CPB anulado, asociado al requerimiento de pago.
- Registra el número del nuevo CPB, asociado al mismo requerimiento de pago, orden de pago, fecha de generación de CPB, fecha de vigencia del CPB, monto de pago del CPB (redondeado) y estado (PENDIENTE DE PAGO).
- Actualiza el estado del Requerimiento de Pago a PENDIENTE.
- Registra en la trazabilidad del trámite el mensaje “CPB generado; se encuentra a la espera de pago”</t>
  </si>
  <si>
    <t>P1. Ingresar a la página de la VUCE
P2. Ingresar la cuenta VUCE con su Contraseña y clic en el botón "Ingresar"
P3. Seleccionar el menú "Solicitudes" - "Mis Solicitudes" 
P4. Identificar el tramite en estado EXTORNADO y seleccionar "Continuar Tramite" de la seccion Acciones 
P5. Seleccionar la opción de CPB del extorno
P6. Hacer clic en el botón "Enviar CPB"
P7. Se valida el comportamiento esperado del servicio pasarela</t>
  </si>
  <si>
    <t>R1. El sistema muestra la ventana de Logeo
R2. Se muestra la pantalla principal del Portal
R3. El sistema muestra el listado de solicitudes
R4. Se carga el formulario de la solicitud con sus datos previamente registrados
R5. Se la ventana de CPB del extorno con el Monto a pagar y Plazo pago CPB
R6. El sistema ejecuta internamente lo siguiente:
- El solicita la anulación del CPB extornado
- Recibe respuesta de la Pasarela de Pago (estado ANULADO o ANULACION EN PROCESO)
- Obtiene el monto de pago y el plazo de vigencia de los datos registrados por el funcionario Evaluador
- Calcula la fecha de vigencia del CPB, a partir de la fecha actual y el plazo de vigencia en días hábiles.
- Una vez que el CPB extornado se haya anulado, se solicita a la Pasarela de Pago la generación del Código de Pago Bancario .
- Actualiza el estado del Requerimiento de Pago a ENVIADO.
R7. Servicio de Pasarela ejecuta internamente lo siguiente:
- Retorna el número de CPB, con estado EN PROCESO
- Da de baja al CPB anulado, asociado al requerimiento de pago.
- Registra el número del nuevo CPB, asociado al mismo requerimiento de pago, orden de pago, fecha de generación de CPB, fecha de vigencia del CPB, monto de pago del CPB (redondeado) y estado (EN PROCESO).</t>
  </si>
  <si>
    <t>P1. Hacer clic en el botón para solicitar a Pasarela de Pagos la generación de un CPB para una Solicitud
P2. Se valida el comportamiento esperado del servicio pasarela
P3. Se hace clic en el botón de mensajería y se valida el contenido de la notificación.</t>
  </si>
  <si>
    <t>R1. La Pasarela de Pagos devuelve el número de CPB con estado PENDIENTE DE PAGO.
R2. El sistema realiza las siguientes acciones:
- Envía la notificación RECEPCION_TASA_ORDEN_CON_MONTO  (Id_Mensaje_Texto = 2) a los canales de comunicación del Rol Autorizado
R3. Se muestra el contenido de la notificacion</t>
  </si>
  <si>
    <t>R1. La Pasarela de Pagos devuelve el número de CPB con estado PENDIENTE DE PAGO.
R2. El sistema realiza las siguientes acciones:
- Envía la notificación RECEPCION_TASA_SUCE_CON_MONTO (Id_Mensaje_Texto = 3) a los canales de comunicación del Rol Autorizado
R3. Se muestra el contenido de la notificacion</t>
  </si>
  <si>
    <t>P1. Hacer clic en el botón para solicitar a Pasarela de Pagos la generación de un CPB en etapa SUCE (Código de referencia: MT o ET)
P2. Se valida el comportamiento esperado del servicio pasarela
P3. Se hace clic en el botón de mensajería y se valida el contenido de la notificación.</t>
  </si>
  <si>
    <t>P1. Hacer clic en el botón para solicitar a Pasarela de Pagos la generación de un CPB</t>
  </si>
  <si>
    <t xml:space="preserve">R1: El sistema realiza las siguientes acciones:
- El sistema debe guardar los datos necesarios que permitan realizar los reintentos para obtener la orden de pago.
- El sistema debe permitir identificar cuales registros no han sido enviados a la Pasarela de Pagos, así como la fecha de registro del error.
- El sistema debe implementar una funcionalidad que permita reenviar los requerimientos de pago pendientes de envío
- Guarda los datos del requerimiento de pago para poder reenviarlos cuando se restablezca el servicio
- En caso de que la generación del CPB sea para una Solicitud, el sistema envía la notificación AVISO_PROCESAMIENTO_CPB (Id_Mensaje_Texto = 274 a los canales de comunicación del Rol Autorizado
</t>
  </si>
  <si>
    <t>P1. Identicar Solicitud sin CPB generada 
P2. Se valida el restablecimiento de comunicacion con la Pasarela de Pago</t>
  </si>
  <si>
    <t>R1: Se muestra la Solicitud de CPB pendiente de envío a la Pasarela de Pagos.
R2: El sistema realiza las siguientes acciones:
- Reenvía las solicitudes de CPB que no han sido enviadas debido a la caída de servicio de la Pasarela de Pagos.
- Actualizar el estado de la solicitud de CPB a ENVIADA, en caso de ser exitoso.
- De no ser exitoso, la solicitud de CPB permanece en estado PENDIENTE.</t>
  </si>
  <si>
    <t>CP23</t>
  </si>
  <si>
    <t>CP24</t>
  </si>
  <si>
    <t>CP25</t>
  </si>
  <si>
    <t>CP26</t>
  </si>
  <si>
    <t>Que existen solicitudes de CPB pendiente de envío a la Pasarela de Pagos.</t>
  </si>
  <si>
    <t>Que se ha solicitado a la Pasarela de Pagos la generación de un CPB.</t>
  </si>
  <si>
    <t>Que se ha solicitado a la Pasarela de Pagos la generación de un CPB en etapa SUCE (Código de referencia: MT o ET)</t>
  </si>
  <si>
    <t>Que se ha solicitado a la Pasarela de Pagos la generación de un CPB para una Solicitud (Código de referencia: PT)</t>
  </si>
  <si>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</si>
  <si>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</si>
  <si>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</si>
  <si>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</si>
  <si>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</si>
  <si>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t>CONFORME</t>
  </si>
  <si>
    <t>Indica que el caso de prueba se ejecutó con éxito y el resultado obtenido cumple con los criterios de aceptación establecidos</t>
  </si>
  <si>
    <t>NO CONFORME</t>
  </si>
  <si>
    <t>Se refiere a un caso de prueba que se ejecutó, pero el resultado obtenido no cumple con los criterios de aceptación establecidos</t>
  </si>
  <si>
    <t>NO APLICA</t>
  </si>
  <si>
    <t>Indica que el caso de prueba no es relevante o no se puede ejecutar en el contexto actual debido a cambios en los requisitos, el alcance, o las condiciones de prueba</t>
  </si>
  <si>
    <t>PENDIENTE</t>
  </si>
  <si>
    <r>
      <rPr>
        <sz val="10"/>
        <color rgb="FF000000"/>
        <rFont val="Arial"/>
      </rPr>
      <t>Refleja que el caso de prueba aún no ha sido ejecutado y está en espera de ser procesado</t>
    </r>
    <r>
      <rPr>
        <b/>
        <sz val="10"/>
        <color rgb="FFFF0000"/>
        <rFont val="Arial"/>
      </rPr>
      <t xml:space="preserve"> (todos los casos deben iniciar con este estado)</t>
    </r>
  </si>
  <si>
    <t>BLOQUEADO</t>
  </si>
  <si>
    <r>
      <rPr>
        <sz val="10"/>
        <color rgb="FF000000"/>
        <rFont val="Arial"/>
      </rPr>
      <t xml:space="preserve">Indica que el caso de prueba no puede ejecutarse debido a un impedimento, como la falta de implementación, un entorno no disponible, o datos faltantes. </t>
    </r>
    <r>
      <rPr>
        <b/>
        <sz val="10"/>
        <color rgb="FFFF0000"/>
        <rFont val="Arial"/>
      </rPr>
      <t>(colocar el motivo del bloqueo)</t>
    </r>
  </si>
  <si>
    <t>Casos de Pruebas Bloqueados</t>
  </si>
  <si>
    <t xml:space="preserve">Funcionalidad para la Fase 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</si>
</sst>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sz val="10"/>
      <color rgb="FFFF0000"/>
      <name val="Arial"/>
      <family val="2"/>
    </font>
    <font>
      <sz val="10"/>
      <color rgb="FF000000"/>
      <name val="Arial"/>
    </font>
    <font>
      <i/>
      <sz val="10"/>
      <color rgb="FF000000"/>
      <name val="Arial"/>
    </font>
    <font>
      <b/>
      <sz val="10"/>
      <color rgb="FF000000"/>
      <name val="Arial"/>
    </font>
    <font>
      <b/>
      <i/>
      <sz val="10"/>
      <color rgb="FF000000"/>
      <name val="Arial"/>
    </font>
    <font>
      <b/>
      <sz val="10"/>
      <color rgb="FFFF0000"/>
      <name val="Arial"/>
    </font>
  </fonts>
  <fills count="10">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D6E3BC"/>
        <bgColor rgb="FFD6E3BC"/>
      </patternFill>
    </fill>
    <fill>
      <patternFill patternType="solid">
        <fgColor theme="6" tint="0.59999389629810485"/>
        <bgColor rgb="FFD6E3BC"/>
      </patternFill>
    </fill>
    <fill>
      <patternFill patternType="solid">
        <fgColor rgb="FFD8E4BC"/>
        <bgColor rgb="FF000000"/>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s>
  <cellStyleXfs count="2">
    <xf numFmtId="0" fontId="0" fillId="0" borderId="0"/>
    <xf numFmtId="0" fontId="4" fillId="0" borderId="0"/>
  </cellStyleXfs>
  <cellXfs count="281">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3"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3"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0" xfId="0" applyFont="1" applyBorder="1" applyAlignment="1">
      <alignment vertical="center"/>
    </xf>
    <xf numFmtId="0" fontId="2" fillId="2" borderId="14" xfId="0" applyFont="1" applyFill="1" applyBorder="1" applyAlignment="1">
      <alignment horizontal="center" vertical="center"/>
    </xf>
    <xf numFmtId="0" fontId="2" fillId="4" borderId="11" xfId="0" applyFont="1" applyFill="1" applyBorder="1"/>
    <xf numFmtId="0" fontId="0" fillId="2" borderId="10" xfId="0" applyFill="1" applyBorder="1" applyAlignment="1">
      <alignment horizontal="center" vertical="center"/>
    </xf>
    <xf numFmtId="0" fontId="10" fillId="7" borderId="10" xfId="0" applyFont="1" applyFill="1" applyBorder="1" applyAlignment="1">
      <alignment vertical="center" wrapText="1"/>
    </xf>
    <xf numFmtId="0" fontId="4" fillId="2" borderId="8" xfId="0" applyFont="1" applyFill="1" applyBorder="1" applyAlignment="1">
      <alignment vertical="top" wrapText="1"/>
    </xf>
    <xf numFmtId="0" fontId="0" fillId="0" borderId="0" xfId="0" applyAlignment="1">
      <alignment vertical="top"/>
    </xf>
    <xf numFmtId="0" fontId="4" fillId="2" borderId="10" xfId="0" applyFont="1" applyFill="1" applyBorder="1" applyAlignment="1">
      <alignment horizontal="left" vertical="top" wrapText="1"/>
    </xf>
    <xf numFmtId="0" fontId="4" fillId="2" borderId="0" xfId="0" applyFont="1" applyFill="1" applyAlignment="1">
      <alignment horizontal="left" vertical="center"/>
    </xf>
    <xf numFmtId="0" fontId="0" fillId="2" borderId="0" xfId="0" applyFill="1" applyAlignment="1">
      <alignment horizontal="left" vertical="center"/>
    </xf>
    <xf numFmtId="0" fontId="4" fillId="3" borderId="0" xfId="0" applyFont="1" applyFill="1" applyAlignment="1">
      <alignment horizontal="left" vertical="center"/>
    </xf>
    <xf numFmtId="0" fontId="2" fillId="5" borderId="0" xfId="0" applyFont="1" applyFill="1" applyAlignment="1">
      <alignment horizontal="center"/>
    </xf>
    <xf numFmtId="0" fontId="0" fillId="0" borderId="0" xfId="0" applyAlignment="1">
      <alignment horizontal="center" vertical="center" wrapText="1"/>
    </xf>
    <xf numFmtId="0" fontId="5" fillId="0" borderId="6" xfId="0" applyFont="1" applyBorder="1" applyAlignment="1">
      <alignment horizontal="center" vertical="center" wrapText="1"/>
    </xf>
    <xf numFmtId="0" fontId="0" fillId="0" borderId="2" xfId="0" applyBorder="1" applyAlignment="1">
      <alignment horizontal="center" vertical="center" wrapText="1"/>
    </xf>
    <xf numFmtId="0" fontId="0" fillId="0" borderId="0" xfId="0" applyAlignment="1">
      <alignment vertical="center"/>
    </xf>
    <xf numFmtId="0" fontId="2" fillId="0" borderId="0" xfId="0" applyFont="1" applyAlignment="1">
      <alignment vertical="center"/>
    </xf>
    <xf numFmtId="0" fontId="2" fillId="4" borderId="11" xfId="0" applyFont="1" applyFill="1" applyBorder="1" applyAlignment="1">
      <alignment vertical="center"/>
    </xf>
    <xf numFmtId="0" fontId="0" fillId="4" borderId="11" xfId="0" applyFill="1" applyBorder="1" applyAlignment="1">
      <alignment vertical="center"/>
    </xf>
    <xf numFmtId="0" fontId="4" fillId="4" borderId="11" xfId="0" applyFont="1" applyFill="1" applyBorder="1" applyAlignment="1">
      <alignment vertical="center"/>
    </xf>
    <xf numFmtId="0" fontId="2" fillId="0" borderId="0" xfId="0" applyFont="1" applyAlignment="1">
      <alignment vertical="center" wrapText="1"/>
    </xf>
    <xf numFmtId="0" fontId="4" fillId="2" borderId="7" xfId="0" applyFont="1" applyFill="1" applyBorder="1" applyAlignment="1">
      <alignment horizontal="center" vertical="center" wrapText="1"/>
    </xf>
    <xf numFmtId="0" fontId="0" fillId="0" borderId="0" xfId="0" applyAlignment="1">
      <alignment horizontal="left" vertical="center"/>
    </xf>
    <xf numFmtId="0" fontId="0" fillId="2" borderId="10" xfId="0" applyFill="1" applyBorder="1" applyAlignment="1">
      <alignment horizontal="center" vertical="center"/>
    </xf>
    <xf numFmtId="0" fontId="4" fillId="0" borderId="7" xfId="0" applyFont="1" applyFill="1" applyBorder="1" applyAlignment="1">
      <alignment horizontal="left" vertical="top"/>
    </xf>
    <xf numFmtId="0" fontId="4" fillId="0" borderId="8" xfId="0" applyFont="1" applyFill="1" applyBorder="1" applyAlignment="1">
      <alignment horizontal="left" vertical="top"/>
    </xf>
    <xf numFmtId="0" fontId="4" fillId="0" borderId="13" xfId="0" applyFont="1" applyFill="1" applyBorder="1" applyAlignment="1">
      <alignment horizontal="left" vertical="top"/>
    </xf>
    <xf numFmtId="0" fontId="0" fillId="2" borderId="10" xfId="0" applyFill="1" applyBorder="1" applyAlignment="1">
      <alignment horizontal="center" vertical="center"/>
    </xf>
    <xf numFmtId="0" fontId="4" fillId="2" borderId="10" xfId="0" quotePrefix="1" applyFont="1" applyFill="1" applyBorder="1" applyAlignment="1">
      <alignment horizontal="left" vertical="center" wrapText="1"/>
    </xf>
    <xf numFmtId="0" fontId="0" fillId="2" borderId="10" xfId="0" applyFill="1" applyBorder="1" applyAlignment="1">
      <alignment horizontal="center" vertical="center"/>
    </xf>
    <xf numFmtId="0" fontId="4" fillId="2" borderId="7" xfId="0" applyFont="1" applyFill="1" applyBorder="1" applyAlignment="1">
      <alignment horizontal="center" vertical="center" wrapText="1"/>
    </xf>
    <xf numFmtId="0" fontId="2" fillId="2" borderId="33" xfId="0" applyFont="1" applyFill="1" applyBorder="1" applyAlignment="1">
      <alignment horizontal="center" vertical="center" wrapText="1"/>
    </xf>
    <xf numFmtId="0" fontId="2" fillId="2" borderId="32" xfId="0" applyFont="1" applyFill="1" applyBorder="1" applyAlignment="1">
      <alignment horizontal="center" vertical="center"/>
    </xf>
    <xf numFmtId="0" fontId="4" fillId="2" borderId="10" xfId="0" quotePrefix="1" applyFont="1" applyFill="1" applyBorder="1" applyAlignment="1">
      <alignment horizontal="left" vertical="center" wrapText="1"/>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0" xfId="0" applyFont="1" applyFill="1" applyBorder="1" applyAlignment="1">
      <alignment horizontal="left" vertical="center"/>
    </xf>
    <xf numFmtId="0" fontId="0" fillId="2" borderId="10" xfId="0" applyFill="1" applyBorder="1" applyAlignment="1">
      <alignment horizontal="left"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7"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13" xfId="0" applyFont="1" applyFill="1" applyBorder="1" applyAlignment="1">
      <alignment horizontal="left" vertical="top"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0" borderId="0" xfId="0" applyFont="1" applyAlignment="1">
      <alignment horizontal="center"/>
    </xf>
    <xf numFmtId="0" fontId="2" fillId="0" borderId="1" xfId="0" applyFont="1" applyBorder="1" applyAlignment="1">
      <alignment horizontal="center"/>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8" xfId="0" applyFont="1" applyFill="1" applyBorder="1" applyAlignment="1">
      <alignment horizontal="center" vertic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2" xfId="0" applyFont="1" applyFill="1" applyBorder="1" applyAlignment="1">
      <alignment horizontal="left" vertical="center"/>
    </xf>
    <xf numFmtId="0" fontId="2" fillId="2" borderId="33"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2" fillId="2" borderId="33" xfId="0" applyFont="1" applyFill="1" applyBorder="1" applyAlignment="1">
      <alignment horizontal="center" vertical="center" wrapText="1"/>
    </xf>
    <xf numFmtId="0" fontId="2" fillId="2" borderId="32" xfId="0" applyFont="1" applyFill="1" applyBorder="1" applyAlignment="1">
      <alignment horizontal="center" vertical="center"/>
    </xf>
    <xf numFmtId="0" fontId="2" fillId="2" borderId="33" xfId="0" applyFont="1" applyFill="1" applyBorder="1" applyAlignment="1">
      <alignment horizontal="center" vertical="center"/>
    </xf>
    <xf numFmtId="0" fontId="2" fillId="2" borderId="35" xfId="0" applyFont="1" applyFill="1" applyBorder="1" applyAlignment="1">
      <alignment horizontal="left" vertical="center"/>
    </xf>
    <xf numFmtId="0" fontId="2" fillId="2" borderId="30" xfId="0" applyFont="1" applyFill="1" applyBorder="1" applyAlignment="1">
      <alignment horizontal="left" vertical="center"/>
    </xf>
    <xf numFmtId="0" fontId="2" fillId="2" borderId="31" xfId="0" applyFont="1" applyFill="1" applyBorder="1" applyAlignment="1">
      <alignment horizontal="right" vertical="center"/>
    </xf>
    <xf numFmtId="0" fontId="2" fillId="2" borderId="16" xfId="0" applyFont="1" applyFill="1" applyBorder="1" applyAlignment="1">
      <alignment horizontal="right" vertical="center"/>
    </xf>
    <xf numFmtId="0" fontId="4" fillId="2" borderId="10" xfId="0" applyFont="1" applyFill="1" applyBorder="1" applyAlignment="1">
      <alignment horizontal="center" vertical="center" wrapText="1"/>
    </xf>
    <xf numFmtId="0" fontId="4" fillId="2" borderId="27" xfId="0" applyFont="1" applyFill="1" applyBorder="1" applyAlignment="1">
      <alignment horizontal="center" vertical="center"/>
    </xf>
    <xf numFmtId="0" fontId="4" fillId="2" borderId="10" xfId="0" quotePrefix="1"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2" fillId="2" borderId="34" xfId="0" applyFont="1" applyFill="1" applyBorder="1" applyAlignment="1">
      <alignment horizontal="center" vertical="center" wrapText="1"/>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0" fillId="2" borderId="10" xfId="0" applyFill="1" applyBorder="1" applyAlignment="1">
      <alignment horizontal="center" vertical="center" wrapText="1"/>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0" fillId="0" borderId="8" xfId="0" applyBorder="1" applyAlignment="1">
      <alignment horizontal="center" vertical="center"/>
    </xf>
    <xf numFmtId="0" fontId="0" fillId="0" borderId="13" xfId="0" applyBorder="1" applyAlignment="1">
      <alignment horizontal="center" vertical="center"/>
    </xf>
    <xf numFmtId="0" fontId="4" fillId="3" borderId="41" xfId="0" applyFont="1" applyFill="1" applyBorder="1" applyAlignment="1">
      <alignment horizontal="left" vertical="center"/>
    </xf>
    <xf numFmtId="0" fontId="4" fillId="3" borderId="6" xfId="0" applyFont="1" applyFill="1" applyBorder="1" applyAlignment="1">
      <alignment horizontal="left" vertical="center"/>
    </xf>
    <xf numFmtId="0" fontId="4" fillId="3" borderId="40"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2" borderId="27"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0" borderId="8" xfId="0" applyFont="1" applyBorder="1" applyAlignment="1">
      <alignment horizont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left"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37" xfId="0" applyFont="1" applyFill="1" applyBorder="1" applyAlignment="1">
      <alignment horizontal="center" vertical="center" wrapText="1"/>
    </xf>
    <xf numFmtId="0" fontId="2" fillId="2" borderId="29"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28" xfId="0" applyFont="1" applyFill="1" applyBorder="1" applyAlignment="1">
      <alignment horizontal="right" vertical="center"/>
    </xf>
    <xf numFmtId="0" fontId="0" fillId="0" borderId="2" xfId="0" applyBorder="1" applyAlignment="1">
      <alignment horizontal="center"/>
    </xf>
    <xf numFmtId="0" fontId="0" fillId="0" borderId="0" xfId="0" applyFill="1" applyAlignment="1">
      <alignment vertical="top"/>
    </xf>
    <xf numFmtId="0" fontId="0" fillId="0" borderId="0" xfId="0" applyFill="1"/>
    <xf numFmtId="0" fontId="10" fillId="8" borderId="10" xfId="0" applyFont="1" applyFill="1" applyBorder="1" applyAlignment="1">
      <alignment vertical="center" wrapText="1"/>
    </xf>
    <xf numFmtId="0" fontId="10" fillId="2" borderId="10" xfId="0" applyFont="1" applyFill="1" applyBorder="1" applyAlignment="1">
      <alignment vertical="center" wrapText="1"/>
    </xf>
    <xf numFmtId="0" fontId="18" fillId="2" borderId="10" xfId="0" applyFont="1" applyFill="1" applyBorder="1" applyAlignment="1">
      <alignment vertical="center" wrapText="1"/>
    </xf>
    <xf numFmtId="0" fontId="18" fillId="2" borderId="7" xfId="0" applyFont="1" applyFill="1" applyBorder="1" applyAlignment="1">
      <alignment vertical="center" wrapText="1"/>
    </xf>
    <xf numFmtId="0" fontId="18" fillId="2" borderId="10" xfId="0" applyFont="1" applyFill="1" applyBorder="1" applyAlignment="1">
      <alignment horizontal="left" vertical="center" wrapText="1"/>
    </xf>
    <xf numFmtId="0" fontId="18" fillId="0" borderId="0" xfId="0" applyFont="1"/>
    <xf numFmtId="0" fontId="2" fillId="9" borderId="20" xfId="0" applyFont="1" applyFill="1" applyBorder="1" applyAlignment="1">
      <alignment horizontal="left" vertical="center"/>
    </xf>
    <xf numFmtId="0" fontId="2" fillId="9" borderId="17" xfId="0" applyFont="1" applyFill="1" applyBorder="1" applyAlignment="1">
      <alignment horizontal="left" vertical="center"/>
    </xf>
    <xf numFmtId="0" fontId="2" fillId="9" borderId="36" xfId="0" applyFont="1" applyFill="1" applyBorder="1" applyAlignment="1">
      <alignment horizontal="left" vertical="center"/>
    </xf>
    <xf numFmtId="0" fontId="2" fillId="9" borderId="20" xfId="0" applyFont="1" applyFill="1" applyBorder="1" applyAlignment="1">
      <alignment horizontal="center" vertical="center"/>
    </xf>
    <xf numFmtId="0" fontId="2" fillId="9" borderId="17" xfId="0" applyFont="1" applyFill="1" applyBorder="1" applyAlignment="1">
      <alignment horizontal="center" vertical="center"/>
    </xf>
    <xf numFmtId="0" fontId="2" fillId="9" borderId="36" xfId="0" applyFont="1" applyFill="1" applyBorder="1" applyAlignment="1">
      <alignment horizontal="center" vertical="center"/>
    </xf>
    <xf numFmtId="0" fontId="2" fillId="9" borderId="4" xfId="0" applyFont="1" applyFill="1" applyBorder="1" applyAlignment="1">
      <alignment horizontal="left" vertical="center"/>
    </xf>
    <xf numFmtId="0" fontId="2" fillId="9" borderId="3" xfId="0" applyFont="1" applyFill="1" applyBorder="1" applyAlignment="1">
      <alignment horizontal="left" vertical="center"/>
    </xf>
    <xf numFmtId="0" fontId="2" fillId="9" borderId="37" xfId="0" applyFont="1" applyFill="1" applyBorder="1" applyAlignment="1">
      <alignment horizontal="left" vertical="center"/>
    </xf>
    <xf numFmtId="0" fontId="2" fillId="9" borderId="4" xfId="0" applyFont="1" applyFill="1" applyBorder="1" applyAlignment="1">
      <alignment horizontal="center" vertical="center"/>
    </xf>
    <xf numFmtId="0" fontId="2" fillId="9" borderId="3" xfId="0" applyFont="1" applyFill="1" applyBorder="1" applyAlignment="1">
      <alignment horizontal="center" vertical="center"/>
    </xf>
    <xf numFmtId="0" fontId="2" fillId="9" borderId="37" xfId="0" applyFont="1" applyFill="1" applyBorder="1" applyAlignment="1">
      <alignment horizontal="center" vertical="center"/>
    </xf>
    <xf numFmtId="0" fontId="2" fillId="9" borderId="4"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37" xfId="0" applyFont="1" applyFill="1" applyBorder="1" applyAlignment="1">
      <alignment horizontal="center" vertical="center" wrapText="1"/>
    </xf>
    <xf numFmtId="0" fontId="2" fillId="9" borderId="25" xfId="0" applyFont="1" applyFill="1" applyBorder="1" applyAlignment="1">
      <alignment horizontal="left" vertical="center"/>
    </xf>
    <xf numFmtId="0" fontId="2" fillId="9" borderId="8" xfId="0" applyFont="1" applyFill="1" applyBorder="1" applyAlignment="1">
      <alignment horizontal="left" vertical="center"/>
    </xf>
    <xf numFmtId="0" fontId="2" fillId="9" borderId="39" xfId="0" applyFont="1" applyFill="1" applyBorder="1" applyAlignment="1">
      <alignment horizontal="left" vertical="center"/>
    </xf>
    <xf numFmtId="0" fontId="2" fillId="9" borderId="25" xfId="0" applyFont="1" applyFill="1" applyBorder="1" applyAlignment="1">
      <alignment horizontal="center" vertical="center"/>
    </xf>
    <xf numFmtId="0" fontId="2" fillId="9" borderId="8" xfId="0" applyFont="1" applyFill="1" applyBorder="1" applyAlignment="1">
      <alignment horizontal="center" vertical="center"/>
    </xf>
    <xf numFmtId="0" fontId="2" fillId="9" borderId="39" xfId="0" applyFont="1" applyFill="1" applyBorder="1" applyAlignment="1">
      <alignment horizontal="center" vertical="center"/>
    </xf>
    <xf numFmtId="0" fontId="2" fillId="9" borderId="25" xfId="0" applyFont="1" applyFill="1" applyBorder="1" applyAlignment="1">
      <alignment horizontal="center" vertical="center" wrapText="1"/>
    </xf>
    <xf numFmtId="0" fontId="2" fillId="9" borderId="8" xfId="0" applyFont="1" applyFill="1" applyBorder="1" applyAlignment="1">
      <alignment horizontal="center" vertical="center" wrapText="1"/>
    </xf>
    <xf numFmtId="0" fontId="2" fillId="9" borderId="39" xfId="0" applyFont="1" applyFill="1" applyBorder="1" applyAlignment="1">
      <alignment horizontal="center" vertical="center" wrapText="1"/>
    </xf>
    <xf numFmtId="0" fontId="2" fillId="9" borderId="23" xfId="0" applyFont="1" applyFill="1" applyBorder="1" applyAlignment="1">
      <alignment horizontal="left" vertical="center"/>
    </xf>
    <xf numFmtId="0" fontId="2" fillId="9" borderId="9" xfId="0" applyFont="1" applyFill="1" applyBorder="1" applyAlignment="1">
      <alignment horizontal="left" vertical="center"/>
    </xf>
    <xf numFmtId="0" fontId="2" fillId="9" borderId="38" xfId="0" applyFont="1" applyFill="1" applyBorder="1" applyAlignment="1">
      <alignment horizontal="left" vertical="center"/>
    </xf>
    <xf numFmtId="0" fontId="2" fillId="9" borderId="42" xfId="0" applyFont="1" applyFill="1" applyBorder="1" applyAlignment="1">
      <alignment horizontal="center" vertical="center"/>
    </xf>
    <xf numFmtId="0" fontId="2" fillId="9" borderId="6" xfId="0" applyFont="1" applyFill="1" applyBorder="1" applyAlignment="1">
      <alignment horizontal="center" vertical="center"/>
    </xf>
    <xf numFmtId="0" fontId="2" fillId="9" borderId="43" xfId="0" applyFont="1" applyFill="1" applyBorder="1" applyAlignment="1">
      <alignment horizontal="center" vertical="center"/>
    </xf>
    <xf numFmtId="0" fontId="2" fillId="9" borderId="42"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2" fillId="9" borderId="43" xfId="0" applyFont="1" applyFill="1" applyBorder="1" applyAlignment="1">
      <alignment horizontal="center" vertical="center" wrapText="1"/>
    </xf>
    <xf numFmtId="0" fontId="2" fillId="9" borderId="20" xfId="0" applyFont="1" applyFill="1" applyBorder="1" applyAlignment="1">
      <alignment horizontal="right" vertical="center"/>
    </xf>
    <xf numFmtId="0" fontId="2" fillId="9" borderId="17" xfId="0" applyFont="1" applyFill="1" applyBorder="1" applyAlignment="1">
      <alignment horizontal="right" vertical="center"/>
    </xf>
    <xf numFmtId="0" fontId="2" fillId="9" borderId="20" xfId="0" applyFont="1" applyFill="1" applyBorder="1" applyAlignment="1">
      <alignment horizontal="center" vertical="center" wrapText="1"/>
    </xf>
    <xf numFmtId="0" fontId="2" fillId="9" borderId="17" xfId="0" applyFont="1" applyFill="1" applyBorder="1" applyAlignment="1">
      <alignment horizontal="center" vertical="center" wrapText="1"/>
    </xf>
    <xf numFmtId="0" fontId="2" fillId="9" borderId="36" xfId="0"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19</xdr:col>
      <xdr:colOff>76200</xdr:colOff>
      <xdr:row>90</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83</xdr:row>
      <xdr:rowOff>0</xdr:rowOff>
    </xdr:from>
    <xdr:to>
      <xdr:col>39</xdr:col>
      <xdr:colOff>38100</xdr:colOff>
      <xdr:row>83</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83</xdr:row>
      <xdr:rowOff>0</xdr:rowOff>
    </xdr:from>
    <xdr:to>
      <xdr:col>43</xdr:col>
      <xdr:colOff>0</xdr:colOff>
      <xdr:row>83</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83</xdr:row>
      <xdr:rowOff>0</xdr:rowOff>
    </xdr:from>
    <xdr:to>
      <xdr:col>43</xdr:col>
      <xdr:colOff>0</xdr:colOff>
      <xdr:row>83</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90</xdr:row>
      <xdr:rowOff>0</xdr:rowOff>
    </xdr:from>
    <xdr:to>
      <xdr:col>18</xdr:col>
      <xdr:colOff>76200</xdr:colOff>
      <xdr:row>90</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90</xdr:row>
      <xdr:rowOff>0</xdr:rowOff>
    </xdr:from>
    <xdr:to>
      <xdr:col>19</xdr:col>
      <xdr:colOff>76200</xdr:colOff>
      <xdr:row>90</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83</xdr:row>
      <xdr:rowOff>0</xdr:rowOff>
    </xdr:from>
    <xdr:to>
      <xdr:col>39</xdr:col>
      <xdr:colOff>38100</xdr:colOff>
      <xdr:row>83</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83</xdr:row>
      <xdr:rowOff>0</xdr:rowOff>
    </xdr:from>
    <xdr:to>
      <xdr:col>43</xdr:col>
      <xdr:colOff>0</xdr:colOff>
      <xdr:row>83</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83</xdr:row>
      <xdr:rowOff>0</xdr:rowOff>
    </xdr:from>
    <xdr:to>
      <xdr:col>43</xdr:col>
      <xdr:colOff>0</xdr:colOff>
      <xdr:row>83</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19</xdr:col>
      <xdr:colOff>76200</xdr:colOff>
      <xdr:row>90</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83</xdr:row>
      <xdr:rowOff>0</xdr:rowOff>
    </xdr:from>
    <xdr:to>
      <xdr:col>43</xdr:col>
      <xdr:colOff>0</xdr:colOff>
      <xdr:row>83</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19</xdr:col>
      <xdr:colOff>76200</xdr:colOff>
      <xdr:row>90</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83</xdr:row>
      <xdr:rowOff>0</xdr:rowOff>
    </xdr:from>
    <xdr:to>
      <xdr:col>43</xdr:col>
      <xdr:colOff>0</xdr:colOff>
      <xdr:row>83</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83</xdr:row>
      <xdr:rowOff>0</xdr:rowOff>
    </xdr:from>
    <xdr:to>
      <xdr:col>43</xdr:col>
      <xdr:colOff>0</xdr:colOff>
      <xdr:row>83</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90</xdr:row>
      <xdr:rowOff>0</xdr:rowOff>
    </xdr:from>
    <xdr:to>
      <xdr:col>19</xdr:col>
      <xdr:colOff>76200</xdr:colOff>
      <xdr:row>90</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83</xdr:row>
      <xdr:rowOff>0</xdr:rowOff>
    </xdr:from>
    <xdr:to>
      <xdr:col>43</xdr:col>
      <xdr:colOff>0</xdr:colOff>
      <xdr:row>83</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50</xdr:col>
      <xdr:colOff>8458</xdr:colOff>
      <xdr:row>98</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txBody>
        <a:bodyPr/>
        <a:lstStyle/>
        <a:p>
          <a:endParaRPr lang="es-PE"/>
        </a:p>
      </xdr:txBody>
    </xdr:sp>
    <xdr:clientData/>
  </xdr:twoCellAnchor>
  <xdr:twoCellAnchor>
    <xdr:from>
      <xdr:col>1</xdr:col>
      <xdr:colOff>9525</xdr:colOff>
      <xdr:row>90</xdr:row>
      <xdr:rowOff>0</xdr:rowOff>
    </xdr:from>
    <xdr:to>
      <xdr:col>18</xdr:col>
      <xdr:colOff>76200</xdr:colOff>
      <xdr:row>90</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94</xdr:row>
      <xdr:rowOff>0</xdr:rowOff>
    </xdr:from>
    <xdr:to>
      <xdr:col>19</xdr:col>
      <xdr:colOff>76200</xdr:colOff>
      <xdr:row>94</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87</xdr:row>
      <xdr:rowOff>0</xdr:rowOff>
    </xdr:from>
    <xdr:to>
      <xdr:col>39</xdr:col>
      <xdr:colOff>38100</xdr:colOff>
      <xdr:row>87</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87</xdr:row>
      <xdr:rowOff>0</xdr:rowOff>
    </xdr:from>
    <xdr:to>
      <xdr:col>43</xdr:col>
      <xdr:colOff>0</xdr:colOff>
      <xdr:row>87</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87</xdr:row>
      <xdr:rowOff>0</xdr:rowOff>
    </xdr:from>
    <xdr:to>
      <xdr:col>43</xdr:col>
      <xdr:colOff>0</xdr:colOff>
      <xdr:row>87</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94</xdr:row>
      <xdr:rowOff>0</xdr:rowOff>
    </xdr:from>
    <xdr:to>
      <xdr:col>18</xdr:col>
      <xdr:colOff>76200</xdr:colOff>
      <xdr:row>94</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94</xdr:row>
      <xdr:rowOff>0</xdr:rowOff>
    </xdr:from>
    <xdr:to>
      <xdr:col>19</xdr:col>
      <xdr:colOff>76200</xdr:colOff>
      <xdr:row>94</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87</xdr:row>
      <xdr:rowOff>0</xdr:rowOff>
    </xdr:from>
    <xdr:to>
      <xdr:col>39</xdr:col>
      <xdr:colOff>38100</xdr:colOff>
      <xdr:row>87</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87</xdr:row>
      <xdr:rowOff>0</xdr:rowOff>
    </xdr:from>
    <xdr:to>
      <xdr:col>43</xdr:col>
      <xdr:colOff>0</xdr:colOff>
      <xdr:row>87</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87</xdr:row>
      <xdr:rowOff>0</xdr:rowOff>
    </xdr:from>
    <xdr:to>
      <xdr:col>43</xdr:col>
      <xdr:colOff>0</xdr:colOff>
      <xdr:row>87</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94</xdr:row>
      <xdr:rowOff>0</xdr:rowOff>
    </xdr:from>
    <xdr:to>
      <xdr:col>19</xdr:col>
      <xdr:colOff>76200</xdr:colOff>
      <xdr:row>94</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87</xdr:row>
      <xdr:rowOff>0</xdr:rowOff>
    </xdr:from>
    <xdr:to>
      <xdr:col>43</xdr:col>
      <xdr:colOff>0</xdr:colOff>
      <xdr:row>87</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94</xdr:row>
      <xdr:rowOff>0</xdr:rowOff>
    </xdr:from>
    <xdr:to>
      <xdr:col>19</xdr:col>
      <xdr:colOff>76200</xdr:colOff>
      <xdr:row>94</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87</xdr:row>
      <xdr:rowOff>0</xdr:rowOff>
    </xdr:from>
    <xdr:to>
      <xdr:col>43</xdr:col>
      <xdr:colOff>0</xdr:colOff>
      <xdr:row>87</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87</xdr:row>
      <xdr:rowOff>0</xdr:rowOff>
    </xdr:from>
    <xdr:to>
      <xdr:col>43</xdr:col>
      <xdr:colOff>0</xdr:colOff>
      <xdr:row>87</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94</xdr:row>
      <xdr:rowOff>0</xdr:rowOff>
    </xdr:from>
    <xdr:to>
      <xdr:col>19</xdr:col>
      <xdr:colOff>76200</xdr:colOff>
      <xdr:row>94</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87</xdr:row>
      <xdr:rowOff>0</xdr:rowOff>
    </xdr:from>
    <xdr:to>
      <xdr:col>43</xdr:col>
      <xdr:colOff>0</xdr:colOff>
      <xdr:row>87</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18</xdr:col>
      <xdr:colOff>76200</xdr:colOff>
      <xdr:row>91</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90</xdr:row>
      <xdr:rowOff>152400</xdr:rowOff>
    </xdr:from>
    <xdr:to>
      <xdr:col>18</xdr:col>
      <xdr:colOff>95250</xdr:colOff>
      <xdr:row>93</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171450</xdr:colOff>
      <xdr:row>88</xdr:row>
      <xdr:rowOff>0</xdr:rowOff>
    </xdr:from>
    <xdr:to>
      <xdr:col>17</xdr:col>
      <xdr:colOff>390525</xdr:colOff>
      <xdr:row>88</xdr:row>
      <xdr:rowOff>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742950" y="28117800"/>
          <a:ext cx="6238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71</xdr:row>
      <xdr:rowOff>38100</xdr:rowOff>
    </xdr:from>
    <xdr:to>
      <xdr:col>41</xdr:col>
      <xdr:colOff>209550</xdr:colOff>
      <xdr:row>86</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522354</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93</xdr:row>
      <xdr:rowOff>9525</xdr:rowOff>
    </xdr:from>
    <xdr:to>
      <xdr:col>46</xdr:col>
      <xdr:colOff>0</xdr:colOff>
      <xdr:row>96</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94</xdr:row>
      <xdr:rowOff>866</xdr:rowOff>
    </xdr:from>
    <xdr:to>
      <xdr:col>46</xdr:col>
      <xdr:colOff>0</xdr:colOff>
      <xdr:row>95</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8AF7267C-3CA7-41C8-AB37-D3028D103DA3}"/>
            </a:ext>
          </a:extLst>
        </xdr:cNvPr>
        <xdr:cNvSpPr>
          <a:spLocks noChangeArrowheads="1"/>
        </xdr:cNvSpPr>
      </xdr:nvSpPr>
      <xdr:spPr bwMode="auto">
        <a:xfrm>
          <a:off x="114300" y="171450"/>
          <a:ext cx="31127700"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72315C2-32AD-4346-920C-CF7F09735921}"/>
            </a:ext>
          </a:extLst>
        </xdr:cNvPr>
        <xdr:cNvSpPr txBox="1">
          <a:spLocks noChangeArrowheads="1"/>
        </xdr:cNvSpPr>
      </xdr:nvSpPr>
      <xdr:spPr bwMode="auto">
        <a:xfrm>
          <a:off x="809625" y="1943100"/>
          <a:ext cx="107537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7BA8734-6AF8-4870-9361-94E63ACFDBC7}"/>
            </a:ext>
          </a:extLst>
        </xdr:cNvPr>
        <xdr:cNvSpPr txBox="1">
          <a:spLocks noChangeArrowheads="1"/>
        </xdr:cNvSpPr>
      </xdr:nvSpPr>
      <xdr:spPr bwMode="auto">
        <a:xfrm>
          <a:off x="12192000" y="1943100"/>
          <a:ext cx="99917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B938BDFA-E2D9-4800-8692-32D35EB2134A}"/>
            </a:ext>
          </a:extLst>
        </xdr:cNvPr>
        <xdr:cNvSpPr txBox="1">
          <a:spLocks noChangeArrowheads="1"/>
        </xdr:cNvSpPr>
      </xdr:nvSpPr>
      <xdr:spPr bwMode="auto">
        <a:xfrm>
          <a:off x="22193250" y="1943100"/>
          <a:ext cx="605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DEF8F126-79C2-4B09-92B6-F2FF3E10192F}"/>
            </a:ext>
          </a:extLst>
        </xdr:cNvPr>
        <xdr:cNvSpPr txBox="1">
          <a:spLocks noChangeArrowheads="1"/>
        </xdr:cNvSpPr>
      </xdr:nvSpPr>
      <xdr:spPr bwMode="auto">
        <a:xfrm>
          <a:off x="28279725" y="1943100"/>
          <a:ext cx="2962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05DD13C1-D8A9-4C51-82DB-67A37BBE8531}"/>
            </a:ext>
          </a:extLst>
        </xdr:cNvPr>
        <xdr:cNvSpPr txBox="1">
          <a:spLocks noChangeArrowheads="1"/>
        </xdr:cNvSpPr>
      </xdr:nvSpPr>
      <xdr:spPr bwMode="auto">
        <a:xfrm>
          <a:off x="6877050" y="1943100"/>
          <a:ext cx="54483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5DFA8FB3-92F7-4D8B-A200-EE78CA0D460D}"/>
            </a:ext>
          </a:extLst>
        </xdr:cNvPr>
        <xdr:cNvSpPr txBox="1">
          <a:spLocks noChangeArrowheads="1"/>
        </xdr:cNvSpPr>
      </xdr:nvSpPr>
      <xdr:spPr bwMode="auto">
        <a:xfrm>
          <a:off x="19916775" y="1943100"/>
          <a:ext cx="68865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4C72F5AF-64C3-4992-A7AF-58CF04111F1B}"/>
            </a:ext>
          </a:extLst>
        </xdr:cNvPr>
        <xdr:cNvSpPr txBox="1">
          <a:spLocks noChangeArrowheads="1"/>
        </xdr:cNvSpPr>
      </xdr:nvSpPr>
      <xdr:spPr bwMode="auto">
        <a:xfrm>
          <a:off x="29089350" y="1943100"/>
          <a:ext cx="21526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3C9BF610-C50F-44EE-ADE7-9EB3AB1E0628}"/>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A5716C1-9CD5-4B1F-B7F8-A8DD701B1F4C}"/>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8AB27E7F-39B7-4AF8-B014-986F1DD54ECC}"/>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26474E8F-4038-4EBA-BF0C-F86D37DA9D13}"/>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5574657-CDAE-4BF1-9A1B-9D90957E1468}"/>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AD732F20-2C58-4FEA-A76D-1557009257B5}"/>
            </a:ext>
          </a:extLst>
        </xdr:cNvPr>
        <xdr:cNvSpPr txBox="1">
          <a:spLocks noChangeArrowheads="1"/>
        </xdr:cNvSpPr>
      </xdr:nvSpPr>
      <xdr:spPr bwMode="auto">
        <a:xfrm>
          <a:off x="18288000" y="1943100"/>
          <a:ext cx="9944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B088C003-5DEF-488B-9C1B-080F6DEF1E66}"/>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2DB5032B-3C45-4725-AAFA-82327A2182B2}"/>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9C649550-7A42-42DA-8C1A-F9BCBC217E1F}"/>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0A636454-C275-4F0A-BB24-9F4E7677F39E}"/>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E075B785-0258-41A3-911E-02A4B77A683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C5685BE-3D0D-4FE7-ABFE-8042BC41515F}"/>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5F1268E6-F3BD-4E4E-8486-03DCCC122CDE}"/>
            </a:ext>
          </a:extLst>
        </xdr:cNvPr>
        <xdr:cNvSpPr txBox="1">
          <a:spLocks noChangeArrowheads="1"/>
        </xdr:cNvSpPr>
      </xdr:nvSpPr>
      <xdr:spPr bwMode="auto">
        <a:xfrm>
          <a:off x="781050" y="1943100"/>
          <a:ext cx="114966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F7F51706-E89D-4382-A8E9-36E99B24688C}"/>
            </a:ext>
          </a:extLst>
        </xdr:cNvPr>
        <xdr:cNvSpPr txBox="1">
          <a:spLocks noChangeArrowheads="1"/>
        </xdr:cNvSpPr>
      </xdr:nvSpPr>
      <xdr:spPr bwMode="auto">
        <a:xfrm>
          <a:off x="12296775"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51B52771-1C4B-400C-9348-FF22BE5155FC}"/>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FD75AF54-2856-46FB-9B49-1FEAA812DB5A}"/>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38013C28-725B-46DC-BF42-58B607F25EEA}"/>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430ECB5C-BA2B-48F5-AF11-565524AD24F0}"/>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307D6BA1-8E09-44A7-B956-87A36FDE200C}"/>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6152F82C-0668-402F-8AE4-C64F3680B4C7}"/>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6C124E3C-25DB-469E-9EC0-E15BBA646415}"/>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75DCD9-7319-4639-B77D-F6474F26D017}"/>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8A2D6880-C0B1-4140-8FDA-7416E3F7A24D}"/>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1BF5CD3F-EAF2-4196-9983-F796130ECE76}"/>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68F3D69C-1999-480A-B261-4F1ABC9BF11A}"/>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47379FC1-4CC2-4EF4-B1D7-9FF631AAE30E}"/>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4DD72E4-BB39-408D-B9E8-4270AD94C088}"/>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ABF1F974-B2EF-4D0F-BC2F-06E38B6347B3}"/>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EF361D32-39FC-417F-98E3-8027F6D60A98}"/>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49B6D29A-BCE6-419E-9529-A09CF55BD66A}"/>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2EE3FD57-55E1-4197-8BAB-C9411E1E7C5A}"/>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4EF487B1-9D5F-4130-BD10-04A6AFD38516}"/>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24C18273-8E87-4733-89AA-836E783EAD31}"/>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C040BDA6-B94F-4288-AA7F-48427FC2DCDF}"/>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65F7E9F8-3FE7-42F7-922C-9F6AD38E56FE}"/>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5F515B19-DC27-4B38-AFC0-E3CBE794765F}"/>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E6E6A358-9EDD-4F60-8922-66FA97708CBD}"/>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4C772B08-0DCC-49E8-AE7D-DF4202BBB73D}"/>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4FC79BA7-47AD-4F69-BADC-A5175BDE73E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531827FC-17B4-48EE-BD79-4DFB46BFF5B4}"/>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950F89AB-E1E5-4EC9-8282-67F0CD4D82F8}"/>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2C9A5699-0C11-46B4-B871-954799376C2E}"/>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C7293595-A7BF-41DD-BC92-45DF3E69AB3C}"/>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49837E3B-3357-4BEC-98F9-AC45C2CCCD50}"/>
            </a:ext>
          </a:extLst>
        </xdr:cNvPr>
        <xdr:cNvSpPr txBox="1">
          <a:spLocks noChangeArrowheads="1"/>
        </xdr:cNvSpPr>
      </xdr:nvSpPr>
      <xdr:spPr bwMode="auto">
        <a:xfrm>
          <a:off x="18288000" y="1943100"/>
          <a:ext cx="994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D53B77B2-FAC9-4BA7-A4E1-5E1708E3BC14}"/>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8657A99-E6D8-426C-B9A5-6ADC9107A963}"/>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F5D3AC6-3D17-4BDC-A9A1-27AA93ED1511}"/>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5934ED2F-4B1C-4C76-96A1-8523D6CD969A}"/>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229A70A4-0C19-4D4F-8B67-D891D7FDED4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BBC36E4C-F81D-4B25-BA37-60FDBCB6D22F}"/>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9CB3D0EE-429F-452B-956C-57C1D50AAFF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219D492-11A8-4054-A181-4890D545CCA4}"/>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1F4810D0-4ED5-4962-B370-18C39B5CEFCC}"/>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4D336644-CE6B-460C-AC9D-F6EAEBE26DF8}"/>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9651BCBB-E9A0-40CA-BE33-DDB19A16834D}"/>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E9F9AB33-0F6F-45B3-A698-3D2FCE168B0C}"/>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5630E23A-8717-4ED7-B563-63883679E702}"/>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A9AD7A80-04A7-497D-AFED-31A791DD9133}"/>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08BC3DF3-5443-4BE2-91CE-7EBA7C8462F5}"/>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CC7B8557-6584-4974-BEA9-F045683891B0}"/>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33BCB4AB-9353-402E-9925-3575E6A7CC16}"/>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70577A8B-C120-4BCD-9711-2283CDBD8C42}"/>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D67E3AC1-6359-4E82-AB84-DCE94C8A5D5F}"/>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D939F8AB-295F-48BF-8365-61F0E31C9D09}"/>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B9C605-599B-4052-9C83-B9C387AB8D63}"/>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4936C82-BC87-4839-BC4F-705689E6852B}"/>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5043096A-248B-40B8-B619-3D2E7C5E125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E5E57BAD-5E52-4DA5-AFD7-171590AB4DE2}"/>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08019505-000A-4E1A-965C-04E54A81B8DE}"/>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CCE63B9F-840B-4116-9F53-B656F6B2898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80" name="Text Box 295">
          <a:extLst>
            <a:ext uri="{FF2B5EF4-FFF2-40B4-BE49-F238E27FC236}">
              <a16:creationId xmlns:a16="http://schemas.microsoft.com/office/drawing/2014/main" id="{9A4C8830-02C8-4777-B3B0-654CF079CD62}"/>
            </a:ext>
          </a:extLst>
        </xdr:cNvPr>
        <xdr:cNvSpPr txBox="1">
          <a:spLocks noChangeArrowheads="1"/>
        </xdr:cNvSpPr>
      </xdr:nvSpPr>
      <xdr:spPr bwMode="auto">
        <a:xfrm>
          <a:off x="1533525" y="12306300"/>
          <a:ext cx="11496675" cy="0"/>
        </a:xfrm>
        <a:prstGeom prst="rect">
          <a:avLst/>
        </a:prstGeom>
        <a:noFill/>
        <a:ln w="9525">
          <a:noFill/>
          <a:miter lim="800000"/>
          <a:headEnd/>
          <a:tailEnd/>
        </a:ln>
      </xdr:spPr>
    </xdr:sp>
    <xdr:clientData/>
  </xdr:twoCellAnchor>
  <xdr:twoCellAnchor>
    <xdr:from>
      <xdr:col>24</xdr:col>
      <xdr:colOff>0</xdr:colOff>
      <xdr:row>69</xdr:row>
      <xdr:rowOff>0</xdr:rowOff>
    </xdr:from>
    <xdr:to>
      <xdr:col>37</xdr:col>
      <xdr:colOff>38100</xdr:colOff>
      <xdr:row>69</xdr:row>
      <xdr:rowOff>0</xdr:rowOff>
    </xdr:to>
    <xdr:sp macro="" textlink="">
      <xdr:nvSpPr>
        <xdr:cNvPr id="81" name="Text Box 296">
          <a:extLst>
            <a:ext uri="{FF2B5EF4-FFF2-40B4-BE49-F238E27FC236}">
              <a16:creationId xmlns:a16="http://schemas.microsoft.com/office/drawing/2014/main" id="{6E500B2B-B040-4AE9-BBA9-D290548ADF57}"/>
            </a:ext>
          </a:extLst>
        </xdr:cNvPr>
        <xdr:cNvSpPr txBox="1">
          <a:spLocks noChangeArrowheads="1"/>
        </xdr:cNvSpPr>
      </xdr:nvSpPr>
      <xdr:spPr bwMode="auto">
        <a:xfrm>
          <a:off x="18288000" y="11172825"/>
          <a:ext cx="994410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2" name="Text Box 311">
          <a:extLst>
            <a:ext uri="{FF2B5EF4-FFF2-40B4-BE49-F238E27FC236}">
              <a16:creationId xmlns:a16="http://schemas.microsoft.com/office/drawing/2014/main" id="{956F80FD-2904-42AB-B3CB-C2E1A51D66A6}"/>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1</xdr:col>
      <xdr:colOff>19050</xdr:colOff>
      <xdr:row>69</xdr:row>
      <xdr:rowOff>0</xdr:rowOff>
    </xdr:from>
    <xdr:to>
      <xdr:col>41</xdr:col>
      <xdr:colOff>0</xdr:colOff>
      <xdr:row>69</xdr:row>
      <xdr:rowOff>0</xdr:rowOff>
    </xdr:to>
    <xdr:sp macro="" textlink="">
      <xdr:nvSpPr>
        <xdr:cNvPr id="83" name="Text Box 312">
          <a:extLst>
            <a:ext uri="{FF2B5EF4-FFF2-40B4-BE49-F238E27FC236}">
              <a16:creationId xmlns:a16="http://schemas.microsoft.com/office/drawing/2014/main" id="{22A318FB-FFA9-4364-BA56-3D44DE2C5F3D}"/>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4" name="Text Box 313">
          <a:extLst>
            <a:ext uri="{FF2B5EF4-FFF2-40B4-BE49-F238E27FC236}">
              <a16:creationId xmlns:a16="http://schemas.microsoft.com/office/drawing/2014/main" id="{32647828-C502-42D4-995D-0BC125EE2E0D}"/>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85" name="Text Box 314">
          <a:extLst>
            <a:ext uri="{FF2B5EF4-FFF2-40B4-BE49-F238E27FC236}">
              <a16:creationId xmlns:a16="http://schemas.microsoft.com/office/drawing/2014/main" id="{8BA7952E-EF83-475B-BA52-9E868C3263E1}"/>
            </a:ext>
          </a:extLst>
        </xdr:cNvPr>
        <xdr:cNvSpPr txBox="1">
          <a:spLocks noChangeArrowheads="1"/>
        </xdr:cNvSpPr>
      </xdr:nvSpPr>
      <xdr:spPr bwMode="auto">
        <a:xfrm>
          <a:off x="762000" y="11172825"/>
          <a:ext cx="3048000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6" name="Text Box 315">
          <a:extLst>
            <a:ext uri="{FF2B5EF4-FFF2-40B4-BE49-F238E27FC236}">
              <a16:creationId xmlns:a16="http://schemas.microsoft.com/office/drawing/2014/main" id="{FB1C752E-9F35-4951-8B7D-C3C47D22641A}"/>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7" name="Text Box 316">
          <a:extLst>
            <a:ext uri="{FF2B5EF4-FFF2-40B4-BE49-F238E27FC236}">
              <a16:creationId xmlns:a16="http://schemas.microsoft.com/office/drawing/2014/main" id="{35CB9126-021D-4F25-9996-338E68109F79}"/>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88" name="Text Box 318">
          <a:extLst>
            <a:ext uri="{FF2B5EF4-FFF2-40B4-BE49-F238E27FC236}">
              <a16:creationId xmlns:a16="http://schemas.microsoft.com/office/drawing/2014/main" id="{7450E2B9-BD31-47F1-AAC8-7461A006F48B}"/>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89" name="Text Box 319">
          <a:extLst>
            <a:ext uri="{FF2B5EF4-FFF2-40B4-BE49-F238E27FC236}">
              <a16:creationId xmlns:a16="http://schemas.microsoft.com/office/drawing/2014/main" id="{276E739D-1CAE-4021-A60B-535B6AA353B5}"/>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0" name="Text Box 320">
          <a:extLst>
            <a:ext uri="{FF2B5EF4-FFF2-40B4-BE49-F238E27FC236}">
              <a16:creationId xmlns:a16="http://schemas.microsoft.com/office/drawing/2014/main" id="{EF7CEDDB-3250-4C8C-BDEA-DA970153A69D}"/>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91" name="Text Box 321">
          <a:extLst>
            <a:ext uri="{FF2B5EF4-FFF2-40B4-BE49-F238E27FC236}">
              <a16:creationId xmlns:a16="http://schemas.microsoft.com/office/drawing/2014/main" id="{4F6393B8-E464-424C-9DA6-CDBB14246B51}"/>
            </a:ext>
          </a:extLst>
        </xdr:cNvPr>
        <xdr:cNvSpPr txBox="1">
          <a:spLocks noChangeArrowheads="1"/>
        </xdr:cNvSpPr>
      </xdr:nvSpPr>
      <xdr:spPr bwMode="auto">
        <a:xfrm>
          <a:off x="762000" y="111728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2" name="Text Box 322">
          <a:extLst>
            <a:ext uri="{FF2B5EF4-FFF2-40B4-BE49-F238E27FC236}">
              <a16:creationId xmlns:a16="http://schemas.microsoft.com/office/drawing/2014/main" id="{93DAD539-051F-473E-B47E-F2698FAB0B59}"/>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3" name="Text Box 323">
          <a:extLst>
            <a:ext uri="{FF2B5EF4-FFF2-40B4-BE49-F238E27FC236}">
              <a16:creationId xmlns:a16="http://schemas.microsoft.com/office/drawing/2014/main" id="{A7CB64D9-072D-4BEA-B4C7-A70B5980C13D}"/>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16</xdr:col>
      <xdr:colOff>76200</xdr:colOff>
      <xdr:row>76</xdr:row>
      <xdr:rowOff>0</xdr:rowOff>
    </xdr:to>
    <xdr:sp macro="" textlink="">
      <xdr:nvSpPr>
        <xdr:cNvPr id="94" name="Text Box 326">
          <a:extLst>
            <a:ext uri="{FF2B5EF4-FFF2-40B4-BE49-F238E27FC236}">
              <a16:creationId xmlns:a16="http://schemas.microsoft.com/office/drawing/2014/main" id="{EEC3E726-4828-44D5-9F3C-90CAA7A6EB99}"/>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5" name="Text Box 327">
          <a:extLst>
            <a:ext uri="{FF2B5EF4-FFF2-40B4-BE49-F238E27FC236}">
              <a16:creationId xmlns:a16="http://schemas.microsoft.com/office/drawing/2014/main" id="{7F28242E-3A83-4305-BC6C-EDCF863D6C6A}"/>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96" name="Text Box 339">
          <a:extLst>
            <a:ext uri="{FF2B5EF4-FFF2-40B4-BE49-F238E27FC236}">
              <a16:creationId xmlns:a16="http://schemas.microsoft.com/office/drawing/2014/main" id="{376B6B38-12A0-40F5-99F3-2B6DB2C3660B}"/>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7" name="Text Box 340">
          <a:extLst>
            <a:ext uri="{FF2B5EF4-FFF2-40B4-BE49-F238E27FC236}">
              <a16:creationId xmlns:a16="http://schemas.microsoft.com/office/drawing/2014/main" id="{F0A2EB6C-B64D-4C2D-AE61-FD734570B567}"/>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98" name="Text Box 352">
          <a:extLst>
            <a:ext uri="{FF2B5EF4-FFF2-40B4-BE49-F238E27FC236}">
              <a16:creationId xmlns:a16="http://schemas.microsoft.com/office/drawing/2014/main" id="{317881A7-2D74-4D01-992E-C96B49500D1E}"/>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9" name="Text Box 353">
          <a:extLst>
            <a:ext uri="{FF2B5EF4-FFF2-40B4-BE49-F238E27FC236}">
              <a16:creationId xmlns:a16="http://schemas.microsoft.com/office/drawing/2014/main" id="{50B58160-38B8-47A1-95F6-0793812FB73B}"/>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00" name="Text Box 366">
          <a:extLst>
            <a:ext uri="{FF2B5EF4-FFF2-40B4-BE49-F238E27FC236}">
              <a16:creationId xmlns:a16="http://schemas.microsoft.com/office/drawing/2014/main" id="{BB090C9C-F9D4-4865-B426-BE4784CF36F4}"/>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01" name="Text Box 367">
          <a:extLst>
            <a:ext uri="{FF2B5EF4-FFF2-40B4-BE49-F238E27FC236}">
              <a16:creationId xmlns:a16="http://schemas.microsoft.com/office/drawing/2014/main" id="{D9EA0516-EC1E-4207-8A07-8FDD2A4CEFCD}"/>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C2D26D66-4176-4565-9EA9-E9C9E2732A55}"/>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946F935-49F7-4216-B4EC-80E0A9D98268}"/>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17D9754-75E9-4656-BD18-7B94AE8DC32E}"/>
            </a:ext>
          </a:extLst>
        </xdr:cNvPr>
        <xdr:cNvSpPr txBox="1">
          <a:spLocks noChangeArrowheads="1"/>
        </xdr:cNvSpPr>
      </xdr:nvSpPr>
      <xdr:spPr bwMode="auto">
        <a:xfrm>
          <a:off x="781050"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A8DCDDE2-0A17-4E67-92D1-F63275B4EBF1}"/>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78885D69-C084-40EE-AA81-E45C9904DD7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AE702D9D-868F-41E6-9112-03D4076B4FC3}"/>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08" name="Text Box 453">
          <a:extLst>
            <a:ext uri="{FF2B5EF4-FFF2-40B4-BE49-F238E27FC236}">
              <a16:creationId xmlns:a16="http://schemas.microsoft.com/office/drawing/2014/main" id="{940521EB-C504-4D29-B153-C4D53AABBA9A}"/>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09" name="Text Box 454">
          <a:extLst>
            <a:ext uri="{FF2B5EF4-FFF2-40B4-BE49-F238E27FC236}">
              <a16:creationId xmlns:a16="http://schemas.microsoft.com/office/drawing/2014/main" id="{860EFC2F-9C39-4A65-9945-A90C2BFE5025}"/>
            </a:ext>
          </a:extLst>
        </xdr:cNvPr>
        <xdr:cNvSpPr txBox="1">
          <a:spLocks noChangeArrowheads="1"/>
        </xdr:cNvSpPr>
      </xdr:nvSpPr>
      <xdr:spPr bwMode="auto">
        <a:xfrm>
          <a:off x="123063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10" name="Text Box 467">
          <a:extLst>
            <a:ext uri="{FF2B5EF4-FFF2-40B4-BE49-F238E27FC236}">
              <a16:creationId xmlns:a16="http://schemas.microsoft.com/office/drawing/2014/main" id="{6BB701F8-5421-4750-B656-DD9CF917A040}"/>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11" name="Text Box 468">
          <a:extLst>
            <a:ext uri="{FF2B5EF4-FFF2-40B4-BE49-F238E27FC236}">
              <a16:creationId xmlns:a16="http://schemas.microsoft.com/office/drawing/2014/main" id="{1A7F537C-1C37-4B0E-9093-E7E6C161C6A9}"/>
            </a:ext>
          </a:extLst>
        </xdr:cNvPr>
        <xdr:cNvSpPr txBox="1">
          <a:spLocks noChangeArrowheads="1"/>
        </xdr:cNvSpPr>
      </xdr:nvSpPr>
      <xdr:spPr bwMode="auto">
        <a:xfrm>
          <a:off x="12306300" y="11172825"/>
          <a:ext cx="14516100" cy="0"/>
        </a:xfrm>
        <a:prstGeom prst="rect">
          <a:avLst/>
        </a:prstGeom>
        <a:noFill/>
        <a:ln w="9525">
          <a:noFill/>
          <a:miter lim="800000"/>
          <a:headEnd/>
          <a:tailEnd/>
        </a:ln>
      </xdr:spPr>
    </xdr:sp>
    <xdr:clientData/>
  </xdr:twoCellAnchor>
  <xdr:twoCellAnchor>
    <xdr:from>
      <xdr:col>2</xdr:col>
      <xdr:colOff>9525</xdr:colOff>
      <xdr:row>76</xdr:row>
      <xdr:rowOff>0</xdr:rowOff>
    </xdr:from>
    <xdr:to>
      <xdr:col>17</xdr:col>
      <xdr:colOff>76200</xdr:colOff>
      <xdr:row>76</xdr:row>
      <xdr:rowOff>0</xdr:rowOff>
    </xdr:to>
    <xdr:sp macro="" textlink="">
      <xdr:nvSpPr>
        <xdr:cNvPr id="112" name="Text Box 499">
          <a:extLst>
            <a:ext uri="{FF2B5EF4-FFF2-40B4-BE49-F238E27FC236}">
              <a16:creationId xmlns:a16="http://schemas.microsoft.com/office/drawing/2014/main" id="{FFB83EBB-7BEB-4A4A-A4B3-9223C503D9E1}"/>
            </a:ext>
          </a:extLst>
        </xdr:cNvPr>
        <xdr:cNvSpPr txBox="1">
          <a:spLocks noChangeArrowheads="1"/>
        </xdr:cNvSpPr>
      </xdr:nvSpPr>
      <xdr:spPr bwMode="auto">
        <a:xfrm>
          <a:off x="1533525" y="12306300"/>
          <a:ext cx="11496675" cy="0"/>
        </a:xfrm>
        <a:prstGeom prst="rect">
          <a:avLst/>
        </a:prstGeom>
        <a:noFill/>
        <a:ln w="9525">
          <a:noFill/>
          <a:miter lim="800000"/>
          <a:headEnd/>
          <a:tailEnd/>
        </a:ln>
      </xdr:spPr>
    </xdr:sp>
    <xdr:clientData/>
  </xdr:twoCellAnchor>
  <xdr:twoCellAnchor>
    <xdr:from>
      <xdr:col>24</xdr:col>
      <xdr:colOff>0</xdr:colOff>
      <xdr:row>69</xdr:row>
      <xdr:rowOff>0</xdr:rowOff>
    </xdr:from>
    <xdr:to>
      <xdr:col>37</xdr:col>
      <xdr:colOff>38100</xdr:colOff>
      <xdr:row>69</xdr:row>
      <xdr:rowOff>0</xdr:rowOff>
    </xdr:to>
    <xdr:sp macro="" textlink="">
      <xdr:nvSpPr>
        <xdr:cNvPr id="113" name="Text Box 500">
          <a:extLst>
            <a:ext uri="{FF2B5EF4-FFF2-40B4-BE49-F238E27FC236}">
              <a16:creationId xmlns:a16="http://schemas.microsoft.com/office/drawing/2014/main" id="{8325E6FB-9416-4AFC-97C7-47F3B3E46CAC}"/>
            </a:ext>
          </a:extLst>
        </xdr:cNvPr>
        <xdr:cNvSpPr txBox="1">
          <a:spLocks noChangeArrowheads="1"/>
        </xdr:cNvSpPr>
      </xdr:nvSpPr>
      <xdr:spPr bwMode="auto">
        <a:xfrm>
          <a:off x="18288000" y="11172825"/>
          <a:ext cx="9944100" cy="0"/>
        </a:xfrm>
        <a:prstGeom prst="rect">
          <a:avLst/>
        </a:prstGeom>
        <a:noFill/>
        <a:ln w="9525">
          <a:noFill/>
          <a:miter lim="800000"/>
          <a:headEnd/>
          <a:tailEnd/>
        </a:ln>
      </xdr:spPr>
    </xdr:sp>
    <xdr:clientData/>
  </xdr:twoCellAnchor>
  <xdr:twoCellAnchor>
    <xdr:from>
      <xdr:col>1</xdr:col>
      <xdr:colOff>19050</xdr:colOff>
      <xdr:row>69</xdr:row>
      <xdr:rowOff>0</xdr:rowOff>
    </xdr:from>
    <xdr:to>
      <xdr:col>41</xdr:col>
      <xdr:colOff>0</xdr:colOff>
      <xdr:row>69</xdr:row>
      <xdr:rowOff>0</xdr:rowOff>
    </xdr:to>
    <xdr:sp macro="" textlink="">
      <xdr:nvSpPr>
        <xdr:cNvPr id="114" name="Text Box 504">
          <a:extLst>
            <a:ext uri="{FF2B5EF4-FFF2-40B4-BE49-F238E27FC236}">
              <a16:creationId xmlns:a16="http://schemas.microsoft.com/office/drawing/2014/main" id="{426E1DE6-0EB1-4281-B113-B51A8A1F99BB}"/>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15" name="Text Box 505">
          <a:extLst>
            <a:ext uri="{FF2B5EF4-FFF2-40B4-BE49-F238E27FC236}">
              <a16:creationId xmlns:a16="http://schemas.microsoft.com/office/drawing/2014/main" id="{3425FF09-2C91-4BBB-89F4-35A0D89AEB40}"/>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116" name="Text Box 506">
          <a:extLst>
            <a:ext uri="{FF2B5EF4-FFF2-40B4-BE49-F238E27FC236}">
              <a16:creationId xmlns:a16="http://schemas.microsoft.com/office/drawing/2014/main" id="{78572BFF-5481-4D03-B44F-0932DC3D9442}"/>
            </a:ext>
          </a:extLst>
        </xdr:cNvPr>
        <xdr:cNvSpPr txBox="1">
          <a:spLocks noChangeArrowheads="1"/>
        </xdr:cNvSpPr>
      </xdr:nvSpPr>
      <xdr:spPr bwMode="auto">
        <a:xfrm>
          <a:off x="762000" y="11172825"/>
          <a:ext cx="3048000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17" name="Text Box 507">
          <a:extLst>
            <a:ext uri="{FF2B5EF4-FFF2-40B4-BE49-F238E27FC236}">
              <a16:creationId xmlns:a16="http://schemas.microsoft.com/office/drawing/2014/main" id="{991F208C-0A24-4067-BE08-589766C0C7AE}"/>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18" name="Text Box 508">
          <a:extLst>
            <a:ext uri="{FF2B5EF4-FFF2-40B4-BE49-F238E27FC236}">
              <a16:creationId xmlns:a16="http://schemas.microsoft.com/office/drawing/2014/main" id="{BAD2A950-D450-4C84-9695-9F3808CA317A}"/>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19" name="Text Box 509">
          <a:extLst>
            <a:ext uri="{FF2B5EF4-FFF2-40B4-BE49-F238E27FC236}">
              <a16:creationId xmlns:a16="http://schemas.microsoft.com/office/drawing/2014/main" id="{859064DA-59A8-4F81-845C-ACDDE2E3B5AF}"/>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0" name="Text Box 510">
          <a:extLst>
            <a:ext uri="{FF2B5EF4-FFF2-40B4-BE49-F238E27FC236}">
              <a16:creationId xmlns:a16="http://schemas.microsoft.com/office/drawing/2014/main" id="{F305A3FA-5BED-4022-88FC-BBBE9EF0372C}"/>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21" name="Text Box 511">
          <a:extLst>
            <a:ext uri="{FF2B5EF4-FFF2-40B4-BE49-F238E27FC236}">
              <a16:creationId xmlns:a16="http://schemas.microsoft.com/office/drawing/2014/main" id="{AB007C05-DB76-4920-98CA-C82E16C8E39B}"/>
            </a:ext>
          </a:extLst>
        </xdr:cNvPr>
        <xdr:cNvSpPr txBox="1">
          <a:spLocks noChangeArrowheads="1"/>
        </xdr:cNvSpPr>
      </xdr:nvSpPr>
      <xdr:spPr bwMode="auto">
        <a:xfrm>
          <a:off x="762000" y="111728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2" name="Text Box 512">
          <a:extLst>
            <a:ext uri="{FF2B5EF4-FFF2-40B4-BE49-F238E27FC236}">
              <a16:creationId xmlns:a16="http://schemas.microsoft.com/office/drawing/2014/main" id="{006FBC53-166C-4D18-93FC-C04A1D98E606}"/>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3" name="Text Box 513">
          <a:extLst>
            <a:ext uri="{FF2B5EF4-FFF2-40B4-BE49-F238E27FC236}">
              <a16:creationId xmlns:a16="http://schemas.microsoft.com/office/drawing/2014/main" id="{B89F6BA8-1B5B-4BBC-92ED-1D180A3CDEB7}"/>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124" name="Text Box 514">
          <a:extLst>
            <a:ext uri="{FF2B5EF4-FFF2-40B4-BE49-F238E27FC236}">
              <a16:creationId xmlns:a16="http://schemas.microsoft.com/office/drawing/2014/main" id="{FF577F09-BBDE-4CC7-BD39-D8E088F80EBA}"/>
            </a:ext>
          </a:extLst>
        </xdr:cNvPr>
        <xdr:cNvSpPr txBox="1">
          <a:spLocks noChangeArrowheads="1"/>
        </xdr:cNvSpPr>
      </xdr:nvSpPr>
      <xdr:spPr bwMode="auto">
        <a:xfrm>
          <a:off x="1533525" y="12306300"/>
          <a:ext cx="11496675"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25" name="Text Box 515">
          <a:extLst>
            <a:ext uri="{FF2B5EF4-FFF2-40B4-BE49-F238E27FC236}">
              <a16:creationId xmlns:a16="http://schemas.microsoft.com/office/drawing/2014/main" id="{BAB77C77-B2E8-4BA6-9438-A9403C99A6D4}"/>
            </a:ext>
          </a:extLst>
        </xdr:cNvPr>
        <xdr:cNvSpPr txBox="1">
          <a:spLocks noChangeArrowheads="1"/>
        </xdr:cNvSpPr>
      </xdr:nvSpPr>
      <xdr:spPr bwMode="auto">
        <a:xfrm>
          <a:off x="21336000" y="11172825"/>
          <a:ext cx="990600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6" name="Text Box 516">
          <a:extLst>
            <a:ext uri="{FF2B5EF4-FFF2-40B4-BE49-F238E27FC236}">
              <a16:creationId xmlns:a16="http://schemas.microsoft.com/office/drawing/2014/main" id="{517A7352-2435-4376-A34E-FAC569F5D0F9}"/>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27" name="Text Box 517">
          <a:extLst>
            <a:ext uri="{FF2B5EF4-FFF2-40B4-BE49-F238E27FC236}">
              <a16:creationId xmlns:a16="http://schemas.microsoft.com/office/drawing/2014/main" id="{18FF13AA-B37A-4C7E-A491-83D200616B28}"/>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8" name="Text Box 518">
          <a:extLst>
            <a:ext uri="{FF2B5EF4-FFF2-40B4-BE49-F238E27FC236}">
              <a16:creationId xmlns:a16="http://schemas.microsoft.com/office/drawing/2014/main" id="{24FA725F-E209-4C5A-8162-7A40BD8282D6}"/>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29" name="Text Box 519">
          <a:extLst>
            <a:ext uri="{FF2B5EF4-FFF2-40B4-BE49-F238E27FC236}">
              <a16:creationId xmlns:a16="http://schemas.microsoft.com/office/drawing/2014/main" id="{0AC013B6-1A99-4D26-8E90-4341D4BFD0B8}"/>
            </a:ext>
          </a:extLst>
        </xdr:cNvPr>
        <xdr:cNvSpPr txBox="1">
          <a:spLocks noChangeArrowheads="1"/>
        </xdr:cNvSpPr>
      </xdr:nvSpPr>
      <xdr:spPr bwMode="auto">
        <a:xfrm>
          <a:off x="762000" y="111728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0" name="Text Box 520">
          <a:extLst>
            <a:ext uri="{FF2B5EF4-FFF2-40B4-BE49-F238E27FC236}">
              <a16:creationId xmlns:a16="http://schemas.microsoft.com/office/drawing/2014/main" id="{2CA84A2B-0A39-415D-A544-6E20A91D27E0}"/>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1" name="Text Box 521">
          <a:extLst>
            <a:ext uri="{FF2B5EF4-FFF2-40B4-BE49-F238E27FC236}">
              <a16:creationId xmlns:a16="http://schemas.microsoft.com/office/drawing/2014/main" id="{46469AF2-7D48-400A-84B0-2E228DE07569}"/>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132" name="Text Box 522">
          <a:extLst>
            <a:ext uri="{FF2B5EF4-FFF2-40B4-BE49-F238E27FC236}">
              <a16:creationId xmlns:a16="http://schemas.microsoft.com/office/drawing/2014/main" id="{1E1EDE06-75A5-4D00-A994-91604651DBA3}"/>
            </a:ext>
          </a:extLst>
        </xdr:cNvPr>
        <xdr:cNvSpPr txBox="1">
          <a:spLocks noChangeArrowheads="1"/>
        </xdr:cNvSpPr>
      </xdr:nvSpPr>
      <xdr:spPr bwMode="auto">
        <a:xfrm>
          <a:off x="1533525" y="12306300"/>
          <a:ext cx="11496675"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33" name="Text Box 523">
          <a:extLst>
            <a:ext uri="{FF2B5EF4-FFF2-40B4-BE49-F238E27FC236}">
              <a16:creationId xmlns:a16="http://schemas.microsoft.com/office/drawing/2014/main" id="{4771F824-FB6B-47F8-8CBE-61DBF780CFB4}"/>
            </a:ext>
          </a:extLst>
        </xdr:cNvPr>
        <xdr:cNvSpPr txBox="1">
          <a:spLocks noChangeArrowheads="1"/>
        </xdr:cNvSpPr>
      </xdr:nvSpPr>
      <xdr:spPr bwMode="auto">
        <a:xfrm>
          <a:off x="21336000" y="11172825"/>
          <a:ext cx="990600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4" name="Text Box 524">
          <a:extLst>
            <a:ext uri="{FF2B5EF4-FFF2-40B4-BE49-F238E27FC236}">
              <a16:creationId xmlns:a16="http://schemas.microsoft.com/office/drawing/2014/main" id="{0106B175-847B-4086-AAF3-92656B5E54BB}"/>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35" name="Text Box 525">
          <a:extLst>
            <a:ext uri="{FF2B5EF4-FFF2-40B4-BE49-F238E27FC236}">
              <a16:creationId xmlns:a16="http://schemas.microsoft.com/office/drawing/2014/main" id="{65AB0B85-F4C0-4EF3-A2C5-C51AEA5920E5}"/>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6" name="Text Box 526">
          <a:extLst>
            <a:ext uri="{FF2B5EF4-FFF2-40B4-BE49-F238E27FC236}">
              <a16:creationId xmlns:a16="http://schemas.microsoft.com/office/drawing/2014/main" id="{3E061FB8-DBFE-473E-AE16-02ECDC333949}"/>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37" name="Text Box 527">
          <a:extLst>
            <a:ext uri="{FF2B5EF4-FFF2-40B4-BE49-F238E27FC236}">
              <a16:creationId xmlns:a16="http://schemas.microsoft.com/office/drawing/2014/main" id="{A49E8638-A37B-4A61-8BFB-7821488FB6F4}"/>
            </a:ext>
          </a:extLst>
        </xdr:cNvPr>
        <xdr:cNvSpPr txBox="1">
          <a:spLocks noChangeArrowheads="1"/>
        </xdr:cNvSpPr>
      </xdr:nvSpPr>
      <xdr:spPr bwMode="auto">
        <a:xfrm>
          <a:off x="762000" y="111728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8" name="Text Box 528">
          <a:extLst>
            <a:ext uri="{FF2B5EF4-FFF2-40B4-BE49-F238E27FC236}">
              <a16:creationId xmlns:a16="http://schemas.microsoft.com/office/drawing/2014/main" id="{FA187F7E-C699-4F74-8353-A3D0698111A7}"/>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9" name="Text Box 529">
          <a:extLst>
            <a:ext uri="{FF2B5EF4-FFF2-40B4-BE49-F238E27FC236}">
              <a16:creationId xmlns:a16="http://schemas.microsoft.com/office/drawing/2014/main" id="{75137D61-84A4-4353-A065-C79686120531}"/>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40" name="Text Box 530">
          <a:extLst>
            <a:ext uri="{FF2B5EF4-FFF2-40B4-BE49-F238E27FC236}">
              <a16:creationId xmlns:a16="http://schemas.microsoft.com/office/drawing/2014/main" id="{3CF90267-D869-43EB-B4B5-23AEDAE62EB5}"/>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41" name="Text Box 531">
          <a:extLst>
            <a:ext uri="{FF2B5EF4-FFF2-40B4-BE49-F238E27FC236}">
              <a16:creationId xmlns:a16="http://schemas.microsoft.com/office/drawing/2014/main" id="{61F29ADE-EC64-4C15-BCC6-A892775CB6C5}"/>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142" name="Text Box 532">
          <a:extLst>
            <a:ext uri="{FF2B5EF4-FFF2-40B4-BE49-F238E27FC236}">
              <a16:creationId xmlns:a16="http://schemas.microsoft.com/office/drawing/2014/main" id="{CA683EA5-6C53-4C52-A1DB-D70FE61E1CF0}"/>
            </a:ext>
          </a:extLst>
        </xdr:cNvPr>
        <xdr:cNvSpPr txBox="1">
          <a:spLocks noChangeArrowheads="1"/>
        </xdr:cNvSpPr>
      </xdr:nvSpPr>
      <xdr:spPr bwMode="auto">
        <a:xfrm>
          <a:off x="762000" y="11172825"/>
          <a:ext cx="3048000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43" name="Text Box 533">
          <a:extLst>
            <a:ext uri="{FF2B5EF4-FFF2-40B4-BE49-F238E27FC236}">
              <a16:creationId xmlns:a16="http://schemas.microsoft.com/office/drawing/2014/main" id="{6E19A182-07E5-4B6D-A9DE-1BCD54A9936E}"/>
            </a:ext>
          </a:extLst>
        </xdr:cNvPr>
        <xdr:cNvSpPr txBox="1">
          <a:spLocks noChangeArrowheads="1"/>
        </xdr:cNvSpPr>
      </xdr:nvSpPr>
      <xdr:spPr bwMode="auto">
        <a:xfrm>
          <a:off x="771525" y="11172825"/>
          <a:ext cx="30470475" cy="0"/>
        </a:xfrm>
        <a:prstGeom prst="rect">
          <a:avLst/>
        </a:prstGeom>
        <a:noFill/>
        <a:ln w="9525">
          <a:noFill/>
          <a:miter lim="800000"/>
          <a:headEnd/>
          <a:tailEnd/>
        </a:ln>
      </xdr:spPr>
    </xdr:sp>
    <xdr:clientData/>
  </xdr:twoCellAnchor>
  <xdr:twoCellAnchor>
    <xdr:from>
      <xdr:col>2</xdr:col>
      <xdr:colOff>9525</xdr:colOff>
      <xdr:row>76</xdr:row>
      <xdr:rowOff>0</xdr:rowOff>
    </xdr:from>
    <xdr:to>
      <xdr:col>17</xdr:col>
      <xdr:colOff>76200</xdr:colOff>
      <xdr:row>76</xdr:row>
      <xdr:rowOff>0</xdr:rowOff>
    </xdr:to>
    <xdr:sp macro="" textlink="">
      <xdr:nvSpPr>
        <xdr:cNvPr id="144" name="Text Box 534">
          <a:extLst>
            <a:ext uri="{FF2B5EF4-FFF2-40B4-BE49-F238E27FC236}">
              <a16:creationId xmlns:a16="http://schemas.microsoft.com/office/drawing/2014/main" id="{DAE696DA-3F98-420A-8DF5-9DEC454B420B}"/>
            </a:ext>
          </a:extLst>
        </xdr:cNvPr>
        <xdr:cNvSpPr txBox="1">
          <a:spLocks noChangeArrowheads="1"/>
        </xdr:cNvSpPr>
      </xdr:nvSpPr>
      <xdr:spPr bwMode="auto">
        <a:xfrm>
          <a:off x="1533525" y="12306300"/>
          <a:ext cx="11496675"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45" name="Text Box 535">
          <a:extLst>
            <a:ext uri="{FF2B5EF4-FFF2-40B4-BE49-F238E27FC236}">
              <a16:creationId xmlns:a16="http://schemas.microsoft.com/office/drawing/2014/main" id="{77323D49-8480-45F2-9EC9-281B696EFB19}"/>
            </a:ext>
          </a:extLst>
        </xdr:cNvPr>
        <xdr:cNvSpPr txBox="1">
          <a:spLocks noChangeArrowheads="1"/>
        </xdr:cNvSpPr>
      </xdr:nvSpPr>
      <xdr:spPr bwMode="auto">
        <a:xfrm>
          <a:off x="21336000" y="11172825"/>
          <a:ext cx="990600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46" name="Text Box 536">
          <a:extLst>
            <a:ext uri="{FF2B5EF4-FFF2-40B4-BE49-F238E27FC236}">
              <a16:creationId xmlns:a16="http://schemas.microsoft.com/office/drawing/2014/main" id="{4C6C6625-9F70-4FF2-92DC-3774AF58E87F}"/>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47" name="Text Box 537">
          <a:extLst>
            <a:ext uri="{FF2B5EF4-FFF2-40B4-BE49-F238E27FC236}">
              <a16:creationId xmlns:a16="http://schemas.microsoft.com/office/drawing/2014/main" id="{649495EB-1960-4495-B662-823883CC290B}"/>
            </a:ext>
          </a:extLst>
        </xdr:cNvPr>
        <xdr:cNvSpPr txBox="1">
          <a:spLocks noChangeArrowheads="1"/>
        </xdr:cNvSpPr>
      </xdr:nvSpPr>
      <xdr:spPr bwMode="auto">
        <a:xfrm>
          <a:off x="781050" y="11172825"/>
          <a:ext cx="304609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48" name="Text Box 538">
          <a:extLst>
            <a:ext uri="{FF2B5EF4-FFF2-40B4-BE49-F238E27FC236}">
              <a16:creationId xmlns:a16="http://schemas.microsoft.com/office/drawing/2014/main" id="{17487A37-56A7-4BA6-8CBB-5AB792F6C5CB}"/>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49" name="Text Box 539">
          <a:extLst>
            <a:ext uri="{FF2B5EF4-FFF2-40B4-BE49-F238E27FC236}">
              <a16:creationId xmlns:a16="http://schemas.microsoft.com/office/drawing/2014/main" id="{54444011-1087-4A56-825F-905164FFE351}"/>
            </a:ext>
          </a:extLst>
        </xdr:cNvPr>
        <xdr:cNvSpPr txBox="1">
          <a:spLocks noChangeArrowheads="1"/>
        </xdr:cNvSpPr>
      </xdr:nvSpPr>
      <xdr:spPr bwMode="auto">
        <a:xfrm>
          <a:off x="762000" y="111728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50" name="Text Box 540">
          <a:extLst>
            <a:ext uri="{FF2B5EF4-FFF2-40B4-BE49-F238E27FC236}">
              <a16:creationId xmlns:a16="http://schemas.microsoft.com/office/drawing/2014/main" id="{BCA34BFC-176E-4586-8A4F-9ED2BD6E7AB0}"/>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51" name="Text Box 541">
          <a:extLst>
            <a:ext uri="{FF2B5EF4-FFF2-40B4-BE49-F238E27FC236}">
              <a16:creationId xmlns:a16="http://schemas.microsoft.com/office/drawing/2014/main" id="{6E3A9C08-A597-4319-B7B8-77F2C7AD640A}"/>
            </a:ext>
          </a:extLst>
        </xdr:cNvPr>
        <xdr:cNvSpPr txBox="1">
          <a:spLocks noChangeArrowheads="1"/>
        </xdr:cNvSpPr>
      </xdr:nvSpPr>
      <xdr:spPr bwMode="auto">
        <a:xfrm>
          <a:off x="771525" y="111728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73CB1A29-2041-4A2D-8B49-AD394C268616}"/>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D2C40C88-86C6-4FBB-9BD7-871585AAA510}"/>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C35EB9B7-D16F-49F2-B9C0-850A819C1342}"/>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0FCCD91-9B03-453B-A09E-A952C79D4439}"/>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17D35722-6A98-4EA7-8CC5-65EDE92C37A1}"/>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F5A8960F-6EE1-4E43-B0D3-D1F6D4BF3F9F}"/>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29FA428A-5A27-459F-8983-7E59C5F79B03}"/>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2671137B-96CA-4473-82A8-978E93517404}"/>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14AF5C3F-5894-4210-AD9A-1357E1B62B29}"/>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BD1D15A4-7C96-4578-8F56-7DEC0C9F5ECE}"/>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829AEBF9-D025-4338-8800-A924A0B0DC3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5DAC54B2-AE67-4952-9A1E-8F9CBEBF4009}"/>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CCCF876C-3FB4-45DD-9CA8-B6661EDF14EC}"/>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22499F25-D67C-43F8-B247-1BCDA37BD387}"/>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698F0657-5E38-4D01-81C7-D4CBF20043F8}"/>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2A5CB909-1654-46CD-9053-931787BA17FB}"/>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492812CE-5753-4898-8DD6-8398AE1761D0}"/>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94247106-C8C2-4735-9B41-1F44145653CB}"/>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85</xdr:row>
      <xdr:rowOff>27214</xdr:rowOff>
    </xdr:to>
    <xdr:sp macro="" textlink="">
      <xdr:nvSpPr>
        <xdr:cNvPr id="170" name="AutoShape 600">
          <a:extLst>
            <a:ext uri="{FF2B5EF4-FFF2-40B4-BE49-F238E27FC236}">
              <a16:creationId xmlns:a16="http://schemas.microsoft.com/office/drawing/2014/main" id="{DBF969F1-6EDA-46AD-ADB0-2907E59590EC}"/>
            </a:ext>
          </a:extLst>
        </xdr:cNvPr>
        <xdr:cNvSpPr>
          <a:spLocks noChangeArrowheads="1"/>
        </xdr:cNvSpPr>
      </xdr:nvSpPr>
      <xdr:spPr bwMode="auto">
        <a:xfrm>
          <a:off x="169133" y="2196597"/>
          <a:ext cx="69262968" cy="115942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1" name="Text Box 601">
          <a:extLst>
            <a:ext uri="{FF2B5EF4-FFF2-40B4-BE49-F238E27FC236}">
              <a16:creationId xmlns:a16="http://schemas.microsoft.com/office/drawing/2014/main" id="{61C43057-62EF-438D-8F19-442E4651A515}"/>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2" name="Text Box 602">
          <a:extLst>
            <a:ext uri="{FF2B5EF4-FFF2-40B4-BE49-F238E27FC236}">
              <a16:creationId xmlns:a16="http://schemas.microsoft.com/office/drawing/2014/main" id="{D635C28A-A5E2-41A6-AD00-C52C14E46C7B}"/>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3" name="Text Box 603">
          <a:extLst>
            <a:ext uri="{FF2B5EF4-FFF2-40B4-BE49-F238E27FC236}">
              <a16:creationId xmlns:a16="http://schemas.microsoft.com/office/drawing/2014/main" id="{FE5F1CFE-1D37-4D7C-AF8C-61FC950FC649}"/>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4" name="Text Box 604">
          <a:extLst>
            <a:ext uri="{FF2B5EF4-FFF2-40B4-BE49-F238E27FC236}">
              <a16:creationId xmlns:a16="http://schemas.microsoft.com/office/drawing/2014/main" id="{E94BAD41-711B-43D3-B5A4-52925DB7707B}"/>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5" name="Text Box 605">
          <a:extLst>
            <a:ext uri="{FF2B5EF4-FFF2-40B4-BE49-F238E27FC236}">
              <a16:creationId xmlns:a16="http://schemas.microsoft.com/office/drawing/2014/main" id="{5EC6A1B2-98E2-4640-81C9-AE4B988F8905}"/>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6" name="Text Box 606">
          <a:extLst>
            <a:ext uri="{FF2B5EF4-FFF2-40B4-BE49-F238E27FC236}">
              <a16:creationId xmlns:a16="http://schemas.microsoft.com/office/drawing/2014/main" id="{42072B88-8A34-4BA2-AE9A-358E993E1107}"/>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7" name="Text Box 609">
          <a:extLst>
            <a:ext uri="{FF2B5EF4-FFF2-40B4-BE49-F238E27FC236}">
              <a16:creationId xmlns:a16="http://schemas.microsoft.com/office/drawing/2014/main" id="{BD044ABA-2A8D-4BE4-83F1-4EA1DA90F4F5}"/>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78" name="Text Box 610">
          <a:extLst>
            <a:ext uri="{FF2B5EF4-FFF2-40B4-BE49-F238E27FC236}">
              <a16:creationId xmlns:a16="http://schemas.microsoft.com/office/drawing/2014/main" id="{43D4D905-2224-4F28-93CA-027C5367B5E6}"/>
            </a:ext>
          </a:extLst>
        </xdr:cNvPr>
        <xdr:cNvSpPr txBox="1">
          <a:spLocks noChangeArrowheads="1"/>
        </xdr:cNvSpPr>
      </xdr:nvSpPr>
      <xdr:spPr bwMode="auto">
        <a:xfrm>
          <a:off x="123063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9" name="Text Box 621">
          <a:extLst>
            <a:ext uri="{FF2B5EF4-FFF2-40B4-BE49-F238E27FC236}">
              <a16:creationId xmlns:a16="http://schemas.microsoft.com/office/drawing/2014/main" id="{81DE4454-094A-4509-8838-F74ABDC2120F}"/>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0" name="Text Box 622">
          <a:extLst>
            <a:ext uri="{FF2B5EF4-FFF2-40B4-BE49-F238E27FC236}">
              <a16:creationId xmlns:a16="http://schemas.microsoft.com/office/drawing/2014/main" id="{58D5DB4E-2BE6-4BB6-BC1A-90F755458ED1}"/>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1" name="Text Box 623">
          <a:extLst>
            <a:ext uri="{FF2B5EF4-FFF2-40B4-BE49-F238E27FC236}">
              <a16:creationId xmlns:a16="http://schemas.microsoft.com/office/drawing/2014/main" id="{846CB6A8-5448-4830-BC38-FE6B9594A928}"/>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2" name="Text Box 624">
          <a:extLst>
            <a:ext uri="{FF2B5EF4-FFF2-40B4-BE49-F238E27FC236}">
              <a16:creationId xmlns:a16="http://schemas.microsoft.com/office/drawing/2014/main" id="{6A82A84E-32BB-4E65-8FF1-49CE4455BEFB}"/>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3" name="Text Box 625">
          <a:extLst>
            <a:ext uri="{FF2B5EF4-FFF2-40B4-BE49-F238E27FC236}">
              <a16:creationId xmlns:a16="http://schemas.microsoft.com/office/drawing/2014/main" id="{A0A9D108-7F3C-484B-B90D-984E3513961C}"/>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4" name="Text Box 626">
          <a:extLst>
            <a:ext uri="{FF2B5EF4-FFF2-40B4-BE49-F238E27FC236}">
              <a16:creationId xmlns:a16="http://schemas.microsoft.com/office/drawing/2014/main" id="{78026287-E8E1-4650-B76F-98D344008453}"/>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5" name="Text Box 629">
          <a:extLst>
            <a:ext uri="{FF2B5EF4-FFF2-40B4-BE49-F238E27FC236}">
              <a16:creationId xmlns:a16="http://schemas.microsoft.com/office/drawing/2014/main" id="{F90F1B2A-295C-4EEA-90BD-E7C75FA30FFE}"/>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86" name="Text Box 630">
          <a:extLst>
            <a:ext uri="{FF2B5EF4-FFF2-40B4-BE49-F238E27FC236}">
              <a16:creationId xmlns:a16="http://schemas.microsoft.com/office/drawing/2014/main" id="{4A1F79B0-BB9F-453E-992E-4D5332AE9396}"/>
            </a:ext>
          </a:extLst>
        </xdr:cNvPr>
        <xdr:cNvSpPr txBox="1">
          <a:spLocks noChangeArrowheads="1"/>
        </xdr:cNvSpPr>
      </xdr:nvSpPr>
      <xdr:spPr bwMode="auto">
        <a:xfrm>
          <a:off x="123063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7" name="Text Box 641">
          <a:extLst>
            <a:ext uri="{FF2B5EF4-FFF2-40B4-BE49-F238E27FC236}">
              <a16:creationId xmlns:a16="http://schemas.microsoft.com/office/drawing/2014/main" id="{82A864AD-A6E6-4B2F-B21E-92DFD4A43456}"/>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8" name="Text Box 642">
          <a:extLst>
            <a:ext uri="{FF2B5EF4-FFF2-40B4-BE49-F238E27FC236}">
              <a16:creationId xmlns:a16="http://schemas.microsoft.com/office/drawing/2014/main" id="{91406F49-F56F-429E-A0C5-4BAE496634C1}"/>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9" name="Text Box 643">
          <a:extLst>
            <a:ext uri="{FF2B5EF4-FFF2-40B4-BE49-F238E27FC236}">
              <a16:creationId xmlns:a16="http://schemas.microsoft.com/office/drawing/2014/main" id="{0F7F3174-810A-48B6-BADA-CD4AFF05BD63}"/>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0" name="Text Box 644">
          <a:extLst>
            <a:ext uri="{FF2B5EF4-FFF2-40B4-BE49-F238E27FC236}">
              <a16:creationId xmlns:a16="http://schemas.microsoft.com/office/drawing/2014/main" id="{EA9E5574-409B-4780-BA57-34351BCE7AEA}"/>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1" name="Text Box 645">
          <a:extLst>
            <a:ext uri="{FF2B5EF4-FFF2-40B4-BE49-F238E27FC236}">
              <a16:creationId xmlns:a16="http://schemas.microsoft.com/office/drawing/2014/main" id="{06FF2D4E-8E25-41EA-A78E-91DABB4461B5}"/>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2" name="Text Box 646">
          <a:extLst>
            <a:ext uri="{FF2B5EF4-FFF2-40B4-BE49-F238E27FC236}">
              <a16:creationId xmlns:a16="http://schemas.microsoft.com/office/drawing/2014/main" id="{3A31157B-4EE8-40FB-96A0-93B17EF1854B}"/>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3" name="Text Box 647">
          <a:extLst>
            <a:ext uri="{FF2B5EF4-FFF2-40B4-BE49-F238E27FC236}">
              <a16:creationId xmlns:a16="http://schemas.microsoft.com/office/drawing/2014/main" id="{F42F09A6-E7E3-4FDD-A2A4-FA930C6022F6}"/>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4" name="Text Box 648">
          <a:extLst>
            <a:ext uri="{FF2B5EF4-FFF2-40B4-BE49-F238E27FC236}">
              <a16:creationId xmlns:a16="http://schemas.microsoft.com/office/drawing/2014/main" id="{2F30CE67-15A3-46CB-8A28-FB9C3953B6D6}"/>
            </a:ext>
          </a:extLst>
        </xdr:cNvPr>
        <xdr:cNvSpPr txBox="1">
          <a:spLocks noChangeArrowheads="1"/>
        </xdr:cNvSpPr>
      </xdr:nvSpPr>
      <xdr:spPr bwMode="auto">
        <a:xfrm>
          <a:off x="129540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5" name="Text Box 651">
          <a:extLst>
            <a:ext uri="{FF2B5EF4-FFF2-40B4-BE49-F238E27FC236}">
              <a16:creationId xmlns:a16="http://schemas.microsoft.com/office/drawing/2014/main" id="{67778C17-08D7-4759-BDEE-9B2C8FE04168}"/>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96" name="Text Box 652">
          <a:extLst>
            <a:ext uri="{FF2B5EF4-FFF2-40B4-BE49-F238E27FC236}">
              <a16:creationId xmlns:a16="http://schemas.microsoft.com/office/drawing/2014/main" id="{E5D4DF2B-812A-439A-AA69-4DBE5A1017F0}"/>
            </a:ext>
          </a:extLst>
        </xdr:cNvPr>
        <xdr:cNvSpPr txBox="1">
          <a:spLocks noChangeArrowheads="1"/>
        </xdr:cNvSpPr>
      </xdr:nvSpPr>
      <xdr:spPr bwMode="auto">
        <a:xfrm>
          <a:off x="123063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7" name="Text Box 665">
          <a:extLst>
            <a:ext uri="{FF2B5EF4-FFF2-40B4-BE49-F238E27FC236}">
              <a16:creationId xmlns:a16="http://schemas.microsoft.com/office/drawing/2014/main" id="{6D5738B2-AC9C-47C0-AFF9-3B77789E1860}"/>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98" name="Text Box 666">
          <a:extLst>
            <a:ext uri="{FF2B5EF4-FFF2-40B4-BE49-F238E27FC236}">
              <a16:creationId xmlns:a16="http://schemas.microsoft.com/office/drawing/2014/main" id="{7A35B3C6-85C0-43CB-BE48-D69F162F49F5}"/>
            </a:ext>
          </a:extLst>
        </xdr:cNvPr>
        <xdr:cNvSpPr txBox="1">
          <a:spLocks noChangeArrowheads="1"/>
        </xdr:cNvSpPr>
      </xdr:nvSpPr>
      <xdr:spPr bwMode="auto">
        <a:xfrm>
          <a:off x="12306300" y="11172825"/>
          <a:ext cx="1451610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9" name="Text Box 679">
          <a:extLst>
            <a:ext uri="{FF2B5EF4-FFF2-40B4-BE49-F238E27FC236}">
              <a16:creationId xmlns:a16="http://schemas.microsoft.com/office/drawing/2014/main" id="{947F723F-D4C1-42A2-89A3-E1B3B2FE0EF4}"/>
            </a:ext>
          </a:extLst>
        </xdr:cNvPr>
        <xdr:cNvSpPr txBox="1">
          <a:spLocks noChangeArrowheads="1"/>
        </xdr:cNvSpPr>
      </xdr:nvSpPr>
      <xdr:spPr bwMode="auto">
        <a:xfrm>
          <a:off x="771525" y="12306300"/>
          <a:ext cx="11496675"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200" name="Text Box 680">
          <a:extLst>
            <a:ext uri="{FF2B5EF4-FFF2-40B4-BE49-F238E27FC236}">
              <a16:creationId xmlns:a16="http://schemas.microsoft.com/office/drawing/2014/main" id="{5CCB9D8F-606F-432E-B17E-2F42681746A5}"/>
            </a:ext>
          </a:extLst>
        </xdr:cNvPr>
        <xdr:cNvSpPr txBox="1">
          <a:spLocks noChangeArrowheads="1"/>
        </xdr:cNvSpPr>
      </xdr:nvSpPr>
      <xdr:spPr bwMode="auto">
        <a:xfrm>
          <a:off x="12306300" y="11172825"/>
          <a:ext cx="14516100"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01" name="Text Box 692">
          <a:extLst>
            <a:ext uri="{FF2B5EF4-FFF2-40B4-BE49-F238E27FC236}">
              <a16:creationId xmlns:a16="http://schemas.microsoft.com/office/drawing/2014/main" id="{F8E80043-A176-4CB6-8C34-8A51BB5A3273}"/>
            </a:ext>
          </a:extLst>
        </xdr:cNvPr>
        <xdr:cNvSpPr txBox="1">
          <a:spLocks noChangeArrowheads="1"/>
        </xdr:cNvSpPr>
      </xdr:nvSpPr>
      <xdr:spPr bwMode="auto">
        <a:xfrm>
          <a:off x="1533525" y="12954000"/>
          <a:ext cx="11496675" cy="0"/>
        </a:xfrm>
        <a:prstGeom prst="rect">
          <a:avLst/>
        </a:prstGeom>
        <a:noFill/>
        <a:ln w="9525">
          <a:noFill/>
          <a:miter lim="800000"/>
          <a:headEnd/>
          <a:tailEnd/>
        </a:ln>
      </xdr:spPr>
    </xdr:sp>
    <xdr:clientData/>
  </xdr:twoCellAnchor>
  <xdr:twoCellAnchor>
    <xdr:from>
      <xdr:col>24</xdr:col>
      <xdr:colOff>0</xdr:colOff>
      <xdr:row>73</xdr:row>
      <xdr:rowOff>0</xdr:rowOff>
    </xdr:from>
    <xdr:to>
      <xdr:col>37</xdr:col>
      <xdr:colOff>38100</xdr:colOff>
      <xdr:row>73</xdr:row>
      <xdr:rowOff>0</xdr:rowOff>
    </xdr:to>
    <xdr:sp macro="" textlink="">
      <xdr:nvSpPr>
        <xdr:cNvPr id="202" name="Text Box 693">
          <a:extLst>
            <a:ext uri="{FF2B5EF4-FFF2-40B4-BE49-F238E27FC236}">
              <a16:creationId xmlns:a16="http://schemas.microsoft.com/office/drawing/2014/main" id="{D1BC5C7C-7F47-4601-AF02-38544A094FF3}"/>
            </a:ext>
          </a:extLst>
        </xdr:cNvPr>
        <xdr:cNvSpPr txBox="1">
          <a:spLocks noChangeArrowheads="1"/>
        </xdr:cNvSpPr>
      </xdr:nvSpPr>
      <xdr:spPr bwMode="auto">
        <a:xfrm>
          <a:off x="18288000" y="11820525"/>
          <a:ext cx="994410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3" name="Text Box 694">
          <a:extLst>
            <a:ext uri="{FF2B5EF4-FFF2-40B4-BE49-F238E27FC236}">
              <a16:creationId xmlns:a16="http://schemas.microsoft.com/office/drawing/2014/main" id="{9AF693B4-D667-428C-B28D-CD380E22B32A}"/>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1</xdr:col>
      <xdr:colOff>19050</xdr:colOff>
      <xdr:row>73</xdr:row>
      <xdr:rowOff>0</xdr:rowOff>
    </xdr:from>
    <xdr:to>
      <xdr:col>41</xdr:col>
      <xdr:colOff>0</xdr:colOff>
      <xdr:row>73</xdr:row>
      <xdr:rowOff>0</xdr:rowOff>
    </xdr:to>
    <xdr:sp macro="" textlink="">
      <xdr:nvSpPr>
        <xdr:cNvPr id="204" name="Text Box 695">
          <a:extLst>
            <a:ext uri="{FF2B5EF4-FFF2-40B4-BE49-F238E27FC236}">
              <a16:creationId xmlns:a16="http://schemas.microsoft.com/office/drawing/2014/main" id="{F7FF0553-9983-490A-B680-DD148E7C164B}"/>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5" name="Text Box 696">
          <a:extLst>
            <a:ext uri="{FF2B5EF4-FFF2-40B4-BE49-F238E27FC236}">
              <a16:creationId xmlns:a16="http://schemas.microsoft.com/office/drawing/2014/main" id="{B7B3C03F-D46C-4236-AC32-31B3114F342A}"/>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06" name="Text Box 697">
          <a:extLst>
            <a:ext uri="{FF2B5EF4-FFF2-40B4-BE49-F238E27FC236}">
              <a16:creationId xmlns:a16="http://schemas.microsoft.com/office/drawing/2014/main" id="{DC30F2EE-E2BB-4EE9-9DBF-6EFFEFD378DB}"/>
            </a:ext>
          </a:extLst>
        </xdr:cNvPr>
        <xdr:cNvSpPr txBox="1">
          <a:spLocks noChangeArrowheads="1"/>
        </xdr:cNvSpPr>
      </xdr:nvSpPr>
      <xdr:spPr bwMode="auto">
        <a:xfrm>
          <a:off x="762000" y="11820525"/>
          <a:ext cx="3048000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7" name="Text Box 698">
          <a:extLst>
            <a:ext uri="{FF2B5EF4-FFF2-40B4-BE49-F238E27FC236}">
              <a16:creationId xmlns:a16="http://schemas.microsoft.com/office/drawing/2014/main" id="{12E7A789-54F2-4819-8EC7-D5E764E517D4}"/>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8" name="Text Box 699">
          <a:extLst>
            <a:ext uri="{FF2B5EF4-FFF2-40B4-BE49-F238E27FC236}">
              <a16:creationId xmlns:a16="http://schemas.microsoft.com/office/drawing/2014/main" id="{EB422AE3-11B2-4FD2-AEA2-5D5ECF686AD7}"/>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09" name="Text Box 700">
          <a:extLst>
            <a:ext uri="{FF2B5EF4-FFF2-40B4-BE49-F238E27FC236}">
              <a16:creationId xmlns:a16="http://schemas.microsoft.com/office/drawing/2014/main" id="{C91A4704-B8F7-4199-B0F1-FBDB8968EAE6}"/>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10" name="Text Box 701">
          <a:extLst>
            <a:ext uri="{FF2B5EF4-FFF2-40B4-BE49-F238E27FC236}">
              <a16:creationId xmlns:a16="http://schemas.microsoft.com/office/drawing/2014/main" id="{59AFAC1D-6E46-4876-83A8-2B918CC26A75}"/>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1" name="Text Box 702">
          <a:extLst>
            <a:ext uri="{FF2B5EF4-FFF2-40B4-BE49-F238E27FC236}">
              <a16:creationId xmlns:a16="http://schemas.microsoft.com/office/drawing/2014/main" id="{9B2B06AB-FDA4-44E0-97B2-7472DB28E90E}"/>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12" name="Text Box 703">
          <a:extLst>
            <a:ext uri="{FF2B5EF4-FFF2-40B4-BE49-F238E27FC236}">
              <a16:creationId xmlns:a16="http://schemas.microsoft.com/office/drawing/2014/main" id="{F5D96581-F435-446E-9E7C-74DBC38269E2}"/>
            </a:ext>
          </a:extLst>
        </xdr:cNvPr>
        <xdr:cNvSpPr txBox="1">
          <a:spLocks noChangeArrowheads="1"/>
        </xdr:cNvSpPr>
      </xdr:nvSpPr>
      <xdr:spPr bwMode="auto">
        <a:xfrm>
          <a:off x="762000" y="118205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3" name="Text Box 704">
          <a:extLst>
            <a:ext uri="{FF2B5EF4-FFF2-40B4-BE49-F238E27FC236}">
              <a16:creationId xmlns:a16="http://schemas.microsoft.com/office/drawing/2014/main" id="{DC288679-D361-4106-AB05-0636BAFECEA8}"/>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4" name="Text Box 705">
          <a:extLst>
            <a:ext uri="{FF2B5EF4-FFF2-40B4-BE49-F238E27FC236}">
              <a16:creationId xmlns:a16="http://schemas.microsoft.com/office/drawing/2014/main" id="{D7270355-2EB6-4F9D-9D9A-75DF4FEDCD03}"/>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80</xdr:row>
      <xdr:rowOff>0</xdr:rowOff>
    </xdr:from>
    <xdr:to>
      <xdr:col>16</xdr:col>
      <xdr:colOff>76200</xdr:colOff>
      <xdr:row>80</xdr:row>
      <xdr:rowOff>0</xdr:rowOff>
    </xdr:to>
    <xdr:sp macro="" textlink="">
      <xdr:nvSpPr>
        <xdr:cNvPr id="215" name="Text Box 706">
          <a:extLst>
            <a:ext uri="{FF2B5EF4-FFF2-40B4-BE49-F238E27FC236}">
              <a16:creationId xmlns:a16="http://schemas.microsoft.com/office/drawing/2014/main" id="{38174B10-B26B-4CE6-8128-C1D2656FD8A0}"/>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16" name="Text Box 707">
          <a:extLst>
            <a:ext uri="{FF2B5EF4-FFF2-40B4-BE49-F238E27FC236}">
              <a16:creationId xmlns:a16="http://schemas.microsoft.com/office/drawing/2014/main" id="{D425BCAD-FD1F-4A92-B544-516ACDEBFE1D}"/>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17" name="Text Box 708">
          <a:extLst>
            <a:ext uri="{FF2B5EF4-FFF2-40B4-BE49-F238E27FC236}">
              <a16:creationId xmlns:a16="http://schemas.microsoft.com/office/drawing/2014/main" id="{5CF32971-DCFB-4BC3-967C-22BCA9D556B0}"/>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18" name="Text Box 709">
          <a:extLst>
            <a:ext uri="{FF2B5EF4-FFF2-40B4-BE49-F238E27FC236}">
              <a16:creationId xmlns:a16="http://schemas.microsoft.com/office/drawing/2014/main" id="{CD5DA01B-F1D9-4828-AF25-EE5644D9B1C5}"/>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19" name="Text Box 710">
          <a:extLst>
            <a:ext uri="{FF2B5EF4-FFF2-40B4-BE49-F238E27FC236}">
              <a16:creationId xmlns:a16="http://schemas.microsoft.com/office/drawing/2014/main" id="{A4220DF4-00DD-4AE4-B9B0-64ACD4A8B111}"/>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20" name="Text Box 711">
          <a:extLst>
            <a:ext uri="{FF2B5EF4-FFF2-40B4-BE49-F238E27FC236}">
              <a16:creationId xmlns:a16="http://schemas.microsoft.com/office/drawing/2014/main" id="{7A2144D0-9C60-4AB1-B778-D0DE9099E529}"/>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1" name="Text Box 712">
          <a:extLst>
            <a:ext uri="{FF2B5EF4-FFF2-40B4-BE49-F238E27FC236}">
              <a16:creationId xmlns:a16="http://schemas.microsoft.com/office/drawing/2014/main" id="{F81FE0EC-54B9-47C4-835F-BFAAED7D2F4C}"/>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22" name="Text Box 713">
          <a:extLst>
            <a:ext uri="{FF2B5EF4-FFF2-40B4-BE49-F238E27FC236}">
              <a16:creationId xmlns:a16="http://schemas.microsoft.com/office/drawing/2014/main" id="{3AE910C8-5768-4C07-9895-2E4E5226D95F}"/>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3" name="Text Box 714">
          <a:extLst>
            <a:ext uri="{FF2B5EF4-FFF2-40B4-BE49-F238E27FC236}">
              <a16:creationId xmlns:a16="http://schemas.microsoft.com/office/drawing/2014/main" id="{BF37133E-11D9-46A9-8F57-B2A82D216A7D}"/>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24" name="Text Box 715">
          <a:extLst>
            <a:ext uri="{FF2B5EF4-FFF2-40B4-BE49-F238E27FC236}">
              <a16:creationId xmlns:a16="http://schemas.microsoft.com/office/drawing/2014/main" id="{B62D3FBA-491C-4E8C-A165-11691AE0318E}"/>
            </a:ext>
          </a:extLst>
        </xdr:cNvPr>
        <xdr:cNvSpPr txBox="1">
          <a:spLocks noChangeArrowheads="1"/>
        </xdr:cNvSpPr>
      </xdr:nvSpPr>
      <xdr:spPr bwMode="auto">
        <a:xfrm>
          <a:off x="123063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5" name="Text Box 716">
          <a:extLst>
            <a:ext uri="{FF2B5EF4-FFF2-40B4-BE49-F238E27FC236}">
              <a16:creationId xmlns:a16="http://schemas.microsoft.com/office/drawing/2014/main" id="{432A2CBE-2723-418B-9694-A9729D42EFBF}"/>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26" name="Text Box 717">
          <a:extLst>
            <a:ext uri="{FF2B5EF4-FFF2-40B4-BE49-F238E27FC236}">
              <a16:creationId xmlns:a16="http://schemas.microsoft.com/office/drawing/2014/main" id="{150A2E8E-11AF-4482-A7AF-F3E1D8BF511B}"/>
            </a:ext>
          </a:extLst>
        </xdr:cNvPr>
        <xdr:cNvSpPr txBox="1">
          <a:spLocks noChangeArrowheads="1"/>
        </xdr:cNvSpPr>
      </xdr:nvSpPr>
      <xdr:spPr bwMode="auto">
        <a:xfrm>
          <a:off x="12306300" y="11820525"/>
          <a:ext cx="14516100"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27" name="Text Box 718">
          <a:extLst>
            <a:ext uri="{FF2B5EF4-FFF2-40B4-BE49-F238E27FC236}">
              <a16:creationId xmlns:a16="http://schemas.microsoft.com/office/drawing/2014/main" id="{3415C546-C93B-422D-BCD5-486277E7F793}"/>
            </a:ext>
          </a:extLst>
        </xdr:cNvPr>
        <xdr:cNvSpPr txBox="1">
          <a:spLocks noChangeArrowheads="1"/>
        </xdr:cNvSpPr>
      </xdr:nvSpPr>
      <xdr:spPr bwMode="auto">
        <a:xfrm>
          <a:off x="1533525" y="12954000"/>
          <a:ext cx="11496675" cy="0"/>
        </a:xfrm>
        <a:prstGeom prst="rect">
          <a:avLst/>
        </a:prstGeom>
        <a:noFill/>
        <a:ln w="9525">
          <a:noFill/>
          <a:miter lim="800000"/>
          <a:headEnd/>
          <a:tailEnd/>
        </a:ln>
      </xdr:spPr>
    </xdr:sp>
    <xdr:clientData/>
  </xdr:twoCellAnchor>
  <xdr:twoCellAnchor>
    <xdr:from>
      <xdr:col>24</xdr:col>
      <xdr:colOff>0</xdr:colOff>
      <xdr:row>73</xdr:row>
      <xdr:rowOff>0</xdr:rowOff>
    </xdr:from>
    <xdr:to>
      <xdr:col>37</xdr:col>
      <xdr:colOff>38100</xdr:colOff>
      <xdr:row>73</xdr:row>
      <xdr:rowOff>0</xdr:rowOff>
    </xdr:to>
    <xdr:sp macro="" textlink="">
      <xdr:nvSpPr>
        <xdr:cNvPr id="228" name="Text Box 719">
          <a:extLst>
            <a:ext uri="{FF2B5EF4-FFF2-40B4-BE49-F238E27FC236}">
              <a16:creationId xmlns:a16="http://schemas.microsoft.com/office/drawing/2014/main" id="{C2084837-2F7D-41E4-8916-9C7134490195}"/>
            </a:ext>
          </a:extLst>
        </xdr:cNvPr>
        <xdr:cNvSpPr txBox="1">
          <a:spLocks noChangeArrowheads="1"/>
        </xdr:cNvSpPr>
      </xdr:nvSpPr>
      <xdr:spPr bwMode="auto">
        <a:xfrm>
          <a:off x="18288000" y="11820525"/>
          <a:ext cx="9944100" cy="0"/>
        </a:xfrm>
        <a:prstGeom prst="rect">
          <a:avLst/>
        </a:prstGeom>
        <a:noFill/>
        <a:ln w="9525">
          <a:noFill/>
          <a:miter lim="800000"/>
          <a:headEnd/>
          <a:tailEnd/>
        </a:ln>
      </xdr:spPr>
    </xdr:sp>
    <xdr:clientData/>
  </xdr:twoCellAnchor>
  <xdr:twoCellAnchor>
    <xdr:from>
      <xdr:col>1</xdr:col>
      <xdr:colOff>19050</xdr:colOff>
      <xdr:row>73</xdr:row>
      <xdr:rowOff>0</xdr:rowOff>
    </xdr:from>
    <xdr:to>
      <xdr:col>41</xdr:col>
      <xdr:colOff>0</xdr:colOff>
      <xdr:row>73</xdr:row>
      <xdr:rowOff>0</xdr:rowOff>
    </xdr:to>
    <xdr:sp macro="" textlink="">
      <xdr:nvSpPr>
        <xdr:cNvPr id="229" name="Text Box 720">
          <a:extLst>
            <a:ext uri="{FF2B5EF4-FFF2-40B4-BE49-F238E27FC236}">
              <a16:creationId xmlns:a16="http://schemas.microsoft.com/office/drawing/2014/main" id="{421D93DF-60A7-4315-B83C-B19906331375}"/>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30" name="Text Box 721">
          <a:extLst>
            <a:ext uri="{FF2B5EF4-FFF2-40B4-BE49-F238E27FC236}">
              <a16:creationId xmlns:a16="http://schemas.microsoft.com/office/drawing/2014/main" id="{6469E3C4-A48D-4CF9-B8E8-0E2724FD3FFE}"/>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31" name="Text Box 722">
          <a:extLst>
            <a:ext uri="{FF2B5EF4-FFF2-40B4-BE49-F238E27FC236}">
              <a16:creationId xmlns:a16="http://schemas.microsoft.com/office/drawing/2014/main" id="{A085A823-E89F-4230-BC87-9AF541F48E1D}"/>
            </a:ext>
          </a:extLst>
        </xdr:cNvPr>
        <xdr:cNvSpPr txBox="1">
          <a:spLocks noChangeArrowheads="1"/>
        </xdr:cNvSpPr>
      </xdr:nvSpPr>
      <xdr:spPr bwMode="auto">
        <a:xfrm>
          <a:off x="762000" y="11820525"/>
          <a:ext cx="3048000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32" name="Text Box 723">
          <a:extLst>
            <a:ext uri="{FF2B5EF4-FFF2-40B4-BE49-F238E27FC236}">
              <a16:creationId xmlns:a16="http://schemas.microsoft.com/office/drawing/2014/main" id="{D5F8498F-97B5-4EEA-998D-63FEF774100F}"/>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3" name="Text Box 724">
          <a:extLst>
            <a:ext uri="{FF2B5EF4-FFF2-40B4-BE49-F238E27FC236}">
              <a16:creationId xmlns:a16="http://schemas.microsoft.com/office/drawing/2014/main" id="{FFE236DB-9C73-496A-A3EB-F5C6524A1BA2}"/>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34" name="Text Box 725">
          <a:extLst>
            <a:ext uri="{FF2B5EF4-FFF2-40B4-BE49-F238E27FC236}">
              <a16:creationId xmlns:a16="http://schemas.microsoft.com/office/drawing/2014/main" id="{4B12467A-FAA4-4D79-A1CF-2C601581F625}"/>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5" name="Text Box 726">
          <a:extLst>
            <a:ext uri="{FF2B5EF4-FFF2-40B4-BE49-F238E27FC236}">
              <a16:creationId xmlns:a16="http://schemas.microsoft.com/office/drawing/2014/main" id="{15E2F2AB-2AA7-47F6-862A-C65912406C8A}"/>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36" name="Text Box 727">
          <a:extLst>
            <a:ext uri="{FF2B5EF4-FFF2-40B4-BE49-F238E27FC236}">
              <a16:creationId xmlns:a16="http://schemas.microsoft.com/office/drawing/2014/main" id="{07ECFFD5-C027-4D87-80B5-8315C865D57F}"/>
            </a:ext>
          </a:extLst>
        </xdr:cNvPr>
        <xdr:cNvSpPr txBox="1">
          <a:spLocks noChangeArrowheads="1"/>
        </xdr:cNvSpPr>
      </xdr:nvSpPr>
      <xdr:spPr bwMode="auto">
        <a:xfrm>
          <a:off x="762000" y="118205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7" name="Text Box 728">
          <a:extLst>
            <a:ext uri="{FF2B5EF4-FFF2-40B4-BE49-F238E27FC236}">
              <a16:creationId xmlns:a16="http://schemas.microsoft.com/office/drawing/2014/main" id="{6FC9211C-0D7B-4EF6-A471-A42E6D055161}"/>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8" name="Text Box 729">
          <a:extLst>
            <a:ext uri="{FF2B5EF4-FFF2-40B4-BE49-F238E27FC236}">
              <a16:creationId xmlns:a16="http://schemas.microsoft.com/office/drawing/2014/main" id="{27B4524D-6CE9-4321-B45F-98C9ECC4855E}"/>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80</xdr:row>
      <xdr:rowOff>0</xdr:rowOff>
    </xdr:from>
    <xdr:to>
      <xdr:col>17</xdr:col>
      <xdr:colOff>76200</xdr:colOff>
      <xdr:row>80</xdr:row>
      <xdr:rowOff>0</xdr:rowOff>
    </xdr:to>
    <xdr:sp macro="" textlink="">
      <xdr:nvSpPr>
        <xdr:cNvPr id="239" name="Text Box 730">
          <a:extLst>
            <a:ext uri="{FF2B5EF4-FFF2-40B4-BE49-F238E27FC236}">
              <a16:creationId xmlns:a16="http://schemas.microsoft.com/office/drawing/2014/main" id="{42AF4B49-1CD2-4292-9431-8F2ED5A4EB7F}"/>
            </a:ext>
          </a:extLst>
        </xdr:cNvPr>
        <xdr:cNvSpPr txBox="1">
          <a:spLocks noChangeArrowheads="1"/>
        </xdr:cNvSpPr>
      </xdr:nvSpPr>
      <xdr:spPr bwMode="auto">
        <a:xfrm>
          <a:off x="1533525" y="12954000"/>
          <a:ext cx="11496675"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40" name="Text Box 731">
          <a:extLst>
            <a:ext uri="{FF2B5EF4-FFF2-40B4-BE49-F238E27FC236}">
              <a16:creationId xmlns:a16="http://schemas.microsoft.com/office/drawing/2014/main" id="{6CDEF192-D800-43C0-8695-F87A44911FFC}"/>
            </a:ext>
          </a:extLst>
        </xdr:cNvPr>
        <xdr:cNvSpPr txBox="1">
          <a:spLocks noChangeArrowheads="1"/>
        </xdr:cNvSpPr>
      </xdr:nvSpPr>
      <xdr:spPr bwMode="auto">
        <a:xfrm>
          <a:off x="21336000" y="11820525"/>
          <a:ext cx="990600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1" name="Text Box 732">
          <a:extLst>
            <a:ext uri="{FF2B5EF4-FFF2-40B4-BE49-F238E27FC236}">
              <a16:creationId xmlns:a16="http://schemas.microsoft.com/office/drawing/2014/main" id="{9B4188F3-9738-4DC4-BE19-BEA013D1DC8D}"/>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42" name="Text Box 733">
          <a:extLst>
            <a:ext uri="{FF2B5EF4-FFF2-40B4-BE49-F238E27FC236}">
              <a16:creationId xmlns:a16="http://schemas.microsoft.com/office/drawing/2014/main" id="{5C4384CB-E628-4FA9-A212-A7B655997FBF}"/>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3" name="Text Box 734">
          <a:extLst>
            <a:ext uri="{FF2B5EF4-FFF2-40B4-BE49-F238E27FC236}">
              <a16:creationId xmlns:a16="http://schemas.microsoft.com/office/drawing/2014/main" id="{085FFCD8-2726-40C3-A3C2-B5382468E734}"/>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44" name="Text Box 735">
          <a:extLst>
            <a:ext uri="{FF2B5EF4-FFF2-40B4-BE49-F238E27FC236}">
              <a16:creationId xmlns:a16="http://schemas.microsoft.com/office/drawing/2014/main" id="{EEB334E8-1672-4DF7-83B8-EAB826952C57}"/>
            </a:ext>
          </a:extLst>
        </xdr:cNvPr>
        <xdr:cNvSpPr txBox="1">
          <a:spLocks noChangeArrowheads="1"/>
        </xdr:cNvSpPr>
      </xdr:nvSpPr>
      <xdr:spPr bwMode="auto">
        <a:xfrm>
          <a:off x="762000" y="118205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5" name="Text Box 736">
          <a:extLst>
            <a:ext uri="{FF2B5EF4-FFF2-40B4-BE49-F238E27FC236}">
              <a16:creationId xmlns:a16="http://schemas.microsoft.com/office/drawing/2014/main" id="{B9231AEF-2D85-488D-BCB8-9425DB3EE651}"/>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6" name="Text Box 737">
          <a:extLst>
            <a:ext uri="{FF2B5EF4-FFF2-40B4-BE49-F238E27FC236}">
              <a16:creationId xmlns:a16="http://schemas.microsoft.com/office/drawing/2014/main" id="{BBCDBE57-A7A3-4000-8CAF-7AEBA3487051}"/>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80</xdr:row>
      <xdr:rowOff>0</xdr:rowOff>
    </xdr:from>
    <xdr:to>
      <xdr:col>17</xdr:col>
      <xdr:colOff>76200</xdr:colOff>
      <xdr:row>80</xdr:row>
      <xdr:rowOff>0</xdr:rowOff>
    </xdr:to>
    <xdr:sp macro="" textlink="">
      <xdr:nvSpPr>
        <xdr:cNvPr id="247" name="Text Box 738">
          <a:extLst>
            <a:ext uri="{FF2B5EF4-FFF2-40B4-BE49-F238E27FC236}">
              <a16:creationId xmlns:a16="http://schemas.microsoft.com/office/drawing/2014/main" id="{AA3E8240-BC2B-41BB-B94C-D812389CCFF3}"/>
            </a:ext>
          </a:extLst>
        </xdr:cNvPr>
        <xdr:cNvSpPr txBox="1">
          <a:spLocks noChangeArrowheads="1"/>
        </xdr:cNvSpPr>
      </xdr:nvSpPr>
      <xdr:spPr bwMode="auto">
        <a:xfrm>
          <a:off x="1533525" y="12954000"/>
          <a:ext cx="11496675"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48" name="Text Box 739">
          <a:extLst>
            <a:ext uri="{FF2B5EF4-FFF2-40B4-BE49-F238E27FC236}">
              <a16:creationId xmlns:a16="http://schemas.microsoft.com/office/drawing/2014/main" id="{0024D17D-AC82-4D7C-9B8D-630C682228EB}"/>
            </a:ext>
          </a:extLst>
        </xdr:cNvPr>
        <xdr:cNvSpPr txBox="1">
          <a:spLocks noChangeArrowheads="1"/>
        </xdr:cNvSpPr>
      </xdr:nvSpPr>
      <xdr:spPr bwMode="auto">
        <a:xfrm>
          <a:off x="21336000" y="11820525"/>
          <a:ext cx="990600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9" name="Text Box 740">
          <a:extLst>
            <a:ext uri="{FF2B5EF4-FFF2-40B4-BE49-F238E27FC236}">
              <a16:creationId xmlns:a16="http://schemas.microsoft.com/office/drawing/2014/main" id="{FBA3E1E5-AADA-42BE-BA3C-CFE7733D4666}"/>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50" name="Text Box 741">
          <a:extLst>
            <a:ext uri="{FF2B5EF4-FFF2-40B4-BE49-F238E27FC236}">
              <a16:creationId xmlns:a16="http://schemas.microsoft.com/office/drawing/2014/main" id="{1D4E62E5-0E6F-45C7-B8B2-3837B865EE59}"/>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1" name="Text Box 742">
          <a:extLst>
            <a:ext uri="{FF2B5EF4-FFF2-40B4-BE49-F238E27FC236}">
              <a16:creationId xmlns:a16="http://schemas.microsoft.com/office/drawing/2014/main" id="{750CF146-8F8E-46C3-B96A-B86583E15BF1}"/>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52" name="Text Box 743">
          <a:extLst>
            <a:ext uri="{FF2B5EF4-FFF2-40B4-BE49-F238E27FC236}">
              <a16:creationId xmlns:a16="http://schemas.microsoft.com/office/drawing/2014/main" id="{8EF0498C-41BA-4328-9613-AF5BC5533DD0}"/>
            </a:ext>
          </a:extLst>
        </xdr:cNvPr>
        <xdr:cNvSpPr txBox="1">
          <a:spLocks noChangeArrowheads="1"/>
        </xdr:cNvSpPr>
      </xdr:nvSpPr>
      <xdr:spPr bwMode="auto">
        <a:xfrm>
          <a:off x="762000" y="118205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3" name="Text Box 744">
          <a:extLst>
            <a:ext uri="{FF2B5EF4-FFF2-40B4-BE49-F238E27FC236}">
              <a16:creationId xmlns:a16="http://schemas.microsoft.com/office/drawing/2014/main" id="{FB8451A4-3B4E-44C2-AC59-66E354B0B27D}"/>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4" name="Text Box 745">
          <a:extLst>
            <a:ext uri="{FF2B5EF4-FFF2-40B4-BE49-F238E27FC236}">
              <a16:creationId xmlns:a16="http://schemas.microsoft.com/office/drawing/2014/main" id="{04CB3961-3E2A-4BF5-8D17-E482E25ED1D7}"/>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55" name="Text Box 746">
          <a:extLst>
            <a:ext uri="{FF2B5EF4-FFF2-40B4-BE49-F238E27FC236}">
              <a16:creationId xmlns:a16="http://schemas.microsoft.com/office/drawing/2014/main" id="{99071726-3C6D-4D2D-81C6-55EDF7D6AD77}"/>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56" name="Text Box 747">
          <a:extLst>
            <a:ext uri="{FF2B5EF4-FFF2-40B4-BE49-F238E27FC236}">
              <a16:creationId xmlns:a16="http://schemas.microsoft.com/office/drawing/2014/main" id="{5840C3DC-2524-40E9-877B-D1AD78E912EE}"/>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57" name="Text Box 748">
          <a:extLst>
            <a:ext uri="{FF2B5EF4-FFF2-40B4-BE49-F238E27FC236}">
              <a16:creationId xmlns:a16="http://schemas.microsoft.com/office/drawing/2014/main" id="{1416F02B-1CD3-45AE-A8A2-26337AEFC47B}"/>
            </a:ext>
          </a:extLst>
        </xdr:cNvPr>
        <xdr:cNvSpPr txBox="1">
          <a:spLocks noChangeArrowheads="1"/>
        </xdr:cNvSpPr>
      </xdr:nvSpPr>
      <xdr:spPr bwMode="auto">
        <a:xfrm>
          <a:off x="762000" y="11820525"/>
          <a:ext cx="3048000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58" name="Text Box 749">
          <a:extLst>
            <a:ext uri="{FF2B5EF4-FFF2-40B4-BE49-F238E27FC236}">
              <a16:creationId xmlns:a16="http://schemas.microsoft.com/office/drawing/2014/main" id="{E71B9912-8FCC-4B37-8627-979EFC9D653E}"/>
            </a:ext>
          </a:extLst>
        </xdr:cNvPr>
        <xdr:cNvSpPr txBox="1">
          <a:spLocks noChangeArrowheads="1"/>
        </xdr:cNvSpPr>
      </xdr:nvSpPr>
      <xdr:spPr bwMode="auto">
        <a:xfrm>
          <a:off x="771525" y="11820525"/>
          <a:ext cx="30470475"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59" name="Text Box 750">
          <a:extLst>
            <a:ext uri="{FF2B5EF4-FFF2-40B4-BE49-F238E27FC236}">
              <a16:creationId xmlns:a16="http://schemas.microsoft.com/office/drawing/2014/main" id="{B15F539A-FF27-4ED6-B84F-342BD6112ABE}"/>
            </a:ext>
          </a:extLst>
        </xdr:cNvPr>
        <xdr:cNvSpPr txBox="1">
          <a:spLocks noChangeArrowheads="1"/>
        </xdr:cNvSpPr>
      </xdr:nvSpPr>
      <xdr:spPr bwMode="auto">
        <a:xfrm>
          <a:off x="1533525" y="12954000"/>
          <a:ext cx="11496675"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60" name="Text Box 751">
          <a:extLst>
            <a:ext uri="{FF2B5EF4-FFF2-40B4-BE49-F238E27FC236}">
              <a16:creationId xmlns:a16="http://schemas.microsoft.com/office/drawing/2014/main" id="{ED700D22-8508-45E0-A717-B8EEB85EB910}"/>
            </a:ext>
          </a:extLst>
        </xdr:cNvPr>
        <xdr:cNvSpPr txBox="1">
          <a:spLocks noChangeArrowheads="1"/>
        </xdr:cNvSpPr>
      </xdr:nvSpPr>
      <xdr:spPr bwMode="auto">
        <a:xfrm>
          <a:off x="21336000" y="11820525"/>
          <a:ext cx="990600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1" name="Text Box 752">
          <a:extLst>
            <a:ext uri="{FF2B5EF4-FFF2-40B4-BE49-F238E27FC236}">
              <a16:creationId xmlns:a16="http://schemas.microsoft.com/office/drawing/2014/main" id="{9A1A7F91-D082-45C7-8D04-B4D7F990D082}"/>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62" name="Text Box 753">
          <a:extLst>
            <a:ext uri="{FF2B5EF4-FFF2-40B4-BE49-F238E27FC236}">
              <a16:creationId xmlns:a16="http://schemas.microsoft.com/office/drawing/2014/main" id="{0415D765-FFFE-44F1-8102-5B77BBD4A89C}"/>
            </a:ext>
          </a:extLst>
        </xdr:cNvPr>
        <xdr:cNvSpPr txBox="1">
          <a:spLocks noChangeArrowheads="1"/>
        </xdr:cNvSpPr>
      </xdr:nvSpPr>
      <xdr:spPr bwMode="auto">
        <a:xfrm>
          <a:off x="781050" y="11820525"/>
          <a:ext cx="304609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3" name="Text Box 754">
          <a:extLst>
            <a:ext uri="{FF2B5EF4-FFF2-40B4-BE49-F238E27FC236}">
              <a16:creationId xmlns:a16="http://schemas.microsoft.com/office/drawing/2014/main" id="{4233CAD0-83D7-4B3C-9BE5-1691AFCD4A60}"/>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64" name="Text Box 755">
          <a:extLst>
            <a:ext uri="{FF2B5EF4-FFF2-40B4-BE49-F238E27FC236}">
              <a16:creationId xmlns:a16="http://schemas.microsoft.com/office/drawing/2014/main" id="{3B55F34E-9C8E-41CC-9D04-910BD901AB38}"/>
            </a:ext>
          </a:extLst>
        </xdr:cNvPr>
        <xdr:cNvSpPr txBox="1">
          <a:spLocks noChangeArrowheads="1"/>
        </xdr:cNvSpPr>
      </xdr:nvSpPr>
      <xdr:spPr bwMode="auto">
        <a:xfrm>
          <a:off x="762000" y="118205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5" name="Text Box 756">
          <a:extLst>
            <a:ext uri="{FF2B5EF4-FFF2-40B4-BE49-F238E27FC236}">
              <a16:creationId xmlns:a16="http://schemas.microsoft.com/office/drawing/2014/main" id="{F3E90511-486E-4C3B-840E-3AB227E6C5E5}"/>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6" name="Text Box 757">
          <a:extLst>
            <a:ext uri="{FF2B5EF4-FFF2-40B4-BE49-F238E27FC236}">
              <a16:creationId xmlns:a16="http://schemas.microsoft.com/office/drawing/2014/main" id="{E2793FC9-7829-4689-A94A-BF54D6EE359C}"/>
            </a:ext>
          </a:extLst>
        </xdr:cNvPr>
        <xdr:cNvSpPr txBox="1">
          <a:spLocks noChangeArrowheads="1"/>
        </xdr:cNvSpPr>
      </xdr:nvSpPr>
      <xdr:spPr bwMode="auto">
        <a:xfrm>
          <a:off x="771525" y="118205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77</xdr:row>
      <xdr:rowOff>0</xdr:rowOff>
    </xdr:from>
    <xdr:to>
      <xdr:col>16</xdr:col>
      <xdr:colOff>76200</xdr:colOff>
      <xdr:row>77</xdr:row>
      <xdr:rowOff>0</xdr:rowOff>
    </xdr:to>
    <xdr:sp macro="" textlink="">
      <xdr:nvSpPr>
        <xdr:cNvPr id="267" name="Text Box 758">
          <a:extLst>
            <a:ext uri="{FF2B5EF4-FFF2-40B4-BE49-F238E27FC236}">
              <a16:creationId xmlns:a16="http://schemas.microsoft.com/office/drawing/2014/main" id="{16322E4F-340E-4797-A655-2D522E70015C}"/>
            </a:ext>
          </a:extLst>
        </xdr:cNvPr>
        <xdr:cNvSpPr txBox="1">
          <a:spLocks noChangeArrowheads="1"/>
        </xdr:cNvSpPr>
      </xdr:nvSpPr>
      <xdr:spPr bwMode="auto">
        <a:xfrm>
          <a:off x="771525" y="12468225"/>
          <a:ext cx="1149667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68" name="Text Box 759">
          <a:extLst>
            <a:ext uri="{FF2B5EF4-FFF2-40B4-BE49-F238E27FC236}">
              <a16:creationId xmlns:a16="http://schemas.microsoft.com/office/drawing/2014/main" id="{5DE5E8DA-9D08-4F06-B7D8-3C1602C4A3EB}"/>
            </a:ext>
          </a:extLst>
        </xdr:cNvPr>
        <xdr:cNvSpPr txBox="1">
          <a:spLocks noChangeArrowheads="1"/>
        </xdr:cNvSpPr>
      </xdr:nvSpPr>
      <xdr:spPr bwMode="auto">
        <a:xfrm>
          <a:off x="12954000" y="11334750"/>
          <a:ext cx="1451610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269" name="Text Box 760">
          <a:extLst>
            <a:ext uri="{FF2B5EF4-FFF2-40B4-BE49-F238E27FC236}">
              <a16:creationId xmlns:a16="http://schemas.microsoft.com/office/drawing/2014/main" id="{BC064F69-5510-4FD2-935F-0B5ED8D080F7}"/>
            </a:ext>
          </a:extLst>
        </xdr:cNvPr>
        <xdr:cNvSpPr txBox="1">
          <a:spLocks noChangeArrowheads="1"/>
        </xdr:cNvSpPr>
      </xdr:nvSpPr>
      <xdr:spPr bwMode="auto">
        <a:xfrm>
          <a:off x="771525" y="12468225"/>
          <a:ext cx="1149667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70" name="Text Box 761">
          <a:extLst>
            <a:ext uri="{FF2B5EF4-FFF2-40B4-BE49-F238E27FC236}">
              <a16:creationId xmlns:a16="http://schemas.microsoft.com/office/drawing/2014/main" id="{5190C424-539F-46AF-82BA-82EBA1A80BD7}"/>
            </a:ext>
          </a:extLst>
        </xdr:cNvPr>
        <xdr:cNvSpPr txBox="1">
          <a:spLocks noChangeArrowheads="1"/>
        </xdr:cNvSpPr>
      </xdr:nvSpPr>
      <xdr:spPr bwMode="auto">
        <a:xfrm>
          <a:off x="12954000" y="11334750"/>
          <a:ext cx="1451610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271" name="Text Box 762">
          <a:extLst>
            <a:ext uri="{FF2B5EF4-FFF2-40B4-BE49-F238E27FC236}">
              <a16:creationId xmlns:a16="http://schemas.microsoft.com/office/drawing/2014/main" id="{2B77CC73-85C2-4C7A-861B-FED043383A9F}"/>
            </a:ext>
          </a:extLst>
        </xdr:cNvPr>
        <xdr:cNvSpPr txBox="1">
          <a:spLocks noChangeArrowheads="1"/>
        </xdr:cNvSpPr>
      </xdr:nvSpPr>
      <xdr:spPr bwMode="auto">
        <a:xfrm>
          <a:off x="771525" y="12468225"/>
          <a:ext cx="11496675"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72" name="Text Box 763">
          <a:extLst>
            <a:ext uri="{FF2B5EF4-FFF2-40B4-BE49-F238E27FC236}">
              <a16:creationId xmlns:a16="http://schemas.microsoft.com/office/drawing/2014/main" id="{7A63E660-44A7-43BE-BACF-862DA5E64174}"/>
            </a:ext>
          </a:extLst>
        </xdr:cNvPr>
        <xdr:cNvSpPr txBox="1">
          <a:spLocks noChangeArrowheads="1"/>
        </xdr:cNvSpPr>
      </xdr:nvSpPr>
      <xdr:spPr bwMode="auto">
        <a:xfrm>
          <a:off x="12954000" y="11334750"/>
          <a:ext cx="14516100" cy="0"/>
        </a:xfrm>
        <a:prstGeom prst="rect">
          <a:avLst/>
        </a:prstGeom>
        <a:noFill/>
        <a:ln w="9525">
          <a:noFill/>
          <a:miter lim="800000"/>
          <a:headEnd/>
          <a:tailEnd/>
        </a:ln>
      </xdr:spPr>
    </xdr:sp>
    <xdr:clientData/>
  </xdr:twoCellAnchor>
  <xdr:twoCellAnchor>
    <xdr:from>
      <xdr:col>1</xdr:col>
      <xdr:colOff>9525</xdr:colOff>
      <xdr:row>76</xdr:row>
      <xdr:rowOff>152400</xdr:rowOff>
    </xdr:from>
    <xdr:to>
      <xdr:col>16</xdr:col>
      <xdr:colOff>95250</xdr:colOff>
      <xdr:row>79</xdr:row>
      <xdr:rowOff>104775</xdr:rowOff>
    </xdr:to>
    <xdr:sp macro="" textlink="">
      <xdr:nvSpPr>
        <xdr:cNvPr id="273" name="AutoShape 765">
          <a:extLst>
            <a:ext uri="{FF2B5EF4-FFF2-40B4-BE49-F238E27FC236}">
              <a16:creationId xmlns:a16="http://schemas.microsoft.com/office/drawing/2014/main" id="{5C57DF04-5E66-4493-ACB9-BCA60FBE8CE0}"/>
            </a:ext>
          </a:extLst>
        </xdr:cNvPr>
        <xdr:cNvSpPr>
          <a:spLocks noChangeArrowheads="1"/>
        </xdr:cNvSpPr>
      </xdr:nvSpPr>
      <xdr:spPr bwMode="auto">
        <a:xfrm>
          <a:off x="771525" y="12458700"/>
          <a:ext cx="1151572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4" name="Text Box 776">
          <a:extLst>
            <a:ext uri="{FF2B5EF4-FFF2-40B4-BE49-F238E27FC236}">
              <a16:creationId xmlns:a16="http://schemas.microsoft.com/office/drawing/2014/main" id="{93C9E363-6728-4541-ACBA-2BAF0605D147}"/>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5" name="Text Box 777">
          <a:extLst>
            <a:ext uri="{FF2B5EF4-FFF2-40B4-BE49-F238E27FC236}">
              <a16:creationId xmlns:a16="http://schemas.microsoft.com/office/drawing/2014/main" id="{4438C021-E613-468E-975E-FD7BAB7BB974}"/>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6" name="Text Box 778">
          <a:extLst>
            <a:ext uri="{FF2B5EF4-FFF2-40B4-BE49-F238E27FC236}">
              <a16:creationId xmlns:a16="http://schemas.microsoft.com/office/drawing/2014/main" id="{B44CF496-BB61-42F2-B5ED-F31E7B593A4E}"/>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7" name="Text Box 779">
          <a:extLst>
            <a:ext uri="{FF2B5EF4-FFF2-40B4-BE49-F238E27FC236}">
              <a16:creationId xmlns:a16="http://schemas.microsoft.com/office/drawing/2014/main" id="{F9A57937-55CC-4188-B1FF-E0DE5078A157}"/>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8" name="Text Box 780">
          <a:extLst>
            <a:ext uri="{FF2B5EF4-FFF2-40B4-BE49-F238E27FC236}">
              <a16:creationId xmlns:a16="http://schemas.microsoft.com/office/drawing/2014/main" id="{811626C0-476E-433C-8697-605700DA5322}"/>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9" name="Text Box 781">
          <a:extLst>
            <a:ext uri="{FF2B5EF4-FFF2-40B4-BE49-F238E27FC236}">
              <a16:creationId xmlns:a16="http://schemas.microsoft.com/office/drawing/2014/main" id="{96D6C041-FB31-4D02-B3EE-EB60CA43710A}"/>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0" name="Text Box 782">
          <a:extLst>
            <a:ext uri="{FF2B5EF4-FFF2-40B4-BE49-F238E27FC236}">
              <a16:creationId xmlns:a16="http://schemas.microsoft.com/office/drawing/2014/main" id="{76C0D734-44FA-4B1D-A375-B78E2ACD1703}"/>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81" name="Text Box 783">
          <a:extLst>
            <a:ext uri="{FF2B5EF4-FFF2-40B4-BE49-F238E27FC236}">
              <a16:creationId xmlns:a16="http://schemas.microsoft.com/office/drawing/2014/main" id="{A22B212C-6CA6-4219-AF20-7B2061E70B26}"/>
            </a:ext>
          </a:extLst>
        </xdr:cNvPr>
        <xdr:cNvSpPr txBox="1">
          <a:spLocks noChangeArrowheads="1"/>
        </xdr:cNvSpPr>
      </xdr:nvSpPr>
      <xdr:spPr bwMode="auto">
        <a:xfrm>
          <a:off x="123063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2" name="Text Box 784">
          <a:extLst>
            <a:ext uri="{FF2B5EF4-FFF2-40B4-BE49-F238E27FC236}">
              <a16:creationId xmlns:a16="http://schemas.microsoft.com/office/drawing/2014/main" id="{78DC8039-4684-4D63-8460-EEF758B17AB2}"/>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3" name="Text Box 785">
          <a:extLst>
            <a:ext uri="{FF2B5EF4-FFF2-40B4-BE49-F238E27FC236}">
              <a16:creationId xmlns:a16="http://schemas.microsoft.com/office/drawing/2014/main" id="{1BAF585F-4A13-424C-826E-5F0B222897D8}"/>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4" name="Text Box 786">
          <a:extLst>
            <a:ext uri="{FF2B5EF4-FFF2-40B4-BE49-F238E27FC236}">
              <a16:creationId xmlns:a16="http://schemas.microsoft.com/office/drawing/2014/main" id="{AADE4D08-C6D9-4FF1-B82B-DDF49CFECD61}"/>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5" name="Text Box 787">
          <a:extLst>
            <a:ext uri="{FF2B5EF4-FFF2-40B4-BE49-F238E27FC236}">
              <a16:creationId xmlns:a16="http://schemas.microsoft.com/office/drawing/2014/main" id="{0746C160-3BCA-449F-8DDE-9CF61991D8D7}"/>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6" name="Text Box 788">
          <a:extLst>
            <a:ext uri="{FF2B5EF4-FFF2-40B4-BE49-F238E27FC236}">
              <a16:creationId xmlns:a16="http://schemas.microsoft.com/office/drawing/2014/main" id="{1AE358BE-7B69-45D0-993A-197B5402B15A}"/>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7" name="Text Box 789">
          <a:extLst>
            <a:ext uri="{FF2B5EF4-FFF2-40B4-BE49-F238E27FC236}">
              <a16:creationId xmlns:a16="http://schemas.microsoft.com/office/drawing/2014/main" id="{CD81FFEB-AE1F-4440-A661-5993F38311B4}"/>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8" name="Text Box 790">
          <a:extLst>
            <a:ext uri="{FF2B5EF4-FFF2-40B4-BE49-F238E27FC236}">
              <a16:creationId xmlns:a16="http://schemas.microsoft.com/office/drawing/2014/main" id="{6A943BAB-512B-4B76-B6AB-C3650EE9B11D}"/>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9" name="Text Box 791">
          <a:extLst>
            <a:ext uri="{FF2B5EF4-FFF2-40B4-BE49-F238E27FC236}">
              <a16:creationId xmlns:a16="http://schemas.microsoft.com/office/drawing/2014/main" id="{B7B6DB5D-7D52-42C4-81F0-DBBC86F6121C}"/>
            </a:ext>
          </a:extLst>
        </xdr:cNvPr>
        <xdr:cNvSpPr txBox="1">
          <a:spLocks noChangeArrowheads="1"/>
        </xdr:cNvSpPr>
      </xdr:nvSpPr>
      <xdr:spPr bwMode="auto">
        <a:xfrm>
          <a:off x="129540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0" name="Text Box 792">
          <a:extLst>
            <a:ext uri="{FF2B5EF4-FFF2-40B4-BE49-F238E27FC236}">
              <a16:creationId xmlns:a16="http://schemas.microsoft.com/office/drawing/2014/main" id="{FC8BAB40-4277-4DFE-A7A4-2052CB726EB9}"/>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1" name="Text Box 793">
          <a:extLst>
            <a:ext uri="{FF2B5EF4-FFF2-40B4-BE49-F238E27FC236}">
              <a16:creationId xmlns:a16="http://schemas.microsoft.com/office/drawing/2014/main" id="{746569B1-D8F0-4616-B636-EECD69D5FB40}"/>
            </a:ext>
          </a:extLst>
        </xdr:cNvPr>
        <xdr:cNvSpPr txBox="1">
          <a:spLocks noChangeArrowheads="1"/>
        </xdr:cNvSpPr>
      </xdr:nvSpPr>
      <xdr:spPr bwMode="auto">
        <a:xfrm>
          <a:off x="123063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2" name="Text Box 794">
          <a:extLst>
            <a:ext uri="{FF2B5EF4-FFF2-40B4-BE49-F238E27FC236}">
              <a16:creationId xmlns:a16="http://schemas.microsoft.com/office/drawing/2014/main" id="{798D2919-FE35-42AD-9EBE-368C2891945A}"/>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3" name="Text Box 795">
          <a:extLst>
            <a:ext uri="{FF2B5EF4-FFF2-40B4-BE49-F238E27FC236}">
              <a16:creationId xmlns:a16="http://schemas.microsoft.com/office/drawing/2014/main" id="{54C18336-CB87-4F73-94EA-C3BE3B7CD163}"/>
            </a:ext>
          </a:extLst>
        </xdr:cNvPr>
        <xdr:cNvSpPr txBox="1">
          <a:spLocks noChangeArrowheads="1"/>
        </xdr:cNvSpPr>
      </xdr:nvSpPr>
      <xdr:spPr bwMode="auto">
        <a:xfrm>
          <a:off x="12306300" y="11820525"/>
          <a:ext cx="1451610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4" name="Text Box 796">
          <a:extLst>
            <a:ext uri="{FF2B5EF4-FFF2-40B4-BE49-F238E27FC236}">
              <a16:creationId xmlns:a16="http://schemas.microsoft.com/office/drawing/2014/main" id="{7291B003-8C46-4561-8D1A-E379734830B4}"/>
            </a:ext>
          </a:extLst>
        </xdr:cNvPr>
        <xdr:cNvSpPr txBox="1">
          <a:spLocks noChangeArrowheads="1"/>
        </xdr:cNvSpPr>
      </xdr:nvSpPr>
      <xdr:spPr bwMode="auto">
        <a:xfrm>
          <a:off x="771525" y="12954000"/>
          <a:ext cx="11496675"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5" name="Text Box 797">
          <a:extLst>
            <a:ext uri="{FF2B5EF4-FFF2-40B4-BE49-F238E27FC236}">
              <a16:creationId xmlns:a16="http://schemas.microsoft.com/office/drawing/2014/main" id="{94FC05FA-FD8D-4F58-A0E6-55FE510E3F40}"/>
            </a:ext>
          </a:extLst>
        </xdr:cNvPr>
        <xdr:cNvSpPr txBox="1">
          <a:spLocks noChangeArrowheads="1"/>
        </xdr:cNvSpPr>
      </xdr:nvSpPr>
      <xdr:spPr bwMode="auto">
        <a:xfrm>
          <a:off x="12306300" y="11820525"/>
          <a:ext cx="14516100" cy="0"/>
        </a:xfrm>
        <a:prstGeom prst="rect">
          <a:avLst/>
        </a:prstGeom>
        <a:noFill/>
        <a:ln w="9525">
          <a:noFill/>
          <a:miter lim="800000"/>
          <a:headEnd/>
          <a:tailEnd/>
        </a:ln>
      </xdr:spPr>
    </xdr:sp>
    <xdr:clientData/>
  </xdr:twoCellAnchor>
  <xdr:twoCellAnchor>
    <xdr:from>
      <xdr:col>1</xdr:col>
      <xdr:colOff>247650</xdr:colOff>
      <xdr:row>79</xdr:row>
      <xdr:rowOff>38100</xdr:rowOff>
    </xdr:from>
    <xdr:to>
      <xdr:col>15</xdr:col>
      <xdr:colOff>200025</xdr:colOff>
      <xdr:row>79</xdr:row>
      <xdr:rowOff>38100</xdr:rowOff>
    </xdr:to>
    <xdr:sp macro="" textlink="">
      <xdr:nvSpPr>
        <xdr:cNvPr id="296" name="AutoShape 607">
          <a:extLst>
            <a:ext uri="{FF2B5EF4-FFF2-40B4-BE49-F238E27FC236}">
              <a16:creationId xmlns:a16="http://schemas.microsoft.com/office/drawing/2014/main" id="{A2C3B83E-CF48-4A68-8B7F-1CF329BD5AE4}"/>
            </a:ext>
          </a:extLst>
        </xdr:cNvPr>
        <xdr:cNvSpPr>
          <a:spLocks noChangeArrowheads="1"/>
        </xdr:cNvSpPr>
      </xdr:nvSpPr>
      <xdr:spPr bwMode="auto">
        <a:xfrm>
          <a:off x="1009650" y="12830175"/>
          <a:ext cx="106203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57</xdr:row>
      <xdr:rowOff>38100</xdr:rowOff>
    </xdr:from>
    <xdr:to>
      <xdr:col>39</xdr:col>
      <xdr:colOff>209550</xdr:colOff>
      <xdr:row>72</xdr:row>
      <xdr:rowOff>95250</xdr:rowOff>
    </xdr:to>
    <xdr:sp macro="" textlink="">
      <xdr:nvSpPr>
        <xdr:cNvPr id="297" name="AutoShape 765">
          <a:extLst>
            <a:ext uri="{FF2B5EF4-FFF2-40B4-BE49-F238E27FC236}">
              <a16:creationId xmlns:a16="http://schemas.microsoft.com/office/drawing/2014/main" id="{53CBD978-1FA3-4DC5-A349-D6E392B8C83F}"/>
            </a:ext>
          </a:extLst>
        </xdr:cNvPr>
        <xdr:cNvSpPr>
          <a:spLocks noChangeArrowheads="1"/>
        </xdr:cNvSpPr>
      </xdr:nvSpPr>
      <xdr:spPr bwMode="auto">
        <a:xfrm>
          <a:off x="990600" y="9267825"/>
          <a:ext cx="289369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DD2F984E-76D5-423C-ADE1-2B66F7647444}"/>
            </a:ext>
          </a:extLst>
        </xdr:cNvPr>
        <xdr:cNvSpPr>
          <a:spLocks noChangeArrowheads="1"/>
        </xdr:cNvSpPr>
      </xdr:nvSpPr>
      <xdr:spPr bwMode="auto">
        <a:xfrm>
          <a:off x="323850" y="3371850"/>
          <a:ext cx="27146250" cy="381000"/>
        </a:xfrm>
        <a:prstGeom prst="roundRect">
          <a:avLst>
            <a:gd name="adj" fmla="val 16667"/>
          </a:avLst>
        </a:prstGeom>
        <a:noFill/>
        <a:ln w="9525">
          <a:solidFill>
            <a:srgbClr val="000000"/>
          </a:solidFill>
          <a:round/>
          <a:headEnd/>
          <a:tailEnd/>
        </a:ln>
      </xdr:spPr>
    </xdr:sp>
    <xdr:clientData/>
  </xdr:twoCellAnchor>
  <xdr:oneCellAnchor>
    <xdr:from>
      <xdr:col>0</xdr:col>
      <xdr:colOff>180203</xdr:colOff>
      <xdr:row>1</xdr:row>
      <xdr:rowOff>38616</xdr:rowOff>
    </xdr:from>
    <xdr:ext cx="2318308" cy="492464"/>
    <xdr:pic>
      <xdr:nvPicPr>
        <xdr:cNvPr id="299" name="2 Imagen">
          <a:extLst>
            <a:ext uri="{FF2B5EF4-FFF2-40B4-BE49-F238E27FC236}">
              <a16:creationId xmlns:a16="http://schemas.microsoft.com/office/drawing/2014/main" id="{01B97B54-904E-4483-B897-74D3508DC0FC}"/>
            </a:ext>
          </a:extLst>
        </xdr:cNvPr>
        <xdr:cNvPicPr>
          <a:picLocks noChangeAspect="1"/>
        </xdr:cNvPicPr>
      </xdr:nvPicPr>
      <xdr:blipFill>
        <a:blip xmlns:r="http://schemas.openxmlformats.org/officeDocument/2006/relationships" r:embed="rId1"/>
        <a:stretch>
          <a:fillRect/>
        </a:stretch>
      </xdr:blipFill>
      <xdr:spPr>
        <a:xfrm>
          <a:off x="180203" y="200541"/>
          <a:ext cx="2318308" cy="492464"/>
        </a:xfrm>
        <a:prstGeom prst="rect">
          <a:avLst/>
        </a:prstGeom>
      </xdr:spPr>
    </xdr:pic>
    <xdr:clientData/>
  </xdr:oneCellAnchor>
  <xdr:twoCellAnchor>
    <xdr:from>
      <xdr:col>47</xdr:col>
      <xdr:colOff>76200</xdr:colOff>
      <xdr:row>70</xdr:row>
      <xdr:rowOff>9525</xdr:rowOff>
    </xdr:from>
    <xdr:to>
      <xdr:col>49</xdr:col>
      <xdr:colOff>114300</xdr:colOff>
      <xdr:row>71</xdr:row>
      <xdr:rowOff>28575</xdr:rowOff>
    </xdr:to>
    <xdr:sp macro="" textlink="">
      <xdr:nvSpPr>
        <xdr:cNvPr id="300" name="Text Box 775">
          <a:extLst>
            <a:ext uri="{FF2B5EF4-FFF2-40B4-BE49-F238E27FC236}">
              <a16:creationId xmlns:a16="http://schemas.microsoft.com/office/drawing/2014/main" id="{8A9A6AC5-C0E7-4F35-8474-C6324CC620FA}"/>
            </a:ext>
          </a:extLst>
        </xdr:cNvPr>
        <xdr:cNvSpPr txBox="1">
          <a:spLocks noChangeArrowheads="1"/>
        </xdr:cNvSpPr>
      </xdr:nvSpPr>
      <xdr:spPr bwMode="auto">
        <a:xfrm>
          <a:off x="35890200" y="11344275"/>
          <a:ext cx="1562100" cy="180975"/>
        </a:xfrm>
        <a:prstGeom prst="rect">
          <a:avLst/>
        </a:prstGeom>
        <a:noFill/>
        <a:ln w="9525">
          <a:noFill/>
          <a:miter lim="800000"/>
          <a:headEnd/>
          <a:tailEnd/>
        </a:ln>
      </xdr:spPr>
    </xdr:sp>
    <xdr:clientData/>
  </xdr:twoCellAnchor>
  <xdr:twoCellAnchor>
    <xdr:from>
      <xdr:col>45</xdr:col>
      <xdr:colOff>76200</xdr:colOff>
      <xdr:row>70</xdr:row>
      <xdr:rowOff>9525</xdr:rowOff>
    </xdr:from>
    <xdr:to>
      <xdr:col>47</xdr:col>
      <xdr:colOff>114300</xdr:colOff>
      <xdr:row>71</xdr:row>
      <xdr:rowOff>28575</xdr:rowOff>
    </xdr:to>
    <xdr:sp macro="" textlink="">
      <xdr:nvSpPr>
        <xdr:cNvPr id="301" name="Text Box 775">
          <a:extLst>
            <a:ext uri="{FF2B5EF4-FFF2-40B4-BE49-F238E27FC236}">
              <a16:creationId xmlns:a16="http://schemas.microsoft.com/office/drawing/2014/main" id="{A62905C3-E30A-4867-8390-67E58FE816D9}"/>
            </a:ext>
          </a:extLst>
        </xdr:cNvPr>
        <xdr:cNvSpPr txBox="1">
          <a:spLocks noChangeArrowheads="1"/>
        </xdr:cNvSpPr>
      </xdr:nvSpPr>
      <xdr:spPr bwMode="auto">
        <a:xfrm>
          <a:off x="34366200" y="11344275"/>
          <a:ext cx="1562100" cy="180975"/>
        </a:xfrm>
        <a:prstGeom prst="rect">
          <a:avLst/>
        </a:prstGeom>
        <a:noFill/>
        <a:ln w="9525">
          <a:noFill/>
          <a:miter lim="800000"/>
          <a:headEnd/>
          <a:tailEnd/>
        </a:ln>
      </xdr:spPr>
    </xdr:sp>
    <xdr:clientData/>
  </xdr:twoCellAnchor>
  <xdr:twoCellAnchor>
    <xdr:from>
      <xdr:col>35</xdr:col>
      <xdr:colOff>19050</xdr:colOff>
      <xdr:row>79</xdr:row>
      <xdr:rowOff>9525</xdr:rowOff>
    </xdr:from>
    <xdr:to>
      <xdr:col>43</xdr:col>
      <xdr:colOff>47625</xdr:colOff>
      <xdr:row>82</xdr:row>
      <xdr:rowOff>104775</xdr:rowOff>
    </xdr:to>
    <xdr:sp macro="" textlink="">
      <xdr:nvSpPr>
        <xdr:cNvPr id="302" name="AutoShape 774">
          <a:extLst>
            <a:ext uri="{FF2B5EF4-FFF2-40B4-BE49-F238E27FC236}">
              <a16:creationId xmlns:a16="http://schemas.microsoft.com/office/drawing/2014/main" id="{63532AF0-A3A4-4466-BA92-52EEACA94958}"/>
            </a:ext>
          </a:extLst>
        </xdr:cNvPr>
        <xdr:cNvSpPr>
          <a:spLocks noChangeArrowheads="1"/>
        </xdr:cNvSpPr>
      </xdr:nvSpPr>
      <xdr:spPr bwMode="auto">
        <a:xfrm>
          <a:off x="26689050" y="12801600"/>
          <a:ext cx="6124575" cy="581025"/>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80</xdr:row>
      <xdr:rowOff>9525</xdr:rowOff>
    </xdr:from>
    <xdr:to>
      <xdr:col>43</xdr:col>
      <xdr:colOff>114300</xdr:colOff>
      <xdr:row>81</xdr:row>
      <xdr:rowOff>28575</xdr:rowOff>
    </xdr:to>
    <xdr:sp macro="" textlink="">
      <xdr:nvSpPr>
        <xdr:cNvPr id="303" name="Text Box 775">
          <a:extLst>
            <a:ext uri="{FF2B5EF4-FFF2-40B4-BE49-F238E27FC236}">
              <a16:creationId xmlns:a16="http://schemas.microsoft.com/office/drawing/2014/main" id="{83493267-F9E0-4B3F-A94B-0861991CD9CB}"/>
            </a:ext>
          </a:extLst>
        </xdr:cNvPr>
        <xdr:cNvSpPr txBox="1">
          <a:spLocks noChangeArrowheads="1"/>
        </xdr:cNvSpPr>
      </xdr:nvSpPr>
      <xdr:spPr bwMode="auto">
        <a:xfrm>
          <a:off x="30556200" y="12963525"/>
          <a:ext cx="23241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BE96"/>
  <sheetViews>
    <sheetView tabSelected="1" zoomScaleNormal="100" workbookViewId="0">
      <selection activeCell="T38" sqref="T38"/>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31" customWidth="1"/>
    <col min="8" max="8" width="3.140625" style="27" customWidth="1"/>
    <col min="9" max="9" width="16" style="27" customWidth="1"/>
    <col min="10" max="12" width="15.710937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6" width="8.7109375" customWidth="1"/>
    <col min="27" max="43" width="4.7109375" customWidth="1"/>
    <col min="44" max="44" width="24.42578125" style="3" customWidth="1"/>
    <col min="45" max="45" width="17.140625" style="3" customWidth="1"/>
    <col min="46" max="46" width="32.7109375" customWidth="1"/>
    <col min="47" max="47" width="31.42578125" style="3" customWidth="1"/>
    <col min="48" max="49" width="50.7109375" customWidth="1"/>
    <col min="50" max="50" width="17.5703125" customWidth="1"/>
    <col min="51" max="57" width="5.42578125" customWidth="1"/>
    <col min="58" max="66" width="5.140625" customWidth="1"/>
  </cols>
  <sheetData>
    <row r="3" spans="1:45" ht="12.75" customHeight="1" x14ac:dyDescent="0.2">
      <c r="J3" s="166" t="s">
        <v>0</v>
      </c>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36"/>
      <c r="AS3" s="36"/>
    </row>
    <row r="4" spans="1:45" ht="12.75" customHeight="1" x14ac:dyDescent="0.2">
      <c r="J4" s="166"/>
      <c r="K4" s="166"/>
      <c r="L4" s="166"/>
      <c r="M4" s="166"/>
      <c r="N4" s="166"/>
      <c r="O4" s="166"/>
      <c r="P4" s="166"/>
      <c r="Q4" s="166"/>
      <c r="R4" s="166"/>
      <c r="S4" s="166"/>
      <c r="T4" s="166"/>
      <c r="U4" s="166"/>
      <c r="V4" s="166"/>
      <c r="W4" s="166"/>
      <c r="X4" s="166"/>
      <c r="Y4" s="166"/>
      <c r="Z4" s="166"/>
      <c r="AA4" s="166"/>
      <c r="AB4" s="166"/>
      <c r="AC4" s="166"/>
      <c r="AD4" s="166"/>
      <c r="AE4" s="166"/>
      <c r="AF4" s="166"/>
      <c r="AG4" s="166"/>
      <c r="AH4" s="166"/>
      <c r="AI4" s="166"/>
      <c r="AJ4" s="166"/>
      <c r="AK4" s="166"/>
      <c r="AL4" s="166"/>
      <c r="AM4" s="166"/>
      <c r="AN4" s="166"/>
      <c r="AO4" s="166"/>
      <c r="AP4" s="166"/>
      <c r="AQ4" s="166"/>
      <c r="AR4" s="36"/>
      <c r="AS4" s="36"/>
    </row>
    <row r="5" spans="1:45" ht="11.25" customHeight="1" x14ac:dyDescent="0.2"/>
    <row r="6" spans="1:45" ht="6.75" customHeight="1" x14ac:dyDescent="0.2"/>
    <row r="7" spans="1:45" ht="15" customHeight="1" x14ac:dyDescent="0.25">
      <c r="I7" s="167" t="s">
        <v>1</v>
      </c>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38"/>
      <c r="AS7" s="38"/>
    </row>
    <row r="8" spans="1:45" ht="15" customHeight="1" x14ac:dyDescent="0.25">
      <c r="I8" s="168" t="s">
        <v>2</v>
      </c>
      <c r="J8" s="169"/>
      <c r="K8" s="168" t="s">
        <v>3</v>
      </c>
      <c r="L8" s="169"/>
      <c r="M8" s="168" t="s">
        <v>4</v>
      </c>
      <c r="N8" s="170"/>
      <c r="O8" s="170"/>
      <c r="P8" s="170"/>
      <c r="Q8" s="170"/>
      <c r="R8" s="170"/>
      <c r="S8" s="170"/>
      <c r="T8" s="170"/>
      <c r="U8" s="170"/>
      <c r="V8" s="170"/>
      <c r="W8" s="170"/>
      <c r="X8" s="170"/>
      <c r="Y8" s="170"/>
      <c r="Z8" s="170"/>
      <c r="AA8" s="170"/>
      <c r="AB8" s="170"/>
      <c r="AC8" s="170"/>
      <c r="AD8" s="170"/>
      <c r="AE8" s="170"/>
      <c r="AF8" s="170"/>
      <c r="AG8" s="169"/>
      <c r="AH8" s="168" t="s">
        <v>5</v>
      </c>
      <c r="AI8" s="170"/>
      <c r="AJ8" s="170"/>
      <c r="AK8" s="170"/>
      <c r="AL8" s="170"/>
      <c r="AM8" s="170"/>
      <c r="AN8" s="170"/>
      <c r="AO8" s="170"/>
      <c r="AP8" s="170"/>
      <c r="AQ8" s="169"/>
      <c r="AR8" s="38"/>
      <c r="AS8" s="38"/>
    </row>
    <row r="9" spans="1:45" ht="15" customHeight="1" x14ac:dyDescent="0.25">
      <c r="I9" s="117">
        <v>45306</v>
      </c>
      <c r="J9" s="118"/>
      <c r="K9" s="119" t="s">
        <v>6</v>
      </c>
      <c r="L9" s="120"/>
      <c r="M9" s="85" t="s">
        <v>7</v>
      </c>
      <c r="N9" s="86"/>
      <c r="O9" s="86"/>
      <c r="P9" s="86"/>
      <c r="Q9" s="86"/>
      <c r="R9" s="86"/>
      <c r="S9" s="86"/>
      <c r="T9" s="86"/>
      <c r="U9" s="86"/>
      <c r="V9" s="86"/>
      <c r="W9" s="86"/>
      <c r="X9" s="86"/>
      <c r="Y9" s="86"/>
      <c r="Z9" s="86"/>
      <c r="AA9" s="86"/>
      <c r="AB9" s="86"/>
      <c r="AC9" s="86"/>
      <c r="AD9" s="86"/>
      <c r="AE9" s="86"/>
      <c r="AF9" s="86"/>
      <c r="AG9" s="87"/>
      <c r="AH9" s="121" t="s">
        <v>8</v>
      </c>
      <c r="AI9" s="122"/>
      <c r="AJ9" s="122"/>
      <c r="AK9" s="122"/>
      <c r="AL9" s="122"/>
      <c r="AM9" s="122"/>
      <c r="AN9" s="122"/>
      <c r="AO9" s="122"/>
      <c r="AP9" s="122"/>
      <c r="AQ9" s="123"/>
      <c r="AR9" s="38"/>
      <c r="AS9" s="38"/>
    </row>
    <row r="10" spans="1:45" ht="15" customHeight="1" x14ac:dyDescent="0.25">
      <c r="I10" s="117">
        <v>45345</v>
      </c>
      <c r="J10" s="118"/>
      <c r="K10" s="119" t="s">
        <v>9</v>
      </c>
      <c r="L10" s="120"/>
      <c r="M10" s="85" t="s">
        <v>10</v>
      </c>
      <c r="N10" s="86"/>
      <c r="O10" s="86"/>
      <c r="P10" s="86"/>
      <c r="Q10" s="86"/>
      <c r="R10" s="86"/>
      <c r="S10" s="86"/>
      <c r="T10" s="86"/>
      <c r="U10" s="86"/>
      <c r="V10" s="86"/>
      <c r="W10" s="86"/>
      <c r="X10" s="86"/>
      <c r="Y10" s="86"/>
      <c r="Z10" s="86"/>
      <c r="AA10" s="86"/>
      <c r="AB10" s="86"/>
      <c r="AC10" s="86"/>
      <c r="AD10" s="86"/>
      <c r="AE10" s="86"/>
      <c r="AF10" s="86"/>
      <c r="AG10" s="87"/>
      <c r="AH10" s="121" t="s">
        <v>8</v>
      </c>
      <c r="AI10" s="122"/>
      <c r="AJ10" s="122"/>
      <c r="AK10" s="122"/>
      <c r="AL10" s="122"/>
      <c r="AM10" s="122"/>
      <c r="AN10" s="122"/>
      <c r="AO10" s="122"/>
      <c r="AP10" s="122"/>
      <c r="AQ10" s="123"/>
      <c r="AR10" s="38"/>
      <c r="AS10" s="38"/>
    </row>
    <row r="11" spans="1:45" ht="15" customHeight="1" x14ac:dyDescent="0.2">
      <c r="I11" s="117">
        <v>45667</v>
      </c>
      <c r="J11" s="118"/>
      <c r="K11" s="119" t="s">
        <v>201</v>
      </c>
      <c r="L11" s="120"/>
      <c r="M11" s="85" t="s">
        <v>203</v>
      </c>
      <c r="N11" s="86"/>
      <c r="O11" s="86"/>
      <c r="P11" s="86"/>
      <c r="Q11" s="86"/>
      <c r="R11" s="86"/>
      <c r="S11" s="86"/>
      <c r="T11" s="86"/>
      <c r="U11" s="86"/>
      <c r="V11" s="86"/>
      <c r="W11" s="86"/>
      <c r="X11" s="86"/>
      <c r="Y11" s="86"/>
      <c r="Z11" s="86"/>
      <c r="AA11" s="86"/>
      <c r="AB11" s="86"/>
      <c r="AC11" s="86"/>
      <c r="AD11" s="86"/>
      <c r="AE11" s="86"/>
      <c r="AF11" s="86"/>
      <c r="AG11" s="87"/>
      <c r="AH11" s="121" t="s">
        <v>202</v>
      </c>
      <c r="AI11" s="122"/>
      <c r="AJ11" s="122"/>
      <c r="AK11" s="122"/>
      <c r="AL11" s="122"/>
      <c r="AM11" s="122"/>
      <c r="AN11" s="122"/>
      <c r="AO11" s="122"/>
      <c r="AP11" s="122"/>
      <c r="AQ11" s="123"/>
      <c r="AR11" s="39"/>
      <c r="AS11" s="39"/>
    </row>
    <row r="12" spans="1:45" ht="15" customHeight="1" x14ac:dyDescent="0.2">
      <c r="I12" s="117">
        <v>45698</v>
      </c>
      <c r="J12" s="118"/>
      <c r="K12" s="119" t="s">
        <v>269</v>
      </c>
      <c r="L12" s="120"/>
      <c r="M12" s="85" t="s">
        <v>270</v>
      </c>
      <c r="N12" s="86"/>
      <c r="O12" s="86"/>
      <c r="P12" s="86"/>
      <c r="Q12" s="86"/>
      <c r="R12" s="86"/>
      <c r="S12" s="86"/>
      <c r="T12" s="86"/>
      <c r="U12" s="86"/>
      <c r="V12" s="86"/>
      <c r="W12" s="86"/>
      <c r="X12" s="86"/>
      <c r="Y12" s="86"/>
      <c r="Z12" s="86"/>
      <c r="AA12" s="86"/>
      <c r="AB12" s="86"/>
      <c r="AC12" s="86"/>
      <c r="AD12" s="86"/>
      <c r="AE12" s="86"/>
      <c r="AF12" s="86"/>
      <c r="AG12" s="87"/>
      <c r="AH12" s="121" t="s">
        <v>202</v>
      </c>
      <c r="AI12" s="122"/>
      <c r="AJ12" s="122"/>
      <c r="AK12" s="122"/>
      <c r="AL12" s="122"/>
      <c r="AM12" s="122"/>
      <c r="AN12" s="122"/>
      <c r="AO12" s="122"/>
      <c r="AP12" s="122"/>
      <c r="AQ12" s="123"/>
      <c r="AR12" s="39"/>
      <c r="AS12" s="16"/>
    </row>
    <row r="13" spans="1:45" ht="15" customHeight="1" x14ac:dyDescent="0.2">
      <c r="I13" s="117"/>
      <c r="J13" s="118"/>
      <c r="K13" s="171"/>
      <c r="L13" s="172"/>
      <c r="M13" s="173"/>
      <c r="N13" s="174"/>
      <c r="O13" s="174"/>
      <c r="P13" s="174"/>
      <c r="Q13" s="174"/>
      <c r="R13" s="174"/>
      <c r="S13" s="174"/>
      <c r="T13" s="174"/>
      <c r="U13" s="174"/>
      <c r="V13" s="174"/>
      <c r="W13" s="174"/>
      <c r="X13" s="174"/>
      <c r="Y13" s="174"/>
      <c r="Z13" s="174"/>
      <c r="AA13" s="174"/>
      <c r="AB13" s="174"/>
      <c r="AC13" s="174"/>
      <c r="AD13" s="174"/>
      <c r="AE13" s="174"/>
      <c r="AF13" s="174"/>
      <c r="AG13" s="175"/>
      <c r="AH13" s="173"/>
      <c r="AI13" s="174"/>
      <c r="AJ13" s="174"/>
      <c r="AK13" s="174"/>
      <c r="AL13" s="174"/>
      <c r="AM13" s="174"/>
      <c r="AN13" s="174"/>
      <c r="AO13" s="174"/>
      <c r="AP13" s="174"/>
      <c r="AQ13" s="175"/>
      <c r="AR13" s="39"/>
      <c r="AS13" s="16"/>
    </row>
    <row r="14" spans="1:45" x14ac:dyDescent="0.2">
      <c r="B14" s="1"/>
    </row>
    <row r="15" spans="1:45" ht="13.5" thickBot="1" x14ac:dyDescent="0.25">
      <c r="B15" s="1" t="s">
        <v>11</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x14ac:dyDescent="0.25">
      <c r="A16" s="15"/>
      <c r="B16" s="111" t="s">
        <v>12</v>
      </c>
      <c r="C16" s="112"/>
      <c r="D16" s="112"/>
      <c r="E16" s="112"/>
      <c r="F16" s="112"/>
      <c r="G16" s="112"/>
      <c r="H16" s="112"/>
      <c r="I16" s="113"/>
      <c r="J16" s="114" t="s">
        <v>13</v>
      </c>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6"/>
      <c r="AR16" s="39"/>
      <c r="AS16" s="39"/>
    </row>
    <row r="17" spans="1:49" ht="13.5" thickBot="1" x14ac:dyDescent="0.25">
      <c r="A17" s="15"/>
      <c r="B17" s="111" t="s">
        <v>14</v>
      </c>
      <c r="C17" s="112"/>
      <c r="D17" s="112"/>
      <c r="E17" s="112"/>
      <c r="F17" s="112"/>
      <c r="G17" s="112"/>
      <c r="H17" s="112"/>
      <c r="I17" s="113"/>
      <c r="J17" s="124" t="s">
        <v>15</v>
      </c>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125"/>
      <c r="AJ17" s="125"/>
      <c r="AK17" s="125"/>
      <c r="AL17" s="125"/>
      <c r="AM17" s="125"/>
      <c r="AN17" s="125"/>
      <c r="AO17" s="125"/>
      <c r="AP17" s="125"/>
      <c r="AQ17" s="126"/>
      <c r="AR17" s="41"/>
      <c r="AS17" s="41"/>
    </row>
    <row r="18" spans="1:49" ht="16.5" customHeight="1" thickBot="1" x14ac:dyDescent="0.25">
      <c r="A18" s="15"/>
      <c r="B18" s="127" t="s">
        <v>16</v>
      </c>
      <c r="C18" s="128"/>
      <c r="D18" s="128"/>
      <c r="E18" s="128"/>
      <c r="F18" s="128"/>
      <c r="G18" s="128"/>
      <c r="H18" s="128"/>
      <c r="I18" s="129"/>
      <c r="J18" s="130"/>
      <c r="K18" s="131"/>
      <c r="L18" s="131"/>
      <c r="M18" s="131"/>
      <c r="N18" s="131"/>
      <c r="O18" s="131"/>
      <c r="P18" s="131"/>
      <c r="Q18" s="131"/>
      <c r="R18" s="131"/>
      <c r="S18" s="131"/>
      <c r="T18" s="131"/>
      <c r="U18" s="131"/>
      <c r="V18" s="131"/>
      <c r="W18" s="131"/>
      <c r="X18" s="131"/>
      <c r="Y18" s="131"/>
      <c r="Z18" s="131"/>
      <c r="AA18" s="131"/>
      <c r="AB18" s="131"/>
      <c r="AC18" s="131"/>
      <c r="AD18" s="131"/>
      <c r="AE18" s="131"/>
      <c r="AF18" s="131"/>
      <c r="AG18" s="131"/>
      <c r="AH18" s="131"/>
      <c r="AI18" s="131"/>
      <c r="AJ18" s="131"/>
      <c r="AK18" s="131"/>
      <c r="AL18" s="131"/>
      <c r="AM18" s="131"/>
      <c r="AN18" s="131"/>
      <c r="AO18" s="131"/>
      <c r="AP18" s="131"/>
      <c r="AQ18" s="132"/>
      <c r="AR18" s="41"/>
      <c r="AS18" s="41"/>
    </row>
    <row r="19" spans="1:49" x14ac:dyDescent="0.2">
      <c r="C19" s="1"/>
      <c r="D19" s="1"/>
      <c r="E19" s="1"/>
      <c r="G19" s="3"/>
      <c r="H19" s="28"/>
      <c r="I19" s="28"/>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9" x14ac:dyDescent="0.2">
      <c r="B20" s="10"/>
      <c r="C20" s="1"/>
      <c r="D20" s="1"/>
      <c r="E20" s="1"/>
      <c r="G20" s="3"/>
      <c r="H20" s="28"/>
      <c r="I20" s="28"/>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9" x14ac:dyDescent="0.2">
      <c r="B21" s="1"/>
      <c r="C21" s="1"/>
      <c r="D21" s="1"/>
      <c r="E21" s="1"/>
      <c r="G21" s="3"/>
      <c r="H21" s="28"/>
      <c r="I21" s="28"/>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9" ht="13.5" thickBot="1" x14ac:dyDescent="0.25">
      <c r="B22" s="1" t="s">
        <v>17</v>
      </c>
    </row>
    <row r="23" spans="1:49" x14ac:dyDescent="0.2">
      <c r="B23" s="133" t="s">
        <v>18</v>
      </c>
      <c r="C23" s="134"/>
      <c r="D23" s="134"/>
      <c r="E23" s="134"/>
      <c r="F23" s="134"/>
      <c r="G23" s="135"/>
      <c r="H23" s="136" t="s">
        <v>19</v>
      </c>
      <c r="I23" s="137"/>
      <c r="J23" s="137"/>
      <c r="K23" s="137"/>
      <c r="L23" s="137"/>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c r="AM23" s="137"/>
      <c r="AN23" s="137"/>
      <c r="AO23" s="137"/>
      <c r="AP23" s="137"/>
      <c r="AQ23" s="138"/>
    </row>
    <row r="24" spans="1:49" x14ac:dyDescent="0.2">
      <c r="B24" s="159" t="s">
        <v>20</v>
      </c>
      <c r="C24" s="160"/>
      <c r="D24" s="160"/>
      <c r="E24" s="160"/>
      <c r="F24" s="160"/>
      <c r="G24" s="161"/>
      <c r="H24" s="142" t="s">
        <v>21</v>
      </c>
      <c r="I24" s="143"/>
      <c r="J24" s="143"/>
      <c r="K24" s="143"/>
      <c r="L24" s="143"/>
      <c r="M24" s="143"/>
      <c r="N24" s="143"/>
      <c r="O24" s="143"/>
      <c r="P24" s="143"/>
      <c r="Q24" s="143"/>
      <c r="R24" s="143"/>
      <c r="S24" s="143"/>
      <c r="T24" s="143"/>
      <c r="U24" s="143"/>
      <c r="V24" s="143"/>
      <c r="W24" s="143"/>
      <c r="X24" s="143"/>
      <c r="Y24" s="143"/>
      <c r="Z24" s="143"/>
      <c r="AA24" s="143"/>
      <c r="AB24" s="143"/>
      <c r="AC24" s="143"/>
      <c r="AD24" s="143"/>
      <c r="AE24" s="143"/>
      <c r="AF24" s="143"/>
      <c r="AG24" s="143"/>
      <c r="AH24" s="143"/>
      <c r="AI24" s="143"/>
      <c r="AJ24" s="143"/>
      <c r="AK24" s="143"/>
      <c r="AL24" s="143"/>
      <c r="AM24" s="143"/>
      <c r="AN24" s="143"/>
      <c r="AO24" s="143"/>
      <c r="AP24" s="143"/>
      <c r="AQ24" s="144"/>
    </row>
    <row r="25" spans="1:49" x14ac:dyDescent="0.2">
      <c r="B25" s="159" t="s">
        <v>22</v>
      </c>
      <c r="C25" s="160"/>
      <c r="D25" s="160"/>
      <c r="E25" s="160"/>
      <c r="F25" s="160"/>
      <c r="G25" s="161"/>
      <c r="H25" s="142"/>
      <c r="I25" s="143"/>
      <c r="J25" s="143"/>
      <c r="K25" s="143"/>
      <c r="L25" s="143"/>
      <c r="M25" s="143"/>
      <c r="N25" s="143"/>
      <c r="O25" s="143"/>
      <c r="P25" s="143"/>
      <c r="Q25" s="143"/>
      <c r="R25" s="143"/>
      <c r="S25" s="143"/>
      <c r="T25" s="143"/>
      <c r="U25" s="143"/>
      <c r="V25" s="143"/>
      <c r="W25" s="143"/>
      <c r="X25" s="143"/>
      <c r="Y25" s="143"/>
      <c r="Z25" s="143"/>
      <c r="AA25" s="143"/>
      <c r="AB25" s="143"/>
      <c r="AC25" s="143"/>
      <c r="AD25" s="143"/>
      <c r="AE25" s="143"/>
      <c r="AF25" s="143"/>
      <c r="AG25" s="143"/>
      <c r="AH25" s="143"/>
      <c r="AI25" s="143"/>
      <c r="AJ25" s="143"/>
      <c r="AK25" s="143"/>
      <c r="AL25" s="143"/>
      <c r="AM25" s="143"/>
      <c r="AN25" s="143"/>
      <c r="AO25" s="143"/>
      <c r="AP25" s="143"/>
      <c r="AQ25" s="144"/>
    </row>
    <row r="26" spans="1:49" x14ac:dyDescent="0.2">
      <c r="B26" s="159" t="s">
        <v>23</v>
      </c>
      <c r="C26" s="160"/>
      <c r="D26" s="160"/>
      <c r="E26" s="160"/>
      <c r="F26" s="160"/>
      <c r="G26" s="161"/>
      <c r="H26" s="142"/>
      <c r="I26" s="143"/>
      <c r="J26" s="143"/>
      <c r="K26" s="143"/>
      <c r="L26" s="143"/>
      <c r="M26" s="143"/>
      <c r="N26" s="143"/>
      <c r="O26" s="143"/>
      <c r="P26" s="143"/>
      <c r="Q26" s="143"/>
      <c r="R26" s="143"/>
      <c r="S26" s="143"/>
      <c r="T26" s="143"/>
      <c r="U26" s="143"/>
      <c r="V26" s="143"/>
      <c r="W26" s="143"/>
      <c r="X26" s="143"/>
      <c r="Y26" s="143"/>
      <c r="Z26" s="143"/>
      <c r="AA26" s="143"/>
      <c r="AB26" s="143"/>
      <c r="AC26" s="143"/>
      <c r="AD26" s="143"/>
      <c r="AE26" s="143"/>
      <c r="AF26" s="143"/>
      <c r="AG26" s="143"/>
      <c r="AH26" s="143"/>
      <c r="AI26" s="143"/>
      <c r="AJ26" s="143"/>
      <c r="AK26" s="143"/>
      <c r="AL26" s="143"/>
      <c r="AM26" s="143"/>
      <c r="AN26" s="143"/>
      <c r="AO26" s="143"/>
      <c r="AP26" s="143"/>
      <c r="AQ26" s="144"/>
    </row>
    <row r="27" spans="1:49" x14ac:dyDescent="0.2">
      <c r="B27" s="139" t="s">
        <v>24</v>
      </c>
      <c r="C27" s="140"/>
      <c r="D27" s="140"/>
      <c r="E27" s="140"/>
      <c r="F27" s="140"/>
      <c r="G27" s="141"/>
      <c r="H27" s="142"/>
      <c r="I27" s="143"/>
      <c r="J27" s="143"/>
      <c r="K27" s="143"/>
      <c r="L27" s="143"/>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3"/>
      <c r="AP27" s="143"/>
      <c r="AQ27" s="144"/>
    </row>
    <row r="28" spans="1:49" ht="13.5" thickBot="1" x14ac:dyDescent="0.25">
      <c r="B28" s="145" t="s">
        <v>25</v>
      </c>
      <c r="C28" s="146"/>
      <c r="D28" s="146"/>
      <c r="E28" s="146"/>
      <c r="F28" s="146"/>
      <c r="G28" s="147"/>
      <c r="H28" s="148"/>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50"/>
      <c r="AS28" s="5"/>
      <c r="AU28" s="8"/>
      <c r="AW28" s="5"/>
    </row>
    <row r="29" spans="1:49" ht="13.5" thickBot="1" x14ac:dyDescent="0.25">
      <c r="B29" s="8"/>
      <c r="C29" s="8"/>
      <c r="D29" s="8"/>
      <c r="E29" s="8"/>
      <c r="F29" s="8"/>
      <c r="G29" s="8"/>
      <c r="H29" s="29"/>
      <c r="I29" s="29"/>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S29" s="5"/>
      <c r="AU29" s="8"/>
      <c r="AW29" s="5"/>
    </row>
    <row r="30" spans="1:49" ht="13.5" customHeight="1" thickBot="1" x14ac:dyDescent="0.25">
      <c r="B30" s="6" t="s">
        <v>26</v>
      </c>
      <c r="C30" s="6"/>
      <c r="D30" s="6"/>
      <c r="E30" s="6"/>
      <c r="F30" s="6"/>
      <c r="G30" s="6"/>
      <c r="H30" s="30"/>
      <c r="I30" s="30"/>
      <c r="J30" s="1"/>
      <c r="K30" s="6" t="s">
        <v>27</v>
      </c>
      <c r="L30" s="13"/>
      <c r="M30" s="11"/>
      <c r="O30" s="1" t="s">
        <v>28</v>
      </c>
      <c r="P30" s="13" t="s">
        <v>29</v>
      </c>
      <c r="Q30" s="63" t="s">
        <v>30</v>
      </c>
      <c r="S30" s="6" t="s">
        <v>31</v>
      </c>
      <c r="T30" s="13"/>
      <c r="U30" s="11"/>
      <c r="V30" s="13"/>
      <c r="W30" s="6" t="s">
        <v>32</v>
      </c>
      <c r="X30" s="13"/>
      <c r="Y30" s="11"/>
      <c r="Z30" s="13"/>
      <c r="AA30" s="6" t="s">
        <v>33</v>
      </c>
      <c r="AD30" s="11"/>
      <c r="AF30" s="151" t="s">
        <v>34</v>
      </c>
      <c r="AG30" s="151"/>
      <c r="AH30" s="152"/>
      <c r="AI30" s="11"/>
      <c r="AK30" s="6" t="s">
        <v>25</v>
      </c>
      <c r="AM30" s="11"/>
      <c r="AN30" s="6"/>
      <c r="AP30" s="5"/>
      <c r="AS30" s="5"/>
      <c r="AU30" s="8"/>
      <c r="AW30" s="5"/>
    </row>
    <row r="31" spans="1:49" x14ac:dyDescent="0.2">
      <c r="B31" s="5"/>
      <c r="C31" s="5"/>
      <c r="D31" s="5"/>
      <c r="E31" s="5"/>
      <c r="F31" s="5"/>
      <c r="G31" s="5"/>
      <c r="H31" s="34"/>
      <c r="I31" s="29"/>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R31" s="5"/>
      <c r="AS31" s="5"/>
      <c r="AU31" s="8"/>
      <c r="AW31" s="5"/>
    </row>
    <row r="32" spans="1:49" x14ac:dyDescent="0.2">
      <c r="B32" s="5"/>
      <c r="C32" s="5"/>
      <c r="D32" s="5"/>
      <c r="E32" s="5"/>
      <c r="F32" s="5"/>
      <c r="G32" s="5"/>
      <c r="H32" s="34"/>
      <c r="I32" s="29"/>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S32" s="5"/>
      <c r="AU32" s="8"/>
      <c r="AW32" s="5"/>
    </row>
    <row r="33" spans="1:57" ht="15.75" thickBot="1" x14ac:dyDescent="0.3">
      <c r="B33" s="19" t="s">
        <v>35</v>
      </c>
      <c r="C33" s="18"/>
      <c r="D33" s="18"/>
      <c r="E33" s="18"/>
      <c r="F33" s="18"/>
      <c r="G33" s="18"/>
      <c r="H33" s="35"/>
      <c r="I33" s="31"/>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S33" s="5"/>
      <c r="AU33" s="8"/>
      <c r="AW33" s="5"/>
    </row>
    <row r="34" spans="1:57" ht="18" customHeight="1" thickBot="1" x14ac:dyDescent="0.25">
      <c r="A34" s="15"/>
      <c r="B34" s="243" t="s">
        <v>36</v>
      </c>
      <c r="C34" s="244"/>
      <c r="D34" s="244"/>
      <c r="E34" s="244"/>
      <c r="F34" s="244"/>
      <c r="G34" s="244"/>
      <c r="H34" s="244"/>
      <c r="I34" s="245"/>
      <c r="J34" s="246" t="s">
        <v>37</v>
      </c>
      <c r="K34" s="247"/>
      <c r="L34" s="248"/>
      <c r="M34" s="246" t="s">
        <v>38</v>
      </c>
      <c r="N34" s="247"/>
      <c r="O34" s="248"/>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R34" s="5"/>
      <c r="AS34" s="8"/>
      <c r="AU34" s="8"/>
      <c r="AW34" s="5"/>
    </row>
    <row r="35" spans="1:57" ht="14.25" customHeight="1" x14ac:dyDescent="0.2">
      <c r="A35" s="15"/>
      <c r="B35" s="249" t="s">
        <v>39</v>
      </c>
      <c r="C35" s="250"/>
      <c r="D35" s="250"/>
      <c r="E35" s="250"/>
      <c r="F35" s="250"/>
      <c r="G35" s="250"/>
      <c r="H35" s="250"/>
      <c r="I35" s="251"/>
      <c r="J35" s="252">
        <f>COUNTIF($AX:$AX,"CONFORME")</f>
        <v>0</v>
      </c>
      <c r="K35" s="253"/>
      <c r="L35" s="254"/>
      <c r="M35" s="255">
        <f>ROUND((J35/$J$40)*100,0)</f>
        <v>0</v>
      </c>
      <c r="N35" s="256"/>
      <c r="O35" s="257"/>
      <c r="P35" s="5"/>
      <c r="Q35" s="5"/>
      <c r="R35" s="5"/>
      <c r="S35" s="5"/>
      <c r="T35" s="5"/>
      <c r="U35" s="5"/>
      <c r="V35" s="5"/>
      <c r="W35" s="5"/>
      <c r="X35" s="5"/>
      <c r="Y35" s="5"/>
      <c r="Z35" s="5"/>
      <c r="AA35" s="5"/>
      <c r="AB35" s="5"/>
      <c r="AF35" s="5"/>
      <c r="AG35" s="5"/>
      <c r="AH35" s="5"/>
      <c r="AI35" s="5"/>
      <c r="AJ35" s="5"/>
      <c r="AK35" s="5"/>
      <c r="AL35" s="5"/>
      <c r="AM35" s="5"/>
      <c r="AN35" s="5"/>
      <c r="AO35" s="5"/>
      <c r="AP35" s="5"/>
      <c r="AR35" s="5"/>
      <c r="AS35" s="5"/>
      <c r="AU35" s="8"/>
      <c r="AW35" s="5"/>
    </row>
    <row r="36" spans="1:57" ht="14.25" customHeight="1" x14ac:dyDescent="0.2">
      <c r="A36" s="15"/>
      <c r="B36" s="258" t="s">
        <v>40</v>
      </c>
      <c r="C36" s="259"/>
      <c r="D36" s="259"/>
      <c r="E36" s="259"/>
      <c r="F36" s="259"/>
      <c r="G36" s="259"/>
      <c r="H36" s="259"/>
      <c r="I36" s="260"/>
      <c r="J36" s="261">
        <f>COUNTIF($AX:$AX,"NO CONFORME")</f>
        <v>0</v>
      </c>
      <c r="K36" s="262"/>
      <c r="L36" s="263"/>
      <c r="M36" s="264">
        <f>ROUND((J36/$J$40)*100,0)</f>
        <v>0</v>
      </c>
      <c r="N36" s="265"/>
      <c r="O36" s="266"/>
      <c r="P36" s="5"/>
      <c r="Q36" s="5"/>
      <c r="R36" s="5"/>
      <c r="S36" s="5"/>
      <c r="T36" s="5"/>
      <c r="U36" s="5"/>
      <c r="V36" s="5"/>
      <c r="W36" s="5"/>
      <c r="X36" s="5"/>
      <c r="Y36" s="5"/>
      <c r="Z36" s="5"/>
      <c r="AA36" s="5"/>
      <c r="AB36" s="5"/>
      <c r="AF36" s="5"/>
      <c r="AG36" s="5"/>
      <c r="AH36" s="5"/>
      <c r="AI36" s="5"/>
      <c r="AJ36" s="5"/>
      <c r="AK36" s="5"/>
      <c r="AL36" s="5"/>
      <c r="AM36" s="5"/>
      <c r="AN36" s="5"/>
      <c r="AO36" s="5"/>
      <c r="AP36" s="5"/>
      <c r="AR36" s="5"/>
      <c r="AS36" s="5"/>
      <c r="AU36" s="8"/>
      <c r="AW36" s="5"/>
    </row>
    <row r="37" spans="1:57" ht="14.25" customHeight="1" x14ac:dyDescent="0.2">
      <c r="A37" s="15"/>
      <c r="B37" s="258" t="s">
        <v>41</v>
      </c>
      <c r="C37" s="259"/>
      <c r="D37" s="259"/>
      <c r="E37" s="259"/>
      <c r="F37" s="259"/>
      <c r="G37" s="259"/>
      <c r="H37" s="259"/>
      <c r="I37" s="260"/>
      <c r="J37" s="261">
        <f>COUNTIF($AX:$AX,"NO APLICA")</f>
        <v>0</v>
      </c>
      <c r="K37" s="262"/>
      <c r="L37" s="263"/>
      <c r="M37" s="264">
        <f>ROUND((J37/$J$40)*100,0)</f>
        <v>0</v>
      </c>
      <c r="N37" s="265"/>
      <c r="O37" s="266"/>
      <c r="P37" s="5"/>
      <c r="Q37" s="5"/>
      <c r="R37" s="5"/>
      <c r="S37" s="5"/>
      <c r="T37" s="5"/>
      <c r="U37" s="5"/>
      <c r="V37" s="5"/>
      <c r="W37" s="5"/>
      <c r="X37" s="5"/>
      <c r="Y37" s="5"/>
      <c r="Z37" s="5"/>
      <c r="AA37" s="5"/>
      <c r="AB37" s="5"/>
      <c r="AF37" s="5"/>
      <c r="AG37" s="5"/>
      <c r="AH37" s="5"/>
      <c r="AI37" s="5"/>
      <c r="AJ37" s="5"/>
      <c r="AK37" s="5"/>
      <c r="AL37" s="5"/>
      <c r="AM37" s="5"/>
      <c r="AN37" s="5"/>
      <c r="AO37" s="5"/>
      <c r="AP37" s="5"/>
      <c r="AQ37" s="5"/>
    </row>
    <row r="38" spans="1:57" ht="14.25" customHeight="1" x14ac:dyDescent="0.2">
      <c r="A38" s="15"/>
      <c r="B38" s="258" t="s">
        <v>42</v>
      </c>
      <c r="C38" s="259"/>
      <c r="D38" s="259"/>
      <c r="E38" s="259"/>
      <c r="F38" s="259"/>
      <c r="G38" s="259"/>
      <c r="H38" s="259"/>
      <c r="I38" s="260"/>
      <c r="J38" s="261">
        <f>COUNTIF($AX:$AX,"PENDIENTE")</f>
        <v>12</v>
      </c>
      <c r="K38" s="262"/>
      <c r="L38" s="263"/>
      <c r="M38" s="264">
        <f>ROUND((J38/$J$40)*100,0)</f>
        <v>46</v>
      </c>
      <c r="N38" s="265"/>
      <c r="O38" s="266"/>
      <c r="P38" s="5"/>
      <c r="Q38" s="5"/>
      <c r="R38" s="5"/>
      <c r="S38" s="5"/>
      <c r="T38" s="5"/>
      <c r="U38" s="5"/>
      <c r="V38" s="5"/>
      <c r="W38" s="5"/>
      <c r="X38" s="5"/>
      <c r="Y38" s="5"/>
      <c r="Z38" s="5"/>
      <c r="AA38" s="5"/>
      <c r="AB38" s="5"/>
      <c r="AF38" s="5"/>
      <c r="AG38" s="5"/>
      <c r="AH38" s="5"/>
      <c r="AI38" s="5"/>
      <c r="AJ38" s="5"/>
      <c r="AK38" s="5"/>
      <c r="AL38" s="5"/>
      <c r="AM38" s="5"/>
      <c r="AN38" s="5"/>
      <c r="AO38" s="5"/>
      <c r="AP38" s="5"/>
      <c r="AS38" s="5"/>
      <c r="AU38"/>
      <c r="AW38" s="5"/>
    </row>
    <row r="39" spans="1:57" ht="14.25" customHeight="1" thickBot="1" x14ac:dyDescent="0.25">
      <c r="A39" s="15"/>
      <c r="B39" s="267" t="s">
        <v>314</v>
      </c>
      <c r="C39" s="268"/>
      <c r="D39" s="268"/>
      <c r="E39" s="268"/>
      <c r="F39" s="268"/>
      <c r="G39" s="268"/>
      <c r="H39" s="268"/>
      <c r="I39" s="269"/>
      <c r="J39" s="270">
        <f>COUNTIF($AX:$AX,"BLOQUEADO")</f>
        <v>14</v>
      </c>
      <c r="K39" s="271"/>
      <c r="L39" s="272"/>
      <c r="M39" s="273">
        <f>ROUND((J39/$J$40)*100,0)</f>
        <v>54</v>
      </c>
      <c r="N39" s="274"/>
      <c r="O39" s="27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S39" s="5"/>
      <c r="AU39"/>
      <c r="AW39" s="5"/>
    </row>
    <row r="40" spans="1:57" ht="13.5" thickBot="1" x14ac:dyDescent="0.25">
      <c r="B40" s="276" t="s">
        <v>43</v>
      </c>
      <c r="C40" s="277"/>
      <c r="D40" s="277"/>
      <c r="E40" s="277"/>
      <c r="F40" s="277"/>
      <c r="G40" s="277"/>
      <c r="H40" s="277"/>
      <c r="I40" s="277"/>
      <c r="J40" s="246">
        <f>SUM(J35:J39)</f>
        <v>26</v>
      </c>
      <c r="K40" s="247"/>
      <c r="L40" s="247"/>
      <c r="M40" s="278">
        <f>ROUND((J40/$J$40)*100,0)</f>
        <v>100</v>
      </c>
      <c r="N40" s="279"/>
      <c r="O40" s="280"/>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S40" s="5"/>
      <c r="AU40"/>
      <c r="AW40" s="5"/>
    </row>
    <row r="41" spans="1:57" x14ac:dyDescent="0.2">
      <c r="B41" s="5"/>
      <c r="C41" s="5"/>
      <c r="D41" s="5"/>
      <c r="E41" s="5"/>
      <c r="F41" s="5"/>
      <c r="G41" s="5"/>
      <c r="H41" s="34"/>
      <c r="I41" s="29"/>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S41" s="5"/>
      <c r="AU41"/>
      <c r="AW41" s="5"/>
    </row>
    <row r="42" spans="1:57" ht="15.75" thickBot="1" x14ac:dyDescent="0.3">
      <c r="B42" s="20" t="s">
        <v>44</v>
      </c>
      <c r="C42" s="5"/>
      <c r="D42" s="5"/>
      <c r="E42" s="5"/>
      <c r="F42" s="5"/>
      <c r="G42" s="5"/>
      <c r="H42" s="29"/>
      <c r="I42" s="29"/>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7" ht="54" customHeight="1" x14ac:dyDescent="0.2">
      <c r="B43" s="179" t="s">
        <v>45</v>
      </c>
      <c r="C43" s="180"/>
      <c r="D43" s="178" t="s">
        <v>46</v>
      </c>
      <c r="E43" s="180"/>
      <c r="F43" s="178" t="s">
        <v>47</v>
      </c>
      <c r="G43" s="180"/>
      <c r="H43" s="178" t="s">
        <v>48</v>
      </c>
      <c r="I43" s="178"/>
      <c r="J43" s="178" t="s">
        <v>49</v>
      </c>
      <c r="K43" s="178"/>
      <c r="L43" s="178"/>
      <c r="M43" s="178" t="s">
        <v>50</v>
      </c>
      <c r="N43" s="178"/>
      <c r="O43" s="178"/>
      <c r="P43" s="178" t="s">
        <v>51</v>
      </c>
      <c r="Q43" s="178"/>
      <c r="R43" s="178"/>
      <c r="S43" s="178" t="s">
        <v>52</v>
      </c>
      <c r="T43" s="178"/>
      <c r="U43" s="178" t="s">
        <v>53</v>
      </c>
      <c r="V43" s="178"/>
      <c r="W43" s="178"/>
      <c r="X43" s="178"/>
      <c r="Y43" s="178"/>
      <c r="Z43" s="178"/>
      <c r="AA43" s="178" t="s">
        <v>54</v>
      </c>
      <c r="AB43" s="178"/>
      <c r="AC43" s="178"/>
      <c r="AD43" s="178"/>
      <c r="AE43" s="178"/>
      <c r="AF43" s="178"/>
      <c r="AG43" s="178"/>
      <c r="AH43" s="178"/>
      <c r="AI43" s="178"/>
      <c r="AJ43" s="178"/>
      <c r="AK43" s="178"/>
      <c r="AL43" s="178"/>
      <c r="AM43" s="178"/>
      <c r="AN43" s="178"/>
      <c r="AO43" s="178"/>
      <c r="AP43" s="178"/>
      <c r="AQ43" s="178"/>
      <c r="AR43" s="37" t="s">
        <v>55</v>
      </c>
      <c r="AS43" s="37" t="s">
        <v>56</v>
      </c>
      <c r="AT43" s="37" t="s">
        <v>57</v>
      </c>
      <c r="AU43" s="37" t="s">
        <v>58</v>
      </c>
      <c r="AV43" s="37" t="s">
        <v>59</v>
      </c>
      <c r="AW43" s="37" t="s">
        <v>60</v>
      </c>
      <c r="AX43" s="37" t="s">
        <v>61</v>
      </c>
    </row>
    <row r="44" spans="1:57" ht="99.95" customHeight="1" x14ac:dyDescent="0.2">
      <c r="B44" s="95" t="s">
        <v>62</v>
      </c>
      <c r="C44" s="96"/>
      <c r="D44" s="97" t="s">
        <v>63</v>
      </c>
      <c r="E44" s="96"/>
      <c r="F44" s="98" t="s">
        <v>64</v>
      </c>
      <c r="G44" s="99"/>
      <c r="H44" s="100" t="s">
        <v>212</v>
      </c>
      <c r="I44" s="101"/>
      <c r="J44" s="97" t="s">
        <v>205</v>
      </c>
      <c r="K44" s="96"/>
      <c r="L44" s="96"/>
      <c r="M44" s="108">
        <v>1</v>
      </c>
      <c r="N44" s="109"/>
      <c r="O44" s="110"/>
      <c r="P44" s="108">
        <v>1</v>
      </c>
      <c r="Q44" s="109"/>
      <c r="R44" s="110"/>
      <c r="S44" s="108">
        <v>3</v>
      </c>
      <c r="T44" s="110"/>
      <c r="U44" s="102" t="s">
        <v>225</v>
      </c>
      <c r="V44" s="103"/>
      <c r="W44" s="103"/>
      <c r="X44" s="103"/>
      <c r="Y44" s="103"/>
      <c r="Z44" s="104"/>
      <c r="AA44" s="105" t="s">
        <v>243</v>
      </c>
      <c r="AB44" s="106"/>
      <c r="AC44" s="106"/>
      <c r="AD44" s="106"/>
      <c r="AE44" s="106"/>
      <c r="AF44" s="106"/>
      <c r="AG44" s="106"/>
      <c r="AH44" s="106"/>
      <c r="AI44" s="106"/>
      <c r="AJ44" s="106"/>
      <c r="AK44" s="106"/>
      <c r="AL44" s="106"/>
      <c r="AM44" s="106"/>
      <c r="AN44" s="106"/>
      <c r="AO44" s="106"/>
      <c r="AP44" s="106"/>
      <c r="AQ44" s="107"/>
      <c r="AR44" s="64" t="s">
        <v>179</v>
      </c>
      <c r="AS44" s="64" t="s">
        <v>67</v>
      </c>
      <c r="AT44" s="89" t="s">
        <v>276</v>
      </c>
      <c r="AU44" s="65" t="s">
        <v>69</v>
      </c>
      <c r="AV44" s="68" t="s">
        <v>252</v>
      </c>
      <c r="AW44" s="66" t="s">
        <v>251</v>
      </c>
      <c r="AX44" s="82" t="s">
        <v>310</v>
      </c>
      <c r="AY44" s="67"/>
      <c r="AZ44" s="67"/>
      <c r="BA44" s="67"/>
      <c r="BB44" s="67"/>
      <c r="BC44" s="67"/>
      <c r="BD44" s="67"/>
      <c r="BE44" s="67"/>
    </row>
    <row r="45" spans="1:57" ht="99.95" customHeight="1" x14ac:dyDescent="0.2">
      <c r="B45" s="95" t="s">
        <v>71</v>
      </c>
      <c r="C45" s="96"/>
      <c r="D45" s="97" t="s">
        <v>63</v>
      </c>
      <c r="E45" s="96"/>
      <c r="F45" s="98" t="s">
        <v>64</v>
      </c>
      <c r="G45" s="99"/>
      <c r="H45" s="100" t="s">
        <v>212</v>
      </c>
      <c r="I45" s="101"/>
      <c r="J45" s="97" t="s">
        <v>205</v>
      </c>
      <c r="K45" s="96"/>
      <c r="L45" s="96"/>
      <c r="M45" s="96">
        <v>1</v>
      </c>
      <c r="N45" s="96"/>
      <c r="O45" s="96"/>
      <c r="P45" s="96">
        <v>1</v>
      </c>
      <c r="Q45" s="96"/>
      <c r="R45" s="96"/>
      <c r="S45" s="96">
        <v>3</v>
      </c>
      <c r="T45" s="96"/>
      <c r="U45" s="102" t="s">
        <v>227</v>
      </c>
      <c r="V45" s="103"/>
      <c r="W45" s="103"/>
      <c r="X45" s="103"/>
      <c r="Y45" s="103"/>
      <c r="Z45" s="104"/>
      <c r="AA45" s="105" t="s">
        <v>243</v>
      </c>
      <c r="AB45" s="106"/>
      <c r="AC45" s="106"/>
      <c r="AD45" s="106"/>
      <c r="AE45" s="106"/>
      <c r="AF45" s="106"/>
      <c r="AG45" s="106"/>
      <c r="AH45" s="106"/>
      <c r="AI45" s="106"/>
      <c r="AJ45" s="106"/>
      <c r="AK45" s="106"/>
      <c r="AL45" s="106"/>
      <c r="AM45" s="106"/>
      <c r="AN45" s="106"/>
      <c r="AO45" s="106"/>
      <c r="AP45" s="106"/>
      <c r="AQ45" s="107"/>
      <c r="AR45" s="84" t="s">
        <v>179</v>
      </c>
      <c r="AS45" s="64" t="s">
        <v>67</v>
      </c>
      <c r="AT45" s="89" t="s">
        <v>276</v>
      </c>
      <c r="AU45" s="65" t="s">
        <v>69</v>
      </c>
      <c r="AV45" s="68" t="s">
        <v>252</v>
      </c>
      <c r="AW45" s="66" t="s">
        <v>251</v>
      </c>
      <c r="AX45" s="91" t="s">
        <v>310</v>
      </c>
      <c r="AY45" s="67"/>
      <c r="AZ45" s="67"/>
      <c r="BA45" s="67"/>
      <c r="BB45" s="67"/>
      <c r="BC45" s="67"/>
      <c r="BD45" s="67"/>
      <c r="BE45" s="67"/>
    </row>
    <row r="46" spans="1:57" ht="99.95" customHeight="1" x14ac:dyDescent="0.2">
      <c r="B46" s="95" t="s">
        <v>73</v>
      </c>
      <c r="C46" s="96"/>
      <c r="D46" s="97" t="s">
        <v>63</v>
      </c>
      <c r="E46" s="96"/>
      <c r="F46" s="98" t="s">
        <v>64</v>
      </c>
      <c r="G46" s="99"/>
      <c r="H46" s="100" t="s">
        <v>212</v>
      </c>
      <c r="I46" s="101"/>
      <c r="J46" s="97" t="s">
        <v>205</v>
      </c>
      <c r="K46" s="96"/>
      <c r="L46" s="96"/>
      <c r="M46" s="108">
        <v>1</v>
      </c>
      <c r="N46" s="109"/>
      <c r="O46" s="110"/>
      <c r="P46" s="108">
        <v>1</v>
      </c>
      <c r="Q46" s="109"/>
      <c r="R46" s="110"/>
      <c r="S46" s="108">
        <v>3</v>
      </c>
      <c r="T46" s="110"/>
      <c r="U46" s="102" t="s">
        <v>226</v>
      </c>
      <c r="V46" s="103"/>
      <c r="W46" s="103"/>
      <c r="X46" s="103"/>
      <c r="Y46" s="103"/>
      <c r="Z46" s="104"/>
      <c r="AA46" s="105" t="s">
        <v>243</v>
      </c>
      <c r="AB46" s="106"/>
      <c r="AC46" s="106"/>
      <c r="AD46" s="106"/>
      <c r="AE46" s="106"/>
      <c r="AF46" s="106"/>
      <c r="AG46" s="106"/>
      <c r="AH46" s="106"/>
      <c r="AI46" s="106"/>
      <c r="AJ46" s="106"/>
      <c r="AK46" s="106"/>
      <c r="AL46" s="106"/>
      <c r="AM46" s="106"/>
      <c r="AN46" s="106"/>
      <c r="AO46" s="106"/>
      <c r="AP46" s="106"/>
      <c r="AQ46" s="107"/>
      <c r="AR46" s="88" t="s">
        <v>179</v>
      </c>
      <c r="AS46" s="88" t="s">
        <v>67</v>
      </c>
      <c r="AT46" s="89" t="s">
        <v>276</v>
      </c>
      <c r="AU46" s="65" t="s">
        <v>69</v>
      </c>
      <c r="AV46" s="68" t="s">
        <v>253</v>
      </c>
      <c r="AW46" s="66" t="s">
        <v>254</v>
      </c>
      <c r="AX46" s="91" t="s">
        <v>310</v>
      </c>
      <c r="AY46" s="67"/>
      <c r="AZ46" s="67"/>
      <c r="BA46" s="67"/>
      <c r="BB46" s="67"/>
      <c r="BC46" s="67"/>
      <c r="BD46" s="67"/>
      <c r="BE46" s="67"/>
    </row>
    <row r="47" spans="1:57" ht="99.95" customHeight="1" x14ac:dyDescent="0.2">
      <c r="B47" s="95" t="s">
        <v>75</v>
      </c>
      <c r="C47" s="96"/>
      <c r="D47" s="97" t="s">
        <v>63</v>
      </c>
      <c r="E47" s="96"/>
      <c r="F47" s="98" t="s">
        <v>64</v>
      </c>
      <c r="G47" s="99"/>
      <c r="H47" s="100" t="s">
        <v>212</v>
      </c>
      <c r="I47" s="101"/>
      <c r="J47" s="97" t="s">
        <v>205</v>
      </c>
      <c r="K47" s="96"/>
      <c r="L47" s="96"/>
      <c r="M47" s="96">
        <v>1</v>
      </c>
      <c r="N47" s="96"/>
      <c r="O47" s="96"/>
      <c r="P47" s="96">
        <v>1</v>
      </c>
      <c r="Q47" s="96"/>
      <c r="R47" s="96"/>
      <c r="S47" s="96">
        <v>3</v>
      </c>
      <c r="T47" s="96"/>
      <c r="U47" s="102" t="s">
        <v>228</v>
      </c>
      <c r="V47" s="103"/>
      <c r="W47" s="103"/>
      <c r="X47" s="103"/>
      <c r="Y47" s="103"/>
      <c r="Z47" s="104"/>
      <c r="AA47" s="105" t="s">
        <v>243</v>
      </c>
      <c r="AB47" s="106"/>
      <c r="AC47" s="106"/>
      <c r="AD47" s="106"/>
      <c r="AE47" s="106"/>
      <c r="AF47" s="106"/>
      <c r="AG47" s="106"/>
      <c r="AH47" s="106"/>
      <c r="AI47" s="106"/>
      <c r="AJ47" s="106"/>
      <c r="AK47" s="106"/>
      <c r="AL47" s="106"/>
      <c r="AM47" s="106"/>
      <c r="AN47" s="106"/>
      <c r="AO47" s="106"/>
      <c r="AP47" s="106"/>
      <c r="AQ47" s="107"/>
      <c r="AR47" s="88" t="s">
        <v>179</v>
      </c>
      <c r="AS47" s="88" t="s">
        <v>67</v>
      </c>
      <c r="AT47" s="89" t="s">
        <v>276</v>
      </c>
      <c r="AU47" s="65" t="s">
        <v>69</v>
      </c>
      <c r="AV47" s="68" t="s">
        <v>253</v>
      </c>
      <c r="AW47" s="66" t="s">
        <v>254</v>
      </c>
      <c r="AX47" s="91" t="s">
        <v>310</v>
      </c>
      <c r="AY47" s="67"/>
      <c r="AZ47" s="67"/>
      <c r="BA47" s="67"/>
      <c r="BB47" s="67"/>
      <c r="BC47" s="67"/>
      <c r="BD47" s="67"/>
      <c r="BE47" s="67"/>
    </row>
    <row r="48" spans="1:57" ht="99.95" customHeight="1" x14ac:dyDescent="0.2">
      <c r="B48" s="95" t="s">
        <v>78</v>
      </c>
      <c r="C48" s="96"/>
      <c r="D48" s="97" t="s">
        <v>63</v>
      </c>
      <c r="E48" s="96"/>
      <c r="F48" s="98" t="s">
        <v>64</v>
      </c>
      <c r="G48" s="99"/>
      <c r="H48" s="100" t="s">
        <v>212</v>
      </c>
      <c r="I48" s="101"/>
      <c r="J48" s="97" t="s">
        <v>205</v>
      </c>
      <c r="K48" s="96"/>
      <c r="L48" s="96"/>
      <c r="M48" s="108">
        <v>1</v>
      </c>
      <c r="N48" s="109"/>
      <c r="O48" s="110"/>
      <c r="P48" s="108">
        <v>1</v>
      </c>
      <c r="Q48" s="109"/>
      <c r="R48" s="110"/>
      <c r="S48" s="108">
        <v>3</v>
      </c>
      <c r="T48" s="110"/>
      <c r="U48" s="102" t="s">
        <v>255</v>
      </c>
      <c r="V48" s="103"/>
      <c r="W48" s="103"/>
      <c r="X48" s="103"/>
      <c r="Y48" s="103"/>
      <c r="Z48" s="104"/>
      <c r="AA48" s="105" t="s">
        <v>243</v>
      </c>
      <c r="AB48" s="106"/>
      <c r="AC48" s="106"/>
      <c r="AD48" s="106"/>
      <c r="AE48" s="106"/>
      <c r="AF48" s="106"/>
      <c r="AG48" s="106"/>
      <c r="AH48" s="106"/>
      <c r="AI48" s="106"/>
      <c r="AJ48" s="106"/>
      <c r="AK48" s="106"/>
      <c r="AL48" s="106"/>
      <c r="AM48" s="106"/>
      <c r="AN48" s="106"/>
      <c r="AO48" s="106"/>
      <c r="AP48" s="106"/>
      <c r="AQ48" s="107"/>
      <c r="AR48" s="88" t="s">
        <v>179</v>
      </c>
      <c r="AS48" s="88" t="s">
        <v>67</v>
      </c>
      <c r="AT48" s="89" t="s">
        <v>276</v>
      </c>
      <c r="AU48" s="65" t="s">
        <v>69</v>
      </c>
      <c r="AV48" s="68" t="s">
        <v>252</v>
      </c>
      <c r="AW48" s="66" t="s">
        <v>257</v>
      </c>
      <c r="AX48" s="91" t="s">
        <v>310</v>
      </c>
      <c r="AY48" s="67"/>
      <c r="AZ48" s="67"/>
      <c r="BA48" s="67"/>
      <c r="BB48" s="67"/>
      <c r="BC48" s="67"/>
      <c r="BD48" s="67"/>
      <c r="BE48" s="67"/>
    </row>
    <row r="49" spans="2:57" ht="99.95" customHeight="1" x14ac:dyDescent="0.2">
      <c r="B49" s="95" t="s">
        <v>80</v>
      </c>
      <c r="C49" s="96"/>
      <c r="D49" s="97" t="s">
        <v>63</v>
      </c>
      <c r="E49" s="96"/>
      <c r="F49" s="98" t="s">
        <v>64</v>
      </c>
      <c r="G49" s="99"/>
      <c r="H49" s="100" t="s">
        <v>212</v>
      </c>
      <c r="I49" s="101"/>
      <c r="J49" s="97" t="s">
        <v>205</v>
      </c>
      <c r="K49" s="96"/>
      <c r="L49" s="96"/>
      <c r="M49" s="96">
        <v>1</v>
      </c>
      <c r="N49" s="96"/>
      <c r="O49" s="96"/>
      <c r="P49" s="96">
        <v>1</v>
      </c>
      <c r="Q49" s="96"/>
      <c r="R49" s="96"/>
      <c r="S49" s="96">
        <v>3</v>
      </c>
      <c r="T49" s="96"/>
      <c r="U49" s="102" t="s">
        <v>256</v>
      </c>
      <c r="V49" s="103"/>
      <c r="W49" s="103"/>
      <c r="X49" s="103"/>
      <c r="Y49" s="103"/>
      <c r="Z49" s="104"/>
      <c r="AA49" s="105" t="s">
        <v>243</v>
      </c>
      <c r="AB49" s="106"/>
      <c r="AC49" s="106"/>
      <c r="AD49" s="106"/>
      <c r="AE49" s="106"/>
      <c r="AF49" s="106"/>
      <c r="AG49" s="106"/>
      <c r="AH49" s="106"/>
      <c r="AI49" s="106"/>
      <c r="AJ49" s="106"/>
      <c r="AK49" s="106"/>
      <c r="AL49" s="106"/>
      <c r="AM49" s="106"/>
      <c r="AN49" s="106"/>
      <c r="AO49" s="106"/>
      <c r="AP49" s="106"/>
      <c r="AQ49" s="107"/>
      <c r="AR49" s="90" t="s">
        <v>179</v>
      </c>
      <c r="AS49" s="90" t="s">
        <v>67</v>
      </c>
      <c r="AT49" s="94" t="s">
        <v>276</v>
      </c>
      <c r="AU49" s="237" t="s">
        <v>69</v>
      </c>
      <c r="AV49" s="68" t="s">
        <v>252</v>
      </c>
      <c r="AW49" s="66" t="s">
        <v>257</v>
      </c>
      <c r="AX49" s="91" t="s">
        <v>310</v>
      </c>
      <c r="AY49" s="67"/>
      <c r="AZ49" s="67"/>
      <c r="BA49" s="67"/>
      <c r="BB49" s="67"/>
      <c r="BC49" s="67"/>
      <c r="BD49" s="67"/>
      <c r="BE49" s="67"/>
    </row>
    <row r="50" spans="2:57" s="236" customFormat="1" ht="99.95" customHeight="1" x14ac:dyDescent="0.2">
      <c r="B50" s="95" t="s">
        <v>82</v>
      </c>
      <c r="C50" s="96"/>
      <c r="D50" s="97" t="s">
        <v>63</v>
      </c>
      <c r="E50" s="96"/>
      <c r="F50" s="98" t="s">
        <v>64</v>
      </c>
      <c r="G50" s="99"/>
      <c r="H50" s="100" t="s">
        <v>212</v>
      </c>
      <c r="I50" s="101"/>
      <c r="J50" s="97" t="s">
        <v>208</v>
      </c>
      <c r="K50" s="96"/>
      <c r="L50" s="96"/>
      <c r="M50" s="108">
        <v>1</v>
      </c>
      <c r="N50" s="109"/>
      <c r="O50" s="110"/>
      <c r="P50" s="108">
        <v>1</v>
      </c>
      <c r="Q50" s="109"/>
      <c r="R50" s="110"/>
      <c r="S50" s="108">
        <v>3</v>
      </c>
      <c r="T50" s="110"/>
      <c r="U50" s="102" t="s">
        <v>229</v>
      </c>
      <c r="V50" s="103"/>
      <c r="W50" s="103"/>
      <c r="X50" s="103"/>
      <c r="Y50" s="103"/>
      <c r="Z50" s="104"/>
      <c r="AA50" s="105" t="s">
        <v>244</v>
      </c>
      <c r="AB50" s="106"/>
      <c r="AC50" s="106"/>
      <c r="AD50" s="106"/>
      <c r="AE50" s="106"/>
      <c r="AF50" s="106"/>
      <c r="AG50" s="106"/>
      <c r="AH50" s="106"/>
      <c r="AI50" s="106"/>
      <c r="AJ50" s="106"/>
      <c r="AK50" s="106"/>
      <c r="AL50" s="106"/>
      <c r="AM50" s="106"/>
      <c r="AN50" s="106"/>
      <c r="AO50" s="106"/>
      <c r="AP50" s="106"/>
      <c r="AQ50" s="107"/>
      <c r="AR50" s="90" t="s">
        <v>179</v>
      </c>
      <c r="AS50" s="90" t="s">
        <v>67</v>
      </c>
      <c r="AT50" s="94" t="s">
        <v>258</v>
      </c>
      <c r="AU50" s="238" t="s">
        <v>69</v>
      </c>
      <c r="AV50" s="68" t="s">
        <v>259</v>
      </c>
      <c r="AW50" s="66" t="s">
        <v>260</v>
      </c>
      <c r="AX50" s="91" t="s">
        <v>312</v>
      </c>
      <c r="AY50" s="235" t="s">
        <v>315</v>
      </c>
      <c r="AZ50" s="235"/>
      <c r="BA50" s="235"/>
      <c r="BB50" s="235"/>
      <c r="BC50" s="235"/>
      <c r="BD50" s="235"/>
      <c r="BE50" s="235"/>
    </row>
    <row r="51" spans="2:57" s="236" customFormat="1" ht="99.95" customHeight="1" x14ac:dyDescent="0.2">
      <c r="B51" s="95" t="s">
        <v>86</v>
      </c>
      <c r="C51" s="96"/>
      <c r="D51" s="97" t="s">
        <v>63</v>
      </c>
      <c r="E51" s="96"/>
      <c r="F51" s="98" t="s">
        <v>64</v>
      </c>
      <c r="G51" s="99"/>
      <c r="H51" s="100" t="s">
        <v>212</v>
      </c>
      <c r="I51" s="101"/>
      <c r="J51" s="97" t="s">
        <v>208</v>
      </c>
      <c r="K51" s="96"/>
      <c r="L51" s="96"/>
      <c r="M51" s="96">
        <v>1</v>
      </c>
      <c r="N51" s="96"/>
      <c r="O51" s="96"/>
      <c r="P51" s="96">
        <v>1</v>
      </c>
      <c r="Q51" s="96"/>
      <c r="R51" s="96"/>
      <c r="S51" s="96">
        <v>3</v>
      </c>
      <c r="T51" s="96"/>
      <c r="U51" s="102" t="s">
        <v>230</v>
      </c>
      <c r="V51" s="103"/>
      <c r="W51" s="103"/>
      <c r="X51" s="103"/>
      <c r="Y51" s="103"/>
      <c r="Z51" s="104"/>
      <c r="AA51" s="105" t="s">
        <v>244</v>
      </c>
      <c r="AB51" s="106"/>
      <c r="AC51" s="106"/>
      <c r="AD51" s="106"/>
      <c r="AE51" s="106"/>
      <c r="AF51" s="106"/>
      <c r="AG51" s="106"/>
      <c r="AH51" s="106"/>
      <c r="AI51" s="106"/>
      <c r="AJ51" s="106"/>
      <c r="AK51" s="106"/>
      <c r="AL51" s="106"/>
      <c r="AM51" s="106"/>
      <c r="AN51" s="106"/>
      <c r="AO51" s="106"/>
      <c r="AP51" s="106"/>
      <c r="AQ51" s="107"/>
      <c r="AR51" s="90" t="s">
        <v>179</v>
      </c>
      <c r="AS51" s="90" t="s">
        <v>67</v>
      </c>
      <c r="AT51" s="94" t="s">
        <v>258</v>
      </c>
      <c r="AU51" s="238" t="s">
        <v>69</v>
      </c>
      <c r="AV51" s="68" t="s">
        <v>259</v>
      </c>
      <c r="AW51" s="66" t="s">
        <v>260</v>
      </c>
      <c r="AX51" s="91" t="s">
        <v>312</v>
      </c>
      <c r="AY51" s="235" t="s">
        <v>315</v>
      </c>
      <c r="AZ51" s="235"/>
      <c r="BA51" s="235"/>
      <c r="BB51" s="235"/>
      <c r="BC51" s="235"/>
      <c r="BD51" s="235"/>
      <c r="BE51" s="235"/>
    </row>
    <row r="52" spans="2:57" s="236" customFormat="1" ht="99.95" customHeight="1" x14ac:dyDescent="0.2">
      <c r="B52" s="95" t="s">
        <v>89</v>
      </c>
      <c r="C52" s="96"/>
      <c r="D52" s="97" t="s">
        <v>63</v>
      </c>
      <c r="E52" s="96"/>
      <c r="F52" s="98" t="s">
        <v>64</v>
      </c>
      <c r="G52" s="99"/>
      <c r="H52" s="100" t="s">
        <v>212</v>
      </c>
      <c r="I52" s="101"/>
      <c r="J52" s="97" t="s">
        <v>208</v>
      </c>
      <c r="K52" s="96"/>
      <c r="L52" s="96"/>
      <c r="M52" s="108">
        <v>1</v>
      </c>
      <c r="N52" s="109"/>
      <c r="O52" s="110"/>
      <c r="P52" s="108">
        <v>1</v>
      </c>
      <c r="Q52" s="109"/>
      <c r="R52" s="110"/>
      <c r="S52" s="108">
        <v>3</v>
      </c>
      <c r="T52" s="110"/>
      <c r="U52" s="102" t="s">
        <v>261</v>
      </c>
      <c r="V52" s="103"/>
      <c r="W52" s="103"/>
      <c r="X52" s="103"/>
      <c r="Y52" s="103"/>
      <c r="Z52" s="104"/>
      <c r="AA52" s="105" t="s">
        <v>244</v>
      </c>
      <c r="AB52" s="106"/>
      <c r="AC52" s="106"/>
      <c r="AD52" s="106"/>
      <c r="AE52" s="106"/>
      <c r="AF52" s="106"/>
      <c r="AG52" s="106"/>
      <c r="AH52" s="106"/>
      <c r="AI52" s="106"/>
      <c r="AJ52" s="106"/>
      <c r="AK52" s="106"/>
      <c r="AL52" s="106"/>
      <c r="AM52" s="106"/>
      <c r="AN52" s="106"/>
      <c r="AO52" s="106"/>
      <c r="AP52" s="106"/>
      <c r="AQ52" s="107"/>
      <c r="AR52" s="90" t="s">
        <v>179</v>
      </c>
      <c r="AS52" s="90" t="s">
        <v>67</v>
      </c>
      <c r="AT52" s="94" t="s">
        <v>258</v>
      </c>
      <c r="AU52" s="238" t="s">
        <v>69</v>
      </c>
      <c r="AV52" s="68" t="s">
        <v>259</v>
      </c>
      <c r="AW52" s="66" t="s">
        <v>263</v>
      </c>
      <c r="AX52" s="91" t="s">
        <v>312</v>
      </c>
      <c r="AY52" s="235" t="s">
        <v>315</v>
      </c>
      <c r="AZ52" s="235"/>
      <c r="BA52" s="235"/>
      <c r="BB52" s="235"/>
      <c r="BC52" s="235"/>
      <c r="BD52" s="235"/>
      <c r="BE52" s="235"/>
    </row>
    <row r="53" spans="2:57" s="236" customFormat="1" ht="99.95" customHeight="1" x14ac:dyDescent="0.2">
      <c r="B53" s="95" t="s">
        <v>216</v>
      </c>
      <c r="C53" s="96"/>
      <c r="D53" s="97" t="s">
        <v>63</v>
      </c>
      <c r="E53" s="96"/>
      <c r="F53" s="98" t="s">
        <v>64</v>
      </c>
      <c r="G53" s="99"/>
      <c r="H53" s="100" t="s">
        <v>212</v>
      </c>
      <c r="I53" s="101"/>
      <c r="J53" s="97" t="s">
        <v>208</v>
      </c>
      <c r="K53" s="96"/>
      <c r="L53" s="96"/>
      <c r="M53" s="96">
        <v>1</v>
      </c>
      <c r="N53" s="96"/>
      <c r="O53" s="96"/>
      <c r="P53" s="96">
        <v>1</v>
      </c>
      <c r="Q53" s="96"/>
      <c r="R53" s="96"/>
      <c r="S53" s="96">
        <v>3</v>
      </c>
      <c r="T53" s="96"/>
      <c r="U53" s="102" t="s">
        <v>262</v>
      </c>
      <c r="V53" s="103"/>
      <c r="W53" s="103"/>
      <c r="X53" s="103"/>
      <c r="Y53" s="103"/>
      <c r="Z53" s="104"/>
      <c r="AA53" s="105" t="s">
        <v>244</v>
      </c>
      <c r="AB53" s="106"/>
      <c r="AC53" s="106"/>
      <c r="AD53" s="106"/>
      <c r="AE53" s="106"/>
      <c r="AF53" s="106"/>
      <c r="AG53" s="106"/>
      <c r="AH53" s="106"/>
      <c r="AI53" s="106"/>
      <c r="AJ53" s="106"/>
      <c r="AK53" s="106"/>
      <c r="AL53" s="106"/>
      <c r="AM53" s="106"/>
      <c r="AN53" s="106"/>
      <c r="AO53" s="106"/>
      <c r="AP53" s="106"/>
      <c r="AQ53" s="107"/>
      <c r="AR53" s="90" t="s">
        <v>179</v>
      </c>
      <c r="AS53" s="90" t="s">
        <v>67</v>
      </c>
      <c r="AT53" s="94" t="s">
        <v>258</v>
      </c>
      <c r="AU53" s="238" t="s">
        <v>69</v>
      </c>
      <c r="AV53" s="68" t="s">
        <v>259</v>
      </c>
      <c r="AW53" s="66" t="s">
        <v>263</v>
      </c>
      <c r="AX53" s="91" t="s">
        <v>312</v>
      </c>
      <c r="AY53" s="235" t="s">
        <v>315</v>
      </c>
      <c r="AZ53" s="235"/>
      <c r="BA53" s="235"/>
      <c r="BB53" s="235"/>
      <c r="BC53" s="235"/>
      <c r="BD53" s="235"/>
      <c r="BE53" s="235"/>
    </row>
    <row r="54" spans="2:57" s="236" customFormat="1" ht="99.95" customHeight="1" x14ac:dyDescent="0.2">
      <c r="B54" s="95" t="s">
        <v>217</v>
      </c>
      <c r="C54" s="96"/>
      <c r="D54" s="97" t="s">
        <v>63</v>
      </c>
      <c r="E54" s="96"/>
      <c r="F54" s="98" t="s">
        <v>64</v>
      </c>
      <c r="G54" s="99"/>
      <c r="H54" s="100" t="s">
        <v>212</v>
      </c>
      <c r="I54" s="101"/>
      <c r="J54" s="97" t="s">
        <v>209</v>
      </c>
      <c r="K54" s="96"/>
      <c r="L54" s="96"/>
      <c r="M54" s="108">
        <v>1</v>
      </c>
      <c r="N54" s="109"/>
      <c r="O54" s="110"/>
      <c r="P54" s="108">
        <v>1</v>
      </c>
      <c r="Q54" s="109"/>
      <c r="R54" s="110"/>
      <c r="S54" s="108">
        <v>3</v>
      </c>
      <c r="T54" s="110"/>
      <c r="U54" s="102" t="s">
        <v>231</v>
      </c>
      <c r="V54" s="103"/>
      <c r="W54" s="103"/>
      <c r="X54" s="103"/>
      <c r="Y54" s="103"/>
      <c r="Z54" s="104"/>
      <c r="AA54" s="105" t="s">
        <v>245</v>
      </c>
      <c r="AB54" s="106"/>
      <c r="AC54" s="106"/>
      <c r="AD54" s="106"/>
      <c r="AE54" s="106"/>
      <c r="AF54" s="106"/>
      <c r="AG54" s="106"/>
      <c r="AH54" s="106"/>
      <c r="AI54" s="106"/>
      <c r="AJ54" s="106"/>
      <c r="AK54" s="106"/>
      <c r="AL54" s="106"/>
      <c r="AM54" s="106"/>
      <c r="AN54" s="106"/>
      <c r="AO54" s="106"/>
      <c r="AP54" s="106"/>
      <c r="AQ54" s="107"/>
      <c r="AR54" s="90" t="s">
        <v>179</v>
      </c>
      <c r="AS54" s="90" t="s">
        <v>67</v>
      </c>
      <c r="AT54" s="94" t="s">
        <v>268</v>
      </c>
      <c r="AU54" s="238" t="s">
        <v>69</v>
      </c>
      <c r="AV54" s="68" t="s">
        <v>271</v>
      </c>
      <c r="AW54" s="66" t="s">
        <v>272</v>
      </c>
      <c r="AX54" s="91" t="s">
        <v>312</v>
      </c>
      <c r="AY54" s="235" t="s">
        <v>315</v>
      </c>
      <c r="AZ54" s="235"/>
      <c r="BA54" s="235"/>
      <c r="BB54" s="235"/>
      <c r="BC54" s="235"/>
      <c r="BD54" s="235"/>
      <c r="BE54" s="235"/>
    </row>
    <row r="55" spans="2:57" s="236" customFormat="1" ht="99.95" customHeight="1" x14ac:dyDescent="0.2">
      <c r="B55" s="95" t="s">
        <v>218</v>
      </c>
      <c r="C55" s="96"/>
      <c r="D55" s="97" t="s">
        <v>63</v>
      </c>
      <c r="E55" s="96"/>
      <c r="F55" s="98" t="s">
        <v>64</v>
      </c>
      <c r="G55" s="99"/>
      <c r="H55" s="100" t="s">
        <v>212</v>
      </c>
      <c r="I55" s="101"/>
      <c r="J55" s="97" t="s">
        <v>209</v>
      </c>
      <c r="K55" s="96"/>
      <c r="L55" s="96"/>
      <c r="M55" s="96">
        <v>1</v>
      </c>
      <c r="N55" s="96"/>
      <c r="O55" s="96"/>
      <c r="P55" s="96">
        <v>1</v>
      </c>
      <c r="Q55" s="96"/>
      <c r="R55" s="96"/>
      <c r="S55" s="96">
        <v>3</v>
      </c>
      <c r="T55" s="96"/>
      <c r="U55" s="102" t="s">
        <v>232</v>
      </c>
      <c r="V55" s="103"/>
      <c r="W55" s="103"/>
      <c r="X55" s="103"/>
      <c r="Y55" s="103"/>
      <c r="Z55" s="104"/>
      <c r="AA55" s="105" t="s">
        <v>245</v>
      </c>
      <c r="AB55" s="106"/>
      <c r="AC55" s="106"/>
      <c r="AD55" s="106"/>
      <c r="AE55" s="106"/>
      <c r="AF55" s="106"/>
      <c r="AG55" s="106"/>
      <c r="AH55" s="106"/>
      <c r="AI55" s="106"/>
      <c r="AJ55" s="106"/>
      <c r="AK55" s="106"/>
      <c r="AL55" s="106"/>
      <c r="AM55" s="106"/>
      <c r="AN55" s="106"/>
      <c r="AO55" s="106"/>
      <c r="AP55" s="106"/>
      <c r="AQ55" s="107"/>
      <c r="AR55" s="90" t="s">
        <v>179</v>
      </c>
      <c r="AS55" s="90" t="s">
        <v>67</v>
      </c>
      <c r="AT55" s="94" t="s">
        <v>268</v>
      </c>
      <c r="AU55" s="238" t="s">
        <v>69</v>
      </c>
      <c r="AV55" s="68" t="s">
        <v>271</v>
      </c>
      <c r="AW55" s="66" t="s">
        <v>272</v>
      </c>
      <c r="AX55" s="91" t="s">
        <v>312</v>
      </c>
      <c r="AY55" s="235" t="s">
        <v>315</v>
      </c>
      <c r="AZ55" s="235"/>
      <c r="BA55" s="235"/>
      <c r="BB55" s="235"/>
      <c r="BC55" s="235"/>
      <c r="BD55" s="235"/>
      <c r="BE55" s="235"/>
    </row>
    <row r="56" spans="2:57" s="236" customFormat="1" ht="99.95" customHeight="1" x14ac:dyDescent="0.2">
      <c r="B56" s="95" t="s">
        <v>219</v>
      </c>
      <c r="C56" s="96"/>
      <c r="D56" s="97" t="s">
        <v>63</v>
      </c>
      <c r="E56" s="96"/>
      <c r="F56" s="98" t="s">
        <v>64</v>
      </c>
      <c r="G56" s="99"/>
      <c r="H56" s="100" t="s">
        <v>212</v>
      </c>
      <c r="I56" s="101"/>
      <c r="J56" s="97" t="s">
        <v>209</v>
      </c>
      <c r="K56" s="96"/>
      <c r="L56" s="96"/>
      <c r="M56" s="108">
        <v>1</v>
      </c>
      <c r="N56" s="109"/>
      <c r="O56" s="110"/>
      <c r="P56" s="108">
        <v>1</v>
      </c>
      <c r="Q56" s="109"/>
      <c r="R56" s="110"/>
      <c r="S56" s="108">
        <v>3</v>
      </c>
      <c r="T56" s="110"/>
      <c r="U56" s="102" t="s">
        <v>273</v>
      </c>
      <c r="V56" s="103"/>
      <c r="W56" s="103"/>
      <c r="X56" s="103"/>
      <c r="Y56" s="103"/>
      <c r="Z56" s="104"/>
      <c r="AA56" s="105" t="s">
        <v>245</v>
      </c>
      <c r="AB56" s="106"/>
      <c r="AC56" s="106"/>
      <c r="AD56" s="106"/>
      <c r="AE56" s="106"/>
      <c r="AF56" s="106"/>
      <c r="AG56" s="106"/>
      <c r="AH56" s="106"/>
      <c r="AI56" s="106"/>
      <c r="AJ56" s="106"/>
      <c r="AK56" s="106"/>
      <c r="AL56" s="106"/>
      <c r="AM56" s="106"/>
      <c r="AN56" s="106"/>
      <c r="AO56" s="106"/>
      <c r="AP56" s="106"/>
      <c r="AQ56" s="107"/>
      <c r="AR56" s="90" t="s">
        <v>179</v>
      </c>
      <c r="AS56" s="90" t="s">
        <v>67</v>
      </c>
      <c r="AT56" s="94" t="s">
        <v>268</v>
      </c>
      <c r="AU56" s="238" t="s">
        <v>69</v>
      </c>
      <c r="AV56" s="68" t="s">
        <v>271</v>
      </c>
      <c r="AW56" s="66" t="s">
        <v>275</v>
      </c>
      <c r="AX56" s="91" t="s">
        <v>312</v>
      </c>
      <c r="AY56" s="235" t="s">
        <v>315</v>
      </c>
      <c r="AZ56" s="235"/>
      <c r="BA56" s="235"/>
      <c r="BB56" s="235"/>
      <c r="BC56" s="235"/>
      <c r="BD56" s="235"/>
      <c r="BE56" s="235"/>
    </row>
    <row r="57" spans="2:57" s="236" customFormat="1" ht="99.95" customHeight="1" x14ac:dyDescent="0.2">
      <c r="B57" s="95" t="s">
        <v>220</v>
      </c>
      <c r="C57" s="96"/>
      <c r="D57" s="97" t="s">
        <v>63</v>
      </c>
      <c r="E57" s="96"/>
      <c r="F57" s="98" t="s">
        <v>64</v>
      </c>
      <c r="G57" s="99"/>
      <c r="H57" s="100" t="s">
        <v>212</v>
      </c>
      <c r="I57" s="101"/>
      <c r="J57" s="97" t="s">
        <v>209</v>
      </c>
      <c r="K57" s="96"/>
      <c r="L57" s="96"/>
      <c r="M57" s="96">
        <v>1</v>
      </c>
      <c r="N57" s="96"/>
      <c r="O57" s="96"/>
      <c r="P57" s="96">
        <v>1</v>
      </c>
      <c r="Q57" s="96"/>
      <c r="R57" s="96"/>
      <c r="S57" s="96">
        <v>3</v>
      </c>
      <c r="T57" s="96"/>
      <c r="U57" s="102" t="s">
        <v>274</v>
      </c>
      <c r="V57" s="103"/>
      <c r="W57" s="103"/>
      <c r="X57" s="103"/>
      <c r="Y57" s="103"/>
      <c r="Z57" s="104"/>
      <c r="AA57" s="105" t="s">
        <v>245</v>
      </c>
      <c r="AB57" s="106"/>
      <c r="AC57" s="106"/>
      <c r="AD57" s="106"/>
      <c r="AE57" s="106"/>
      <c r="AF57" s="106"/>
      <c r="AG57" s="106"/>
      <c r="AH57" s="106"/>
      <c r="AI57" s="106"/>
      <c r="AJ57" s="106"/>
      <c r="AK57" s="106"/>
      <c r="AL57" s="106"/>
      <c r="AM57" s="106"/>
      <c r="AN57" s="106"/>
      <c r="AO57" s="106"/>
      <c r="AP57" s="106"/>
      <c r="AQ57" s="107"/>
      <c r="AR57" s="90" t="s">
        <v>179</v>
      </c>
      <c r="AS57" s="90" t="s">
        <v>67</v>
      </c>
      <c r="AT57" s="94" t="s">
        <v>268</v>
      </c>
      <c r="AU57" s="238" t="s">
        <v>69</v>
      </c>
      <c r="AV57" s="68" t="s">
        <v>271</v>
      </c>
      <c r="AW57" s="66" t="s">
        <v>275</v>
      </c>
      <c r="AX57" s="91" t="s">
        <v>312</v>
      </c>
      <c r="AY57" s="235" t="s">
        <v>315</v>
      </c>
      <c r="AZ57" s="235"/>
      <c r="BA57" s="235"/>
      <c r="BB57" s="235"/>
      <c r="BC57" s="235"/>
      <c r="BD57" s="235"/>
      <c r="BE57" s="235"/>
    </row>
    <row r="58" spans="2:57" s="236" customFormat="1" ht="99.95" customHeight="1" x14ac:dyDescent="0.2">
      <c r="B58" s="95" t="s">
        <v>221</v>
      </c>
      <c r="C58" s="96"/>
      <c r="D58" s="97" t="s">
        <v>63</v>
      </c>
      <c r="E58" s="96"/>
      <c r="F58" s="98" t="s">
        <v>64</v>
      </c>
      <c r="G58" s="99"/>
      <c r="H58" s="100" t="s">
        <v>212</v>
      </c>
      <c r="I58" s="101"/>
      <c r="J58" s="97" t="s">
        <v>210</v>
      </c>
      <c r="K58" s="96"/>
      <c r="L58" s="96"/>
      <c r="M58" s="108">
        <v>1</v>
      </c>
      <c r="N58" s="109"/>
      <c r="O58" s="110"/>
      <c r="P58" s="108">
        <v>1</v>
      </c>
      <c r="Q58" s="109"/>
      <c r="R58" s="110"/>
      <c r="S58" s="108">
        <v>3</v>
      </c>
      <c r="T58" s="110"/>
      <c r="U58" s="102" t="s">
        <v>233</v>
      </c>
      <c r="V58" s="103"/>
      <c r="W58" s="103"/>
      <c r="X58" s="103"/>
      <c r="Y58" s="103"/>
      <c r="Z58" s="104"/>
      <c r="AA58" s="105" t="s">
        <v>246</v>
      </c>
      <c r="AB58" s="106"/>
      <c r="AC58" s="106"/>
      <c r="AD58" s="106"/>
      <c r="AE58" s="106"/>
      <c r="AF58" s="106"/>
      <c r="AG58" s="106"/>
      <c r="AH58" s="106"/>
      <c r="AI58" s="106"/>
      <c r="AJ58" s="106"/>
      <c r="AK58" s="106"/>
      <c r="AL58" s="106"/>
      <c r="AM58" s="106"/>
      <c r="AN58" s="106"/>
      <c r="AO58" s="106"/>
      <c r="AP58" s="106"/>
      <c r="AQ58" s="107"/>
      <c r="AR58" s="90" t="s">
        <v>179</v>
      </c>
      <c r="AS58" s="90" t="s">
        <v>67</v>
      </c>
      <c r="AT58" s="94" t="s">
        <v>279</v>
      </c>
      <c r="AU58" s="238" t="s">
        <v>69</v>
      </c>
      <c r="AV58" s="68" t="s">
        <v>281</v>
      </c>
      <c r="AW58" s="66" t="s">
        <v>280</v>
      </c>
      <c r="AX58" s="91" t="s">
        <v>312</v>
      </c>
      <c r="AY58" s="235" t="s">
        <v>315</v>
      </c>
      <c r="AZ58" s="235"/>
      <c r="BA58" s="235"/>
      <c r="BB58" s="235"/>
      <c r="BC58" s="235"/>
      <c r="BD58" s="235"/>
      <c r="BE58" s="235"/>
    </row>
    <row r="59" spans="2:57" s="236" customFormat="1" ht="99.95" customHeight="1" x14ac:dyDescent="0.2">
      <c r="B59" s="95" t="s">
        <v>222</v>
      </c>
      <c r="C59" s="96"/>
      <c r="D59" s="97" t="s">
        <v>63</v>
      </c>
      <c r="E59" s="96"/>
      <c r="F59" s="98" t="s">
        <v>64</v>
      </c>
      <c r="G59" s="99"/>
      <c r="H59" s="100" t="s">
        <v>212</v>
      </c>
      <c r="I59" s="101"/>
      <c r="J59" s="97" t="s">
        <v>210</v>
      </c>
      <c r="K59" s="96"/>
      <c r="L59" s="96"/>
      <c r="M59" s="96">
        <v>1</v>
      </c>
      <c r="N59" s="96"/>
      <c r="O59" s="96"/>
      <c r="P59" s="96">
        <v>1</v>
      </c>
      <c r="Q59" s="96"/>
      <c r="R59" s="96"/>
      <c r="S59" s="96">
        <v>3</v>
      </c>
      <c r="T59" s="96"/>
      <c r="U59" s="102" t="s">
        <v>234</v>
      </c>
      <c r="V59" s="103"/>
      <c r="W59" s="103"/>
      <c r="X59" s="103"/>
      <c r="Y59" s="103"/>
      <c r="Z59" s="104"/>
      <c r="AA59" s="105" t="s">
        <v>246</v>
      </c>
      <c r="AB59" s="106"/>
      <c r="AC59" s="106"/>
      <c r="AD59" s="106"/>
      <c r="AE59" s="106"/>
      <c r="AF59" s="106"/>
      <c r="AG59" s="106"/>
      <c r="AH59" s="106"/>
      <c r="AI59" s="106"/>
      <c r="AJ59" s="106"/>
      <c r="AK59" s="106"/>
      <c r="AL59" s="106"/>
      <c r="AM59" s="106"/>
      <c r="AN59" s="106"/>
      <c r="AO59" s="106"/>
      <c r="AP59" s="106"/>
      <c r="AQ59" s="107"/>
      <c r="AR59" s="90" t="s">
        <v>179</v>
      </c>
      <c r="AS59" s="90" t="s">
        <v>67</v>
      </c>
      <c r="AT59" s="94" t="s">
        <v>279</v>
      </c>
      <c r="AU59" s="238" t="s">
        <v>69</v>
      </c>
      <c r="AV59" s="68" t="s">
        <v>281</v>
      </c>
      <c r="AW59" s="66" t="s">
        <v>280</v>
      </c>
      <c r="AX59" s="91" t="s">
        <v>312</v>
      </c>
      <c r="AY59" s="235" t="s">
        <v>315</v>
      </c>
      <c r="AZ59" s="235"/>
      <c r="BA59" s="235"/>
      <c r="BB59" s="235"/>
      <c r="BC59" s="235"/>
      <c r="BD59" s="235"/>
      <c r="BE59" s="235"/>
    </row>
    <row r="60" spans="2:57" s="236" customFormat="1" ht="99.95" customHeight="1" x14ac:dyDescent="0.2">
      <c r="B60" s="95" t="s">
        <v>223</v>
      </c>
      <c r="C60" s="96"/>
      <c r="D60" s="97" t="s">
        <v>63</v>
      </c>
      <c r="E60" s="96"/>
      <c r="F60" s="98" t="s">
        <v>64</v>
      </c>
      <c r="G60" s="99"/>
      <c r="H60" s="100" t="s">
        <v>212</v>
      </c>
      <c r="I60" s="101"/>
      <c r="J60" s="97" t="s">
        <v>210</v>
      </c>
      <c r="K60" s="96"/>
      <c r="L60" s="96"/>
      <c r="M60" s="96">
        <v>1</v>
      </c>
      <c r="N60" s="96"/>
      <c r="O60" s="96"/>
      <c r="P60" s="96">
        <v>1</v>
      </c>
      <c r="Q60" s="96"/>
      <c r="R60" s="96"/>
      <c r="S60" s="96">
        <v>3</v>
      </c>
      <c r="T60" s="96"/>
      <c r="U60" s="102" t="s">
        <v>277</v>
      </c>
      <c r="V60" s="103"/>
      <c r="W60" s="103"/>
      <c r="X60" s="103"/>
      <c r="Y60" s="103"/>
      <c r="Z60" s="104"/>
      <c r="AA60" s="105" t="s">
        <v>246</v>
      </c>
      <c r="AB60" s="106"/>
      <c r="AC60" s="106"/>
      <c r="AD60" s="106"/>
      <c r="AE60" s="106"/>
      <c r="AF60" s="106"/>
      <c r="AG60" s="106"/>
      <c r="AH60" s="106"/>
      <c r="AI60" s="106"/>
      <c r="AJ60" s="106"/>
      <c r="AK60" s="106"/>
      <c r="AL60" s="106"/>
      <c r="AM60" s="106"/>
      <c r="AN60" s="106"/>
      <c r="AO60" s="106"/>
      <c r="AP60" s="106"/>
      <c r="AQ60" s="107"/>
      <c r="AR60" s="90" t="s">
        <v>179</v>
      </c>
      <c r="AS60" s="90" t="s">
        <v>67</v>
      </c>
      <c r="AT60" s="94" t="s">
        <v>279</v>
      </c>
      <c r="AU60" s="238" t="s">
        <v>69</v>
      </c>
      <c r="AV60" s="68" t="s">
        <v>281</v>
      </c>
      <c r="AW60" s="66" t="s">
        <v>282</v>
      </c>
      <c r="AX60" s="91" t="s">
        <v>312</v>
      </c>
      <c r="AY60" s="235" t="s">
        <v>315</v>
      </c>
      <c r="AZ60" s="235"/>
      <c r="BA60" s="235"/>
      <c r="BB60" s="235"/>
      <c r="BC60" s="235"/>
      <c r="BD60" s="235"/>
      <c r="BE60" s="235"/>
    </row>
    <row r="61" spans="2:57" s="236" customFormat="1" ht="99.95" customHeight="1" x14ac:dyDescent="0.2">
      <c r="B61" s="95" t="s">
        <v>224</v>
      </c>
      <c r="C61" s="96"/>
      <c r="D61" s="97" t="s">
        <v>63</v>
      </c>
      <c r="E61" s="96"/>
      <c r="F61" s="98" t="s">
        <v>64</v>
      </c>
      <c r="G61" s="99"/>
      <c r="H61" s="100" t="s">
        <v>212</v>
      </c>
      <c r="I61" s="101"/>
      <c r="J61" s="97" t="s">
        <v>210</v>
      </c>
      <c r="K61" s="96"/>
      <c r="L61" s="96"/>
      <c r="M61" s="96">
        <v>1</v>
      </c>
      <c r="N61" s="96"/>
      <c r="O61" s="96"/>
      <c r="P61" s="96">
        <v>1</v>
      </c>
      <c r="Q61" s="96"/>
      <c r="R61" s="96"/>
      <c r="S61" s="96">
        <v>3</v>
      </c>
      <c r="T61" s="96"/>
      <c r="U61" s="102" t="s">
        <v>278</v>
      </c>
      <c r="V61" s="103"/>
      <c r="W61" s="103"/>
      <c r="X61" s="103"/>
      <c r="Y61" s="103"/>
      <c r="Z61" s="104"/>
      <c r="AA61" s="105" t="s">
        <v>246</v>
      </c>
      <c r="AB61" s="106"/>
      <c r="AC61" s="106"/>
      <c r="AD61" s="106"/>
      <c r="AE61" s="106"/>
      <c r="AF61" s="106"/>
      <c r="AG61" s="106"/>
      <c r="AH61" s="106"/>
      <c r="AI61" s="106"/>
      <c r="AJ61" s="106"/>
      <c r="AK61" s="106"/>
      <c r="AL61" s="106"/>
      <c r="AM61" s="106"/>
      <c r="AN61" s="106"/>
      <c r="AO61" s="106"/>
      <c r="AP61" s="106"/>
      <c r="AQ61" s="107"/>
      <c r="AR61" s="90" t="s">
        <v>179</v>
      </c>
      <c r="AS61" s="90" t="s">
        <v>67</v>
      </c>
      <c r="AT61" s="94" t="s">
        <v>279</v>
      </c>
      <c r="AU61" s="238" t="s">
        <v>69</v>
      </c>
      <c r="AV61" s="68" t="s">
        <v>281</v>
      </c>
      <c r="AW61" s="66" t="s">
        <v>282</v>
      </c>
      <c r="AX61" s="91" t="s">
        <v>312</v>
      </c>
      <c r="AY61" s="235" t="s">
        <v>315</v>
      </c>
      <c r="AZ61" s="235"/>
      <c r="BA61" s="235"/>
      <c r="BB61" s="235"/>
      <c r="BC61" s="235"/>
      <c r="BD61" s="235"/>
      <c r="BE61" s="235"/>
    </row>
    <row r="62" spans="2:57" s="236" customFormat="1" ht="99.95" customHeight="1" x14ac:dyDescent="0.2">
      <c r="B62" s="95" t="s">
        <v>264</v>
      </c>
      <c r="C62" s="96"/>
      <c r="D62" s="97" t="s">
        <v>63</v>
      </c>
      <c r="E62" s="96"/>
      <c r="F62" s="98" t="s">
        <v>64</v>
      </c>
      <c r="G62" s="99"/>
      <c r="H62" s="100" t="s">
        <v>206</v>
      </c>
      <c r="I62" s="101"/>
      <c r="J62" s="97" t="s">
        <v>207</v>
      </c>
      <c r="K62" s="96"/>
      <c r="L62" s="96"/>
      <c r="M62" s="96">
        <v>1</v>
      </c>
      <c r="N62" s="96"/>
      <c r="O62" s="96"/>
      <c r="P62" s="96">
        <v>1</v>
      </c>
      <c r="Q62" s="96"/>
      <c r="R62" s="96"/>
      <c r="S62" s="96">
        <v>3</v>
      </c>
      <c r="T62" s="96"/>
      <c r="U62" s="102" t="s">
        <v>235</v>
      </c>
      <c r="V62" s="103"/>
      <c r="W62" s="103"/>
      <c r="X62" s="103"/>
      <c r="Y62" s="103"/>
      <c r="Z62" s="104"/>
      <c r="AA62" s="105" t="s">
        <v>247</v>
      </c>
      <c r="AB62" s="106"/>
      <c r="AC62" s="106"/>
      <c r="AD62" s="106"/>
      <c r="AE62" s="106"/>
      <c r="AF62" s="106"/>
      <c r="AG62" s="106"/>
      <c r="AH62" s="106"/>
      <c r="AI62" s="106"/>
      <c r="AJ62" s="106"/>
      <c r="AK62" s="106"/>
      <c r="AL62" s="106"/>
      <c r="AM62" s="106"/>
      <c r="AN62" s="106"/>
      <c r="AO62" s="106"/>
      <c r="AP62" s="106"/>
      <c r="AQ62" s="107"/>
      <c r="AR62" s="90" t="s">
        <v>179</v>
      </c>
      <c r="AS62" s="90" t="s">
        <v>67</v>
      </c>
      <c r="AT62" s="94" t="s">
        <v>298</v>
      </c>
      <c r="AU62" s="238" t="s">
        <v>69</v>
      </c>
      <c r="AV62" s="68" t="s">
        <v>283</v>
      </c>
      <c r="AW62" s="66" t="s">
        <v>284</v>
      </c>
      <c r="AX62" s="91" t="s">
        <v>310</v>
      </c>
      <c r="AY62" s="235"/>
      <c r="AZ62" s="235"/>
      <c r="BA62" s="235"/>
      <c r="BB62" s="235"/>
      <c r="BC62" s="235"/>
      <c r="BD62" s="235"/>
      <c r="BE62" s="235"/>
    </row>
    <row r="63" spans="2:57" s="236" customFormat="1" ht="99.95" customHeight="1" x14ac:dyDescent="0.2">
      <c r="B63" s="95" t="s">
        <v>265</v>
      </c>
      <c r="C63" s="96"/>
      <c r="D63" s="97" t="s">
        <v>63</v>
      </c>
      <c r="E63" s="96"/>
      <c r="F63" s="98" t="s">
        <v>64</v>
      </c>
      <c r="G63" s="99"/>
      <c r="H63" s="100" t="s">
        <v>206</v>
      </c>
      <c r="I63" s="101"/>
      <c r="J63" s="97" t="s">
        <v>207</v>
      </c>
      <c r="K63" s="96"/>
      <c r="L63" s="96"/>
      <c r="M63" s="96">
        <v>1</v>
      </c>
      <c r="N63" s="96"/>
      <c r="O63" s="96"/>
      <c r="P63" s="96">
        <v>1</v>
      </c>
      <c r="Q63" s="96"/>
      <c r="R63" s="96"/>
      <c r="S63" s="96">
        <v>3</v>
      </c>
      <c r="T63" s="96"/>
      <c r="U63" s="102" t="s">
        <v>236</v>
      </c>
      <c r="V63" s="103"/>
      <c r="W63" s="103"/>
      <c r="X63" s="103"/>
      <c r="Y63" s="103"/>
      <c r="Z63" s="104"/>
      <c r="AA63" s="105" t="s">
        <v>247</v>
      </c>
      <c r="AB63" s="106"/>
      <c r="AC63" s="106"/>
      <c r="AD63" s="106"/>
      <c r="AE63" s="106"/>
      <c r="AF63" s="106"/>
      <c r="AG63" s="106"/>
      <c r="AH63" s="106"/>
      <c r="AI63" s="106"/>
      <c r="AJ63" s="106"/>
      <c r="AK63" s="106"/>
      <c r="AL63" s="106"/>
      <c r="AM63" s="106"/>
      <c r="AN63" s="106"/>
      <c r="AO63" s="106"/>
      <c r="AP63" s="106"/>
      <c r="AQ63" s="107"/>
      <c r="AR63" s="90" t="s">
        <v>179</v>
      </c>
      <c r="AS63" s="90" t="s">
        <v>67</v>
      </c>
      <c r="AT63" s="94" t="s">
        <v>298</v>
      </c>
      <c r="AU63" s="238" t="s">
        <v>69</v>
      </c>
      <c r="AV63" s="68" t="s">
        <v>283</v>
      </c>
      <c r="AW63" s="66" t="s">
        <v>284</v>
      </c>
      <c r="AX63" s="91" t="s">
        <v>310</v>
      </c>
      <c r="AY63" s="235"/>
      <c r="AZ63" s="235"/>
      <c r="BA63" s="235"/>
      <c r="BB63" s="235"/>
      <c r="BC63" s="235"/>
      <c r="BD63" s="235"/>
      <c r="BE63" s="235"/>
    </row>
    <row r="64" spans="2:57" s="236" customFormat="1" ht="99.95" customHeight="1" x14ac:dyDescent="0.2">
      <c r="B64" s="95" t="s">
        <v>266</v>
      </c>
      <c r="C64" s="96"/>
      <c r="D64" s="97" t="s">
        <v>63</v>
      </c>
      <c r="E64" s="96"/>
      <c r="F64" s="98" t="s">
        <v>64</v>
      </c>
      <c r="G64" s="99"/>
      <c r="H64" s="100" t="s">
        <v>206</v>
      </c>
      <c r="I64" s="101"/>
      <c r="J64" s="97" t="s">
        <v>215</v>
      </c>
      <c r="K64" s="96"/>
      <c r="L64" s="96"/>
      <c r="M64" s="96">
        <v>1</v>
      </c>
      <c r="N64" s="96"/>
      <c r="O64" s="96"/>
      <c r="P64" s="96">
        <v>1</v>
      </c>
      <c r="Q64" s="96"/>
      <c r="R64" s="96"/>
      <c r="S64" s="96">
        <v>3</v>
      </c>
      <c r="T64" s="96"/>
      <c r="U64" s="102" t="s">
        <v>237</v>
      </c>
      <c r="V64" s="103"/>
      <c r="W64" s="103"/>
      <c r="X64" s="103"/>
      <c r="Y64" s="103"/>
      <c r="Z64" s="104"/>
      <c r="AA64" s="105" t="s">
        <v>248</v>
      </c>
      <c r="AB64" s="106"/>
      <c r="AC64" s="106"/>
      <c r="AD64" s="106"/>
      <c r="AE64" s="106"/>
      <c r="AF64" s="106"/>
      <c r="AG64" s="106"/>
      <c r="AH64" s="106"/>
      <c r="AI64" s="106"/>
      <c r="AJ64" s="106"/>
      <c r="AK64" s="106"/>
      <c r="AL64" s="106"/>
      <c r="AM64" s="106"/>
      <c r="AN64" s="106"/>
      <c r="AO64" s="106"/>
      <c r="AP64" s="106"/>
      <c r="AQ64" s="107"/>
      <c r="AR64" s="90" t="s">
        <v>179</v>
      </c>
      <c r="AS64" s="90" t="s">
        <v>67</v>
      </c>
      <c r="AT64" s="94" t="s">
        <v>297</v>
      </c>
      <c r="AU64" s="238" t="s">
        <v>69</v>
      </c>
      <c r="AV64" s="68" t="s">
        <v>286</v>
      </c>
      <c r="AW64" s="66" t="s">
        <v>285</v>
      </c>
      <c r="AX64" s="91" t="s">
        <v>312</v>
      </c>
      <c r="AY64" s="235" t="s">
        <v>315</v>
      </c>
      <c r="AZ64" s="235"/>
      <c r="BA64" s="235"/>
      <c r="BB64" s="235"/>
      <c r="BC64" s="235"/>
      <c r="BD64" s="235"/>
      <c r="BE64" s="235"/>
    </row>
    <row r="65" spans="2:57" s="236" customFormat="1" ht="99.95" customHeight="1" x14ac:dyDescent="0.2">
      <c r="B65" s="95" t="s">
        <v>267</v>
      </c>
      <c r="C65" s="96"/>
      <c r="D65" s="97" t="s">
        <v>63</v>
      </c>
      <c r="E65" s="96"/>
      <c r="F65" s="98" t="s">
        <v>64</v>
      </c>
      <c r="G65" s="99"/>
      <c r="H65" s="100" t="s">
        <v>206</v>
      </c>
      <c r="I65" s="101"/>
      <c r="J65" s="97" t="s">
        <v>215</v>
      </c>
      <c r="K65" s="96"/>
      <c r="L65" s="96"/>
      <c r="M65" s="96">
        <v>1</v>
      </c>
      <c r="N65" s="96"/>
      <c r="O65" s="96"/>
      <c r="P65" s="96">
        <v>1</v>
      </c>
      <c r="Q65" s="96"/>
      <c r="R65" s="96"/>
      <c r="S65" s="96">
        <v>3</v>
      </c>
      <c r="T65" s="96"/>
      <c r="U65" s="102" t="s">
        <v>238</v>
      </c>
      <c r="V65" s="103"/>
      <c r="W65" s="103"/>
      <c r="X65" s="103"/>
      <c r="Y65" s="103"/>
      <c r="Z65" s="104"/>
      <c r="AA65" s="105" t="s">
        <v>248</v>
      </c>
      <c r="AB65" s="106"/>
      <c r="AC65" s="106"/>
      <c r="AD65" s="106"/>
      <c r="AE65" s="106"/>
      <c r="AF65" s="106"/>
      <c r="AG65" s="106"/>
      <c r="AH65" s="106"/>
      <c r="AI65" s="106"/>
      <c r="AJ65" s="106"/>
      <c r="AK65" s="106"/>
      <c r="AL65" s="106"/>
      <c r="AM65" s="106"/>
      <c r="AN65" s="106"/>
      <c r="AO65" s="106"/>
      <c r="AP65" s="106"/>
      <c r="AQ65" s="107"/>
      <c r="AR65" s="90" t="s">
        <v>179</v>
      </c>
      <c r="AS65" s="90" t="s">
        <v>67</v>
      </c>
      <c r="AT65" s="94" t="s">
        <v>297</v>
      </c>
      <c r="AU65" s="238" t="s">
        <v>69</v>
      </c>
      <c r="AV65" s="68" t="s">
        <v>286</v>
      </c>
      <c r="AW65" s="66" t="s">
        <v>285</v>
      </c>
      <c r="AX65" s="91" t="s">
        <v>312</v>
      </c>
      <c r="AY65" s="235" t="s">
        <v>315</v>
      </c>
      <c r="AZ65" s="235"/>
      <c r="BA65" s="235"/>
      <c r="BB65" s="235"/>
      <c r="BC65" s="235"/>
      <c r="BD65" s="235"/>
      <c r="BE65" s="235"/>
    </row>
    <row r="66" spans="2:57" s="236" customFormat="1" ht="99.95" customHeight="1" x14ac:dyDescent="0.2">
      <c r="B66" s="95" t="s">
        <v>291</v>
      </c>
      <c r="C66" s="96"/>
      <c r="D66" s="97" t="s">
        <v>63</v>
      </c>
      <c r="E66" s="96"/>
      <c r="F66" s="98" t="s">
        <v>64</v>
      </c>
      <c r="G66" s="99"/>
      <c r="H66" s="100" t="s">
        <v>213</v>
      </c>
      <c r="I66" s="101"/>
      <c r="J66" s="97" t="s">
        <v>211</v>
      </c>
      <c r="K66" s="96"/>
      <c r="L66" s="96"/>
      <c r="M66" s="108">
        <v>1</v>
      </c>
      <c r="N66" s="109"/>
      <c r="O66" s="110"/>
      <c r="P66" s="108">
        <v>1</v>
      </c>
      <c r="Q66" s="109"/>
      <c r="R66" s="110"/>
      <c r="S66" s="108">
        <v>3</v>
      </c>
      <c r="T66" s="110"/>
      <c r="U66" s="102" t="s">
        <v>239</v>
      </c>
      <c r="V66" s="103"/>
      <c r="W66" s="103"/>
      <c r="X66" s="103"/>
      <c r="Y66" s="103"/>
      <c r="Z66" s="104"/>
      <c r="AA66" s="105" t="s">
        <v>249</v>
      </c>
      <c r="AB66" s="106"/>
      <c r="AC66" s="106"/>
      <c r="AD66" s="106"/>
      <c r="AE66" s="106"/>
      <c r="AF66" s="106"/>
      <c r="AG66" s="106"/>
      <c r="AH66" s="106"/>
      <c r="AI66" s="106"/>
      <c r="AJ66" s="106"/>
      <c r="AK66" s="106"/>
      <c r="AL66" s="106"/>
      <c r="AM66" s="106"/>
      <c r="AN66" s="106"/>
      <c r="AO66" s="106"/>
      <c r="AP66" s="106"/>
      <c r="AQ66" s="107"/>
      <c r="AR66" s="90" t="s">
        <v>179</v>
      </c>
      <c r="AS66" s="90" t="s">
        <v>67</v>
      </c>
      <c r="AT66" s="94" t="s">
        <v>296</v>
      </c>
      <c r="AU66" s="238" t="s">
        <v>69</v>
      </c>
      <c r="AV66" s="68" t="s">
        <v>287</v>
      </c>
      <c r="AW66" s="66" t="s">
        <v>288</v>
      </c>
      <c r="AX66" s="91" t="s">
        <v>310</v>
      </c>
      <c r="AY66" s="235"/>
      <c r="AZ66" s="235"/>
      <c r="BA66" s="235"/>
      <c r="BB66" s="235"/>
      <c r="BC66" s="235"/>
      <c r="BD66" s="235"/>
      <c r="BE66" s="235"/>
    </row>
    <row r="67" spans="2:57" s="236" customFormat="1" ht="99.95" customHeight="1" x14ac:dyDescent="0.2">
      <c r="B67" s="95" t="s">
        <v>292</v>
      </c>
      <c r="C67" s="96"/>
      <c r="D67" s="97" t="s">
        <v>63</v>
      </c>
      <c r="E67" s="96"/>
      <c r="F67" s="98" t="s">
        <v>64</v>
      </c>
      <c r="G67" s="99"/>
      <c r="H67" s="100" t="s">
        <v>213</v>
      </c>
      <c r="I67" s="101"/>
      <c r="J67" s="97" t="s">
        <v>211</v>
      </c>
      <c r="K67" s="96"/>
      <c r="L67" s="96"/>
      <c r="M67" s="96">
        <v>1</v>
      </c>
      <c r="N67" s="96"/>
      <c r="O67" s="96"/>
      <c r="P67" s="96">
        <v>1</v>
      </c>
      <c r="Q67" s="96"/>
      <c r="R67" s="96"/>
      <c r="S67" s="96">
        <v>3</v>
      </c>
      <c r="T67" s="96"/>
      <c r="U67" s="102" t="s">
        <v>240</v>
      </c>
      <c r="V67" s="103"/>
      <c r="W67" s="103"/>
      <c r="X67" s="103"/>
      <c r="Y67" s="103"/>
      <c r="Z67" s="104"/>
      <c r="AA67" s="105" t="s">
        <v>249</v>
      </c>
      <c r="AB67" s="106"/>
      <c r="AC67" s="106"/>
      <c r="AD67" s="106"/>
      <c r="AE67" s="106"/>
      <c r="AF67" s="106"/>
      <c r="AG67" s="106"/>
      <c r="AH67" s="106"/>
      <c r="AI67" s="106"/>
      <c r="AJ67" s="106"/>
      <c r="AK67" s="106"/>
      <c r="AL67" s="106"/>
      <c r="AM67" s="106"/>
      <c r="AN67" s="106"/>
      <c r="AO67" s="106"/>
      <c r="AP67" s="106"/>
      <c r="AQ67" s="107"/>
      <c r="AR67" s="90" t="s">
        <v>179</v>
      </c>
      <c r="AS67" s="90" t="s">
        <v>67</v>
      </c>
      <c r="AT67" s="94" t="s">
        <v>296</v>
      </c>
      <c r="AU67" s="238" t="s">
        <v>69</v>
      </c>
      <c r="AV67" s="68" t="s">
        <v>287</v>
      </c>
      <c r="AW67" s="66" t="s">
        <v>288</v>
      </c>
      <c r="AX67" s="91" t="s">
        <v>310</v>
      </c>
      <c r="AY67" s="235"/>
      <c r="AZ67" s="235"/>
      <c r="BA67" s="235"/>
      <c r="BB67" s="235"/>
      <c r="BC67" s="235"/>
      <c r="BD67" s="235"/>
      <c r="BE67" s="235"/>
    </row>
    <row r="68" spans="2:57" s="236" customFormat="1" ht="99.95" customHeight="1" x14ac:dyDescent="0.2">
      <c r="B68" s="95" t="s">
        <v>293</v>
      </c>
      <c r="C68" s="96"/>
      <c r="D68" s="97" t="s">
        <v>63</v>
      </c>
      <c r="E68" s="96"/>
      <c r="F68" s="98" t="s">
        <v>64</v>
      </c>
      <c r="G68" s="99"/>
      <c r="H68" s="100" t="s">
        <v>214</v>
      </c>
      <c r="I68" s="101"/>
      <c r="J68" s="97" t="s">
        <v>204</v>
      </c>
      <c r="K68" s="96"/>
      <c r="L68" s="96"/>
      <c r="M68" s="96">
        <v>1</v>
      </c>
      <c r="N68" s="96"/>
      <c r="O68" s="96"/>
      <c r="P68" s="96">
        <v>1</v>
      </c>
      <c r="Q68" s="96"/>
      <c r="R68" s="96"/>
      <c r="S68" s="96">
        <v>3</v>
      </c>
      <c r="T68" s="96"/>
      <c r="U68" s="102" t="s">
        <v>241</v>
      </c>
      <c r="V68" s="103"/>
      <c r="W68" s="103"/>
      <c r="X68" s="103"/>
      <c r="Y68" s="103"/>
      <c r="Z68" s="104"/>
      <c r="AA68" s="105" t="s">
        <v>250</v>
      </c>
      <c r="AB68" s="106"/>
      <c r="AC68" s="106"/>
      <c r="AD68" s="106"/>
      <c r="AE68" s="106"/>
      <c r="AF68" s="106"/>
      <c r="AG68" s="106"/>
      <c r="AH68" s="106"/>
      <c r="AI68" s="106"/>
      <c r="AJ68" s="106"/>
      <c r="AK68" s="106"/>
      <c r="AL68" s="106"/>
      <c r="AM68" s="106"/>
      <c r="AN68" s="106"/>
      <c r="AO68" s="106"/>
      <c r="AP68" s="106"/>
      <c r="AQ68" s="107"/>
      <c r="AR68" s="90" t="s">
        <v>179</v>
      </c>
      <c r="AS68" s="90" t="s">
        <v>67</v>
      </c>
      <c r="AT68" s="94" t="s">
        <v>295</v>
      </c>
      <c r="AU68" s="238" t="s">
        <v>69</v>
      </c>
      <c r="AV68" s="68" t="s">
        <v>289</v>
      </c>
      <c r="AW68" s="66" t="s">
        <v>290</v>
      </c>
      <c r="AX68" s="91" t="s">
        <v>310</v>
      </c>
      <c r="AY68" s="235"/>
      <c r="AZ68" s="235"/>
      <c r="BA68" s="235"/>
      <c r="BB68" s="235"/>
      <c r="BC68" s="235"/>
      <c r="BD68" s="235"/>
      <c r="BE68" s="235"/>
    </row>
    <row r="69" spans="2:57" s="236" customFormat="1" ht="99.95" customHeight="1" x14ac:dyDescent="0.2">
      <c r="B69" s="95" t="s">
        <v>294</v>
      </c>
      <c r="C69" s="96"/>
      <c r="D69" s="97" t="s">
        <v>63</v>
      </c>
      <c r="E69" s="96"/>
      <c r="F69" s="98" t="s">
        <v>64</v>
      </c>
      <c r="G69" s="99"/>
      <c r="H69" s="100" t="s">
        <v>214</v>
      </c>
      <c r="I69" s="101"/>
      <c r="J69" s="97" t="s">
        <v>204</v>
      </c>
      <c r="K69" s="96"/>
      <c r="L69" s="96"/>
      <c r="M69" s="108">
        <v>1</v>
      </c>
      <c r="N69" s="109"/>
      <c r="O69" s="110"/>
      <c r="P69" s="108">
        <v>1</v>
      </c>
      <c r="Q69" s="109"/>
      <c r="R69" s="110"/>
      <c r="S69" s="108">
        <v>3</v>
      </c>
      <c r="T69" s="110"/>
      <c r="U69" s="102" t="s">
        <v>242</v>
      </c>
      <c r="V69" s="103"/>
      <c r="W69" s="103"/>
      <c r="X69" s="103"/>
      <c r="Y69" s="103"/>
      <c r="Z69" s="104"/>
      <c r="AA69" s="105" t="s">
        <v>250</v>
      </c>
      <c r="AB69" s="106"/>
      <c r="AC69" s="106"/>
      <c r="AD69" s="106"/>
      <c r="AE69" s="106"/>
      <c r="AF69" s="106"/>
      <c r="AG69" s="106"/>
      <c r="AH69" s="106"/>
      <c r="AI69" s="106"/>
      <c r="AJ69" s="106"/>
      <c r="AK69" s="106"/>
      <c r="AL69" s="106"/>
      <c r="AM69" s="106"/>
      <c r="AN69" s="106"/>
      <c r="AO69" s="106"/>
      <c r="AP69" s="106"/>
      <c r="AQ69" s="107"/>
      <c r="AR69" s="90" t="s">
        <v>179</v>
      </c>
      <c r="AS69" s="90" t="s">
        <v>67</v>
      </c>
      <c r="AT69" s="94" t="s">
        <v>295</v>
      </c>
      <c r="AU69" s="238" t="s">
        <v>69</v>
      </c>
      <c r="AV69" s="68" t="s">
        <v>289</v>
      </c>
      <c r="AW69" s="66" t="s">
        <v>290</v>
      </c>
      <c r="AX69" s="91" t="s">
        <v>310</v>
      </c>
      <c r="AY69" s="235"/>
      <c r="AZ69" s="235"/>
      <c r="BA69" s="235"/>
      <c r="BB69" s="235"/>
      <c r="BC69" s="235"/>
      <c r="BD69" s="235"/>
      <c r="BE69" s="235"/>
    </row>
    <row r="70" spans="2:57" ht="25.5" customHeight="1" x14ac:dyDescent="0.2">
      <c r="H70"/>
      <c r="I70"/>
      <c r="AR70"/>
      <c r="AS70"/>
      <c r="AU70"/>
    </row>
    <row r="72" spans="2:57" x14ac:dyDescent="0.2">
      <c r="C72" s="3"/>
      <c r="D72" s="3"/>
      <c r="E72" s="3"/>
      <c r="F72" s="3"/>
      <c r="G72" s="3"/>
      <c r="H72" s="28"/>
      <c r="I72" s="28"/>
      <c r="J72" s="3"/>
      <c r="K72" s="3"/>
      <c r="L72" s="3"/>
      <c r="M72" s="3"/>
      <c r="N72" s="3"/>
      <c r="O72" s="3"/>
      <c r="P72" s="3"/>
      <c r="Q72" s="3"/>
      <c r="R72" s="3"/>
      <c r="S72" s="3"/>
      <c r="T72" s="5"/>
      <c r="U72" s="5"/>
      <c r="V72" s="5"/>
      <c r="W72" s="5"/>
      <c r="X72" s="5"/>
      <c r="Y72" s="5"/>
      <c r="Z72" s="5"/>
      <c r="AA72" s="5"/>
      <c r="AB72" s="5"/>
      <c r="AC72" s="5"/>
      <c r="AD72" s="5"/>
      <c r="AE72" s="5"/>
      <c r="AF72" s="5"/>
      <c r="AG72" s="5"/>
      <c r="AH72" s="5"/>
      <c r="AI72" s="5"/>
      <c r="AJ72" s="5"/>
      <c r="AK72" s="5"/>
      <c r="AL72" s="5"/>
      <c r="AM72" s="5"/>
      <c r="AN72" s="5"/>
      <c r="AO72" s="5"/>
      <c r="AP72" s="5"/>
    </row>
    <row r="73" spans="2:57" x14ac:dyDescent="0.2">
      <c r="C73" s="6" t="s">
        <v>93</v>
      </c>
      <c r="D73" s="6"/>
      <c r="E73" s="6"/>
      <c r="G73" s="8" t="s">
        <v>94</v>
      </c>
      <c r="H73" s="28"/>
      <c r="I73" s="28"/>
      <c r="J73" s="3"/>
      <c r="K73" s="3"/>
      <c r="L73" s="3"/>
      <c r="M73" s="3"/>
      <c r="N73" s="3"/>
      <c r="O73" s="3"/>
      <c r="P73" s="3"/>
      <c r="Q73" s="3"/>
      <c r="R73" s="3"/>
      <c r="S73" s="3"/>
      <c r="T73" s="5"/>
      <c r="U73" s="5"/>
      <c r="V73" s="5"/>
      <c r="W73" s="5"/>
      <c r="X73" s="5"/>
      <c r="Y73" s="5"/>
      <c r="Z73" s="5"/>
      <c r="AA73" s="5"/>
      <c r="AB73" s="5"/>
      <c r="AC73" s="5"/>
      <c r="AD73" s="5"/>
      <c r="AE73" s="5"/>
      <c r="AF73" s="5"/>
      <c r="AG73" s="5"/>
      <c r="AH73" s="5"/>
      <c r="AI73" s="5"/>
      <c r="AJ73" s="5"/>
      <c r="AK73" s="5"/>
      <c r="AL73" s="5"/>
      <c r="AM73" s="5"/>
      <c r="AN73" s="5"/>
      <c r="AO73" s="5"/>
      <c r="AP73" s="5"/>
    </row>
    <row r="74" spans="2:57" x14ac:dyDescent="0.2">
      <c r="C74" s="26">
        <v>1</v>
      </c>
      <c r="D74" s="26"/>
      <c r="E74" s="26"/>
      <c r="F74" s="8" t="s">
        <v>95</v>
      </c>
      <c r="G74" s="3"/>
      <c r="H74" s="28"/>
      <c r="I74" s="28"/>
      <c r="J74" s="3"/>
      <c r="K74" s="3"/>
      <c r="L74" s="3">
        <v>4</v>
      </c>
      <c r="M74" s="8" t="s">
        <v>96</v>
      </c>
      <c r="N74" s="3"/>
      <c r="O74" s="3"/>
      <c r="P74" s="3"/>
      <c r="Q74" s="3"/>
      <c r="R74" s="3"/>
      <c r="S74" s="3"/>
      <c r="T74" s="5"/>
      <c r="U74" s="5"/>
      <c r="V74" s="5"/>
      <c r="W74" s="5"/>
      <c r="X74" s="5"/>
      <c r="Y74" s="5"/>
      <c r="Z74" s="5"/>
      <c r="AA74" s="5"/>
      <c r="AB74" s="5"/>
      <c r="AC74" s="5"/>
      <c r="AD74" s="5"/>
      <c r="AE74" s="5"/>
      <c r="AF74" s="5"/>
      <c r="AG74" s="5"/>
      <c r="AH74" s="5"/>
      <c r="AI74" s="5"/>
      <c r="AJ74" s="5"/>
      <c r="AK74" s="5"/>
      <c r="AL74" s="5"/>
      <c r="AM74" s="5"/>
      <c r="AN74" s="5"/>
      <c r="AO74" s="5"/>
      <c r="AP74" s="5"/>
    </row>
    <row r="75" spans="2:57" x14ac:dyDescent="0.2">
      <c r="C75" s="26">
        <v>2</v>
      </c>
      <c r="D75" s="26"/>
      <c r="E75" s="26"/>
      <c r="F75" s="8" t="s">
        <v>97</v>
      </c>
      <c r="G75" s="3"/>
      <c r="H75" s="28"/>
      <c r="I75" s="28"/>
      <c r="J75" s="3"/>
      <c r="K75" s="3"/>
      <c r="L75" s="3">
        <v>5</v>
      </c>
      <c r="M75" s="8" t="s">
        <v>25</v>
      </c>
      <c r="N75" s="3"/>
      <c r="O75" s="3"/>
      <c r="P75" s="3"/>
      <c r="Q75" s="3"/>
      <c r="R75" s="3"/>
      <c r="S75" s="3"/>
      <c r="T75" s="5"/>
      <c r="U75" s="5"/>
      <c r="V75" s="5"/>
      <c r="W75" s="5"/>
      <c r="X75" s="5"/>
      <c r="Y75" s="5"/>
      <c r="Z75" s="5"/>
      <c r="AA75" s="5"/>
      <c r="AB75" s="5"/>
      <c r="AC75" s="5"/>
      <c r="AD75" s="5"/>
      <c r="AE75" s="5"/>
      <c r="AF75" s="5"/>
      <c r="AG75" s="5"/>
      <c r="AH75" s="5"/>
      <c r="AI75" s="5"/>
      <c r="AJ75" s="5"/>
      <c r="AK75" s="5"/>
      <c r="AL75" s="5"/>
      <c r="AM75" s="5"/>
      <c r="AN75" s="5"/>
      <c r="AO75" s="5"/>
      <c r="AP75" s="5"/>
    </row>
    <row r="76" spans="2:57" x14ac:dyDescent="0.2">
      <c r="C76" s="16">
        <v>3</v>
      </c>
      <c r="D76" s="16"/>
      <c r="E76" s="16"/>
      <c r="F76" s="8" t="s">
        <v>98</v>
      </c>
      <c r="G76" s="3"/>
      <c r="H76" s="28"/>
      <c r="I76" s="28"/>
      <c r="J76" s="3"/>
      <c r="K76" s="3"/>
      <c r="L76" s="3"/>
      <c r="M76" s="8"/>
      <c r="N76" s="3"/>
      <c r="O76" s="8"/>
      <c r="P76" s="3"/>
      <c r="Q76" s="3"/>
      <c r="R76" s="3"/>
      <c r="S76" s="3"/>
      <c r="T76" s="5"/>
      <c r="U76" s="5"/>
      <c r="V76" s="5"/>
      <c r="W76" s="5"/>
      <c r="X76" s="5"/>
      <c r="Y76" s="5"/>
      <c r="Z76" s="5"/>
      <c r="AA76" s="5"/>
      <c r="AB76" s="5"/>
      <c r="AC76" s="5"/>
      <c r="AD76" s="5"/>
      <c r="AE76" s="5"/>
      <c r="AF76" s="5"/>
      <c r="AG76" s="5"/>
      <c r="AH76" s="5"/>
      <c r="AI76" s="5"/>
      <c r="AJ76" s="5"/>
      <c r="AK76" s="5"/>
      <c r="AL76" s="5"/>
      <c r="AM76" s="5"/>
      <c r="AN76" s="5"/>
      <c r="AO76" s="5"/>
      <c r="AP76" s="5"/>
    </row>
    <row r="77" spans="2:57" x14ac:dyDescent="0.2">
      <c r="C77" s="16"/>
      <c r="D77" s="16"/>
      <c r="E77" s="16"/>
      <c r="F77" s="8"/>
      <c r="G77" s="3"/>
      <c r="H77" s="28"/>
      <c r="I77" s="28"/>
      <c r="J77" s="3"/>
      <c r="K77" s="3"/>
      <c r="L77" s="3"/>
      <c r="M77" s="8"/>
      <c r="N77" s="3"/>
      <c r="O77" s="8"/>
      <c r="P77" s="3"/>
      <c r="Q77" s="3"/>
      <c r="R77" s="3"/>
      <c r="S77" s="3"/>
      <c r="T77" s="5"/>
      <c r="U77" s="5"/>
      <c r="V77" s="5"/>
      <c r="W77" s="5"/>
      <c r="X77" s="5"/>
      <c r="Y77" s="5"/>
      <c r="Z77" s="5"/>
      <c r="AA77" s="5"/>
      <c r="AB77" s="5"/>
      <c r="AC77" s="5"/>
      <c r="AD77" s="5"/>
      <c r="AE77" s="5"/>
      <c r="AF77" s="5"/>
      <c r="AG77" s="5"/>
      <c r="AH77" s="5"/>
      <c r="AI77" s="5"/>
      <c r="AJ77" s="5"/>
      <c r="AK77" s="5"/>
      <c r="AL77" s="5"/>
      <c r="AM77" s="5"/>
      <c r="AN77" s="5"/>
      <c r="AO77" s="5"/>
      <c r="AP77" s="5"/>
    </row>
    <row r="78" spans="2:57" x14ac:dyDescent="0.2">
      <c r="C78" s="6" t="s">
        <v>99</v>
      </c>
      <c r="D78" s="6"/>
      <c r="E78" s="6"/>
      <c r="F78" s="8"/>
      <c r="G78" s="8" t="s">
        <v>94</v>
      </c>
      <c r="O78" s="8"/>
      <c r="P78" s="3"/>
      <c r="Q78" s="3"/>
      <c r="S78" s="16"/>
      <c r="T78" s="3"/>
      <c r="U78" s="8"/>
      <c r="V78" s="8"/>
      <c r="W78" s="8"/>
      <c r="X78" s="8"/>
      <c r="Y78" s="8"/>
      <c r="Z78" s="8"/>
      <c r="AA78" s="8"/>
      <c r="AB78" s="3"/>
      <c r="AC78" s="8"/>
      <c r="AD78" s="16"/>
      <c r="AE78" s="3"/>
      <c r="AF78" s="8"/>
      <c r="AG78" s="3"/>
      <c r="AH78" s="5"/>
      <c r="AI78" s="5"/>
      <c r="AJ78" s="5"/>
      <c r="AK78" s="5"/>
      <c r="AL78" s="8"/>
      <c r="AM78" s="5"/>
      <c r="AN78" s="5"/>
      <c r="AO78" s="5"/>
      <c r="AP78" s="5"/>
    </row>
    <row r="79" spans="2:57" x14ac:dyDescent="0.2">
      <c r="C79" s="26">
        <v>1</v>
      </c>
      <c r="D79" s="26"/>
      <c r="E79" s="26"/>
      <c r="F79" s="8" t="s">
        <v>100</v>
      </c>
      <c r="G79" s="8"/>
      <c r="L79" s="3">
        <v>4</v>
      </c>
      <c r="M79" s="8" t="s">
        <v>25</v>
      </c>
      <c r="O79" s="8"/>
      <c r="P79" s="3"/>
      <c r="Q79" s="3"/>
      <c r="S79" s="16"/>
      <c r="T79" s="3"/>
      <c r="U79" s="8"/>
      <c r="V79" s="8"/>
      <c r="W79" s="8"/>
      <c r="X79" s="8"/>
      <c r="Y79" s="8"/>
      <c r="Z79" s="8"/>
      <c r="AA79" s="8"/>
      <c r="AB79" s="3"/>
      <c r="AC79" s="8"/>
      <c r="AD79" s="16"/>
      <c r="AE79" s="3"/>
      <c r="AF79" s="8"/>
      <c r="AG79" s="3"/>
      <c r="AH79" s="5"/>
      <c r="AI79" s="5"/>
      <c r="AJ79" s="5"/>
      <c r="AK79" s="5"/>
      <c r="AL79" s="8"/>
      <c r="AM79" s="5"/>
      <c r="AN79" s="5"/>
      <c r="AO79" s="5"/>
      <c r="AP79" s="5"/>
    </row>
    <row r="80" spans="2:57" x14ac:dyDescent="0.2">
      <c r="C80" s="26">
        <v>2</v>
      </c>
      <c r="D80" s="26"/>
      <c r="E80" s="26"/>
      <c r="F80" s="8" t="s">
        <v>101</v>
      </c>
      <c r="G80" s="8"/>
      <c r="L80" s="3"/>
      <c r="M80" s="8"/>
      <c r="O80" s="8"/>
      <c r="P80" s="3"/>
      <c r="Q80" s="3"/>
      <c r="S80" s="16"/>
      <c r="T80" s="3"/>
      <c r="U80" s="8"/>
      <c r="V80" s="8"/>
      <c r="W80" s="8"/>
      <c r="X80" s="8"/>
      <c r="Y80" s="8"/>
      <c r="Z80" s="8"/>
      <c r="AA80" s="8"/>
      <c r="AB80" s="3"/>
      <c r="AC80" s="8"/>
      <c r="AD80" s="16"/>
      <c r="AE80" s="3"/>
      <c r="AF80" s="8"/>
      <c r="AG80" s="3"/>
      <c r="AH80" s="5"/>
      <c r="AI80" s="5"/>
      <c r="AJ80" s="5"/>
      <c r="AK80" s="5"/>
      <c r="AL80" s="8"/>
      <c r="AM80" s="5"/>
      <c r="AN80" s="5"/>
      <c r="AO80" s="5"/>
      <c r="AP80" s="5"/>
    </row>
    <row r="81" spans="2:45" x14ac:dyDescent="0.2">
      <c r="C81" s="16">
        <v>3</v>
      </c>
      <c r="D81" s="16"/>
      <c r="E81" s="16"/>
      <c r="F81" s="8" t="s">
        <v>102</v>
      </c>
      <c r="G81" s="8"/>
      <c r="L81" s="3"/>
      <c r="M81" s="8"/>
      <c r="O81" s="8"/>
      <c r="P81" s="3"/>
      <c r="Q81" s="3"/>
      <c r="S81" s="16"/>
      <c r="T81" s="3"/>
      <c r="U81" s="8"/>
      <c r="V81" s="8"/>
      <c r="W81" s="8"/>
      <c r="X81" s="8"/>
      <c r="Y81" s="8"/>
      <c r="Z81" s="8"/>
      <c r="AA81" s="8"/>
      <c r="AB81" s="3"/>
      <c r="AC81" s="8"/>
      <c r="AD81" s="16"/>
      <c r="AE81" s="3"/>
      <c r="AF81" s="8"/>
      <c r="AG81" s="3"/>
      <c r="AH81" s="5"/>
      <c r="AI81" s="5"/>
      <c r="AJ81" s="5"/>
      <c r="AK81" s="5"/>
      <c r="AL81" s="8"/>
      <c r="AM81" s="5"/>
      <c r="AN81" s="5"/>
      <c r="AO81" s="5"/>
      <c r="AP81" s="5"/>
    </row>
    <row r="82" spans="2:45" x14ac:dyDescent="0.2">
      <c r="C82" s="16"/>
      <c r="D82" s="16"/>
      <c r="E82" s="16"/>
      <c r="F82" s="8"/>
      <c r="G82" s="8"/>
      <c r="L82" s="3"/>
      <c r="M82" s="8"/>
      <c r="O82" s="8"/>
      <c r="P82" s="3"/>
      <c r="Q82" s="3"/>
      <c r="S82" s="16"/>
      <c r="T82" s="3"/>
      <c r="U82" s="8"/>
      <c r="V82" s="8"/>
      <c r="W82" s="8"/>
      <c r="X82" s="8"/>
      <c r="Y82" s="8"/>
      <c r="Z82" s="8"/>
      <c r="AA82" s="8"/>
      <c r="AB82" s="3"/>
      <c r="AC82" s="8"/>
      <c r="AD82" s="16"/>
      <c r="AE82" s="3"/>
      <c r="AF82" s="8"/>
      <c r="AG82" s="3"/>
      <c r="AH82" s="5"/>
      <c r="AI82" s="5"/>
      <c r="AJ82" s="5"/>
      <c r="AK82" s="5"/>
      <c r="AL82" s="8"/>
      <c r="AM82" s="5"/>
      <c r="AN82" s="5"/>
      <c r="AO82" s="5"/>
      <c r="AP82" s="5"/>
    </row>
    <row r="83" spans="2:45" x14ac:dyDescent="0.2">
      <c r="C83" s="6" t="s">
        <v>103</v>
      </c>
      <c r="D83" s="6"/>
      <c r="E83" s="6"/>
      <c r="F83" s="8"/>
      <c r="G83" s="8" t="s">
        <v>94</v>
      </c>
      <c r="O83" s="8"/>
      <c r="P83" s="3"/>
      <c r="Q83" s="3"/>
      <c r="S83" s="16"/>
      <c r="T83" s="3"/>
      <c r="U83" s="8"/>
      <c r="V83" s="8"/>
      <c r="W83" s="8"/>
      <c r="X83" s="8"/>
      <c r="Y83" s="8"/>
      <c r="Z83" s="8"/>
      <c r="AA83" s="8"/>
      <c r="AB83" s="3"/>
      <c r="AC83" s="8"/>
      <c r="AD83" s="5"/>
      <c r="AF83" s="8"/>
      <c r="AG83" s="5"/>
      <c r="AH83" s="5"/>
      <c r="AI83" s="5"/>
      <c r="AJ83" s="5"/>
      <c r="AK83" s="5"/>
      <c r="AL83" s="8"/>
      <c r="AM83" s="5"/>
      <c r="AN83" s="5"/>
      <c r="AO83" s="5"/>
      <c r="AP83" s="5"/>
    </row>
    <row r="84" spans="2:45" x14ac:dyDescent="0.2">
      <c r="C84" s="26">
        <v>1</v>
      </c>
      <c r="D84" s="26"/>
      <c r="E84" s="26"/>
      <c r="F84" s="8" t="s">
        <v>104</v>
      </c>
      <c r="G84" s="3"/>
      <c r="H84" s="28"/>
      <c r="I84" s="28"/>
      <c r="J84" s="3"/>
      <c r="K84" s="3"/>
      <c r="L84" s="3">
        <v>4</v>
      </c>
      <c r="M84" s="8" t="s">
        <v>105</v>
      </c>
      <c r="N84" s="3"/>
      <c r="O84" s="3"/>
      <c r="P84" s="3"/>
      <c r="Q84" s="3"/>
      <c r="S84" s="3">
        <v>7</v>
      </c>
      <c r="T84" s="8" t="s">
        <v>106</v>
      </c>
      <c r="U84" s="5"/>
      <c r="V84" s="5"/>
      <c r="W84" s="5"/>
      <c r="X84" s="5"/>
      <c r="Y84" s="5"/>
      <c r="Z84" s="5"/>
      <c r="AA84" s="5"/>
      <c r="AB84" s="5"/>
      <c r="AC84" s="5"/>
      <c r="AE84" s="3">
        <v>10</v>
      </c>
      <c r="AF84" s="8" t="s">
        <v>25</v>
      </c>
      <c r="AG84" s="5"/>
      <c r="AH84" s="5"/>
      <c r="AI84" s="5"/>
      <c r="AJ84" s="5"/>
      <c r="AK84" s="5"/>
      <c r="AL84" s="5"/>
      <c r="AM84" s="5"/>
      <c r="AN84" s="5"/>
      <c r="AO84" s="5"/>
      <c r="AP84" s="5"/>
    </row>
    <row r="85" spans="2:45" x14ac:dyDescent="0.2">
      <c r="C85" s="26">
        <v>2</v>
      </c>
      <c r="D85" s="26"/>
      <c r="E85" s="26"/>
      <c r="F85" s="8" t="s">
        <v>107</v>
      </c>
      <c r="G85" s="3"/>
      <c r="H85" s="28"/>
      <c r="I85" s="28"/>
      <c r="J85" s="3"/>
      <c r="K85" s="3"/>
      <c r="L85" s="3">
        <v>5</v>
      </c>
      <c r="M85" s="8" t="s">
        <v>108</v>
      </c>
      <c r="N85" s="3"/>
      <c r="O85" s="3"/>
      <c r="P85" s="3"/>
      <c r="Q85" s="3"/>
      <c r="S85" s="3">
        <v>8</v>
      </c>
      <c r="T85" s="8" t="s">
        <v>109</v>
      </c>
      <c r="U85" s="5"/>
      <c r="V85" s="5"/>
      <c r="W85" s="5"/>
      <c r="X85" s="5"/>
      <c r="Y85" s="5"/>
      <c r="Z85" s="5"/>
      <c r="AA85" s="5"/>
      <c r="AB85" s="5"/>
      <c r="AC85" s="5"/>
      <c r="AE85" s="3"/>
      <c r="AF85" s="8"/>
      <c r="AG85" s="5"/>
      <c r="AH85" s="5"/>
      <c r="AI85" s="5"/>
      <c r="AJ85" s="5"/>
      <c r="AK85" s="5"/>
      <c r="AL85" s="5"/>
      <c r="AM85" s="5"/>
      <c r="AN85" s="5"/>
      <c r="AO85" s="5"/>
      <c r="AP85" s="5"/>
    </row>
    <row r="86" spans="2:45" ht="12.75" customHeight="1" x14ac:dyDescent="0.2">
      <c r="C86" s="16">
        <v>3</v>
      </c>
      <c r="D86" s="16"/>
      <c r="E86" s="16"/>
      <c r="F86" s="8" t="s">
        <v>110</v>
      </c>
      <c r="G86" s="3"/>
      <c r="H86" s="28"/>
      <c r="I86" s="28"/>
      <c r="J86" s="3"/>
      <c r="K86" s="3"/>
      <c r="L86" s="3">
        <v>6</v>
      </c>
      <c r="M86" s="8" t="s">
        <v>111</v>
      </c>
      <c r="N86" s="3"/>
      <c r="O86" s="8"/>
      <c r="P86" s="3"/>
      <c r="Q86" s="3"/>
      <c r="S86" s="3">
        <v>9</v>
      </c>
      <c r="T86" s="8" t="s">
        <v>112</v>
      </c>
      <c r="U86" s="5"/>
      <c r="V86" s="5"/>
      <c r="W86" s="5"/>
      <c r="X86" s="5"/>
      <c r="Y86" s="5"/>
      <c r="Z86" s="5"/>
      <c r="AA86" s="5"/>
      <c r="AB86" s="5"/>
      <c r="AC86" s="5"/>
      <c r="AE86" s="5"/>
      <c r="AF86" s="5"/>
      <c r="AG86" s="5"/>
      <c r="AH86" s="5"/>
      <c r="AI86" s="5"/>
      <c r="AJ86" s="5"/>
      <c r="AK86" s="5"/>
      <c r="AL86" s="5"/>
      <c r="AM86" s="5"/>
      <c r="AN86" s="5"/>
      <c r="AO86" s="5"/>
      <c r="AP86" s="5"/>
    </row>
    <row r="87" spans="2:45" ht="9.75" customHeight="1" x14ac:dyDescent="0.2">
      <c r="C87" s="16"/>
      <c r="D87" s="16"/>
      <c r="E87" s="16"/>
      <c r="F87" s="8"/>
      <c r="G87" s="3"/>
      <c r="H87" s="28"/>
      <c r="I87" s="28"/>
      <c r="J87" s="3"/>
      <c r="K87" s="3"/>
      <c r="L87" s="3"/>
      <c r="M87" s="8"/>
      <c r="N87" s="3"/>
      <c r="O87" s="8"/>
      <c r="P87" s="3"/>
      <c r="Q87" s="3"/>
      <c r="R87" s="3"/>
      <c r="S87" s="3"/>
      <c r="T87" s="5"/>
      <c r="U87" s="5"/>
      <c r="V87" s="5"/>
      <c r="W87" s="5"/>
      <c r="X87" s="5"/>
      <c r="Y87" s="5"/>
      <c r="Z87" s="5"/>
      <c r="AA87" s="5"/>
      <c r="AB87" s="5"/>
      <c r="AC87" s="5"/>
      <c r="AD87" s="5"/>
      <c r="AE87" s="5"/>
      <c r="AF87" s="5"/>
      <c r="AG87" s="5"/>
      <c r="AH87" s="5"/>
      <c r="AI87" s="5"/>
      <c r="AJ87" s="5"/>
      <c r="AK87" s="5"/>
      <c r="AL87" s="5"/>
      <c r="AM87" s="5"/>
      <c r="AN87" s="5"/>
      <c r="AO87" s="5"/>
      <c r="AP87" s="5"/>
    </row>
    <row r="90" spans="2:45" x14ac:dyDescent="0.2">
      <c r="B90" s="7" t="s">
        <v>113</v>
      </c>
      <c r="C90" s="5"/>
      <c r="D90" s="5"/>
      <c r="E90" s="5"/>
      <c r="F90" s="5"/>
      <c r="G90" s="5"/>
      <c r="H90" s="29"/>
      <c r="I90" s="29"/>
      <c r="J90" s="5"/>
      <c r="K90" s="5"/>
      <c r="L90" s="5"/>
      <c r="M90" s="5"/>
      <c r="N90" s="5"/>
      <c r="O90" s="5"/>
      <c r="P90" s="5"/>
      <c r="Q90" s="5"/>
      <c r="R90" s="5"/>
      <c r="S90" s="5"/>
      <c r="T90" s="5"/>
      <c r="U90" s="5"/>
      <c r="V90" s="5"/>
      <c r="W90" s="5"/>
      <c r="X90" s="5"/>
      <c r="Y90" s="5"/>
      <c r="Z90" s="5"/>
      <c r="AA90" s="5"/>
      <c r="AB90" s="5"/>
      <c r="AC90" s="5"/>
      <c r="AD90" s="5"/>
      <c r="AE90" s="5"/>
      <c r="AF90" s="5"/>
      <c r="AG90" s="5"/>
    </row>
    <row r="91" spans="2:45" x14ac:dyDescent="0.2">
      <c r="B91" s="2" t="s">
        <v>114</v>
      </c>
      <c r="S91" s="10"/>
      <c r="T91" s="2"/>
      <c r="U91" s="2"/>
      <c r="V91" s="2"/>
      <c r="W91" s="2"/>
      <c r="X91" s="2"/>
      <c r="Y91" s="2"/>
      <c r="Z91" s="2"/>
      <c r="AD91" s="10"/>
    </row>
    <row r="92" spans="2:45" ht="13.5" thickBot="1" x14ac:dyDescent="0.25">
      <c r="C92" s="10"/>
      <c r="D92" s="10"/>
      <c r="E92" s="10"/>
      <c r="T92" s="10"/>
      <c r="U92" s="10"/>
      <c r="V92" s="10"/>
      <c r="W92" s="10"/>
      <c r="X92" s="10"/>
      <c r="Y92" s="10"/>
      <c r="Z92" s="10"/>
      <c r="AB92" s="10" t="s">
        <v>115</v>
      </c>
      <c r="AD92" s="10"/>
      <c r="AL92" s="5"/>
      <c r="AM92" s="5"/>
      <c r="AN92" s="5"/>
      <c r="AO92" s="5"/>
      <c r="AP92" s="5"/>
      <c r="AQ92" s="5"/>
    </row>
    <row r="93" spans="2:45" ht="13.5" thickBot="1" x14ac:dyDescent="0.25">
      <c r="B93" s="176"/>
      <c r="C93" s="176"/>
      <c r="D93" s="176"/>
      <c r="E93" s="176"/>
      <c r="F93" s="176"/>
      <c r="G93" s="176"/>
      <c r="H93" s="176"/>
      <c r="I93" s="176"/>
      <c r="J93" s="176"/>
      <c r="K93" s="176"/>
      <c r="L93" s="176"/>
      <c r="M93" s="176"/>
      <c r="N93" s="176"/>
      <c r="O93" s="176"/>
      <c r="P93" s="176"/>
      <c r="Q93" s="176"/>
      <c r="R93" s="176"/>
      <c r="AB93" s="10" t="s">
        <v>29</v>
      </c>
      <c r="AC93" s="17"/>
      <c r="AE93" s="10" t="s">
        <v>116</v>
      </c>
      <c r="AF93" s="11"/>
      <c r="AL93" s="5"/>
      <c r="AM93" s="5"/>
      <c r="AN93" s="5"/>
      <c r="AO93" s="5"/>
      <c r="AP93" s="5"/>
      <c r="AQ93" s="5"/>
    </row>
    <row r="94" spans="2:45" x14ac:dyDescent="0.2">
      <c r="AM94" s="1" t="s">
        <v>117</v>
      </c>
      <c r="AQ94" s="1"/>
      <c r="AR94" s="13"/>
      <c r="AS94" s="13"/>
    </row>
    <row r="95" spans="2:45" x14ac:dyDescent="0.2">
      <c r="B95" s="12" t="s">
        <v>118</v>
      </c>
      <c r="C95" s="5"/>
      <c r="D95" s="5"/>
      <c r="E95" s="5"/>
      <c r="F95" s="5"/>
      <c r="G95" s="5"/>
      <c r="H95" s="177"/>
      <c r="I95" s="177"/>
      <c r="J95" s="177"/>
      <c r="K95" s="177"/>
      <c r="L95" s="177"/>
      <c r="M95" s="177"/>
      <c r="N95" s="177"/>
      <c r="O95" s="177"/>
      <c r="P95" s="177"/>
      <c r="Q95" s="177"/>
      <c r="R95" s="177"/>
      <c r="S95" s="177"/>
      <c r="AM95" t="s">
        <v>119</v>
      </c>
      <c r="AO95" t="s">
        <v>120</v>
      </c>
      <c r="AQ95" t="s">
        <v>121</v>
      </c>
    </row>
    <row r="96" spans="2:45" x14ac:dyDescent="0.2">
      <c r="B96" s="8"/>
      <c r="C96" s="5"/>
      <c r="D96" s="5"/>
      <c r="E96" s="5"/>
      <c r="F96" s="5"/>
      <c r="G96" s="5"/>
      <c r="H96" s="33"/>
      <c r="I96" s="33"/>
      <c r="J96" s="9"/>
      <c r="K96" s="9"/>
      <c r="L96" s="9"/>
      <c r="M96" s="9"/>
      <c r="N96" s="9"/>
      <c r="O96" s="9"/>
      <c r="P96" s="9"/>
      <c r="Q96" s="9"/>
      <c r="R96" s="9"/>
      <c r="S96" s="9"/>
      <c r="T96" s="10"/>
      <c r="U96" s="10"/>
      <c r="V96" s="10"/>
      <c r="W96" s="10"/>
      <c r="X96" s="10"/>
      <c r="Y96" s="10"/>
      <c r="Z96" s="10"/>
      <c r="AM96" s="21"/>
      <c r="AO96" s="21"/>
      <c r="AQ96" s="21"/>
      <c r="AR96" s="40"/>
      <c r="AS96" s="40"/>
    </row>
  </sheetData>
  <mergeCells count="334">
    <mergeCell ref="H61:I61"/>
    <mergeCell ref="J61:L61"/>
    <mergeCell ref="M61:O61"/>
    <mergeCell ref="P61:R61"/>
    <mergeCell ref="S61:T61"/>
    <mergeCell ref="U61:Z61"/>
    <mergeCell ref="AA61:AQ61"/>
    <mergeCell ref="B40:I40"/>
    <mergeCell ref="J40:L40"/>
    <mergeCell ref="M40:O40"/>
    <mergeCell ref="B38:I38"/>
    <mergeCell ref="J38:L38"/>
    <mergeCell ref="M38:O38"/>
    <mergeCell ref="AA44:AQ44"/>
    <mergeCell ref="B45:C45"/>
    <mergeCell ref="D45:E45"/>
    <mergeCell ref="F45:G45"/>
    <mergeCell ref="H45:I45"/>
    <mergeCell ref="J45:L45"/>
    <mergeCell ref="M45:O45"/>
    <mergeCell ref="P45:R45"/>
    <mergeCell ref="S45:T45"/>
    <mergeCell ref="U45:Z45"/>
    <mergeCell ref="AA45:AQ45"/>
    <mergeCell ref="B44:C44"/>
    <mergeCell ref="D44:E44"/>
    <mergeCell ref="F44:G44"/>
    <mergeCell ref="H44:I44"/>
    <mergeCell ref="B39:I39"/>
    <mergeCell ref="J39:L39"/>
    <mergeCell ref="M39:O39"/>
    <mergeCell ref="B93:R93"/>
    <mergeCell ref="H95:S95"/>
    <mergeCell ref="P43:R43"/>
    <mergeCell ref="S43:T43"/>
    <mergeCell ref="U43:Z43"/>
    <mergeCell ref="AA43:AQ43"/>
    <mergeCell ref="B43:C43"/>
    <mergeCell ref="D43:E43"/>
    <mergeCell ref="F43:G43"/>
    <mergeCell ref="H43:I43"/>
    <mergeCell ref="J43:L43"/>
    <mergeCell ref="M43:O43"/>
    <mergeCell ref="B59:C59"/>
    <mergeCell ref="D59:E59"/>
    <mergeCell ref="F59:G59"/>
    <mergeCell ref="H59:I59"/>
    <mergeCell ref="J59:L59"/>
    <mergeCell ref="M59:O59"/>
    <mergeCell ref="P59:R59"/>
    <mergeCell ref="S59:T59"/>
    <mergeCell ref="U59:Z59"/>
    <mergeCell ref="AA59:AQ59"/>
    <mergeCell ref="B60:C60"/>
    <mergeCell ref="D60:E60"/>
    <mergeCell ref="J3:AQ4"/>
    <mergeCell ref="I7:AQ7"/>
    <mergeCell ref="I8:J8"/>
    <mergeCell ref="K8:L8"/>
    <mergeCell ref="M8:AG8"/>
    <mergeCell ref="AH8:AQ8"/>
    <mergeCell ref="I11:J11"/>
    <mergeCell ref="K11:L11"/>
    <mergeCell ref="I13:J13"/>
    <mergeCell ref="K13:L13"/>
    <mergeCell ref="M13:AG13"/>
    <mergeCell ref="AH13:AQ13"/>
    <mergeCell ref="AH11:AQ11"/>
    <mergeCell ref="I9:J9"/>
    <mergeCell ref="K9:L9"/>
    <mergeCell ref="AH9:AQ9"/>
    <mergeCell ref="I10:J10"/>
    <mergeCell ref="K10:L10"/>
    <mergeCell ref="AH10:AQ10"/>
    <mergeCell ref="M34:O34"/>
    <mergeCell ref="B24:G24"/>
    <mergeCell ref="H24:AQ24"/>
    <mergeCell ref="B25:G25"/>
    <mergeCell ref="H25:AQ25"/>
    <mergeCell ref="B26:G26"/>
    <mergeCell ref="H26:AQ26"/>
    <mergeCell ref="B37:I37"/>
    <mergeCell ref="B35:I35"/>
    <mergeCell ref="J35:L35"/>
    <mergeCell ref="M35:O35"/>
    <mergeCell ref="B36:I36"/>
    <mergeCell ref="J36:L36"/>
    <mergeCell ref="M36:O36"/>
    <mergeCell ref="M37:O37"/>
    <mergeCell ref="B17:I17"/>
    <mergeCell ref="J62:L62"/>
    <mergeCell ref="M62:O62"/>
    <mergeCell ref="P62:R62"/>
    <mergeCell ref="S62:T62"/>
    <mergeCell ref="U62:Z62"/>
    <mergeCell ref="B16:I16"/>
    <mergeCell ref="J16:AQ16"/>
    <mergeCell ref="I12:J12"/>
    <mergeCell ref="K12:L12"/>
    <mergeCell ref="AH12:AQ12"/>
    <mergeCell ref="J17:AQ17"/>
    <mergeCell ref="B18:I18"/>
    <mergeCell ref="J18:AQ18"/>
    <mergeCell ref="B23:G23"/>
    <mergeCell ref="H23:AQ23"/>
    <mergeCell ref="B27:G27"/>
    <mergeCell ref="H27:AQ27"/>
    <mergeCell ref="B28:G28"/>
    <mergeCell ref="H28:AQ28"/>
    <mergeCell ref="AF30:AH30"/>
    <mergeCell ref="B34:I34"/>
    <mergeCell ref="J34:L34"/>
    <mergeCell ref="J37:L37"/>
    <mergeCell ref="B62:C62"/>
    <mergeCell ref="U60:Z60"/>
    <mergeCell ref="AA60:AQ60"/>
    <mergeCell ref="B61:C61"/>
    <mergeCell ref="D61:E61"/>
    <mergeCell ref="J44:L44"/>
    <mergeCell ref="M44:O44"/>
    <mergeCell ref="P44:R44"/>
    <mergeCell ref="S44:T44"/>
    <mergeCell ref="U44:Z44"/>
    <mergeCell ref="AA62:AQ62"/>
    <mergeCell ref="B55:C55"/>
    <mergeCell ref="J55:L55"/>
    <mergeCell ref="AA55:AQ55"/>
    <mergeCell ref="D62:E62"/>
    <mergeCell ref="F62:G62"/>
    <mergeCell ref="H62:I62"/>
    <mergeCell ref="F60:G60"/>
    <mergeCell ref="H60:I60"/>
    <mergeCell ref="J60:L60"/>
    <mergeCell ref="M60:O60"/>
    <mergeCell ref="P60:R60"/>
    <mergeCell ref="S60:T60"/>
    <mergeCell ref="F61:G61"/>
    <mergeCell ref="AA63:AQ63"/>
    <mergeCell ref="B64:C64"/>
    <mergeCell ref="D64:E64"/>
    <mergeCell ref="F64:G64"/>
    <mergeCell ref="H64:I64"/>
    <mergeCell ref="J64:L64"/>
    <mergeCell ref="M64:O64"/>
    <mergeCell ref="P64:R64"/>
    <mergeCell ref="S64:T64"/>
    <mergeCell ref="U64:Z64"/>
    <mergeCell ref="AA64:AQ64"/>
    <mergeCell ref="B63:C63"/>
    <mergeCell ref="J63:L63"/>
    <mergeCell ref="D63:E63"/>
    <mergeCell ref="F63:G63"/>
    <mergeCell ref="H63:I63"/>
    <mergeCell ref="M63:O63"/>
    <mergeCell ref="P63:R63"/>
    <mergeCell ref="S63:T63"/>
    <mergeCell ref="U63:Z63"/>
    <mergeCell ref="P67:R67"/>
    <mergeCell ref="S67:T67"/>
    <mergeCell ref="U67:Z67"/>
    <mergeCell ref="AA67:AQ67"/>
    <mergeCell ref="B68:C68"/>
    <mergeCell ref="D68:E68"/>
    <mergeCell ref="F68:G68"/>
    <mergeCell ref="B65:C65"/>
    <mergeCell ref="D65:E65"/>
    <mergeCell ref="F65:G65"/>
    <mergeCell ref="H65:I65"/>
    <mergeCell ref="J65:L65"/>
    <mergeCell ref="M65:O65"/>
    <mergeCell ref="P65:R65"/>
    <mergeCell ref="S65:T65"/>
    <mergeCell ref="U65:Z65"/>
    <mergeCell ref="AA65:AQ65"/>
    <mergeCell ref="D66:E66"/>
    <mergeCell ref="F66:G66"/>
    <mergeCell ref="H66:I66"/>
    <mergeCell ref="J66:L66"/>
    <mergeCell ref="M66:O66"/>
    <mergeCell ref="P66:R66"/>
    <mergeCell ref="S66:T66"/>
    <mergeCell ref="U66:Z66"/>
    <mergeCell ref="AA66:AQ66"/>
    <mergeCell ref="B66:C66"/>
    <mergeCell ref="H68:I68"/>
    <mergeCell ref="J68:L68"/>
    <mergeCell ref="M68:O68"/>
    <mergeCell ref="P68:R68"/>
    <mergeCell ref="S68:T68"/>
    <mergeCell ref="U68:Z68"/>
    <mergeCell ref="AA68:AQ68"/>
    <mergeCell ref="B69:C69"/>
    <mergeCell ref="D69:E69"/>
    <mergeCell ref="F69:G69"/>
    <mergeCell ref="H69:I69"/>
    <mergeCell ref="J69:L69"/>
    <mergeCell ref="M69:O69"/>
    <mergeCell ref="P69:R69"/>
    <mergeCell ref="S69:T69"/>
    <mergeCell ref="U69:Z69"/>
    <mergeCell ref="AA69:AQ69"/>
    <mergeCell ref="B67:C67"/>
    <mergeCell ref="D67:E67"/>
    <mergeCell ref="F67:G67"/>
    <mergeCell ref="H67:I67"/>
    <mergeCell ref="J67:L67"/>
    <mergeCell ref="M67:O67"/>
    <mergeCell ref="AA46:AQ46"/>
    <mergeCell ref="B49:C49"/>
    <mergeCell ref="D49:E49"/>
    <mergeCell ref="F49:G49"/>
    <mergeCell ref="H49:I49"/>
    <mergeCell ref="J49:L49"/>
    <mergeCell ref="M49:O49"/>
    <mergeCell ref="P49:R49"/>
    <mergeCell ref="S49:T49"/>
    <mergeCell ref="U49:Z49"/>
    <mergeCell ref="AA49:AQ49"/>
    <mergeCell ref="B46:C46"/>
    <mergeCell ref="D46:E46"/>
    <mergeCell ref="F46:G46"/>
    <mergeCell ref="H46:I46"/>
    <mergeCell ref="J46:L46"/>
    <mergeCell ref="M46:O46"/>
    <mergeCell ref="P46:R46"/>
    <mergeCell ref="S46:T46"/>
    <mergeCell ref="U46:Z46"/>
    <mergeCell ref="H50:I50"/>
    <mergeCell ref="J50:L50"/>
    <mergeCell ref="M50:O50"/>
    <mergeCell ref="P50:R50"/>
    <mergeCell ref="S50:T50"/>
    <mergeCell ref="U50:Z50"/>
    <mergeCell ref="AA50:AQ50"/>
    <mergeCell ref="B51:C51"/>
    <mergeCell ref="D51:E51"/>
    <mergeCell ref="F51:G51"/>
    <mergeCell ref="H51:I51"/>
    <mergeCell ref="J51:L51"/>
    <mergeCell ref="M51:O51"/>
    <mergeCell ref="P51:R51"/>
    <mergeCell ref="S51:T51"/>
    <mergeCell ref="U51:Z51"/>
    <mergeCell ref="AA51:AQ51"/>
    <mergeCell ref="B50:C50"/>
    <mergeCell ref="D50:E50"/>
    <mergeCell ref="F50:G50"/>
    <mergeCell ref="B54:C54"/>
    <mergeCell ref="D54:E54"/>
    <mergeCell ref="F54:G54"/>
    <mergeCell ref="H54:I54"/>
    <mergeCell ref="J54:L54"/>
    <mergeCell ref="M54:O54"/>
    <mergeCell ref="P54:R54"/>
    <mergeCell ref="S54:T54"/>
    <mergeCell ref="U54:Z54"/>
    <mergeCell ref="AA57:AQ57"/>
    <mergeCell ref="D55:E55"/>
    <mergeCell ref="F55:G55"/>
    <mergeCell ref="H55:I55"/>
    <mergeCell ref="M55:O55"/>
    <mergeCell ref="P55:R55"/>
    <mergeCell ref="S55:T55"/>
    <mergeCell ref="U55:Z55"/>
    <mergeCell ref="B56:C56"/>
    <mergeCell ref="D56:E56"/>
    <mergeCell ref="F56:G56"/>
    <mergeCell ref="H56:I56"/>
    <mergeCell ref="J56:L56"/>
    <mergeCell ref="M56:O56"/>
    <mergeCell ref="B57:C57"/>
    <mergeCell ref="D57:E57"/>
    <mergeCell ref="F57:G57"/>
    <mergeCell ref="H57:I57"/>
    <mergeCell ref="J57:L57"/>
    <mergeCell ref="M57:O57"/>
    <mergeCell ref="P57:R57"/>
    <mergeCell ref="S57:T57"/>
    <mergeCell ref="U57:Z57"/>
    <mergeCell ref="B58:C58"/>
    <mergeCell ref="D58:E58"/>
    <mergeCell ref="F58:G58"/>
    <mergeCell ref="H58:I58"/>
    <mergeCell ref="J58:L58"/>
    <mergeCell ref="M58:O58"/>
    <mergeCell ref="P58:R58"/>
    <mergeCell ref="S58:T58"/>
    <mergeCell ref="U58:Z58"/>
    <mergeCell ref="AA58:AQ58"/>
    <mergeCell ref="B47:C47"/>
    <mergeCell ref="D47:E47"/>
    <mergeCell ref="F47:G47"/>
    <mergeCell ref="H47:I47"/>
    <mergeCell ref="J47:L47"/>
    <mergeCell ref="M47:O47"/>
    <mergeCell ref="P47:R47"/>
    <mergeCell ref="S47:T47"/>
    <mergeCell ref="U47:Z47"/>
    <mergeCell ref="AA47:AQ47"/>
    <mergeCell ref="B48:C48"/>
    <mergeCell ref="D48:E48"/>
    <mergeCell ref="F48:G48"/>
    <mergeCell ref="H48:I48"/>
    <mergeCell ref="J48:L48"/>
    <mergeCell ref="M48:O48"/>
    <mergeCell ref="P48:R48"/>
    <mergeCell ref="S48:T48"/>
    <mergeCell ref="U48:Z48"/>
    <mergeCell ref="AA48:AQ48"/>
    <mergeCell ref="B52:C52"/>
    <mergeCell ref="D52:E52"/>
    <mergeCell ref="F52:G52"/>
    <mergeCell ref="B53:C53"/>
    <mergeCell ref="D53:E53"/>
    <mergeCell ref="F53:G53"/>
    <mergeCell ref="H53:I53"/>
    <mergeCell ref="J53:L53"/>
    <mergeCell ref="M53:O53"/>
    <mergeCell ref="P53:R53"/>
    <mergeCell ref="S53:T53"/>
    <mergeCell ref="U53:Z53"/>
    <mergeCell ref="P56:R56"/>
    <mergeCell ref="S56:T56"/>
    <mergeCell ref="U56:Z56"/>
    <mergeCell ref="AA56:AQ56"/>
    <mergeCell ref="H52:I52"/>
    <mergeCell ref="J52:L52"/>
    <mergeCell ref="M52:O52"/>
    <mergeCell ref="P52:R52"/>
    <mergeCell ref="S52:T52"/>
    <mergeCell ref="U52:Z52"/>
    <mergeCell ref="AA52:AQ52"/>
    <mergeCell ref="AA53:AQ53"/>
    <mergeCell ref="AA54:AQ54"/>
  </mergeCells>
  <phoneticPr fontId="9" type="noConversion"/>
  <dataValidations count="5">
    <dataValidation type="list" allowBlank="1" showInputMessage="1" showErrorMessage="1" sqref="M44:O69" xr:uid="{889FC8C0-24C5-4BAD-AF3C-AD9B090029AF}">
      <formula1>Tecnicas_Pruebas</formula1>
    </dataValidation>
    <dataValidation type="list" allowBlank="1" showInputMessage="1" showErrorMessage="1" sqref="P44:R69" xr:uid="{898D0A8E-AB76-4E2B-A2D9-66B2A74BADA2}">
      <formula1>Caracteristica_Evaluar</formula1>
    </dataValidation>
    <dataValidation type="list" allowBlank="1" showInputMessage="1" showErrorMessage="1" sqref="S44:T69" xr:uid="{9ABAACDC-8AB1-4F65-8E49-6D43DBC0CB9F}">
      <formula1>Tipo_Pruebas</formula1>
    </dataValidation>
    <dataValidation type="list" allowBlank="1" showInputMessage="1" showErrorMessage="1" sqref="AS44:AS69" xr:uid="{75830ECB-9ED2-41F4-8EA8-334BB65B3742}">
      <formula1>"Crítico,Mayor,Menor"</formula1>
    </dataValidation>
    <dataValidation type="list" allowBlank="1" showInputMessage="1" showErrorMessage="1" sqref="D44:E69" xr:uid="{B4ECB22D-E83C-4BE2-8C29-C4C7479DE398}">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5ED0AD3-3D6D-45B5-AC08-71D6A0F2E155}">
          <x14:formula1>
            <xm:f>#REF!</xm:f>
          </x14:formula1>
          <xm:sqref>AR44:AR69</xm:sqref>
        </x14:dataValidation>
        <x14:dataValidation type="list" allowBlank="1" showInputMessage="1" showErrorMessage="1" xr:uid="{A848BE97-17D5-46AC-833F-735C7BF0A877}">
          <x14:formula1>
            <xm:f>ejemplo!$A$62:$A$66</xm:f>
          </x14:formula1>
          <xm:sqref>AX44:AX69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6FB62-AE25-43EF-83F3-2D406C718701}">
  <dimension ref="A3:CG82"/>
  <sheetViews>
    <sheetView zoomScale="85" zoomScaleNormal="85" workbookViewId="0">
      <selection activeCell="G9" sqref="G9:J10"/>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7" customWidth="1"/>
    <col min="7" max="7" width="16" style="27" customWidth="1"/>
    <col min="8" max="8" width="4" style="73" customWidth="1"/>
    <col min="9" max="9" width="11.42578125" style="73" customWidth="1"/>
    <col min="10" max="10" width="7.28515625" style="73"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26" width="4" customWidth="1"/>
    <col min="27" max="27" width="6.7109375" customWidth="1"/>
    <col min="28" max="41" width="4" customWidth="1"/>
    <col min="42" max="42" width="17.140625" customWidth="1"/>
    <col min="43" max="43" width="4" customWidth="1"/>
    <col min="44" max="49" width="3" customWidth="1"/>
    <col min="50" max="50" width="4.7109375" customWidth="1"/>
    <col min="51" max="52" width="3.85546875" customWidth="1"/>
    <col min="53" max="53" width="6.5703125" customWidth="1"/>
    <col min="54" max="54" width="9.5703125" customWidth="1"/>
    <col min="55" max="55" width="15.140625" customWidth="1"/>
    <col min="56" max="56" width="11" customWidth="1"/>
    <col min="57" max="57" width="23" customWidth="1"/>
    <col min="58" max="67" width="3.7109375" customWidth="1"/>
    <col min="68" max="81" width="3.28515625" customWidth="1"/>
    <col min="82" max="82" width="54.42578125" customWidth="1"/>
    <col min="83" max="85" width="5.140625" customWidth="1"/>
    <col min="86" max="98" width="5.42578125" customWidth="1"/>
    <col min="99" max="107" width="5.140625" customWidth="1"/>
  </cols>
  <sheetData>
    <row r="3" spans="1:42" ht="12.75" customHeight="1" x14ac:dyDescent="0.2">
      <c r="H3" s="166" t="s">
        <v>0</v>
      </c>
      <c r="I3" s="166"/>
      <c r="J3" s="166"/>
      <c r="K3" s="166"/>
      <c r="L3" s="166"/>
      <c r="M3" s="166"/>
      <c r="N3" s="166"/>
      <c r="O3" s="166"/>
      <c r="P3" s="166"/>
      <c r="Q3" s="166"/>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36"/>
    </row>
    <row r="4" spans="1:42" ht="12.75" customHeight="1" x14ac:dyDescent="0.2">
      <c r="H4" s="166"/>
      <c r="I4" s="166"/>
      <c r="J4" s="166"/>
      <c r="K4" s="166"/>
      <c r="L4" s="166"/>
      <c r="M4" s="166"/>
      <c r="N4" s="166"/>
      <c r="O4" s="166"/>
      <c r="P4" s="166"/>
      <c r="Q4" s="166"/>
      <c r="R4" s="166"/>
      <c r="S4" s="166"/>
      <c r="T4" s="166"/>
      <c r="U4" s="166"/>
      <c r="V4" s="166"/>
      <c r="W4" s="166"/>
      <c r="X4" s="166"/>
      <c r="Y4" s="166"/>
      <c r="Z4" s="166"/>
      <c r="AA4" s="166"/>
      <c r="AB4" s="166"/>
      <c r="AC4" s="166"/>
      <c r="AD4" s="166"/>
      <c r="AE4" s="166"/>
      <c r="AF4" s="166"/>
      <c r="AG4" s="166"/>
      <c r="AH4" s="166"/>
      <c r="AI4" s="166"/>
      <c r="AJ4" s="166"/>
      <c r="AK4" s="166"/>
      <c r="AL4" s="166"/>
      <c r="AM4" s="166"/>
      <c r="AN4" s="166"/>
      <c r="AO4" s="166"/>
      <c r="AP4" s="36"/>
    </row>
    <row r="5" spans="1:42" ht="11.25" customHeight="1" x14ac:dyDescent="0.2"/>
    <row r="6" spans="1:42" ht="6.75" customHeight="1" x14ac:dyDescent="0.2"/>
    <row r="7" spans="1:42" ht="15" customHeight="1" x14ac:dyDescent="0.25">
      <c r="G7" s="167" t="s">
        <v>1</v>
      </c>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38"/>
    </row>
    <row r="8" spans="1:42" ht="15" customHeight="1" x14ac:dyDescent="0.2">
      <c r="G8" s="168" t="s">
        <v>2</v>
      </c>
      <c r="H8" s="169"/>
      <c r="I8" s="212" t="s">
        <v>3</v>
      </c>
      <c r="J8" s="213"/>
      <c r="K8" s="168" t="s">
        <v>4</v>
      </c>
      <c r="L8" s="170"/>
      <c r="M8" s="170"/>
      <c r="N8" s="170"/>
      <c r="O8" s="170"/>
      <c r="P8" s="170"/>
      <c r="Q8" s="170"/>
      <c r="R8" s="170"/>
      <c r="S8" s="170"/>
      <c r="T8" s="170"/>
      <c r="U8" s="170"/>
      <c r="V8" s="170"/>
      <c r="W8" s="170"/>
      <c r="X8" s="170"/>
      <c r="Y8" s="170"/>
      <c r="Z8" s="170"/>
      <c r="AA8" s="170"/>
      <c r="AB8" s="170"/>
      <c r="AC8" s="170"/>
      <c r="AD8" s="170"/>
      <c r="AE8" s="169"/>
      <c r="AF8" s="168" t="s">
        <v>5</v>
      </c>
      <c r="AG8" s="170"/>
      <c r="AH8" s="170"/>
      <c r="AI8" s="170"/>
      <c r="AJ8" s="170"/>
      <c r="AK8" s="170"/>
      <c r="AL8" s="170"/>
      <c r="AM8" s="170"/>
      <c r="AN8" s="170"/>
      <c r="AO8" s="169"/>
      <c r="AP8" s="72"/>
    </row>
    <row r="9" spans="1:42" ht="15" customHeight="1" x14ac:dyDescent="0.2">
      <c r="G9" s="117">
        <v>45306</v>
      </c>
      <c r="H9" s="118"/>
      <c r="I9" s="119" t="s">
        <v>6</v>
      </c>
      <c r="J9" s="120"/>
      <c r="K9" s="173" t="s">
        <v>7</v>
      </c>
      <c r="L9" s="174"/>
      <c r="M9" s="174"/>
      <c r="N9" s="174"/>
      <c r="O9" s="174"/>
      <c r="P9" s="174"/>
      <c r="Q9" s="174"/>
      <c r="R9" s="174"/>
      <c r="S9" s="174"/>
      <c r="T9" s="174"/>
      <c r="U9" s="174"/>
      <c r="V9" s="174"/>
      <c r="W9" s="174"/>
      <c r="X9" s="174"/>
      <c r="Y9" s="174"/>
      <c r="Z9" s="174"/>
      <c r="AA9" s="174"/>
      <c r="AB9" s="174"/>
      <c r="AC9" s="174"/>
      <c r="AD9" s="174"/>
      <c r="AE9" s="175"/>
      <c r="AF9" s="173" t="s">
        <v>8</v>
      </c>
      <c r="AG9" s="174"/>
      <c r="AH9" s="174"/>
      <c r="AI9" s="174"/>
      <c r="AJ9" s="174"/>
      <c r="AK9" s="174"/>
      <c r="AL9" s="174"/>
      <c r="AM9" s="174"/>
      <c r="AN9" s="174"/>
      <c r="AO9" s="175"/>
      <c r="AP9" s="39"/>
    </row>
    <row r="10" spans="1:42" ht="15" customHeight="1" x14ac:dyDescent="0.2">
      <c r="G10" s="117">
        <v>45345</v>
      </c>
      <c r="H10" s="118"/>
      <c r="I10" s="119" t="s">
        <v>9</v>
      </c>
      <c r="J10" s="120"/>
      <c r="K10" s="200" t="s">
        <v>10</v>
      </c>
      <c r="L10" s="221"/>
      <c r="M10" s="221"/>
      <c r="N10" s="221"/>
      <c r="O10" s="221"/>
      <c r="P10" s="221"/>
      <c r="Q10" s="221"/>
      <c r="R10" s="221"/>
      <c r="S10" s="221"/>
      <c r="T10" s="221"/>
      <c r="U10" s="221"/>
      <c r="V10" s="221"/>
      <c r="W10" s="221"/>
      <c r="X10" s="221"/>
      <c r="Y10" s="221"/>
      <c r="Z10" s="221"/>
      <c r="AA10" s="221"/>
      <c r="AB10" s="221"/>
      <c r="AC10" s="221"/>
      <c r="AD10" s="221"/>
      <c r="AE10" s="201"/>
      <c r="AF10" s="173" t="s">
        <v>8</v>
      </c>
      <c r="AG10" s="174"/>
      <c r="AH10" s="174"/>
      <c r="AI10" s="174"/>
      <c r="AJ10" s="174"/>
      <c r="AK10" s="174"/>
      <c r="AL10" s="174"/>
      <c r="AM10" s="174"/>
      <c r="AN10" s="174"/>
      <c r="AO10" s="175"/>
      <c r="AP10" s="8"/>
    </row>
    <row r="11" spans="1:42" ht="15" customHeight="1" x14ac:dyDescent="0.2">
      <c r="G11" s="200"/>
      <c r="H11" s="201"/>
      <c r="I11" s="202"/>
      <c r="J11" s="203"/>
      <c r="K11" s="142"/>
      <c r="L11" s="160"/>
      <c r="M11" s="160"/>
      <c r="N11" s="160"/>
      <c r="O11" s="160"/>
      <c r="P11" s="160"/>
      <c r="Q11" s="160"/>
      <c r="R11" s="160"/>
      <c r="S11" s="160"/>
      <c r="T11" s="160"/>
      <c r="U11" s="160"/>
      <c r="V11" s="160"/>
      <c r="W11" s="160"/>
      <c r="X11" s="160"/>
      <c r="Y11" s="160"/>
      <c r="Z11" s="160"/>
      <c r="AA11" s="160"/>
      <c r="AB11" s="160"/>
      <c r="AC11" s="160"/>
      <c r="AD11" s="160"/>
      <c r="AE11" s="161"/>
      <c r="AF11" s="142"/>
      <c r="AG11" s="160"/>
      <c r="AH11" s="160"/>
      <c r="AI11" s="160"/>
      <c r="AJ11" s="160"/>
      <c r="AK11" s="160"/>
      <c r="AL11" s="160"/>
      <c r="AM11" s="160"/>
      <c r="AN11" s="160"/>
      <c r="AO11" s="161"/>
      <c r="AP11" s="8"/>
    </row>
    <row r="12" spans="1:42" ht="15" customHeight="1" x14ac:dyDescent="0.2"/>
    <row r="13" spans="1:42" x14ac:dyDescent="0.2">
      <c r="B13" s="1"/>
    </row>
    <row r="14" spans="1:42" ht="13.5" thickBot="1" x14ac:dyDescent="0.25">
      <c r="B14" s="1" t="s">
        <v>11</v>
      </c>
      <c r="H14" s="75"/>
      <c r="I14" s="75"/>
      <c r="J14" s="75"/>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5"/>
      <c r="B15" s="111" t="s">
        <v>183</v>
      </c>
      <c r="C15" s="112"/>
      <c r="D15" s="112"/>
      <c r="E15" s="112"/>
      <c r="F15" s="112"/>
      <c r="G15" s="113"/>
      <c r="H15" s="114" t="s">
        <v>13</v>
      </c>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5"/>
      <c r="AM15" s="115"/>
      <c r="AN15" s="115"/>
      <c r="AO15" s="116"/>
      <c r="AP15" s="71"/>
    </row>
    <row r="16" spans="1:42" ht="13.5" thickBot="1" x14ac:dyDescent="0.25">
      <c r="A16" s="15"/>
      <c r="B16" s="111" t="s">
        <v>184</v>
      </c>
      <c r="C16" s="112"/>
      <c r="D16" s="112"/>
      <c r="E16" s="112"/>
      <c r="F16" s="112"/>
      <c r="G16" s="113"/>
      <c r="H16" s="206" t="s">
        <v>15</v>
      </c>
      <c r="I16" s="207"/>
      <c r="J16" s="207"/>
      <c r="K16" s="207"/>
      <c r="L16" s="207"/>
      <c r="M16" s="207"/>
      <c r="N16" s="207"/>
      <c r="O16" s="207"/>
      <c r="P16" s="207"/>
      <c r="Q16" s="207"/>
      <c r="R16" s="207"/>
      <c r="S16" s="207"/>
      <c r="T16" s="207"/>
      <c r="U16" s="207"/>
      <c r="V16" s="207"/>
      <c r="W16" s="207"/>
      <c r="X16" s="207"/>
      <c r="Y16" s="207"/>
      <c r="Z16" s="207"/>
      <c r="AA16" s="207"/>
      <c r="AB16" s="207"/>
      <c r="AC16" s="207"/>
      <c r="AD16" s="207"/>
      <c r="AE16" s="207"/>
      <c r="AF16" s="207"/>
      <c r="AG16" s="207"/>
      <c r="AH16" s="207"/>
      <c r="AI16" s="207"/>
      <c r="AJ16" s="207"/>
      <c r="AK16" s="207"/>
      <c r="AL16" s="207"/>
      <c r="AM16" s="207"/>
      <c r="AN16" s="207"/>
      <c r="AO16" s="208"/>
      <c r="AP16" s="71"/>
    </row>
    <row r="17" spans="1:42" ht="13.5" thickBot="1" x14ac:dyDescent="0.25">
      <c r="A17" s="15"/>
      <c r="B17" s="111" t="s">
        <v>46</v>
      </c>
      <c r="C17" s="112"/>
      <c r="D17" s="112"/>
      <c r="E17" s="112"/>
      <c r="F17" s="112"/>
      <c r="G17" s="113"/>
      <c r="H17" s="209"/>
      <c r="I17" s="210"/>
      <c r="J17" s="210"/>
      <c r="K17" s="210"/>
      <c r="L17" s="210"/>
      <c r="M17" s="210"/>
      <c r="N17" s="210"/>
      <c r="O17" s="210"/>
      <c r="P17" s="210"/>
      <c r="Q17" s="210"/>
      <c r="R17" s="210"/>
      <c r="S17" s="210"/>
      <c r="T17" s="210"/>
      <c r="U17" s="210"/>
      <c r="V17" s="210"/>
      <c r="W17" s="210"/>
      <c r="X17" s="210"/>
      <c r="Y17" s="210"/>
      <c r="Z17" s="210"/>
      <c r="AA17" s="210"/>
      <c r="AB17" s="210"/>
      <c r="AC17" s="210"/>
      <c r="AD17" s="210"/>
      <c r="AE17" s="210"/>
      <c r="AF17" s="210"/>
      <c r="AG17" s="210"/>
      <c r="AH17" s="210"/>
      <c r="AI17" s="210"/>
      <c r="AJ17" s="210"/>
      <c r="AK17" s="210"/>
      <c r="AL17" s="210"/>
      <c r="AM17" s="210"/>
      <c r="AN17" s="210"/>
      <c r="AO17" s="211"/>
      <c r="AP17" s="71"/>
    </row>
    <row r="18" spans="1:42" ht="13.5" thickBot="1" x14ac:dyDescent="0.25">
      <c r="A18" s="15"/>
      <c r="B18" s="111" t="s">
        <v>185</v>
      </c>
      <c r="C18" s="112"/>
      <c r="D18" s="112"/>
      <c r="E18" s="112"/>
      <c r="F18" s="112"/>
      <c r="G18" s="113"/>
      <c r="H18" s="124"/>
      <c r="I18" s="125"/>
      <c r="J18" s="125"/>
      <c r="K18" s="125"/>
      <c r="L18" s="125"/>
      <c r="M18" s="125"/>
      <c r="N18" s="125"/>
      <c r="O18" s="125"/>
      <c r="P18" s="125"/>
      <c r="Q18" s="125"/>
      <c r="R18" s="125"/>
      <c r="S18" s="125"/>
      <c r="T18" s="125"/>
      <c r="U18" s="125"/>
      <c r="V18" s="125"/>
      <c r="W18" s="125"/>
      <c r="X18" s="125"/>
      <c r="Y18" s="125"/>
      <c r="Z18" s="125"/>
      <c r="AA18" s="125"/>
      <c r="AB18" s="125"/>
      <c r="AC18" s="125"/>
      <c r="AD18" s="125"/>
      <c r="AE18" s="125"/>
      <c r="AF18" s="125"/>
      <c r="AG18" s="125"/>
      <c r="AH18" s="125"/>
      <c r="AI18" s="125"/>
      <c r="AJ18" s="125"/>
      <c r="AK18" s="125"/>
      <c r="AL18" s="125"/>
      <c r="AM18" s="125"/>
      <c r="AN18" s="125"/>
      <c r="AO18" s="126"/>
      <c r="AP18" s="42"/>
    </row>
    <row r="19" spans="1:42" ht="16.5" customHeight="1" thickBot="1" x14ac:dyDescent="0.25">
      <c r="A19" s="15"/>
      <c r="B19" s="127" t="s">
        <v>186</v>
      </c>
      <c r="C19" s="128"/>
      <c r="D19" s="128"/>
      <c r="E19" s="128"/>
      <c r="F19" s="128"/>
      <c r="G19" s="129"/>
      <c r="H19" s="130"/>
      <c r="I19" s="131"/>
      <c r="J19" s="131"/>
      <c r="K19" s="131"/>
      <c r="L19" s="131"/>
      <c r="M19" s="131"/>
      <c r="N19" s="131"/>
      <c r="O19" s="131"/>
      <c r="P19" s="131"/>
      <c r="Q19" s="131"/>
      <c r="R19" s="131"/>
      <c r="S19" s="131"/>
      <c r="T19" s="131"/>
      <c r="U19" s="131"/>
      <c r="V19" s="131"/>
      <c r="W19" s="131"/>
      <c r="X19" s="131"/>
      <c r="Y19" s="131"/>
      <c r="Z19" s="131"/>
      <c r="AA19" s="131"/>
      <c r="AB19" s="131"/>
      <c r="AC19" s="131"/>
      <c r="AD19" s="131"/>
      <c r="AE19" s="131"/>
      <c r="AF19" s="131"/>
      <c r="AG19" s="131"/>
      <c r="AH19" s="131"/>
      <c r="AI19" s="131"/>
      <c r="AJ19" s="131"/>
      <c r="AK19" s="131"/>
      <c r="AL19" s="131"/>
      <c r="AM19" s="131"/>
      <c r="AN19" s="131"/>
      <c r="AO19" s="132"/>
      <c r="AP19" s="42"/>
    </row>
    <row r="20" spans="1:42" x14ac:dyDescent="0.2">
      <c r="C20" s="1"/>
      <c r="E20" s="3"/>
      <c r="F20" s="28"/>
      <c r="G20" s="28"/>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8"/>
      <c r="G21" s="28"/>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187</v>
      </c>
      <c r="C22" s="1"/>
      <c r="E22" s="3"/>
      <c r="F22" s="28"/>
      <c r="G22" s="28"/>
      <c r="J22" s="121" t="s">
        <v>8</v>
      </c>
      <c r="K22" s="204"/>
      <c r="L22" s="204"/>
      <c r="M22" s="204"/>
      <c r="N22" s="204"/>
      <c r="O22" s="204"/>
      <c r="P22" s="204"/>
      <c r="Q22" s="204"/>
      <c r="R22" s="204"/>
      <c r="S22" s="204"/>
      <c r="T22" s="204"/>
      <c r="U22" s="204"/>
      <c r="V22" s="204"/>
      <c r="W22" s="204"/>
      <c r="X22" s="204"/>
      <c r="Y22" s="204"/>
      <c r="Z22" s="204"/>
      <c r="AA22" s="204"/>
      <c r="AB22" s="204"/>
      <c r="AC22" s="204"/>
      <c r="AD22" s="204"/>
      <c r="AE22" s="204"/>
      <c r="AF22" s="204"/>
      <c r="AG22" s="204"/>
      <c r="AH22" s="204"/>
      <c r="AI22" s="205"/>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8"/>
      <c r="G24" s="28"/>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8"/>
      <c r="G25" s="28"/>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17</v>
      </c>
    </row>
    <row r="27" spans="1:42" x14ac:dyDescent="0.2">
      <c r="B27" s="133" t="s">
        <v>18</v>
      </c>
      <c r="C27" s="134"/>
      <c r="D27" s="134"/>
      <c r="E27" s="135"/>
      <c r="F27" s="136" t="s">
        <v>188</v>
      </c>
      <c r="G27" s="137"/>
      <c r="H27" s="137"/>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8"/>
      <c r="AP27" s="5"/>
    </row>
    <row r="28" spans="1:42" x14ac:dyDescent="0.2">
      <c r="B28" s="159" t="s">
        <v>189</v>
      </c>
      <c r="C28" s="160"/>
      <c r="D28" s="160"/>
      <c r="E28" s="161"/>
      <c r="F28" s="142" t="s">
        <v>21</v>
      </c>
      <c r="G28" s="143"/>
      <c r="H28" s="143"/>
      <c r="I28" s="143"/>
      <c r="J28" s="143"/>
      <c r="K28" s="143"/>
      <c r="L28" s="143"/>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4"/>
      <c r="AP28" s="5"/>
    </row>
    <row r="29" spans="1:42" x14ac:dyDescent="0.2">
      <c r="B29" s="159" t="s">
        <v>22</v>
      </c>
      <c r="C29" s="160"/>
      <c r="D29" s="160"/>
      <c r="E29" s="161"/>
      <c r="F29" s="142"/>
      <c r="G29" s="143"/>
      <c r="H29" s="143"/>
      <c r="I29" s="143"/>
      <c r="J29" s="143"/>
      <c r="K29" s="143"/>
      <c r="L29" s="143"/>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4"/>
      <c r="AP29" s="5"/>
    </row>
    <row r="30" spans="1:42" x14ac:dyDescent="0.2">
      <c r="B30" s="159" t="s">
        <v>23</v>
      </c>
      <c r="C30" s="160"/>
      <c r="D30" s="160"/>
      <c r="E30" s="161"/>
      <c r="F30" s="142"/>
      <c r="G30" s="143"/>
      <c r="H30" s="143"/>
      <c r="I30" s="143"/>
      <c r="J30" s="143"/>
      <c r="K30" s="143"/>
      <c r="L30" s="143"/>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43"/>
      <c r="AO30" s="144"/>
      <c r="AP30" s="5"/>
    </row>
    <row r="31" spans="1:42" x14ac:dyDescent="0.2">
      <c r="B31" s="139" t="s">
        <v>24</v>
      </c>
      <c r="C31" s="140"/>
      <c r="D31" s="140"/>
      <c r="E31" s="141"/>
      <c r="F31" s="142"/>
      <c r="G31" s="143"/>
      <c r="H31" s="143"/>
      <c r="I31" s="143"/>
      <c r="J31" s="143"/>
      <c r="K31" s="143"/>
      <c r="L31" s="143"/>
      <c r="M31" s="143"/>
      <c r="N31" s="143"/>
      <c r="O31" s="143"/>
      <c r="P31" s="143"/>
      <c r="Q31" s="143"/>
      <c r="R31" s="143"/>
      <c r="S31" s="143"/>
      <c r="T31" s="143"/>
      <c r="U31" s="143"/>
      <c r="V31" s="143"/>
      <c r="W31" s="143"/>
      <c r="X31" s="143"/>
      <c r="Y31" s="143"/>
      <c r="Z31" s="143"/>
      <c r="AA31" s="143"/>
      <c r="AB31" s="143"/>
      <c r="AC31" s="143"/>
      <c r="AD31" s="143"/>
      <c r="AE31" s="143"/>
      <c r="AF31" s="143"/>
      <c r="AG31" s="143"/>
      <c r="AH31" s="143"/>
      <c r="AI31" s="143"/>
      <c r="AJ31" s="143"/>
      <c r="AK31" s="143"/>
      <c r="AL31" s="143"/>
      <c r="AM31" s="143"/>
      <c r="AN31" s="143"/>
      <c r="AO31" s="144"/>
      <c r="AP31" s="5"/>
    </row>
    <row r="32" spans="1:42" ht="13.5" thickBot="1" x14ac:dyDescent="0.25">
      <c r="B32" s="145" t="s">
        <v>25</v>
      </c>
      <c r="C32" s="146"/>
      <c r="D32" s="146"/>
      <c r="E32" s="147"/>
      <c r="F32" s="148"/>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50"/>
      <c r="AP32" s="5"/>
    </row>
    <row r="33" spans="1:85" ht="13.5" thickBot="1" x14ac:dyDescent="0.25">
      <c r="B33" s="8"/>
      <c r="C33" s="8"/>
      <c r="D33" s="8"/>
      <c r="E33" s="8"/>
      <c r="F33" s="29"/>
      <c r="G33" s="29"/>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76" customFormat="1" ht="35.65" customHeight="1" thickBot="1" x14ac:dyDescent="0.25">
      <c r="B34" s="77" t="s">
        <v>26</v>
      </c>
      <c r="C34" s="77"/>
      <c r="D34" s="77"/>
      <c r="E34" s="77"/>
      <c r="F34" s="81"/>
      <c r="G34" s="81"/>
      <c r="H34" s="81"/>
      <c r="I34" s="81" t="s">
        <v>27</v>
      </c>
      <c r="J34" s="81"/>
      <c r="K34" s="79"/>
      <c r="M34" s="77" t="s">
        <v>28</v>
      </c>
      <c r="N34" s="77" t="s">
        <v>29</v>
      </c>
      <c r="O34" s="80" t="s">
        <v>30</v>
      </c>
      <c r="Q34" s="77" t="s">
        <v>31</v>
      </c>
      <c r="R34" s="77"/>
      <c r="S34" s="79"/>
      <c r="T34" s="77"/>
      <c r="U34" s="77" t="s">
        <v>32</v>
      </c>
      <c r="V34" s="77"/>
      <c r="W34" s="78"/>
      <c r="X34" s="77"/>
      <c r="Y34" s="77" t="s">
        <v>33</v>
      </c>
      <c r="AB34" s="79"/>
      <c r="AD34" s="77" t="s">
        <v>34</v>
      </c>
      <c r="AF34" s="77"/>
      <c r="AG34" s="79"/>
      <c r="AI34" s="77" t="s">
        <v>25</v>
      </c>
      <c r="AK34" s="78"/>
      <c r="AL34" s="77"/>
    </row>
    <row r="35" spans="1:85" x14ac:dyDescent="0.2">
      <c r="B35" s="5"/>
      <c r="C35" s="5"/>
      <c r="D35" s="5"/>
      <c r="E35" s="5"/>
      <c r="F35" s="34"/>
      <c r="G35" s="29"/>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29"/>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9" t="s">
        <v>35</v>
      </c>
      <c r="C37" s="18"/>
      <c r="D37" s="18"/>
      <c r="E37" s="18"/>
      <c r="F37" s="35"/>
      <c r="G37" s="31"/>
      <c r="H37" s="75"/>
      <c r="I37" s="75"/>
      <c r="J37" s="75"/>
      <c r="K37" s="18"/>
      <c r="L37" s="18"/>
      <c r="M37" s="18"/>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5"/>
      <c r="B38" s="153" t="s">
        <v>36</v>
      </c>
      <c r="C38" s="154"/>
      <c r="D38" s="154"/>
      <c r="E38" s="154"/>
      <c r="F38" s="154"/>
      <c r="G38" s="155"/>
      <c r="H38" s="222" t="s">
        <v>37</v>
      </c>
      <c r="I38" s="223"/>
      <c r="J38" s="224"/>
      <c r="K38" s="156" t="s">
        <v>38</v>
      </c>
      <c r="L38" s="157"/>
      <c r="M38" s="158"/>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5"/>
      <c r="B39" s="164" t="s">
        <v>39</v>
      </c>
      <c r="C39" s="165"/>
      <c r="D39" s="165"/>
      <c r="E39" s="165"/>
      <c r="F39" s="165"/>
      <c r="G39" s="225"/>
      <c r="H39" s="226">
        <v>0</v>
      </c>
      <c r="I39" s="227"/>
      <c r="J39" s="228"/>
      <c r="K39" s="218">
        <f>ROUND((H39/$H$42)*100,0)</f>
        <v>0</v>
      </c>
      <c r="L39" s="219"/>
      <c r="M39" s="220"/>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5"/>
      <c r="B40" s="162" t="s">
        <v>40</v>
      </c>
      <c r="C40" s="163"/>
      <c r="D40" s="163"/>
      <c r="E40" s="163"/>
      <c r="F40" s="163"/>
      <c r="G40" s="214"/>
      <c r="H40" s="215">
        <v>0</v>
      </c>
      <c r="I40" s="216"/>
      <c r="J40" s="217"/>
      <c r="K40" s="218">
        <f>ROUND((H40/$H$42)*100,0)</f>
        <v>0</v>
      </c>
      <c r="L40" s="219"/>
      <c r="M40" s="220"/>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thickBot="1" x14ac:dyDescent="0.25">
      <c r="A41" s="15"/>
      <c r="B41" s="181" t="s">
        <v>42</v>
      </c>
      <c r="C41" s="182"/>
      <c r="D41" s="182"/>
      <c r="E41" s="182"/>
      <c r="F41" s="182"/>
      <c r="G41" s="229"/>
      <c r="H41" s="230">
        <v>9</v>
      </c>
      <c r="I41" s="231"/>
      <c r="J41" s="232"/>
      <c r="K41" s="218">
        <f>ROUND((H41/$H$42)*100,0)</f>
        <v>100</v>
      </c>
      <c r="L41" s="219"/>
      <c r="M41" s="220"/>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5"/>
      <c r="B42" s="183" t="s">
        <v>43</v>
      </c>
      <c r="C42" s="184"/>
      <c r="D42" s="184"/>
      <c r="E42" s="184"/>
      <c r="F42" s="184"/>
      <c r="G42" s="233"/>
      <c r="H42" s="222">
        <f>SUM(H39:J41)</f>
        <v>9</v>
      </c>
      <c r="I42" s="223"/>
      <c r="J42" s="224"/>
      <c r="K42" s="218">
        <f>ROUND((H42/$H$42)*100,0)</f>
        <v>100</v>
      </c>
      <c r="L42" s="219"/>
      <c r="M42" s="220"/>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x14ac:dyDescent="0.2">
      <c r="B43" s="5"/>
      <c r="C43" s="5"/>
      <c r="D43" s="5"/>
      <c r="E43" s="5"/>
      <c r="F43" s="34"/>
      <c r="G43" s="29"/>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29"/>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ht="15.75" thickBot="1" x14ac:dyDescent="0.3">
      <c r="B45" s="20" t="s">
        <v>44</v>
      </c>
      <c r="C45" s="5"/>
      <c r="D45" s="5"/>
      <c r="E45" s="5"/>
      <c r="F45" s="29"/>
      <c r="G45" s="29"/>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CE45" s="234"/>
      <c r="CF45" s="234"/>
      <c r="CG45" s="234"/>
    </row>
    <row r="46" spans="1:85" ht="43.5" customHeight="1" x14ac:dyDescent="0.2">
      <c r="B46" s="179" t="s">
        <v>45</v>
      </c>
      <c r="C46" s="180"/>
      <c r="D46" s="178" t="s">
        <v>190</v>
      </c>
      <c r="E46" s="180"/>
      <c r="F46" s="178" t="s">
        <v>46</v>
      </c>
      <c r="G46" s="178"/>
      <c r="H46" s="178" t="s">
        <v>191</v>
      </c>
      <c r="I46" s="178"/>
      <c r="J46" s="178"/>
      <c r="K46" s="178" t="s">
        <v>192</v>
      </c>
      <c r="L46" s="178"/>
      <c r="M46" s="178"/>
      <c r="N46" s="178" t="s">
        <v>193</v>
      </c>
      <c r="O46" s="178"/>
      <c r="P46" s="178"/>
      <c r="Q46" s="178" t="s">
        <v>194</v>
      </c>
      <c r="R46" s="178"/>
      <c r="S46" s="178" t="s">
        <v>53</v>
      </c>
      <c r="T46" s="178"/>
      <c r="U46" s="178"/>
      <c r="V46" s="178"/>
      <c r="W46" s="178"/>
      <c r="X46" s="178"/>
      <c r="Y46" s="178" t="s">
        <v>54</v>
      </c>
      <c r="Z46" s="178"/>
      <c r="AA46" s="178"/>
      <c r="AB46" s="178"/>
      <c r="AC46" s="178"/>
      <c r="AD46" s="178"/>
      <c r="AE46" s="178"/>
      <c r="AF46" s="178"/>
      <c r="AG46" s="178"/>
      <c r="AH46" s="178"/>
      <c r="AI46" s="178"/>
      <c r="AJ46" s="178"/>
      <c r="AK46" s="178"/>
      <c r="AL46" s="178"/>
      <c r="AM46" s="178"/>
      <c r="AN46" s="178"/>
      <c r="AO46" s="178"/>
      <c r="AP46" s="37" t="s">
        <v>56</v>
      </c>
      <c r="AQ46" s="178" t="s">
        <v>57</v>
      </c>
      <c r="AR46" s="178"/>
      <c r="AS46" s="178"/>
      <c r="AT46" s="178"/>
      <c r="AU46" s="178"/>
      <c r="AV46" s="178"/>
      <c r="AW46" s="178"/>
      <c r="AX46" s="178"/>
      <c r="AY46" s="178" t="s">
        <v>58</v>
      </c>
      <c r="AZ46" s="178"/>
      <c r="BA46" s="178"/>
      <c r="BB46" s="178"/>
      <c r="BC46" s="178"/>
      <c r="BD46" s="178"/>
      <c r="BE46" s="178"/>
      <c r="BF46" s="178" t="s">
        <v>59</v>
      </c>
      <c r="BG46" s="178"/>
      <c r="BH46" s="178"/>
      <c r="BI46" s="178"/>
      <c r="BJ46" s="178"/>
      <c r="BK46" s="178"/>
      <c r="BL46" s="178"/>
      <c r="BM46" s="178"/>
      <c r="BN46" s="178"/>
      <c r="BO46" s="178"/>
      <c r="BP46" s="178" t="s">
        <v>60</v>
      </c>
      <c r="BQ46" s="178"/>
      <c r="BR46" s="178"/>
      <c r="BS46" s="178"/>
      <c r="BT46" s="178"/>
      <c r="BU46" s="178"/>
      <c r="BV46" s="178"/>
      <c r="BW46" s="178"/>
      <c r="BX46" s="178"/>
      <c r="BY46" s="178"/>
      <c r="BZ46" s="178"/>
      <c r="CA46" s="178"/>
      <c r="CB46" s="178"/>
      <c r="CC46" s="178"/>
      <c r="CD46" s="178"/>
      <c r="CE46" s="178" t="s">
        <v>61</v>
      </c>
      <c r="CF46" s="178"/>
      <c r="CG46" s="195"/>
    </row>
    <row r="47" spans="1:85" ht="151.15" customHeight="1" x14ac:dyDescent="0.2">
      <c r="B47" s="95" t="s">
        <v>62</v>
      </c>
      <c r="C47" s="96"/>
      <c r="D47" s="97" t="s">
        <v>154</v>
      </c>
      <c r="E47" s="96"/>
      <c r="F47" s="185" t="s">
        <v>63</v>
      </c>
      <c r="G47" s="199"/>
      <c r="H47" s="185" t="s">
        <v>64</v>
      </c>
      <c r="I47" s="199"/>
      <c r="J47" s="199"/>
      <c r="K47" s="96">
        <v>1</v>
      </c>
      <c r="L47" s="96"/>
      <c r="M47" s="96"/>
      <c r="N47" s="96">
        <v>1</v>
      </c>
      <c r="O47" s="96"/>
      <c r="P47" s="96"/>
      <c r="Q47" s="96">
        <v>3</v>
      </c>
      <c r="R47" s="96"/>
      <c r="S47" s="102" t="s">
        <v>65</v>
      </c>
      <c r="T47" s="103"/>
      <c r="U47" s="103"/>
      <c r="V47" s="103"/>
      <c r="W47" s="103"/>
      <c r="X47" s="104"/>
      <c r="Y47" s="188" t="s">
        <v>66</v>
      </c>
      <c r="Z47" s="101"/>
      <c r="AA47" s="101"/>
      <c r="AB47" s="101"/>
      <c r="AC47" s="101"/>
      <c r="AD47" s="101"/>
      <c r="AE47" s="101"/>
      <c r="AF47" s="101"/>
      <c r="AG47" s="101"/>
      <c r="AH47" s="101"/>
      <c r="AI47" s="101"/>
      <c r="AJ47" s="101"/>
      <c r="AK47" s="101"/>
      <c r="AL47" s="101"/>
      <c r="AM47" s="101"/>
      <c r="AN47" s="101"/>
      <c r="AO47" s="101"/>
      <c r="AP47" s="64" t="s">
        <v>67</v>
      </c>
      <c r="AQ47" s="192" t="s">
        <v>68</v>
      </c>
      <c r="AR47" s="193"/>
      <c r="AS47" s="193"/>
      <c r="AT47" s="193"/>
      <c r="AU47" s="193"/>
      <c r="AV47" s="193"/>
      <c r="AW47" s="193"/>
      <c r="AX47" s="194"/>
      <c r="AY47" s="189" t="s">
        <v>195</v>
      </c>
      <c r="AZ47" s="100"/>
      <c r="BA47" s="100"/>
      <c r="BB47" s="100"/>
      <c r="BC47" s="100"/>
      <c r="BD47" s="100"/>
      <c r="BE47" s="100"/>
      <c r="BF47" s="188" t="s">
        <v>70</v>
      </c>
      <c r="BG47" s="100"/>
      <c r="BH47" s="100"/>
      <c r="BI47" s="100"/>
      <c r="BJ47" s="100"/>
      <c r="BK47" s="100"/>
      <c r="BL47" s="100"/>
      <c r="BM47" s="100"/>
      <c r="BN47" s="100"/>
      <c r="BO47" s="100"/>
      <c r="BP47" s="196" t="s">
        <v>196</v>
      </c>
      <c r="BQ47" s="197"/>
      <c r="BR47" s="197"/>
      <c r="BS47" s="197"/>
      <c r="BT47" s="197"/>
      <c r="BU47" s="197"/>
      <c r="BV47" s="197"/>
      <c r="BW47" s="197"/>
      <c r="BX47" s="197"/>
      <c r="BY47" s="197"/>
      <c r="BZ47" s="197"/>
      <c r="CA47" s="197"/>
      <c r="CB47" s="197"/>
      <c r="CC47" s="197"/>
      <c r="CD47" s="198"/>
      <c r="CE47" s="185"/>
      <c r="CF47" s="97"/>
      <c r="CG47" s="186"/>
    </row>
    <row r="48" spans="1:85" ht="128.25" customHeight="1" x14ac:dyDescent="0.2">
      <c r="B48" s="95" t="s">
        <v>71</v>
      </c>
      <c r="C48" s="96"/>
      <c r="D48" s="97" t="s">
        <v>154</v>
      </c>
      <c r="E48" s="96"/>
      <c r="F48" s="185" t="s">
        <v>63</v>
      </c>
      <c r="G48" s="199"/>
      <c r="H48" s="185" t="s">
        <v>64</v>
      </c>
      <c r="I48" s="199"/>
      <c r="J48" s="199"/>
      <c r="K48" s="96">
        <v>1</v>
      </c>
      <c r="L48" s="96"/>
      <c r="M48" s="96"/>
      <c r="N48" s="96">
        <v>1</v>
      </c>
      <c r="O48" s="96"/>
      <c r="P48" s="96"/>
      <c r="Q48" s="96">
        <v>3</v>
      </c>
      <c r="R48" s="96"/>
      <c r="S48" s="102" t="s">
        <v>72</v>
      </c>
      <c r="T48" s="103"/>
      <c r="U48" s="103"/>
      <c r="V48" s="103"/>
      <c r="W48" s="103"/>
      <c r="X48" s="104"/>
      <c r="Y48" s="188" t="s">
        <v>66</v>
      </c>
      <c r="Z48" s="101"/>
      <c r="AA48" s="101"/>
      <c r="AB48" s="101"/>
      <c r="AC48" s="101"/>
      <c r="AD48" s="101"/>
      <c r="AE48" s="101"/>
      <c r="AF48" s="101"/>
      <c r="AG48" s="101"/>
      <c r="AH48" s="101"/>
      <c r="AI48" s="101"/>
      <c r="AJ48" s="101"/>
      <c r="AK48" s="101"/>
      <c r="AL48" s="101"/>
      <c r="AM48" s="101"/>
      <c r="AN48" s="101"/>
      <c r="AO48" s="101"/>
      <c r="AP48" s="64" t="s">
        <v>67</v>
      </c>
      <c r="AQ48" s="192" t="s">
        <v>68</v>
      </c>
      <c r="AR48" s="193"/>
      <c r="AS48" s="193"/>
      <c r="AT48" s="193"/>
      <c r="AU48" s="193"/>
      <c r="AV48" s="193"/>
      <c r="AW48" s="193"/>
      <c r="AX48" s="194"/>
      <c r="AY48" s="189" t="s">
        <v>195</v>
      </c>
      <c r="AZ48" s="100"/>
      <c r="BA48" s="100"/>
      <c r="BB48" s="100"/>
      <c r="BC48" s="100"/>
      <c r="BD48" s="100"/>
      <c r="BE48" s="100"/>
      <c r="BF48" s="188" t="s">
        <v>70</v>
      </c>
      <c r="BG48" s="100"/>
      <c r="BH48" s="100"/>
      <c r="BI48" s="100"/>
      <c r="BJ48" s="100"/>
      <c r="BK48" s="100"/>
      <c r="BL48" s="100"/>
      <c r="BM48" s="100"/>
      <c r="BN48" s="100"/>
      <c r="BO48" s="100"/>
      <c r="BP48" s="196" t="s">
        <v>196</v>
      </c>
      <c r="BQ48" s="197"/>
      <c r="BR48" s="197"/>
      <c r="BS48" s="197"/>
      <c r="BT48" s="197"/>
      <c r="BU48" s="197"/>
      <c r="BV48" s="197"/>
      <c r="BW48" s="197"/>
      <c r="BX48" s="197"/>
      <c r="BY48" s="197"/>
      <c r="BZ48" s="197"/>
      <c r="CA48" s="197"/>
      <c r="CB48" s="197"/>
      <c r="CC48" s="197"/>
      <c r="CD48" s="198"/>
      <c r="CE48" s="185"/>
      <c r="CF48" s="97"/>
      <c r="CG48" s="186"/>
    </row>
    <row r="49" spans="2:85" ht="132.4" customHeight="1" x14ac:dyDescent="0.2">
      <c r="B49" s="95" t="s">
        <v>73</v>
      </c>
      <c r="C49" s="96"/>
      <c r="D49" s="97" t="s">
        <v>154</v>
      </c>
      <c r="E49" s="96"/>
      <c r="F49" s="185" t="s">
        <v>63</v>
      </c>
      <c r="G49" s="199"/>
      <c r="H49" s="185" t="s">
        <v>64</v>
      </c>
      <c r="I49" s="199"/>
      <c r="J49" s="199"/>
      <c r="K49" s="96">
        <v>1</v>
      </c>
      <c r="L49" s="96"/>
      <c r="M49" s="96"/>
      <c r="N49" s="96">
        <v>1</v>
      </c>
      <c r="O49" s="96"/>
      <c r="P49" s="96"/>
      <c r="Q49" s="96">
        <v>3</v>
      </c>
      <c r="R49" s="96"/>
      <c r="S49" s="102" t="s">
        <v>74</v>
      </c>
      <c r="T49" s="103"/>
      <c r="U49" s="103"/>
      <c r="V49" s="103"/>
      <c r="W49" s="103"/>
      <c r="X49" s="104"/>
      <c r="Y49" s="188" t="s">
        <v>66</v>
      </c>
      <c r="Z49" s="101"/>
      <c r="AA49" s="101"/>
      <c r="AB49" s="101"/>
      <c r="AC49" s="101"/>
      <c r="AD49" s="101"/>
      <c r="AE49" s="101"/>
      <c r="AF49" s="101"/>
      <c r="AG49" s="101"/>
      <c r="AH49" s="101"/>
      <c r="AI49" s="101"/>
      <c r="AJ49" s="101"/>
      <c r="AK49" s="101"/>
      <c r="AL49" s="101"/>
      <c r="AM49" s="101"/>
      <c r="AN49" s="101"/>
      <c r="AO49" s="101"/>
      <c r="AP49" s="64" t="s">
        <v>67</v>
      </c>
      <c r="AQ49" s="192" t="s">
        <v>68</v>
      </c>
      <c r="AR49" s="193"/>
      <c r="AS49" s="193"/>
      <c r="AT49" s="193"/>
      <c r="AU49" s="193"/>
      <c r="AV49" s="193"/>
      <c r="AW49" s="193"/>
      <c r="AX49" s="194"/>
      <c r="AY49" s="189" t="s">
        <v>195</v>
      </c>
      <c r="AZ49" s="100"/>
      <c r="BA49" s="100"/>
      <c r="BB49" s="100"/>
      <c r="BC49" s="100"/>
      <c r="BD49" s="100"/>
      <c r="BE49" s="100"/>
      <c r="BF49" s="188" t="s">
        <v>70</v>
      </c>
      <c r="BG49" s="100"/>
      <c r="BH49" s="100"/>
      <c r="BI49" s="100"/>
      <c r="BJ49" s="100"/>
      <c r="BK49" s="100"/>
      <c r="BL49" s="100"/>
      <c r="BM49" s="100"/>
      <c r="BN49" s="100"/>
      <c r="BO49" s="100"/>
      <c r="BP49" s="196" t="s">
        <v>196</v>
      </c>
      <c r="BQ49" s="197"/>
      <c r="BR49" s="197"/>
      <c r="BS49" s="197"/>
      <c r="BT49" s="197"/>
      <c r="BU49" s="197"/>
      <c r="BV49" s="197"/>
      <c r="BW49" s="197"/>
      <c r="BX49" s="197"/>
      <c r="BY49" s="197"/>
      <c r="BZ49" s="197"/>
      <c r="CA49" s="197"/>
      <c r="CB49" s="197"/>
      <c r="CC49" s="197"/>
      <c r="CD49" s="198"/>
      <c r="CE49" s="185"/>
      <c r="CF49" s="97"/>
      <c r="CG49" s="186"/>
    </row>
    <row r="50" spans="2:85" ht="156.4" customHeight="1" x14ac:dyDescent="0.2">
      <c r="B50" s="95" t="s">
        <v>75</v>
      </c>
      <c r="C50" s="96"/>
      <c r="D50" s="97" t="s">
        <v>154</v>
      </c>
      <c r="E50" s="96"/>
      <c r="F50" s="185" t="s">
        <v>63</v>
      </c>
      <c r="G50" s="199"/>
      <c r="H50" s="185" t="s">
        <v>64</v>
      </c>
      <c r="I50" s="199"/>
      <c r="J50" s="199"/>
      <c r="K50" s="96">
        <v>1</v>
      </c>
      <c r="L50" s="96"/>
      <c r="M50" s="96"/>
      <c r="N50" s="96">
        <v>1</v>
      </c>
      <c r="O50" s="96"/>
      <c r="P50" s="96"/>
      <c r="Q50" s="96">
        <v>3</v>
      </c>
      <c r="R50" s="96"/>
      <c r="S50" s="102" t="s">
        <v>76</v>
      </c>
      <c r="T50" s="103"/>
      <c r="U50" s="103"/>
      <c r="V50" s="103"/>
      <c r="W50" s="103"/>
      <c r="X50" s="104"/>
      <c r="Y50" s="188" t="s">
        <v>77</v>
      </c>
      <c r="Z50" s="101"/>
      <c r="AA50" s="101"/>
      <c r="AB50" s="101"/>
      <c r="AC50" s="101"/>
      <c r="AD50" s="101"/>
      <c r="AE50" s="101"/>
      <c r="AF50" s="101"/>
      <c r="AG50" s="101"/>
      <c r="AH50" s="101"/>
      <c r="AI50" s="101"/>
      <c r="AJ50" s="101"/>
      <c r="AK50" s="101"/>
      <c r="AL50" s="101"/>
      <c r="AM50" s="101"/>
      <c r="AN50" s="101"/>
      <c r="AO50" s="101"/>
      <c r="AP50" s="64" t="s">
        <v>67</v>
      </c>
      <c r="AQ50" s="192" t="s">
        <v>68</v>
      </c>
      <c r="AR50" s="193"/>
      <c r="AS50" s="193"/>
      <c r="AT50" s="193"/>
      <c r="AU50" s="193"/>
      <c r="AV50" s="193"/>
      <c r="AW50" s="193"/>
      <c r="AX50" s="194"/>
      <c r="AY50" s="189" t="s">
        <v>195</v>
      </c>
      <c r="AZ50" s="100"/>
      <c r="BA50" s="100"/>
      <c r="BB50" s="100"/>
      <c r="BC50" s="100"/>
      <c r="BD50" s="100"/>
      <c r="BE50" s="100"/>
      <c r="BF50" s="188" t="s">
        <v>70</v>
      </c>
      <c r="BG50" s="100"/>
      <c r="BH50" s="100"/>
      <c r="BI50" s="100"/>
      <c r="BJ50" s="100"/>
      <c r="BK50" s="100"/>
      <c r="BL50" s="100"/>
      <c r="BM50" s="100"/>
      <c r="BN50" s="100"/>
      <c r="BO50" s="100"/>
      <c r="BP50" s="188" t="s">
        <v>197</v>
      </c>
      <c r="BQ50" s="100"/>
      <c r="BR50" s="100"/>
      <c r="BS50" s="100"/>
      <c r="BT50" s="100"/>
      <c r="BU50" s="100"/>
      <c r="BV50" s="100"/>
      <c r="BW50" s="100"/>
      <c r="BX50" s="100"/>
      <c r="BY50" s="100"/>
      <c r="BZ50" s="100"/>
      <c r="CA50" s="100"/>
      <c r="CB50" s="100"/>
      <c r="CC50" s="100"/>
      <c r="CD50" s="100"/>
      <c r="CE50" s="185"/>
      <c r="CF50" s="97"/>
      <c r="CG50" s="186"/>
    </row>
    <row r="51" spans="2:85" ht="162.4" customHeight="1" x14ac:dyDescent="0.2">
      <c r="B51" s="95" t="s">
        <v>78</v>
      </c>
      <c r="C51" s="96"/>
      <c r="D51" s="97" t="s">
        <v>154</v>
      </c>
      <c r="E51" s="96"/>
      <c r="F51" s="185" t="s">
        <v>63</v>
      </c>
      <c r="G51" s="199"/>
      <c r="H51" s="185" t="s">
        <v>64</v>
      </c>
      <c r="I51" s="199"/>
      <c r="J51" s="199"/>
      <c r="K51" s="96">
        <v>1</v>
      </c>
      <c r="L51" s="96"/>
      <c r="M51" s="96"/>
      <c r="N51" s="96">
        <v>1</v>
      </c>
      <c r="O51" s="96"/>
      <c r="P51" s="96"/>
      <c r="Q51" s="96">
        <v>3</v>
      </c>
      <c r="R51" s="96"/>
      <c r="S51" s="102" t="s">
        <v>79</v>
      </c>
      <c r="T51" s="103"/>
      <c r="U51" s="103"/>
      <c r="V51" s="103"/>
      <c r="W51" s="103"/>
      <c r="X51" s="104"/>
      <c r="Y51" s="188" t="s">
        <v>77</v>
      </c>
      <c r="Z51" s="101"/>
      <c r="AA51" s="101"/>
      <c r="AB51" s="101"/>
      <c r="AC51" s="101"/>
      <c r="AD51" s="101"/>
      <c r="AE51" s="101"/>
      <c r="AF51" s="101"/>
      <c r="AG51" s="101"/>
      <c r="AH51" s="101"/>
      <c r="AI51" s="101"/>
      <c r="AJ51" s="101"/>
      <c r="AK51" s="101"/>
      <c r="AL51" s="101"/>
      <c r="AM51" s="101"/>
      <c r="AN51" s="101"/>
      <c r="AO51" s="101"/>
      <c r="AP51" s="64" t="s">
        <v>67</v>
      </c>
      <c r="AQ51" s="192" t="s">
        <v>68</v>
      </c>
      <c r="AR51" s="193"/>
      <c r="AS51" s="193"/>
      <c r="AT51" s="193"/>
      <c r="AU51" s="193"/>
      <c r="AV51" s="193"/>
      <c r="AW51" s="193"/>
      <c r="AX51" s="194"/>
      <c r="AY51" s="189" t="s">
        <v>195</v>
      </c>
      <c r="AZ51" s="100"/>
      <c r="BA51" s="100"/>
      <c r="BB51" s="100"/>
      <c r="BC51" s="100"/>
      <c r="BD51" s="100"/>
      <c r="BE51" s="100"/>
      <c r="BF51" s="188" t="s">
        <v>70</v>
      </c>
      <c r="BG51" s="100"/>
      <c r="BH51" s="100"/>
      <c r="BI51" s="100"/>
      <c r="BJ51" s="100"/>
      <c r="BK51" s="100"/>
      <c r="BL51" s="100"/>
      <c r="BM51" s="100"/>
      <c r="BN51" s="100"/>
      <c r="BO51" s="100"/>
      <c r="BP51" s="188" t="s">
        <v>197</v>
      </c>
      <c r="BQ51" s="100"/>
      <c r="BR51" s="100"/>
      <c r="BS51" s="100"/>
      <c r="BT51" s="100"/>
      <c r="BU51" s="100"/>
      <c r="BV51" s="100"/>
      <c r="BW51" s="100"/>
      <c r="BX51" s="100"/>
      <c r="BY51" s="100"/>
      <c r="BZ51" s="100"/>
      <c r="CA51" s="100"/>
      <c r="CB51" s="100"/>
      <c r="CC51" s="100"/>
      <c r="CD51" s="100"/>
      <c r="CE51" s="185"/>
      <c r="CF51" s="97"/>
      <c r="CG51" s="186"/>
    </row>
    <row r="52" spans="2:85" ht="165" customHeight="1" x14ac:dyDescent="0.2">
      <c r="B52" s="95" t="s">
        <v>80</v>
      </c>
      <c r="C52" s="96"/>
      <c r="D52" s="97" t="s">
        <v>154</v>
      </c>
      <c r="E52" s="96"/>
      <c r="F52" s="185" t="s">
        <v>63</v>
      </c>
      <c r="G52" s="199"/>
      <c r="H52" s="185" t="s">
        <v>64</v>
      </c>
      <c r="I52" s="199"/>
      <c r="J52" s="199"/>
      <c r="K52" s="96">
        <v>1</v>
      </c>
      <c r="L52" s="96"/>
      <c r="M52" s="96"/>
      <c r="N52" s="96">
        <v>1</v>
      </c>
      <c r="O52" s="96"/>
      <c r="P52" s="96"/>
      <c r="Q52" s="96">
        <v>3</v>
      </c>
      <c r="R52" s="96"/>
      <c r="S52" s="102" t="s">
        <v>81</v>
      </c>
      <c r="T52" s="103"/>
      <c r="U52" s="103"/>
      <c r="V52" s="103"/>
      <c r="W52" s="103"/>
      <c r="X52" s="104"/>
      <c r="Y52" s="188" t="s">
        <v>77</v>
      </c>
      <c r="Z52" s="101"/>
      <c r="AA52" s="101"/>
      <c r="AB52" s="101"/>
      <c r="AC52" s="101"/>
      <c r="AD52" s="101"/>
      <c r="AE52" s="101"/>
      <c r="AF52" s="101"/>
      <c r="AG52" s="101"/>
      <c r="AH52" s="101"/>
      <c r="AI52" s="101"/>
      <c r="AJ52" s="101"/>
      <c r="AK52" s="101"/>
      <c r="AL52" s="101"/>
      <c r="AM52" s="101"/>
      <c r="AN52" s="101"/>
      <c r="AO52" s="101"/>
      <c r="AP52" s="64" t="s">
        <v>67</v>
      </c>
      <c r="AQ52" s="192" t="s">
        <v>68</v>
      </c>
      <c r="AR52" s="193"/>
      <c r="AS52" s="193"/>
      <c r="AT52" s="193"/>
      <c r="AU52" s="193"/>
      <c r="AV52" s="193"/>
      <c r="AW52" s="193"/>
      <c r="AX52" s="194"/>
      <c r="AY52" s="189" t="s">
        <v>195</v>
      </c>
      <c r="AZ52" s="100"/>
      <c r="BA52" s="100"/>
      <c r="BB52" s="100"/>
      <c r="BC52" s="100"/>
      <c r="BD52" s="100"/>
      <c r="BE52" s="100"/>
      <c r="BF52" s="188" t="s">
        <v>70</v>
      </c>
      <c r="BG52" s="100"/>
      <c r="BH52" s="100"/>
      <c r="BI52" s="100"/>
      <c r="BJ52" s="100"/>
      <c r="BK52" s="100"/>
      <c r="BL52" s="100"/>
      <c r="BM52" s="100"/>
      <c r="BN52" s="100"/>
      <c r="BO52" s="100"/>
      <c r="BP52" s="188" t="s">
        <v>197</v>
      </c>
      <c r="BQ52" s="100"/>
      <c r="BR52" s="100"/>
      <c r="BS52" s="100"/>
      <c r="BT52" s="100"/>
      <c r="BU52" s="100"/>
      <c r="BV52" s="100"/>
      <c r="BW52" s="100"/>
      <c r="BX52" s="100"/>
      <c r="BY52" s="100"/>
      <c r="BZ52" s="100"/>
      <c r="CA52" s="100"/>
      <c r="CB52" s="100"/>
      <c r="CC52" s="100"/>
      <c r="CD52" s="100"/>
      <c r="CE52" s="185"/>
      <c r="CF52" s="97"/>
      <c r="CG52" s="186"/>
    </row>
    <row r="53" spans="2:85" ht="109.5" customHeight="1" x14ac:dyDescent="0.2">
      <c r="B53" s="95" t="s">
        <v>82</v>
      </c>
      <c r="C53" s="96"/>
      <c r="D53" s="97" t="s">
        <v>154</v>
      </c>
      <c r="E53" s="96"/>
      <c r="F53" s="185" t="s">
        <v>63</v>
      </c>
      <c r="G53" s="199"/>
      <c r="H53" s="185" t="s">
        <v>64</v>
      </c>
      <c r="I53" s="199"/>
      <c r="J53" s="199"/>
      <c r="K53" s="96">
        <v>1</v>
      </c>
      <c r="L53" s="96"/>
      <c r="M53" s="96"/>
      <c r="N53" s="96">
        <v>1</v>
      </c>
      <c r="O53" s="96"/>
      <c r="P53" s="96"/>
      <c r="Q53" s="96">
        <v>3</v>
      </c>
      <c r="R53" s="96"/>
      <c r="S53" s="192" t="s">
        <v>83</v>
      </c>
      <c r="T53" s="193"/>
      <c r="U53" s="193"/>
      <c r="V53" s="193"/>
      <c r="W53" s="193"/>
      <c r="X53" s="194"/>
      <c r="Y53" s="188" t="s">
        <v>84</v>
      </c>
      <c r="Z53" s="101"/>
      <c r="AA53" s="101"/>
      <c r="AB53" s="101"/>
      <c r="AC53" s="101"/>
      <c r="AD53" s="101"/>
      <c r="AE53" s="101"/>
      <c r="AF53" s="101"/>
      <c r="AG53" s="101"/>
      <c r="AH53" s="101"/>
      <c r="AI53" s="101"/>
      <c r="AJ53" s="101"/>
      <c r="AK53" s="101"/>
      <c r="AL53" s="101"/>
      <c r="AM53" s="101"/>
      <c r="AN53" s="101"/>
      <c r="AO53" s="101"/>
      <c r="AP53" s="64" t="s">
        <v>67</v>
      </c>
      <c r="AQ53" s="190" t="s">
        <v>85</v>
      </c>
      <c r="AR53" s="191"/>
      <c r="AS53" s="191"/>
      <c r="AT53" s="191"/>
      <c r="AU53" s="191"/>
      <c r="AV53" s="191"/>
      <c r="AW53" s="191"/>
      <c r="AX53" s="191"/>
      <c r="AY53" s="187" t="s">
        <v>198</v>
      </c>
      <c r="AZ53" s="97"/>
      <c r="BA53" s="97"/>
      <c r="BB53" s="97"/>
      <c r="BC53" s="97"/>
      <c r="BD53" s="97"/>
      <c r="BE53" s="97"/>
      <c r="BF53" s="187" t="s">
        <v>198</v>
      </c>
      <c r="BG53" s="97"/>
      <c r="BH53" s="97"/>
      <c r="BI53" s="97"/>
      <c r="BJ53" s="97"/>
      <c r="BK53" s="97"/>
      <c r="BL53" s="97"/>
      <c r="BM53" s="97"/>
      <c r="BN53" s="97"/>
      <c r="BO53" s="97"/>
      <c r="BP53" s="188" t="s">
        <v>199</v>
      </c>
      <c r="BQ53" s="100"/>
      <c r="BR53" s="100"/>
      <c r="BS53" s="100"/>
      <c r="BT53" s="100"/>
      <c r="BU53" s="100"/>
      <c r="BV53" s="100"/>
      <c r="BW53" s="100"/>
      <c r="BX53" s="100"/>
      <c r="BY53" s="100"/>
      <c r="BZ53" s="100"/>
      <c r="CA53" s="100"/>
      <c r="CB53" s="100"/>
      <c r="CC53" s="100"/>
      <c r="CD53" s="100"/>
      <c r="CE53" s="185"/>
      <c r="CF53" s="97"/>
      <c r="CG53" s="186"/>
    </row>
    <row r="54" spans="2:85" ht="202.9" customHeight="1" x14ac:dyDescent="0.2">
      <c r="B54" s="95" t="s">
        <v>86</v>
      </c>
      <c r="C54" s="96"/>
      <c r="D54" s="97" t="s">
        <v>154</v>
      </c>
      <c r="E54" s="96"/>
      <c r="F54" s="185" t="s">
        <v>63</v>
      </c>
      <c r="G54" s="199"/>
      <c r="H54" s="185" t="s">
        <v>64</v>
      </c>
      <c r="I54" s="199"/>
      <c r="J54" s="199"/>
      <c r="K54" s="96">
        <v>1</v>
      </c>
      <c r="L54" s="96"/>
      <c r="M54" s="96"/>
      <c r="N54" s="96">
        <v>1</v>
      </c>
      <c r="O54" s="96"/>
      <c r="P54" s="96"/>
      <c r="Q54" s="96">
        <v>3</v>
      </c>
      <c r="R54" s="96"/>
      <c r="S54" s="192" t="s">
        <v>87</v>
      </c>
      <c r="T54" s="193"/>
      <c r="U54" s="193"/>
      <c r="V54" s="193"/>
      <c r="W54" s="193"/>
      <c r="X54" s="194"/>
      <c r="Y54" s="188" t="s">
        <v>88</v>
      </c>
      <c r="Z54" s="101"/>
      <c r="AA54" s="101"/>
      <c r="AB54" s="101"/>
      <c r="AC54" s="101"/>
      <c r="AD54" s="101"/>
      <c r="AE54" s="101"/>
      <c r="AF54" s="101"/>
      <c r="AG54" s="101"/>
      <c r="AH54" s="101"/>
      <c r="AI54" s="101"/>
      <c r="AJ54" s="101"/>
      <c r="AK54" s="101"/>
      <c r="AL54" s="101"/>
      <c r="AM54" s="101"/>
      <c r="AN54" s="101"/>
      <c r="AO54" s="101"/>
      <c r="AP54" s="64" t="s">
        <v>67</v>
      </c>
      <c r="AQ54" s="190" t="s">
        <v>85</v>
      </c>
      <c r="AR54" s="191"/>
      <c r="AS54" s="191"/>
      <c r="AT54" s="191"/>
      <c r="AU54" s="191"/>
      <c r="AV54" s="191"/>
      <c r="AW54" s="191"/>
      <c r="AX54" s="191"/>
      <c r="AY54" s="187" t="s">
        <v>198</v>
      </c>
      <c r="AZ54" s="97"/>
      <c r="BA54" s="97"/>
      <c r="BB54" s="97"/>
      <c r="BC54" s="97"/>
      <c r="BD54" s="97"/>
      <c r="BE54" s="97"/>
      <c r="BF54" s="187" t="s">
        <v>198</v>
      </c>
      <c r="BG54" s="97"/>
      <c r="BH54" s="97"/>
      <c r="BI54" s="97"/>
      <c r="BJ54" s="97"/>
      <c r="BK54" s="97"/>
      <c r="BL54" s="97"/>
      <c r="BM54" s="97"/>
      <c r="BN54" s="97"/>
      <c r="BO54" s="97"/>
      <c r="BP54" s="188" t="s">
        <v>200</v>
      </c>
      <c r="BQ54" s="100"/>
      <c r="BR54" s="100"/>
      <c r="BS54" s="100"/>
      <c r="BT54" s="100"/>
      <c r="BU54" s="100"/>
      <c r="BV54" s="100"/>
      <c r="BW54" s="100"/>
      <c r="BX54" s="100"/>
      <c r="BY54" s="100"/>
      <c r="BZ54" s="100"/>
      <c r="CA54" s="100"/>
      <c r="CB54" s="100"/>
      <c r="CC54" s="100"/>
      <c r="CD54" s="100"/>
      <c r="CE54" s="185"/>
      <c r="CF54" s="97"/>
      <c r="CG54" s="186"/>
    </row>
    <row r="55" spans="2:85" ht="109.5" customHeight="1" x14ac:dyDescent="0.2">
      <c r="B55" s="95" t="s">
        <v>89</v>
      </c>
      <c r="C55" s="96"/>
      <c r="D55" s="97" t="s">
        <v>154</v>
      </c>
      <c r="E55" s="96"/>
      <c r="F55" s="185" t="s">
        <v>63</v>
      </c>
      <c r="G55" s="199"/>
      <c r="H55" s="185" t="s">
        <v>64</v>
      </c>
      <c r="I55" s="199"/>
      <c r="J55" s="199"/>
      <c r="K55" s="96">
        <v>1</v>
      </c>
      <c r="L55" s="96"/>
      <c r="M55" s="96"/>
      <c r="N55" s="96">
        <v>1</v>
      </c>
      <c r="O55" s="96"/>
      <c r="P55" s="96"/>
      <c r="Q55" s="96">
        <v>3</v>
      </c>
      <c r="R55" s="96"/>
      <c r="S55" s="102" t="s">
        <v>90</v>
      </c>
      <c r="T55" s="103"/>
      <c r="U55" s="103"/>
      <c r="V55" s="103"/>
      <c r="W55" s="103"/>
      <c r="X55" s="104"/>
      <c r="Y55" s="188" t="s">
        <v>91</v>
      </c>
      <c r="Z55" s="101"/>
      <c r="AA55" s="101"/>
      <c r="AB55" s="101"/>
      <c r="AC55" s="101"/>
      <c r="AD55" s="101"/>
      <c r="AE55" s="101"/>
      <c r="AF55" s="101"/>
      <c r="AG55" s="101"/>
      <c r="AH55" s="101"/>
      <c r="AI55" s="101"/>
      <c r="AJ55" s="101"/>
      <c r="AK55" s="101"/>
      <c r="AL55" s="101"/>
      <c r="AM55" s="101"/>
      <c r="AN55" s="101"/>
      <c r="AO55" s="101"/>
      <c r="AP55" s="64" t="s">
        <v>67</v>
      </c>
      <c r="AQ55" s="190" t="s">
        <v>85</v>
      </c>
      <c r="AR55" s="191"/>
      <c r="AS55" s="191"/>
      <c r="AT55" s="191"/>
      <c r="AU55" s="191"/>
      <c r="AV55" s="191"/>
      <c r="AW55" s="191"/>
      <c r="AX55" s="191"/>
      <c r="AY55" s="187" t="s">
        <v>198</v>
      </c>
      <c r="AZ55" s="97"/>
      <c r="BA55" s="97"/>
      <c r="BB55" s="97"/>
      <c r="BC55" s="97"/>
      <c r="BD55" s="97"/>
      <c r="BE55" s="97"/>
      <c r="BF55" s="187" t="s">
        <v>198</v>
      </c>
      <c r="BG55" s="97"/>
      <c r="BH55" s="97"/>
      <c r="BI55" s="97"/>
      <c r="BJ55" s="97"/>
      <c r="BK55" s="97"/>
      <c r="BL55" s="97"/>
      <c r="BM55" s="97"/>
      <c r="BN55" s="97"/>
      <c r="BO55" s="97"/>
      <c r="BP55" s="188" t="s">
        <v>92</v>
      </c>
      <c r="BQ55" s="100"/>
      <c r="BR55" s="100"/>
      <c r="BS55" s="100"/>
      <c r="BT55" s="100"/>
      <c r="BU55" s="100"/>
      <c r="BV55" s="100"/>
      <c r="BW55" s="100"/>
      <c r="BX55" s="100"/>
      <c r="BY55" s="100"/>
      <c r="BZ55" s="100"/>
      <c r="CA55" s="100"/>
      <c r="CB55" s="100"/>
      <c r="CC55" s="100"/>
      <c r="CD55" s="100"/>
      <c r="CE55" s="185"/>
      <c r="CF55" s="97"/>
      <c r="CG55" s="186"/>
    </row>
    <row r="56" spans="2:85" ht="145.5" customHeight="1" x14ac:dyDescent="0.2">
      <c r="B56" s="22"/>
      <c r="C56" s="23"/>
      <c r="D56" s="22"/>
      <c r="E56" s="23"/>
      <c r="F56" s="25"/>
      <c r="G56" s="32"/>
      <c r="H56" s="25"/>
      <c r="I56" s="32"/>
      <c r="J56" s="32"/>
      <c r="K56" s="23"/>
      <c r="L56" s="23"/>
      <c r="M56" s="23"/>
      <c r="N56" s="23"/>
      <c r="O56" s="23"/>
      <c r="P56" s="23"/>
      <c r="Q56" s="23"/>
      <c r="R56" s="23"/>
      <c r="S56" s="24"/>
      <c r="T56" s="24"/>
      <c r="U56" s="24"/>
      <c r="V56" s="24"/>
      <c r="W56" s="24"/>
      <c r="X56" s="24"/>
      <c r="Y56" s="24"/>
      <c r="Z56" s="70"/>
      <c r="AA56" s="70"/>
      <c r="AB56" s="70"/>
      <c r="AC56" s="70"/>
      <c r="AD56" s="70"/>
      <c r="AE56" s="70"/>
      <c r="AF56" s="70"/>
      <c r="AG56" s="70"/>
      <c r="AH56" s="70"/>
      <c r="AI56" s="70"/>
      <c r="AJ56" s="70"/>
      <c r="AK56" s="70"/>
      <c r="AL56" s="70"/>
      <c r="AM56" s="70"/>
      <c r="AN56" s="70"/>
      <c r="AO56" s="70"/>
      <c r="AP56" s="70"/>
      <c r="AQ56" s="24"/>
      <c r="AR56" s="70"/>
      <c r="AS56" s="70"/>
      <c r="AT56" s="70"/>
      <c r="AU56" s="70"/>
      <c r="AV56" s="70"/>
      <c r="AW56" s="70"/>
      <c r="AX56" s="70"/>
      <c r="AY56" s="24"/>
      <c r="AZ56" s="69"/>
      <c r="BA56" s="69"/>
      <c r="BB56" s="69"/>
      <c r="BC56" s="69"/>
      <c r="BD56" s="69"/>
      <c r="BE56" s="69"/>
      <c r="BF56" s="24"/>
      <c r="BG56" s="69"/>
      <c r="BH56" s="69"/>
      <c r="BI56" s="69"/>
      <c r="BJ56" s="69"/>
      <c r="BK56" s="69"/>
      <c r="BL56" s="69"/>
      <c r="BM56" s="69"/>
      <c r="BN56" s="69"/>
      <c r="BO56" s="69"/>
      <c r="BP56" s="24"/>
      <c r="BQ56" s="69"/>
      <c r="BR56" s="69"/>
      <c r="BS56" s="69"/>
      <c r="BT56" s="69"/>
      <c r="BU56" s="69"/>
      <c r="BV56" s="69"/>
      <c r="BW56" s="69"/>
      <c r="BX56" s="69"/>
      <c r="BY56" s="69"/>
      <c r="BZ56" s="69"/>
      <c r="CA56" s="69"/>
      <c r="CB56" s="69"/>
      <c r="CC56" s="69"/>
      <c r="CD56" s="69"/>
      <c r="CE56" s="25"/>
      <c r="CF56" s="22"/>
      <c r="CG56" s="22"/>
    </row>
    <row r="58" spans="2:85" x14ac:dyDescent="0.2">
      <c r="C58" s="3"/>
      <c r="D58" s="3"/>
      <c r="E58" s="3"/>
      <c r="F58" s="28"/>
      <c r="G58" s="28"/>
      <c r="K58" s="3"/>
      <c r="L58" s="3"/>
      <c r="M58" s="3"/>
      <c r="N58" s="3"/>
      <c r="O58" s="3"/>
      <c r="P58" s="3"/>
      <c r="Q58" s="3"/>
      <c r="R58" s="5"/>
      <c r="S58" s="5"/>
      <c r="T58" s="5"/>
      <c r="U58" s="5"/>
      <c r="V58" s="5"/>
      <c r="W58" s="5"/>
      <c r="X58" s="5"/>
      <c r="Y58" s="5"/>
      <c r="Z58" s="5"/>
      <c r="AA58" s="5"/>
      <c r="AB58" s="5"/>
      <c r="AC58" s="5"/>
      <c r="AD58" s="5"/>
      <c r="AE58" s="5"/>
      <c r="AF58" s="5"/>
      <c r="AG58" s="5"/>
      <c r="AH58" s="5"/>
      <c r="AI58" s="5"/>
      <c r="AJ58" s="5"/>
      <c r="AK58" s="5"/>
      <c r="AL58" s="5"/>
      <c r="AM58" s="5"/>
      <c r="AN58" s="5"/>
    </row>
    <row r="59" spans="2:85" x14ac:dyDescent="0.2">
      <c r="C59" s="6" t="s">
        <v>93</v>
      </c>
      <c r="E59" s="8" t="s">
        <v>94</v>
      </c>
      <c r="F59" s="28"/>
      <c r="G59" s="28"/>
      <c r="K59" s="3"/>
      <c r="L59" s="3"/>
      <c r="M59" s="3"/>
      <c r="N59" s="3"/>
      <c r="O59" s="3"/>
      <c r="P59" s="3"/>
      <c r="Q59" s="3"/>
      <c r="R59" s="5"/>
      <c r="S59" s="5"/>
      <c r="T59" s="5"/>
      <c r="U59" s="5"/>
      <c r="V59" s="5"/>
      <c r="W59" s="5"/>
      <c r="X59" s="5"/>
      <c r="Y59" s="5"/>
      <c r="Z59" s="5"/>
      <c r="AA59" s="5"/>
      <c r="AB59" s="5"/>
      <c r="AC59" s="5"/>
      <c r="AD59" s="5"/>
      <c r="AE59" s="5"/>
      <c r="AF59" s="5"/>
      <c r="AG59" s="5"/>
      <c r="AH59" s="5"/>
      <c r="AI59" s="5"/>
      <c r="AJ59" s="5"/>
      <c r="AK59" s="5"/>
      <c r="AL59" s="5"/>
      <c r="AM59" s="5"/>
      <c r="AN59" s="5"/>
    </row>
    <row r="60" spans="2:85" x14ac:dyDescent="0.2">
      <c r="C60" s="26">
        <v>1</v>
      </c>
      <c r="D60" s="8" t="s">
        <v>95</v>
      </c>
      <c r="E60" s="3"/>
      <c r="F60" s="28"/>
      <c r="G60" s="28"/>
      <c r="J60" s="73">
        <v>4</v>
      </c>
      <c r="K60" s="8" t="s">
        <v>96</v>
      </c>
      <c r="L60" s="3"/>
      <c r="M60" s="3"/>
      <c r="N60" s="3"/>
      <c r="O60" s="3"/>
      <c r="P60" s="3"/>
      <c r="Q60" s="3"/>
      <c r="R60" s="5"/>
      <c r="S60" s="5"/>
      <c r="T60" s="5"/>
      <c r="U60" s="5"/>
      <c r="V60" s="5"/>
      <c r="W60" s="5"/>
      <c r="X60" s="5"/>
      <c r="Y60" s="5"/>
      <c r="Z60" s="5"/>
      <c r="AA60" s="5"/>
      <c r="AB60" s="5"/>
      <c r="AC60" s="5"/>
      <c r="AD60" s="5"/>
      <c r="AE60" s="5"/>
      <c r="AF60" s="5"/>
      <c r="AG60" s="5"/>
      <c r="AH60" s="5"/>
      <c r="AI60" s="5"/>
      <c r="AJ60" s="5"/>
      <c r="AK60" s="5"/>
      <c r="AL60" s="5"/>
      <c r="AM60" s="5"/>
      <c r="AN60" s="5"/>
    </row>
    <row r="61" spans="2:85" x14ac:dyDescent="0.2">
      <c r="C61" s="26">
        <v>2</v>
      </c>
      <c r="D61" s="8" t="s">
        <v>97</v>
      </c>
      <c r="E61" s="3"/>
      <c r="F61" s="28"/>
      <c r="G61" s="28"/>
      <c r="J61" s="73">
        <v>5</v>
      </c>
      <c r="K61" s="8" t="s">
        <v>25</v>
      </c>
      <c r="L61" s="3"/>
      <c r="M61" s="3"/>
      <c r="N61" s="3"/>
      <c r="O61" s="3"/>
      <c r="P61" s="3"/>
      <c r="Q61" s="3"/>
      <c r="R61" s="5"/>
      <c r="S61" s="5"/>
      <c r="T61" s="5"/>
      <c r="U61" s="5"/>
      <c r="V61" s="5"/>
      <c r="W61" s="5"/>
      <c r="X61" s="5"/>
      <c r="Y61" s="5"/>
      <c r="Z61" s="5"/>
      <c r="AA61" s="5"/>
      <c r="AB61" s="5"/>
      <c r="AC61" s="5"/>
      <c r="AD61" s="5"/>
      <c r="AE61" s="5"/>
      <c r="AF61" s="5"/>
      <c r="AG61" s="5"/>
      <c r="AH61" s="5"/>
      <c r="AI61" s="5"/>
      <c r="AJ61" s="5"/>
      <c r="AK61" s="5"/>
      <c r="AL61" s="5"/>
      <c r="AM61" s="5"/>
      <c r="AN61" s="5"/>
    </row>
    <row r="62" spans="2:85" x14ac:dyDescent="0.2">
      <c r="C62" s="16">
        <v>3</v>
      </c>
      <c r="D62" s="8" t="s">
        <v>98</v>
      </c>
      <c r="E62" s="3"/>
      <c r="F62" s="28"/>
      <c r="G62" s="28"/>
      <c r="K62" s="8"/>
      <c r="L62" s="3"/>
      <c r="M62" s="8"/>
      <c r="N62" s="3"/>
      <c r="O62" s="3"/>
      <c r="P62" s="3"/>
      <c r="Q62" s="3"/>
      <c r="R62" s="5"/>
      <c r="S62" s="5"/>
      <c r="T62" s="5"/>
      <c r="U62" s="5"/>
      <c r="V62" s="5"/>
      <c r="W62" s="5"/>
      <c r="X62" s="5"/>
      <c r="Y62" s="5"/>
      <c r="Z62" s="5"/>
      <c r="AA62" s="5"/>
      <c r="AB62" s="5"/>
      <c r="AC62" s="5"/>
      <c r="AD62" s="5"/>
      <c r="AE62" s="5"/>
      <c r="AF62" s="5"/>
      <c r="AG62" s="5"/>
      <c r="AH62" s="5"/>
      <c r="AI62" s="5"/>
      <c r="AJ62" s="5"/>
      <c r="AK62" s="5"/>
      <c r="AL62" s="5"/>
      <c r="AM62" s="5"/>
      <c r="AN62" s="5"/>
    </row>
    <row r="63" spans="2:85" x14ac:dyDescent="0.2">
      <c r="C63" s="16"/>
      <c r="D63" s="8"/>
      <c r="E63" s="3"/>
      <c r="F63" s="28"/>
      <c r="G63" s="28"/>
      <c r="K63" s="8"/>
      <c r="L63" s="3"/>
      <c r="M63" s="8"/>
      <c r="N63" s="3"/>
      <c r="O63" s="3"/>
      <c r="P63" s="3"/>
      <c r="Q63" s="3"/>
      <c r="R63" s="5"/>
      <c r="S63" s="5"/>
      <c r="T63" s="5"/>
      <c r="U63" s="5"/>
      <c r="V63" s="5"/>
      <c r="W63" s="5"/>
      <c r="X63" s="5"/>
      <c r="Y63" s="5"/>
      <c r="Z63" s="5"/>
      <c r="AA63" s="5"/>
      <c r="AB63" s="5"/>
      <c r="AC63" s="5"/>
      <c r="AD63" s="5"/>
      <c r="AE63" s="5"/>
      <c r="AF63" s="5"/>
      <c r="AG63" s="5"/>
      <c r="AH63" s="5"/>
      <c r="AI63" s="5"/>
      <c r="AJ63" s="5"/>
      <c r="AK63" s="5"/>
      <c r="AL63" s="5"/>
      <c r="AM63" s="5"/>
      <c r="AN63" s="5"/>
    </row>
    <row r="64" spans="2:85" x14ac:dyDescent="0.2">
      <c r="C64" s="6" t="s">
        <v>99</v>
      </c>
      <c r="D64" s="8"/>
      <c r="E64" s="8" t="s">
        <v>94</v>
      </c>
      <c r="M64" s="8"/>
      <c r="N64" s="3"/>
      <c r="O64" s="3"/>
      <c r="Q64" s="16"/>
      <c r="R64" s="3"/>
      <c r="S64" s="8"/>
      <c r="T64" s="8"/>
      <c r="U64" s="8"/>
      <c r="V64" s="8"/>
      <c r="W64" s="8"/>
      <c r="X64" s="8"/>
      <c r="Y64" s="8"/>
      <c r="Z64" s="3"/>
      <c r="AA64" s="8"/>
      <c r="AB64" s="16"/>
      <c r="AC64" s="3"/>
      <c r="AD64" s="8"/>
      <c r="AE64" s="3"/>
      <c r="AF64" s="5"/>
      <c r="AG64" s="5"/>
      <c r="AH64" s="5"/>
      <c r="AI64" s="5"/>
      <c r="AJ64" s="8"/>
      <c r="AK64" s="5"/>
      <c r="AL64" s="5"/>
      <c r="AM64" s="5"/>
      <c r="AN64" s="5"/>
    </row>
    <row r="65" spans="2:42" x14ac:dyDescent="0.2">
      <c r="C65" s="26">
        <v>1</v>
      </c>
      <c r="D65" s="8" t="s">
        <v>100</v>
      </c>
      <c r="E65" s="8"/>
      <c r="J65" s="73">
        <v>4</v>
      </c>
      <c r="K65" s="8" t="s">
        <v>25</v>
      </c>
      <c r="M65" s="8"/>
      <c r="N65" s="3"/>
      <c r="O65" s="3"/>
      <c r="Q65" s="16"/>
      <c r="R65" s="3"/>
      <c r="S65" s="8"/>
      <c r="T65" s="8"/>
      <c r="U65" s="8"/>
      <c r="V65" s="8"/>
      <c r="W65" s="8"/>
      <c r="X65" s="8"/>
      <c r="Y65" s="8"/>
      <c r="Z65" s="3"/>
      <c r="AA65" s="8"/>
      <c r="AB65" s="16"/>
      <c r="AC65" s="3"/>
      <c r="AD65" s="8"/>
      <c r="AE65" s="3"/>
      <c r="AF65" s="5"/>
      <c r="AG65" s="5"/>
      <c r="AH65" s="5"/>
      <c r="AI65" s="5"/>
      <c r="AJ65" s="8"/>
      <c r="AK65" s="5"/>
      <c r="AL65" s="5"/>
      <c r="AM65" s="5"/>
      <c r="AN65" s="5"/>
    </row>
    <row r="66" spans="2:42" x14ac:dyDescent="0.2">
      <c r="C66" s="26">
        <v>2</v>
      </c>
      <c r="D66" s="8" t="s">
        <v>101</v>
      </c>
      <c r="E66" s="8"/>
      <c r="K66" s="8"/>
      <c r="M66" s="8"/>
      <c r="N66" s="3"/>
      <c r="O66" s="3"/>
      <c r="Q66" s="16"/>
      <c r="R66" s="3"/>
      <c r="S66" s="8"/>
      <c r="T66" s="8"/>
      <c r="U66" s="8"/>
      <c r="V66" s="8"/>
      <c r="W66" s="8"/>
      <c r="X66" s="8"/>
      <c r="Y66" s="8"/>
      <c r="Z66" s="3"/>
      <c r="AA66" s="8"/>
      <c r="AB66" s="16"/>
      <c r="AC66" s="3"/>
      <c r="AD66" s="8"/>
      <c r="AE66" s="3"/>
      <c r="AF66" s="5"/>
      <c r="AG66" s="5"/>
      <c r="AH66" s="5"/>
      <c r="AI66" s="5"/>
      <c r="AJ66" s="8"/>
      <c r="AK66" s="5"/>
      <c r="AL66" s="5"/>
      <c r="AM66" s="5"/>
      <c r="AN66" s="5"/>
    </row>
    <row r="67" spans="2:42" x14ac:dyDescent="0.2">
      <c r="C67" s="16">
        <v>3</v>
      </c>
      <c r="D67" s="8" t="s">
        <v>102</v>
      </c>
      <c r="E67" s="8"/>
      <c r="K67" s="8"/>
      <c r="M67" s="8"/>
      <c r="N67" s="3"/>
      <c r="O67" s="3"/>
      <c r="Q67" s="16"/>
      <c r="R67" s="3"/>
      <c r="S67" s="8"/>
      <c r="T67" s="8"/>
      <c r="U67" s="8"/>
      <c r="V67" s="8"/>
      <c r="W67" s="8"/>
      <c r="X67" s="8"/>
      <c r="Y67" s="8"/>
      <c r="Z67" s="3"/>
      <c r="AA67" s="8"/>
      <c r="AB67" s="16"/>
      <c r="AC67" s="3"/>
      <c r="AD67" s="8"/>
      <c r="AE67" s="3"/>
      <c r="AF67" s="5"/>
      <c r="AG67" s="5"/>
      <c r="AH67" s="5"/>
      <c r="AI67" s="5"/>
      <c r="AJ67" s="8"/>
      <c r="AK67" s="5"/>
      <c r="AL67" s="5"/>
      <c r="AM67" s="5"/>
      <c r="AN67" s="5"/>
    </row>
    <row r="68" spans="2:42" x14ac:dyDescent="0.2">
      <c r="C68" s="16"/>
      <c r="D68" s="8"/>
      <c r="E68" s="8"/>
      <c r="K68" s="8"/>
      <c r="M68" s="8"/>
      <c r="N68" s="3"/>
      <c r="O68" s="3"/>
      <c r="Q68" s="16"/>
      <c r="R68" s="3"/>
      <c r="S68" s="8"/>
      <c r="T68" s="8"/>
      <c r="U68" s="8"/>
      <c r="V68" s="8"/>
      <c r="W68" s="8"/>
      <c r="X68" s="8"/>
      <c r="Y68" s="8"/>
      <c r="Z68" s="3"/>
      <c r="AA68" s="8"/>
      <c r="AB68" s="16"/>
      <c r="AC68" s="3"/>
      <c r="AD68" s="8"/>
      <c r="AE68" s="3"/>
      <c r="AF68" s="5"/>
      <c r="AG68" s="5"/>
      <c r="AH68" s="5"/>
      <c r="AI68" s="5"/>
      <c r="AJ68" s="8"/>
      <c r="AK68" s="5"/>
      <c r="AL68" s="5"/>
      <c r="AM68" s="5"/>
      <c r="AN68" s="5"/>
    </row>
    <row r="69" spans="2:42" x14ac:dyDescent="0.2">
      <c r="C69" s="6" t="s">
        <v>103</v>
      </c>
      <c r="D69" s="8"/>
      <c r="E69" s="8" t="s">
        <v>94</v>
      </c>
      <c r="M69" s="8"/>
      <c r="N69" s="3"/>
      <c r="O69" s="3"/>
      <c r="Q69" s="16"/>
      <c r="R69" s="3"/>
      <c r="S69" s="8"/>
      <c r="T69" s="8"/>
      <c r="U69" s="8"/>
      <c r="V69" s="8"/>
      <c r="W69" s="8"/>
      <c r="X69" s="8"/>
      <c r="Y69" s="8"/>
      <c r="Z69" s="3"/>
      <c r="AA69" s="8"/>
      <c r="AB69" s="5"/>
      <c r="AD69" s="8"/>
      <c r="AE69" s="5"/>
      <c r="AF69" s="5"/>
      <c r="AG69" s="5"/>
      <c r="AH69" s="5"/>
      <c r="AI69" s="5"/>
      <c r="AJ69" s="8"/>
      <c r="AK69" s="5"/>
      <c r="AL69" s="5"/>
      <c r="AM69" s="5"/>
      <c r="AN69" s="5"/>
    </row>
    <row r="70" spans="2:42" x14ac:dyDescent="0.2">
      <c r="C70" s="26">
        <v>1</v>
      </c>
      <c r="D70" s="8" t="s">
        <v>104</v>
      </c>
      <c r="E70" s="3"/>
      <c r="F70" s="28"/>
      <c r="G70" s="28"/>
      <c r="J70" s="73">
        <v>4</v>
      </c>
      <c r="K70" s="8" t="s">
        <v>105</v>
      </c>
      <c r="L70" s="3"/>
      <c r="M70" s="3"/>
      <c r="N70" s="3"/>
      <c r="O70" s="3"/>
      <c r="Q70" s="3">
        <v>7</v>
      </c>
      <c r="R70" s="8" t="s">
        <v>106</v>
      </c>
      <c r="S70" s="5"/>
      <c r="T70" s="5"/>
      <c r="U70" s="5"/>
      <c r="V70" s="5"/>
      <c r="W70" s="5"/>
      <c r="X70" s="5"/>
      <c r="Y70" s="5"/>
      <c r="Z70" s="5"/>
      <c r="AA70" s="5"/>
      <c r="AC70" s="3">
        <v>10</v>
      </c>
      <c r="AD70" s="8" t="s">
        <v>25</v>
      </c>
      <c r="AE70" s="5"/>
      <c r="AF70" s="5"/>
      <c r="AG70" s="5"/>
      <c r="AH70" s="5"/>
      <c r="AI70" s="5"/>
      <c r="AJ70" s="5"/>
      <c r="AK70" s="5"/>
      <c r="AL70" s="5"/>
      <c r="AM70" s="5"/>
      <c r="AN70" s="5"/>
    </row>
    <row r="71" spans="2:42" x14ac:dyDescent="0.2">
      <c r="C71" s="26">
        <v>2</v>
      </c>
      <c r="D71" s="8" t="s">
        <v>107</v>
      </c>
      <c r="E71" s="3"/>
      <c r="F71" s="28"/>
      <c r="G71" s="28"/>
      <c r="J71" s="73">
        <v>5</v>
      </c>
      <c r="K71" s="8" t="s">
        <v>108</v>
      </c>
      <c r="L71" s="3"/>
      <c r="M71" s="3"/>
      <c r="N71" s="3"/>
      <c r="O71" s="3"/>
      <c r="Q71" s="3">
        <v>8</v>
      </c>
      <c r="R71" s="8" t="s">
        <v>109</v>
      </c>
      <c r="S71" s="5"/>
      <c r="T71" s="5"/>
      <c r="U71" s="5"/>
      <c r="V71" s="5"/>
      <c r="W71" s="5"/>
      <c r="X71" s="5"/>
      <c r="Y71" s="5"/>
      <c r="Z71" s="5"/>
      <c r="AA71" s="5"/>
      <c r="AC71" s="3"/>
      <c r="AD71" s="8"/>
      <c r="AE71" s="5"/>
      <c r="AF71" s="5"/>
      <c r="AG71" s="5"/>
      <c r="AH71" s="5"/>
      <c r="AI71" s="5"/>
      <c r="AJ71" s="5"/>
      <c r="AK71" s="5"/>
      <c r="AL71" s="5"/>
      <c r="AM71" s="5"/>
      <c r="AN71" s="5"/>
    </row>
    <row r="72" spans="2:42" ht="12.75" customHeight="1" x14ac:dyDescent="0.2">
      <c r="C72" s="16">
        <v>3</v>
      </c>
      <c r="D72" s="8" t="s">
        <v>110</v>
      </c>
      <c r="E72" s="3"/>
      <c r="F72" s="28"/>
      <c r="G72" s="28"/>
      <c r="J72" s="73">
        <v>6</v>
      </c>
      <c r="K72" s="8" t="s">
        <v>111</v>
      </c>
      <c r="L72" s="3"/>
      <c r="M72" s="8"/>
      <c r="N72" s="3"/>
      <c r="O72" s="3"/>
      <c r="Q72" s="3">
        <v>9</v>
      </c>
      <c r="R72" s="8" t="s">
        <v>112</v>
      </c>
      <c r="S72" s="5"/>
      <c r="T72" s="5"/>
      <c r="U72" s="5"/>
      <c r="V72" s="5"/>
      <c r="W72" s="5"/>
      <c r="X72" s="5"/>
      <c r="Y72" s="5"/>
      <c r="Z72" s="5"/>
      <c r="AA72" s="5"/>
      <c r="AC72" s="5"/>
      <c r="AD72" s="5"/>
      <c r="AE72" s="5"/>
      <c r="AF72" s="5"/>
      <c r="AG72" s="5"/>
      <c r="AH72" s="5"/>
      <c r="AI72" s="5"/>
      <c r="AJ72" s="5"/>
      <c r="AK72" s="5"/>
      <c r="AL72" s="5"/>
      <c r="AM72" s="5"/>
      <c r="AN72" s="5"/>
    </row>
    <row r="73" spans="2:42" ht="9.75" customHeight="1" x14ac:dyDescent="0.2">
      <c r="C73" s="16"/>
      <c r="D73" s="8"/>
      <c r="E73" s="3"/>
      <c r="F73" s="28"/>
      <c r="G73" s="28"/>
      <c r="K73" s="8"/>
      <c r="L73" s="3"/>
      <c r="M73" s="8"/>
      <c r="N73" s="3"/>
      <c r="O73" s="3"/>
      <c r="P73" s="3"/>
      <c r="Q73" s="3"/>
      <c r="R73" s="5"/>
      <c r="S73" s="5"/>
      <c r="T73" s="5"/>
      <c r="U73" s="5"/>
      <c r="V73" s="5"/>
      <c r="W73" s="5"/>
      <c r="X73" s="5"/>
      <c r="Y73" s="5"/>
      <c r="Z73" s="5"/>
      <c r="AA73" s="5"/>
      <c r="AB73" s="5"/>
      <c r="AC73" s="5"/>
      <c r="AD73" s="5"/>
      <c r="AE73" s="5"/>
      <c r="AF73" s="5"/>
      <c r="AG73" s="5"/>
      <c r="AH73" s="5"/>
      <c r="AI73" s="5"/>
      <c r="AJ73" s="5"/>
      <c r="AK73" s="5"/>
      <c r="AL73" s="5"/>
      <c r="AM73" s="5"/>
      <c r="AN73" s="5"/>
    </row>
    <row r="76" spans="2:42" x14ac:dyDescent="0.2">
      <c r="B76" s="7" t="s">
        <v>113</v>
      </c>
      <c r="C76" s="5"/>
      <c r="D76" s="5"/>
      <c r="E76" s="5"/>
      <c r="F76" s="29"/>
      <c r="G76" s="29"/>
      <c r="K76" s="5"/>
      <c r="L76" s="5"/>
      <c r="M76" s="5"/>
      <c r="N76" s="5"/>
      <c r="O76" s="5"/>
      <c r="P76" s="5"/>
      <c r="Q76" s="5"/>
      <c r="R76" s="5"/>
      <c r="S76" s="5"/>
      <c r="T76" s="5"/>
      <c r="U76" s="5"/>
      <c r="V76" s="5"/>
      <c r="W76" s="5"/>
      <c r="X76" s="5"/>
      <c r="Y76" s="5"/>
      <c r="Z76" s="5"/>
      <c r="AA76" s="5"/>
      <c r="AB76" s="5"/>
      <c r="AC76" s="5"/>
      <c r="AD76" s="5"/>
      <c r="AE76" s="5"/>
    </row>
    <row r="77" spans="2:42" x14ac:dyDescent="0.2">
      <c r="B77" s="2" t="s">
        <v>114</v>
      </c>
      <c r="Q77" s="10"/>
      <c r="R77" s="2"/>
      <c r="S77" s="2"/>
      <c r="T77" s="2"/>
      <c r="U77" s="2"/>
      <c r="V77" s="2"/>
      <c r="W77" s="2"/>
      <c r="X77" s="2"/>
      <c r="AB77" s="10"/>
    </row>
    <row r="78" spans="2:42" ht="13.5" thickBot="1" x14ac:dyDescent="0.25">
      <c r="C78" s="10"/>
      <c r="R78" s="10"/>
      <c r="S78" s="10"/>
      <c r="T78" s="10"/>
      <c r="U78" s="10"/>
      <c r="V78" s="10"/>
      <c r="W78" s="10"/>
      <c r="X78" s="10"/>
      <c r="Z78" s="10" t="s">
        <v>115</v>
      </c>
      <c r="AB78" s="10"/>
      <c r="AJ78" s="5"/>
      <c r="AK78" s="5"/>
      <c r="AL78" s="5"/>
      <c r="AM78" s="5"/>
      <c r="AN78" s="5"/>
      <c r="AO78" s="5"/>
      <c r="AP78" s="5"/>
    </row>
    <row r="79" spans="2:42" ht="13.5" thickBot="1" x14ac:dyDescent="0.25">
      <c r="B79" s="176"/>
      <c r="C79" s="176"/>
      <c r="D79" s="176"/>
      <c r="E79" s="176"/>
      <c r="F79" s="176"/>
      <c r="G79" s="176"/>
      <c r="H79" s="176"/>
      <c r="I79" s="176"/>
      <c r="J79" s="176"/>
      <c r="K79" s="176"/>
      <c r="L79" s="176"/>
      <c r="M79" s="176"/>
      <c r="N79" s="176"/>
      <c r="O79" s="176"/>
      <c r="P79" s="176"/>
      <c r="Z79" s="10" t="s">
        <v>29</v>
      </c>
      <c r="AA79" s="17" t="s">
        <v>30</v>
      </c>
      <c r="AC79" s="10" t="s">
        <v>116</v>
      </c>
      <c r="AD79" s="11"/>
      <c r="AJ79" s="5"/>
      <c r="AK79" s="5"/>
      <c r="AL79" s="5"/>
      <c r="AM79" s="5"/>
      <c r="AN79" s="5"/>
      <c r="AO79" s="5"/>
      <c r="AP79" s="5"/>
    </row>
    <row r="80" spans="2:42" x14ac:dyDescent="0.2">
      <c r="AK80" s="1" t="s">
        <v>117</v>
      </c>
      <c r="AO80" s="1"/>
      <c r="AP80" s="1"/>
    </row>
    <row r="81" spans="2:42" x14ac:dyDescent="0.2">
      <c r="B81" s="12" t="s">
        <v>118</v>
      </c>
      <c r="C81" s="5"/>
      <c r="D81" s="5"/>
      <c r="E81" s="5"/>
      <c r="F81" s="177"/>
      <c r="G81" s="177"/>
      <c r="H81" s="177"/>
      <c r="I81" s="177"/>
      <c r="J81" s="177"/>
      <c r="K81" s="177"/>
      <c r="L81" s="177"/>
      <c r="M81" s="177"/>
      <c r="N81" s="177"/>
      <c r="O81" s="177"/>
      <c r="P81" s="177"/>
      <c r="Q81" s="177"/>
      <c r="AK81" t="s">
        <v>119</v>
      </c>
      <c r="AM81" t="s">
        <v>120</v>
      </c>
      <c r="AO81" t="s">
        <v>121</v>
      </c>
    </row>
    <row r="82" spans="2:42" x14ac:dyDescent="0.2">
      <c r="B82" s="8"/>
      <c r="C82" s="5"/>
      <c r="D82" s="5"/>
      <c r="E82" s="5"/>
      <c r="F82" s="33"/>
      <c r="G82" s="33"/>
      <c r="H82" s="74"/>
      <c r="I82" s="74"/>
      <c r="J82" s="74"/>
      <c r="K82" s="9"/>
      <c r="L82" s="9"/>
      <c r="M82" s="9"/>
      <c r="N82" s="9"/>
      <c r="O82" s="9"/>
      <c r="P82" s="9"/>
      <c r="Q82" s="9"/>
      <c r="R82" s="10"/>
      <c r="S82" s="10"/>
      <c r="T82" s="10"/>
      <c r="U82" s="10"/>
      <c r="V82" s="10"/>
      <c r="W82" s="10"/>
      <c r="X82" s="10"/>
      <c r="AK82" s="21">
        <v>1</v>
      </c>
      <c r="AM82" s="21">
        <v>8</v>
      </c>
      <c r="AO82" s="21">
        <v>2019</v>
      </c>
      <c r="AP82" s="40"/>
    </row>
  </sheetData>
  <autoFilter ref="B45:CG53" xr:uid="{EE48EE09-E661-402D-BA1B-A100D489DD1B}">
    <filterColumn colId="81" showButton="0"/>
    <filterColumn colId="82" showButton="0"/>
  </autoFilter>
  <mergeCells count="199">
    <mergeCell ref="H52:J52"/>
    <mergeCell ref="K52:M52"/>
    <mergeCell ref="F81:Q81"/>
    <mergeCell ref="CE45:CG45"/>
    <mergeCell ref="AY53:BE53"/>
    <mergeCell ref="B53:C53"/>
    <mergeCell ref="D53:E53"/>
    <mergeCell ref="AY55:BE55"/>
    <mergeCell ref="BF55:BO55"/>
    <mergeCell ref="AQ47:AX47"/>
    <mergeCell ref="AY47:BE47"/>
    <mergeCell ref="BP55:CD55"/>
    <mergeCell ref="CE55:CG55"/>
    <mergeCell ref="N55:P55"/>
    <mergeCell ref="Q55:R55"/>
    <mergeCell ref="S55:X55"/>
    <mergeCell ref="Y55:AO55"/>
    <mergeCell ref="AQ55:AX55"/>
    <mergeCell ref="N54:P54"/>
    <mergeCell ref="B79:P79"/>
    <mergeCell ref="Q54:R54"/>
    <mergeCell ref="S54:X54"/>
    <mergeCell ref="Y54:AO54"/>
    <mergeCell ref="AQ54:AX54"/>
    <mergeCell ref="H55:J55"/>
    <mergeCell ref="K55:M55"/>
    <mergeCell ref="B54:C54"/>
    <mergeCell ref="D54:E54"/>
    <mergeCell ref="F54:G54"/>
    <mergeCell ref="H54:J54"/>
    <mergeCell ref="K54:M54"/>
    <mergeCell ref="Q53:R53"/>
    <mergeCell ref="S53:X53"/>
    <mergeCell ref="B49:C49"/>
    <mergeCell ref="D49:E49"/>
    <mergeCell ref="F49:G49"/>
    <mergeCell ref="B55:C55"/>
    <mergeCell ref="D55:E55"/>
    <mergeCell ref="F55:G55"/>
    <mergeCell ref="B50:C50"/>
    <mergeCell ref="D50:E50"/>
    <mergeCell ref="F50:G50"/>
    <mergeCell ref="H50:J50"/>
    <mergeCell ref="K50:M50"/>
    <mergeCell ref="H53:J53"/>
    <mergeCell ref="K53:M53"/>
    <mergeCell ref="H39:J39"/>
    <mergeCell ref="B41:G41"/>
    <mergeCell ref="H41:J41"/>
    <mergeCell ref="K41:M41"/>
    <mergeCell ref="N53:P53"/>
    <mergeCell ref="F53:G53"/>
    <mergeCell ref="H42:J42"/>
    <mergeCell ref="K42:M42"/>
    <mergeCell ref="H49:J49"/>
    <mergeCell ref="B42:G42"/>
    <mergeCell ref="B47:C47"/>
    <mergeCell ref="D47:E47"/>
    <mergeCell ref="K51:M51"/>
    <mergeCell ref="B51:C51"/>
    <mergeCell ref="D51:E51"/>
    <mergeCell ref="F51:G51"/>
    <mergeCell ref="H51:J51"/>
    <mergeCell ref="B52:C52"/>
    <mergeCell ref="D52:E52"/>
    <mergeCell ref="F52:G52"/>
    <mergeCell ref="B46:C46"/>
    <mergeCell ref="D46:E46"/>
    <mergeCell ref="F46:G46"/>
    <mergeCell ref="H46:J46"/>
    <mergeCell ref="K46:M46"/>
    <mergeCell ref="H3:AO4"/>
    <mergeCell ref="G7:AO7"/>
    <mergeCell ref="G8:H8"/>
    <mergeCell ref="I8:J8"/>
    <mergeCell ref="K8:AE8"/>
    <mergeCell ref="AF8:AO8"/>
    <mergeCell ref="F28:AO28"/>
    <mergeCell ref="B40:G40"/>
    <mergeCell ref="H40:J40"/>
    <mergeCell ref="K40:M40"/>
    <mergeCell ref="G9:H9"/>
    <mergeCell ref="I9:J9"/>
    <mergeCell ref="K9:AE9"/>
    <mergeCell ref="B30:E30"/>
    <mergeCell ref="B32:E32"/>
    <mergeCell ref="F32:AO32"/>
    <mergeCell ref="K10:AE10"/>
    <mergeCell ref="B38:G38"/>
    <mergeCell ref="H38:J38"/>
    <mergeCell ref="AF11:AO11"/>
    <mergeCell ref="F47:G47"/>
    <mergeCell ref="H47:J47"/>
    <mergeCell ref="K47:M47"/>
    <mergeCell ref="Y47:AO47"/>
    <mergeCell ref="Y46:AO46"/>
    <mergeCell ref="Q46:R46"/>
    <mergeCell ref="S47:X47"/>
    <mergeCell ref="S46:X46"/>
    <mergeCell ref="K38:M38"/>
    <mergeCell ref="B39:G39"/>
    <mergeCell ref="K39:M39"/>
    <mergeCell ref="B31:E31"/>
    <mergeCell ref="F31:AO31"/>
    <mergeCell ref="AF9:AO9"/>
    <mergeCell ref="G10:H10"/>
    <mergeCell ref="I10:J10"/>
    <mergeCell ref="F30:AO30"/>
    <mergeCell ref="H15:AO15"/>
    <mergeCell ref="G11:H11"/>
    <mergeCell ref="I11:J11"/>
    <mergeCell ref="K11:AE11"/>
    <mergeCell ref="H18:AO18"/>
    <mergeCell ref="B15:G15"/>
    <mergeCell ref="B28:E28"/>
    <mergeCell ref="B29:E29"/>
    <mergeCell ref="F29:AO29"/>
    <mergeCell ref="J22:AI22"/>
    <mergeCell ref="B27:E27"/>
    <mergeCell ref="F27:AO27"/>
    <mergeCell ref="AF10:AO10"/>
    <mergeCell ref="B19:G19"/>
    <mergeCell ref="H19:AO19"/>
    <mergeCell ref="B16:G16"/>
    <mergeCell ref="H16:AO16"/>
    <mergeCell ref="B17:G17"/>
    <mergeCell ref="H17:AO17"/>
    <mergeCell ref="B18:G18"/>
    <mergeCell ref="CE46:CG46"/>
    <mergeCell ref="AQ49:AX49"/>
    <mergeCell ref="AY49:BE49"/>
    <mergeCell ref="BF49:BO49"/>
    <mergeCell ref="BP49:CD49"/>
    <mergeCell ref="B48:C48"/>
    <mergeCell ref="D48:E48"/>
    <mergeCell ref="F48:G48"/>
    <mergeCell ref="H48:J48"/>
    <mergeCell ref="K48:M48"/>
    <mergeCell ref="N47:P47"/>
    <mergeCell ref="Q47:R47"/>
    <mergeCell ref="N46:P46"/>
    <mergeCell ref="CE48:CG48"/>
    <mergeCell ref="BP46:CD46"/>
    <mergeCell ref="AY46:BE46"/>
    <mergeCell ref="CE47:CG47"/>
    <mergeCell ref="BF46:BO46"/>
    <mergeCell ref="BF47:BO47"/>
    <mergeCell ref="BP47:CD47"/>
    <mergeCell ref="BF48:BO48"/>
    <mergeCell ref="BP48:CD48"/>
    <mergeCell ref="K49:M49"/>
    <mergeCell ref="AQ46:AX46"/>
    <mergeCell ref="N52:P52"/>
    <mergeCell ref="N48:P48"/>
    <mergeCell ref="Q48:R48"/>
    <mergeCell ref="S48:X48"/>
    <mergeCell ref="Y48:AO48"/>
    <mergeCell ref="AQ48:AX48"/>
    <mergeCell ref="AY48:BE48"/>
    <mergeCell ref="N50:P50"/>
    <mergeCell ref="Q50:R50"/>
    <mergeCell ref="S50:X50"/>
    <mergeCell ref="Y50:AO50"/>
    <mergeCell ref="N51:P51"/>
    <mergeCell ref="Q51:R51"/>
    <mergeCell ref="S51:X51"/>
    <mergeCell ref="S49:X49"/>
    <mergeCell ref="Y49:AO49"/>
    <mergeCell ref="N49:P49"/>
    <mergeCell ref="Q49:R49"/>
    <mergeCell ref="AQ51:AX51"/>
    <mergeCell ref="Q52:R52"/>
    <mergeCell ref="S52:X52"/>
    <mergeCell ref="AQ52:AX52"/>
    <mergeCell ref="AQ50:AX50"/>
    <mergeCell ref="AY50:BE50"/>
    <mergeCell ref="CE49:CG49"/>
    <mergeCell ref="BF53:BO53"/>
    <mergeCell ref="BP53:CD53"/>
    <mergeCell ref="CE53:CG53"/>
    <mergeCell ref="Y52:AO52"/>
    <mergeCell ref="AY54:BE54"/>
    <mergeCell ref="BF54:BO54"/>
    <mergeCell ref="BP54:CD54"/>
    <mergeCell ref="CE54:CG54"/>
    <mergeCell ref="AY51:BE51"/>
    <mergeCell ref="BF51:BO51"/>
    <mergeCell ref="BP51:CD51"/>
    <mergeCell ref="CE51:CG51"/>
    <mergeCell ref="CE52:CG52"/>
    <mergeCell ref="CE50:CG50"/>
    <mergeCell ref="AQ53:AX53"/>
    <mergeCell ref="Y51:AO51"/>
    <mergeCell ref="BF50:BO50"/>
    <mergeCell ref="BP50:CD50"/>
    <mergeCell ref="AY52:BE52"/>
    <mergeCell ref="BF52:BO52"/>
    <mergeCell ref="BP52:CD52"/>
    <mergeCell ref="Y53:AO53"/>
  </mergeCells>
  <dataValidations count="8">
    <dataValidation type="list" allowBlank="1" showInputMessage="1" showErrorMessage="1" sqref="CE47:CG56" xr:uid="{4EA5C696-D01A-4B52-859A-8EBD7613D4AF}">
      <formula1>Estado_CP</formula1>
    </dataValidation>
    <dataValidation type="list" allowBlank="1" showInputMessage="1" showErrorMessage="1" sqref="Q47:R56" xr:uid="{474749D8-51ED-42F2-BBDB-50519F8F0CB3}">
      <formula1>Metodos_Pruebas</formula1>
    </dataValidation>
    <dataValidation type="list" allowBlank="1" showInputMessage="1" showErrorMessage="1" sqref="D47:E56" xr:uid="{F0029DDF-3E41-4DB1-87F2-231FCBAFF5B4}">
      <formula1>Requerimientos</formula1>
    </dataValidation>
    <dataValidation type="list" allowBlank="1" showInputMessage="1" showErrorMessage="1" sqref="AP47:AP55" xr:uid="{B608512D-2185-470C-9D44-DE391AF2343D}">
      <formula1>"Crítico,Mayor,Menor"</formula1>
    </dataValidation>
    <dataValidation type="list" allowBlank="1" showInputMessage="1" showErrorMessage="1" sqref="K56:M56 K47:P55" xr:uid="{2DA89B35-FB80-423A-A21E-D6AD59872CED}">
      <formula1>Tecnicas_Pruebas</formula1>
    </dataValidation>
    <dataValidation type="list" allowBlank="1" showInputMessage="1" showErrorMessage="1" sqref="F56:G56" xr:uid="{85DE78B2-D7BC-48A4-977D-E015DC04A24E}">
      <formula1>Componentes</formula1>
    </dataValidation>
    <dataValidation type="list" allowBlank="1" showInputMessage="1" showErrorMessage="1" sqref="N56:P56" xr:uid="{76BC22F3-F621-4206-9529-2E1DE3B7DEF6}">
      <formula1>Caracteristica_Evaluar</formula1>
    </dataValidation>
    <dataValidation type="list" allowBlank="1" showInputMessage="1" showErrorMessage="1" sqref="F47:G55" xr:uid="{85B2D4D3-4F73-4147-A2C9-944AB7CAAAE1}">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3F952-2D10-4852-A72D-7D19887D0B04}">
  <dimension ref="A2:Q98"/>
  <sheetViews>
    <sheetView topLeftCell="A24" workbookViewId="0">
      <selection activeCell="E49" sqref="E49"/>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57" t="s">
        <v>122</v>
      </c>
    </row>
    <row r="3" spans="3:8" x14ac:dyDescent="0.2">
      <c r="C3" s="58" t="s">
        <v>123</v>
      </c>
    </row>
    <row r="4" spans="3:8" x14ac:dyDescent="0.2">
      <c r="C4" s="1" t="s">
        <v>124</v>
      </c>
    </row>
    <row r="5" spans="3:8" x14ac:dyDescent="0.2">
      <c r="C5" s="1" t="s">
        <v>125</v>
      </c>
    </row>
    <row r="6" spans="3:8" x14ac:dyDescent="0.2">
      <c r="C6" s="1" t="s">
        <v>126</v>
      </c>
    </row>
    <row r="7" spans="3:8" x14ac:dyDescent="0.2">
      <c r="C7" s="1" t="s">
        <v>127</v>
      </c>
    </row>
    <row r="8" spans="3:8" x14ac:dyDescent="0.2">
      <c r="C8" s="1" t="s">
        <v>128</v>
      </c>
    </row>
    <row r="9" spans="3:8" x14ac:dyDescent="0.2">
      <c r="C9" s="1" t="s">
        <v>129</v>
      </c>
    </row>
    <row r="10" spans="3:8" x14ac:dyDescent="0.2">
      <c r="C10" s="1" t="s">
        <v>130</v>
      </c>
    </row>
    <row r="12" spans="3:8" x14ac:dyDescent="0.2">
      <c r="C12" s="1" t="s">
        <v>11</v>
      </c>
      <c r="G12" s="27"/>
      <c r="H12" s="27"/>
    </row>
    <row r="13" spans="3:8" x14ac:dyDescent="0.2">
      <c r="C13" s="59" t="s">
        <v>12</v>
      </c>
      <c r="D13" s="60" t="s">
        <v>131</v>
      </c>
      <c r="G13" s="27"/>
      <c r="H13" s="27"/>
    </row>
    <row r="14" spans="3:8" x14ac:dyDescent="0.2">
      <c r="C14" s="59" t="s">
        <v>46</v>
      </c>
      <c r="D14" s="60" t="s">
        <v>132</v>
      </c>
      <c r="G14" s="27"/>
      <c r="H14" s="27"/>
    </row>
    <row r="15" spans="3:8" x14ac:dyDescent="0.2">
      <c r="C15" s="59" t="s">
        <v>14</v>
      </c>
      <c r="D15" s="60" t="s">
        <v>133</v>
      </c>
      <c r="G15" s="27"/>
      <c r="H15" s="27"/>
    </row>
    <row r="16" spans="3:8" x14ac:dyDescent="0.2">
      <c r="C16" s="61" t="s">
        <v>16</v>
      </c>
      <c r="D16" s="60" t="s">
        <v>134</v>
      </c>
      <c r="G16" s="27"/>
      <c r="H16" s="27"/>
    </row>
    <row r="17" spans="1:17" x14ac:dyDescent="0.2">
      <c r="G17" s="27"/>
      <c r="H17" s="27"/>
    </row>
    <row r="18" spans="1:17" ht="13.5" thickBot="1" x14ac:dyDescent="0.25">
      <c r="C18" s="14"/>
      <c r="G18" s="27"/>
      <c r="H18" s="27"/>
    </row>
    <row r="19" spans="1:17" ht="39.4" customHeight="1" x14ac:dyDescent="0.2">
      <c r="A19" s="93" t="s">
        <v>45</v>
      </c>
      <c r="B19" s="62" t="s">
        <v>46</v>
      </c>
      <c r="C19" s="45" t="s">
        <v>47</v>
      </c>
      <c r="D19" s="45" t="s">
        <v>48</v>
      </c>
      <c r="E19" s="45" t="s">
        <v>49</v>
      </c>
      <c r="F19" s="45" t="s">
        <v>50</v>
      </c>
      <c r="G19" s="45" t="s">
        <v>51</v>
      </c>
      <c r="H19" s="45" t="s">
        <v>52</v>
      </c>
      <c r="I19" s="45" t="s">
        <v>53</v>
      </c>
      <c r="J19" s="45" t="s">
        <v>54</v>
      </c>
      <c r="K19" s="92" t="s">
        <v>55</v>
      </c>
      <c r="L19" s="92" t="s">
        <v>56</v>
      </c>
      <c r="M19" s="92" t="s">
        <v>57</v>
      </c>
      <c r="N19" s="92" t="s">
        <v>58</v>
      </c>
      <c r="O19" s="92" t="s">
        <v>59</v>
      </c>
      <c r="P19" s="92" t="s">
        <v>60</v>
      </c>
      <c r="Q19" s="92" t="s">
        <v>61</v>
      </c>
    </row>
    <row r="20" spans="1:17" ht="372.75" customHeight="1" x14ac:dyDescent="0.2">
      <c r="A20" s="53" t="s">
        <v>135</v>
      </c>
      <c r="B20" s="239" t="s">
        <v>299</v>
      </c>
      <c r="C20" s="56" t="s">
        <v>136</v>
      </c>
      <c r="D20" s="239"/>
      <c r="E20" s="239" t="s">
        <v>300</v>
      </c>
      <c r="F20" s="46" t="s">
        <v>137</v>
      </c>
      <c r="G20" s="46" t="s">
        <v>138</v>
      </c>
      <c r="H20" s="46" t="s">
        <v>139</v>
      </c>
      <c r="I20" s="240" t="s">
        <v>301</v>
      </c>
      <c r="J20" s="47" t="s">
        <v>140</v>
      </c>
      <c r="K20" s="56" t="s">
        <v>141</v>
      </c>
      <c r="L20" s="46" t="s">
        <v>142</v>
      </c>
      <c r="M20" s="44" t="s">
        <v>143</v>
      </c>
      <c r="N20" s="43" t="s">
        <v>144</v>
      </c>
      <c r="O20" s="241" t="s">
        <v>302</v>
      </c>
      <c r="P20" s="241" t="s">
        <v>303</v>
      </c>
      <c r="Q20" s="46" t="s">
        <v>145</v>
      </c>
    </row>
    <row r="21" spans="1:17" ht="13.15" customHeight="1" x14ac:dyDescent="0.2"/>
    <row r="22" spans="1:17" ht="13.15" customHeight="1" x14ac:dyDescent="0.2"/>
    <row r="23" spans="1:17" x14ac:dyDescent="0.2">
      <c r="A23" s="54" t="s">
        <v>146</v>
      </c>
      <c r="B23" s="54"/>
      <c r="C23" s="48" t="s">
        <v>147</v>
      </c>
    </row>
    <row r="24" spans="1:17" x14ac:dyDescent="0.2">
      <c r="A24" s="49">
        <v>1</v>
      </c>
      <c r="B24" s="49"/>
      <c r="C24" s="50" t="s">
        <v>95</v>
      </c>
      <c r="K24" s="10"/>
    </row>
    <row r="25" spans="1:17" x14ac:dyDescent="0.2">
      <c r="A25" s="49">
        <v>2</v>
      </c>
      <c r="B25" s="49"/>
      <c r="C25" s="50" t="s">
        <v>97</v>
      </c>
    </row>
    <row r="26" spans="1:17" x14ac:dyDescent="0.2">
      <c r="A26" s="49">
        <v>3</v>
      </c>
      <c r="B26" s="49"/>
      <c r="C26" s="50" t="s">
        <v>98</v>
      </c>
    </row>
    <row r="27" spans="1:17" x14ac:dyDescent="0.2">
      <c r="A27" s="49">
        <v>4</v>
      </c>
      <c r="B27" s="49"/>
      <c r="C27" s="50" t="s">
        <v>148</v>
      </c>
    </row>
    <row r="28" spans="1:17" x14ac:dyDescent="0.2">
      <c r="A28" s="49">
        <v>5</v>
      </c>
      <c r="B28" s="49"/>
      <c r="C28" s="50" t="s">
        <v>25</v>
      </c>
    </row>
    <row r="29" spans="1:17" x14ac:dyDescent="0.2">
      <c r="A29" s="49">
        <v>6</v>
      </c>
      <c r="B29" s="49"/>
      <c r="C29" s="51" t="s">
        <v>149</v>
      </c>
    </row>
    <row r="30" spans="1:17" x14ac:dyDescent="0.2">
      <c r="A30" s="49"/>
      <c r="B30" s="49"/>
      <c r="C30" s="51"/>
    </row>
    <row r="32" spans="1:17" x14ac:dyDescent="0.2">
      <c r="A32" s="54" t="s">
        <v>150</v>
      </c>
      <c r="B32" s="54"/>
      <c r="C32" s="48" t="s">
        <v>147</v>
      </c>
    </row>
    <row r="33" spans="1:4" x14ac:dyDescent="0.2">
      <c r="A33" s="49">
        <v>1</v>
      </c>
      <c r="B33" s="49"/>
      <c r="C33" s="50" t="s">
        <v>100</v>
      </c>
    </row>
    <row r="34" spans="1:4" x14ac:dyDescent="0.2">
      <c r="A34" s="49">
        <v>2</v>
      </c>
      <c r="B34" s="49"/>
      <c r="C34" s="50" t="s">
        <v>101</v>
      </c>
    </row>
    <row r="35" spans="1:4" x14ac:dyDescent="0.2">
      <c r="A35" s="49">
        <v>3</v>
      </c>
      <c r="B35" s="49"/>
      <c r="C35" s="50" t="s">
        <v>102</v>
      </c>
    </row>
    <row r="36" spans="1:4" x14ac:dyDescent="0.2">
      <c r="A36" s="49">
        <v>4</v>
      </c>
      <c r="B36" s="49"/>
      <c r="C36" s="50" t="s">
        <v>25</v>
      </c>
    </row>
    <row r="37" spans="1:4" x14ac:dyDescent="0.2">
      <c r="A37" s="49">
        <v>5</v>
      </c>
      <c r="B37" s="49"/>
      <c r="C37" s="51" t="s">
        <v>149</v>
      </c>
    </row>
    <row r="38" spans="1:4" x14ac:dyDescent="0.2">
      <c r="A38" s="49"/>
      <c r="B38" s="49"/>
      <c r="C38" s="51"/>
    </row>
    <row r="39" spans="1:4" x14ac:dyDescent="0.2">
      <c r="A39" s="49"/>
      <c r="B39" s="49"/>
      <c r="C39" s="51"/>
    </row>
    <row r="41" spans="1:4" ht="24.4" customHeight="1" x14ac:dyDescent="0.2">
      <c r="A41" s="55" t="s">
        <v>151</v>
      </c>
      <c r="B41" s="55"/>
      <c r="C41" s="48" t="s">
        <v>147</v>
      </c>
    </row>
    <row r="42" spans="1:4" x14ac:dyDescent="0.2">
      <c r="A42" s="49">
        <v>1</v>
      </c>
      <c r="B42" s="49"/>
      <c r="C42" s="50" t="s">
        <v>104</v>
      </c>
    </row>
    <row r="43" spans="1:4" x14ac:dyDescent="0.2">
      <c r="A43" s="49">
        <v>2</v>
      </c>
      <c r="B43" s="49"/>
      <c r="C43" s="50" t="s">
        <v>107</v>
      </c>
    </row>
    <row r="44" spans="1:4" x14ac:dyDescent="0.2">
      <c r="A44" s="49">
        <v>3</v>
      </c>
      <c r="B44" s="49"/>
      <c r="C44" s="50" t="s">
        <v>110</v>
      </c>
    </row>
    <row r="45" spans="1:4" x14ac:dyDescent="0.2">
      <c r="A45" s="49">
        <v>4</v>
      </c>
      <c r="B45" s="49"/>
      <c r="C45" s="50" t="s">
        <v>105</v>
      </c>
      <c r="D45" s="83"/>
    </row>
    <row r="46" spans="1:4" x14ac:dyDescent="0.2">
      <c r="A46" s="49">
        <v>5</v>
      </c>
      <c r="B46" s="49"/>
      <c r="C46" s="50" t="s">
        <v>108</v>
      </c>
      <c r="D46" s="83"/>
    </row>
    <row r="47" spans="1:4" x14ac:dyDescent="0.2">
      <c r="A47" s="49">
        <v>6</v>
      </c>
      <c r="B47" s="49"/>
      <c r="C47" s="50" t="s">
        <v>111</v>
      </c>
    </row>
    <row r="48" spans="1:4" x14ac:dyDescent="0.2">
      <c r="A48" s="49">
        <v>7</v>
      </c>
      <c r="B48" s="49"/>
      <c r="C48" s="50" t="s">
        <v>106</v>
      </c>
    </row>
    <row r="49" spans="1:3" x14ac:dyDescent="0.2">
      <c r="A49" s="49">
        <v>8</v>
      </c>
      <c r="B49" s="49"/>
      <c r="C49" s="50" t="s">
        <v>109</v>
      </c>
    </row>
    <row r="50" spans="1:3" x14ac:dyDescent="0.2">
      <c r="A50" s="49">
        <v>9</v>
      </c>
      <c r="B50" s="49"/>
      <c r="C50" s="50" t="s">
        <v>112</v>
      </c>
    </row>
    <row r="51" spans="1:3" x14ac:dyDescent="0.2">
      <c r="A51" s="49">
        <v>10</v>
      </c>
      <c r="B51" s="49"/>
      <c r="C51" s="50" t="s">
        <v>25</v>
      </c>
    </row>
    <row r="53" spans="1:3" x14ac:dyDescent="0.2">
      <c r="A53" s="54" t="s">
        <v>152</v>
      </c>
      <c r="B53" s="54"/>
    </row>
    <row r="54" spans="1:3" x14ac:dyDescent="0.2">
      <c r="A54" s="49" t="s">
        <v>153</v>
      </c>
      <c r="B54" s="49"/>
      <c r="C54" s="51"/>
    </row>
    <row r="55" spans="1:3" x14ac:dyDescent="0.2">
      <c r="A55" s="49" t="s">
        <v>154</v>
      </c>
      <c r="B55" s="49"/>
      <c r="C55" s="51"/>
    </row>
    <row r="56" spans="1:3" x14ac:dyDescent="0.2">
      <c r="A56" s="49" t="s">
        <v>155</v>
      </c>
      <c r="B56" s="49"/>
      <c r="C56" s="51"/>
    </row>
    <row r="57" spans="1:3" x14ac:dyDescent="0.2">
      <c r="A57" s="49" t="s">
        <v>25</v>
      </c>
      <c r="B57" s="49"/>
      <c r="C57" s="51"/>
    </row>
    <row r="58" spans="1:3" x14ac:dyDescent="0.2">
      <c r="A58" s="49" t="s">
        <v>156</v>
      </c>
      <c r="B58" s="49"/>
      <c r="C58" s="51"/>
    </row>
    <row r="59" spans="1:3" x14ac:dyDescent="0.2">
      <c r="A59" s="49" t="s">
        <v>149</v>
      </c>
      <c r="B59" s="49"/>
      <c r="C59" s="51"/>
    </row>
    <row r="60" spans="1:3" x14ac:dyDescent="0.2">
      <c r="A60" s="49"/>
      <c r="B60" s="49"/>
      <c r="C60" s="51"/>
    </row>
    <row r="61" spans="1:3" x14ac:dyDescent="0.2">
      <c r="A61" s="54" t="s">
        <v>61</v>
      </c>
      <c r="B61" s="48" t="s">
        <v>147</v>
      </c>
    </row>
    <row r="62" spans="1:3" x14ac:dyDescent="0.2">
      <c r="A62" s="49" t="s">
        <v>304</v>
      </c>
      <c r="B62" s="51" t="s">
        <v>305</v>
      </c>
    </row>
    <row r="63" spans="1:3" x14ac:dyDescent="0.2">
      <c r="A63" s="49" t="s">
        <v>306</v>
      </c>
      <c r="B63" s="51" t="s">
        <v>307</v>
      </c>
    </row>
    <row r="64" spans="1:3" x14ac:dyDescent="0.2">
      <c r="A64" s="49" t="s">
        <v>308</v>
      </c>
      <c r="B64" t="s">
        <v>309</v>
      </c>
    </row>
    <row r="65" spans="1:3" x14ac:dyDescent="0.2">
      <c r="A65" s="49" t="s">
        <v>310</v>
      </c>
      <c r="B65" t="s">
        <v>311</v>
      </c>
    </row>
    <row r="66" spans="1:3" x14ac:dyDescent="0.2">
      <c r="A66" s="49" t="s">
        <v>312</v>
      </c>
      <c r="B66" s="242" t="s">
        <v>313</v>
      </c>
    </row>
    <row r="67" spans="1:3" x14ac:dyDescent="0.2">
      <c r="A67" s="49"/>
      <c r="B67" s="49"/>
      <c r="C67" s="51"/>
    </row>
    <row r="68" spans="1:3" x14ac:dyDescent="0.2">
      <c r="A68" s="49"/>
      <c r="B68" s="49"/>
      <c r="C68" s="51"/>
    </row>
    <row r="69" spans="1:3" x14ac:dyDescent="0.2">
      <c r="A69" s="54" t="s">
        <v>46</v>
      </c>
      <c r="B69" s="54"/>
      <c r="C69" s="51"/>
    </row>
    <row r="70" spans="1:3" x14ac:dyDescent="0.2">
      <c r="A70" s="42" t="s">
        <v>157</v>
      </c>
      <c r="B70" s="42"/>
    </row>
    <row r="71" spans="1:3" x14ac:dyDescent="0.2">
      <c r="A71" s="42" t="s">
        <v>63</v>
      </c>
      <c r="B71" s="42"/>
    </row>
    <row r="72" spans="1:3" x14ac:dyDescent="0.2">
      <c r="A72" s="42" t="s">
        <v>158</v>
      </c>
      <c r="B72" s="42"/>
    </row>
    <row r="73" spans="1:3" x14ac:dyDescent="0.2">
      <c r="A73" s="42" t="s">
        <v>159</v>
      </c>
      <c r="B73" s="42"/>
    </row>
    <row r="74" spans="1:3" x14ac:dyDescent="0.2">
      <c r="A74" s="42" t="s">
        <v>160</v>
      </c>
      <c r="B74" s="42"/>
    </row>
    <row r="75" spans="1:3" x14ac:dyDescent="0.2">
      <c r="A75" s="42" t="s">
        <v>161</v>
      </c>
      <c r="B75" s="42"/>
    </row>
    <row r="76" spans="1:3" x14ac:dyDescent="0.2">
      <c r="A76" s="83" t="s">
        <v>162</v>
      </c>
      <c r="B76" s="83"/>
    </row>
    <row r="77" spans="1:3" x14ac:dyDescent="0.2">
      <c r="A77" s="42" t="s">
        <v>163</v>
      </c>
      <c r="B77" s="42"/>
    </row>
    <row r="78" spans="1:3" x14ac:dyDescent="0.2">
      <c r="A78" s="83" t="s">
        <v>164</v>
      </c>
      <c r="B78" s="83"/>
    </row>
    <row r="79" spans="1:3" x14ac:dyDescent="0.2">
      <c r="A79" s="83" t="s">
        <v>165</v>
      </c>
      <c r="B79" s="83"/>
    </row>
    <row r="80" spans="1:3" x14ac:dyDescent="0.2">
      <c r="A80" s="83" t="s">
        <v>166</v>
      </c>
      <c r="B80" s="83"/>
    </row>
    <row r="81" spans="1:3" x14ac:dyDescent="0.2">
      <c r="A81" s="83" t="s">
        <v>167</v>
      </c>
      <c r="B81" s="83"/>
    </row>
    <row r="82" spans="1:3" x14ac:dyDescent="0.2">
      <c r="A82" s="83" t="s">
        <v>168</v>
      </c>
      <c r="B82" s="83"/>
    </row>
    <row r="83" spans="1:3" x14ac:dyDescent="0.2">
      <c r="A83" s="83" t="s">
        <v>169</v>
      </c>
      <c r="B83" s="83"/>
    </row>
    <row r="84" spans="1:3" x14ac:dyDescent="0.2">
      <c r="A84" s="83" t="s">
        <v>170</v>
      </c>
      <c r="B84" s="83"/>
    </row>
    <row r="85" spans="1:3" x14ac:dyDescent="0.2">
      <c r="A85" s="83" t="s">
        <v>171</v>
      </c>
      <c r="B85" s="83"/>
    </row>
    <row r="86" spans="1:3" x14ac:dyDescent="0.2">
      <c r="A86" s="83" t="s">
        <v>149</v>
      </c>
      <c r="B86" s="83"/>
    </row>
    <row r="89" spans="1:3" x14ac:dyDescent="0.2">
      <c r="A89" s="54" t="s">
        <v>172</v>
      </c>
      <c r="B89" s="54"/>
      <c r="C89" s="48" t="s">
        <v>147</v>
      </c>
    </row>
    <row r="90" spans="1:3" ht="88.5" customHeight="1" x14ac:dyDescent="0.2">
      <c r="A90" s="14" t="s">
        <v>173</v>
      </c>
      <c r="C90" s="52" t="s">
        <v>174</v>
      </c>
    </row>
    <row r="91" spans="1:3" ht="25.5" x14ac:dyDescent="0.2">
      <c r="A91" s="14" t="s">
        <v>175</v>
      </c>
      <c r="C91" s="52" t="s">
        <v>176</v>
      </c>
    </row>
    <row r="92" spans="1:3" ht="25.5" x14ac:dyDescent="0.2">
      <c r="A92" s="14" t="s">
        <v>177</v>
      </c>
      <c r="C92" s="52" t="s">
        <v>178</v>
      </c>
    </row>
    <row r="93" spans="1:3" x14ac:dyDescent="0.2">
      <c r="C93" s="83"/>
    </row>
    <row r="94" spans="1:3" x14ac:dyDescent="0.2">
      <c r="C94" s="83"/>
    </row>
    <row r="96" spans="1:3" x14ac:dyDescent="0.2">
      <c r="A96" s="54" t="s">
        <v>55</v>
      </c>
      <c r="B96" s="54"/>
      <c r="C96" s="48" t="s">
        <v>147</v>
      </c>
    </row>
    <row r="97" spans="1:3" ht="63.75" x14ac:dyDescent="0.2">
      <c r="A97" s="14" t="s">
        <v>179</v>
      </c>
      <c r="C97" s="27" t="s">
        <v>180</v>
      </c>
    </row>
    <row r="98" spans="1:3" ht="76.5" x14ac:dyDescent="0.2">
      <c r="A98" s="14" t="s">
        <v>181</v>
      </c>
      <c r="C98" s="27" t="s">
        <v>182</v>
      </c>
    </row>
  </sheetData>
  <dataValidations count="2">
    <dataValidation type="list" allowBlank="1" showInputMessage="1" showErrorMessage="1" sqref="H20" xr:uid="{0C98D68E-3B98-43AB-B5D1-976B5B79D884}">
      <formula1>Metodos_Pruebas</formula1>
    </dataValidation>
    <dataValidation type="list" allowBlank="1" showInputMessage="1" showErrorMessage="1" sqref="F20:G20 K20:L20 Q20" xr:uid="{75B751B4-3B81-4F83-99D7-88B29692D537}">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8D879607-3D98-4BC4-9EF6-43C84B69DC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2.0</vt:lpstr>
      <vt:lpstr>Formato 1.0 </vt:lpstr>
      <vt:lpstr>ejemplo</vt:lpstr>
      <vt:lpstr>'Formato 1.0 '!Área_de_impresión</vt:lpstr>
      <vt:lpstr>'Formato 2.0'!Área_de_impresión</vt:lpstr>
      <vt:lpstr>ejemplo!Componentes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Daniel  Cisneros Cabello</cp:lastModifiedBy>
  <cp:revision/>
  <dcterms:created xsi:type="dcterms:W3CDTF">2003-06-09T20:38:43Z</dcterms:created>
  <dcterms:modified xsi:type="dcterms:W3CDTF">2025-02-10T18:04:21Z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