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D:\VUCE\DocumentoVuce\PROYECTO BUZON\"/>
    </mc:Choice>
  </mc:AlternateContent>
  <xr:revisionPtr revIDLastSave="0" documentId="13_ncr:1_{00A052DE-0BE1-44B3-94CE-10116A065059}" xr6:coauthVersionLast="47" xr6:coauthVersionMax="47" xr10:uidLastSave="{00000000-0000-0000-0000-000000000000}"/>
  <bookViews>
    <workbookView xWindow="-120" yWindow="-120" windowWidth="29040" windowHeight="15840" tabRatio="733" xr2:uid="{00000000-000D-0000-FFFF-FFFF00000000}"/>
  </bookViews>
  <sheets>
    <sheet name="Ejemplo" sheetId="347" r:id="rId1"/>
    <sheet name="DATOS" sheetId="348" r:id="rId2"/>
    <sheet name="1" sheetId="365" r:id="rId3"/>
    <sheet name="2" sheetId="366" r:id="rId4"/>
    <sheet name="3" sheetId="367" r:id="rId5"/>
    <sheet name="4" sheetId="368" r:id="rId6"/>
    <sheet name="5" sheetId="369" r:id="rId7"/>
    <sheet name="6" sheetId="370" r:id="rId8"/>
    <sheet name="7" sheetId="371" r:id="rId9"/>
    <sheet name="8" sheetId="372" r:id="rId10"/>
    <sheet name="9" sheetId="373" r:id="rId11"/>
    <sheet name="10" sheetId="374" r:id="rId12"/>
    <sheet name="11" sheetId="375" r:id="rId13"/>
    <sheet name="12" sheetId="376" r:id="rId14"/>
  </sheets>
  <externalReferences>
    <externalReference r:id="rId15"/>
  </externalReferences>
  <definedNames>
    <definedName name="_xlnm._FilterDatabase" localSheetId="1" hidden="1">DATOS!$B$25:$G$33</definedName>
    <definedName name="_xlnm._FilterDatabase" localSheetId="0" hidden="1">Ejemplo!$B$3:$G$4</definedName>
    <definedName name="Caracteristica_Evaluar">#REF!</definedName>
    <definedName name="Componentes">#REF!</definedName>
    <definedName name="Estado_CP">#REF!</definedName>
    <definedName name="h">[1]Hoja1!$A$41:$A$45</definedName>
    <definedName name="Metodos_Pruebas">#REF!</definedName>
    <definedName name="Requerimientos">#REF!</definedName>
    <definedName name="Tecnicas_Pruebas">#REF!</definedName>
    <definedName name="Tipo_Prueba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348" l="1"/>
  <c r="D22" i="348" s="1"/>
  <c r="D20" i="348"/>
  <c r="D21" i="348"/>
</calcChain>
</file>

<file path=xl/sharedStrings.xml><?xml version="1.0" encoding="utf-8"?>
<sst xmlns="http://schemas.openxmlformats.org/spreadsheetml/2006/main" count="348" uniqueCount="116">
  <si>
    <t>CASOS DE PRUEBA</t>
  </si>
  <si>
    <t>FORMATO/PROYECTO</t>
  </si>
  <si>
    <t>TUPA</t>
  </si>
  <si>
    <t>DATOS DE PRUEBA</t>
  </si>
  <si>
    <t>URL</t>
  </si>
  <si>
    <t>RESULTADO</t>
  </si>
  <si>
    <t>COMENTARIO</t>
  </si>
  <si>
    <r>
      <rPr>
        <i/>
        <sz val="10"/>
        <rFont val="Arial"/>
        <family val="2"/>
      </rPr>
      <t>[Nro. del caso de prueba del PPS]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CP01</t>
    </r>
  </si>
  <si>
    <r>
      <rPr>
        <i/>
        <sz val="11"/>
        <color theme="1"/>
        <rFont val="Calibri"/>
        <family val="2"/>
        <scheme val="minor"/>
      </rPr>
      <t xml:space="preserve">[Nombre del formato o proyecto a probar]
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Ejm:</t>
    </r>
    <r>
      <rPr>
        <sz val="11"/>
        <color theme="1"/>
        <rFont val="Calibri"/>
        <family val="2"/>
        <scheme val="minor"/>
      </rPr>
      <t xml:space="preserve"> AUTENTICACIÓN</t>
    </r>
  </si>
  <si>
    <t>[En caso aplique colocar el nro. De TUPA, caso contrario un guíon (-)</t>
  </si>
  <si>
    <t xml:space="preserve">[colocar los datos de prueba indicados en el PPS, o actualizar en ambos documentos]
</t>
  </si>
  <si>
    <r>
      <t xml:space="preserve">[Ruta de prueba]
</t>
    </r>
    <r>
      <rPr>
        <b/>
        <sz val="11"/>
        <color theme="1"/>
        <rFont val="Calibri"/>
        <family val="2"/>
        <scheme val="minor"/>
      </rPr>
      <t>Ejm: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https://landing-test.vuce.gob.pe/autenticacion2/landing-componentes/components</t>
    </r>
  </si>
  <si>
    <r>
      <t xml:space="preserve">[Resultado de la prueba según la lista]
</t>
    </r>
    <r>
      <rPr>
        <b/>
        <sz val="11"/>
        <color theme="1"/>
        <rFont val="Calibri"/>
        <family val="2"/>
      </rPr>
      <t>Ejm:</t>
    </r>
    <r>
      <rPr>
        <sz val="11"/>
        <color theme="1"/>
        <rFont val="Calibri"/>
        <family val="2"/>
      </rPr>
      <t xml:space="preserve"> Pendiente</t>
    </r>
  </si>
  <si>
    <r>
      <t xml:space="preserve">[Comentario u observación que sea relevante según el resultado]
</t>
    </r>
    <r>
      <rPr>
        <b/>
        <i/>
        <sz val="11"/>
        <color theme="1"/>
        <rFont val="Calibri"/>
        <family val="2"/>
        <scheme val="minor"/>
      </rPr>
      <t xml:space="preserve">Ejm: </t>
    </r>
    <r>
      <rPr>
        <sz val="11"/>
        <color theme="1"/>
        <rFont val="Calibri"/>
        <family val="2"/>
        <scheme val="minor"/>
      </rPr>
      <t>el caso de prueba está pendiente por tener registrada una incidencia nro. 50</t>
    </r>
  </si>
  <si>
    <t>CONFORME</t>
  </si>
  <si>
    <t>NO CONFORME</t>
  </si>
  <si>
    <t>NO APLICA</t>
  </si>
  <si>
    <t>PENDIENTE</t>
  </si>
  <si>
    <t>INFORME DE PRUEBAS DE SISTEMAS</t>
  </si>
  <si>
    <t>Fecha</t>
  </si>
  <si>
    <t>Nro. De cliclo</t>
  </si>
  <si>
    <t>Descripción del cambio</t>
  </si>
  <si>
    <t>Autor</t>
  </si>
  <si>
    <t>1</t>
  </si>
  <si>
    <t>Avance Casos de Pruebas (CP)</t>
  </si>
  <si>
    <t>Estado Casos de Prueba</t>
  </si>
  <si>
    <t>Estado CP</t>
  </si>
  <si>
    <t>Casos de Pruebas Conforme</t>
  </si>
  <si>
    <t>Casos de Pruebas No Conforme</t>
  </si>
  <si>
    <t>Casos de Pruebas que no aplica</t>
  </si>
  <si>
    <t>Casos de Pruebas Pendientes</t>
  </si>
  <si>
    <t>Total Casos de Prueba</t>
  </si>
  <si>
    <t>-</t>
  </si>
  <si>
    <t>Jorge Cisneros</t>
  </si>
  <si>
    <t>CP01</t>
  </si>
  <si>
    <t>CP02</t>
  </si>
  <si>
    <t>CP03</t>
  </si>
  <si>
    <t>CP04</t>
  </si>
  <si>
    <t>CP05</t>
  </si>
  <si>
    <t>CP06</t>
  </si>
  <si>
    <t>CP07</t>
  </si>
  <si>
    <t>CP08</t>
  </si>
  <si>
    <t>CASOS 
DE PRUEBA</t>
  </si>
  <si>
    <t>Ejecución de Prueba pruebas no funcionales</t>
  </si>
  <si>
    <t>2</t>
  </si>
  <si>
    <t>Ejecución de Prueba pruebas no funcionales + Revalidacion de Incidencias</t>
  </si>
  <si>
    <t>Buzón Electrónico</t>
  </si>
  <si>
    <t>VALIDAR MENSAJE CON ROL BUZON.SUPERVISOR.ENTIDAD EN UN PERIODO DE 1 MES PARA UN DETERMINADO USUARIO</t>
  </si>
  <si>
    <t>PASO 1: IDENTIFICAR EL ROL CON EL COMPONENTE</t>
  </si>
  <si>
    <t>Se extrae el _id para identicar con los usuarios de dicho ROL</t>
  </si>
  <si>
    <t>PASO 2: IDENTIFICAR EL USUARIO RELACIONADO AL ID ROL</t>
  </si>
  <si>
    <t>Se extrae el propietario.code para identicar el Id del usuario</t>
  </si>
  <si>
    <t>PASO 3: IDENTIFICAR EL USUARIO RELACIONADO AL CODE</t>
  </si>
  <si>
    <t>Se extrae el usuario_id para identicar en los envios</t>
  </si>
  <si>
    <t>PASO 4: IDENTIFICAR LOS AVISOS DE TIPO "MENSAJE" EN PERIODO DE "1" MES</t>
  </si>
  <si>
    <t>Se muestra un total de 292609 registros de tipo mensaje en un periodo de un mes</t>
  </si>
  <si>
    <t>rol: id</t>
  </si>
  <si>
    <t>rol_usuario: rol_code</t>
  </si>
  <si>
    <t>usuario: id usuario</t>
  </si>
  <si>
    <t>envio: usuarioregid</t>
  </si>
  <si>
    <t>tipo envio</t>
  </si>
  <si>
    <t>61c28d1207fad6dfa083ea79</t>
  </si>
  <si>
    <t>634bc8c214b6d9126abd867c</t>
  </si>
  <si>
    <t>Mensaje</t>
  </si>
  <si>
    <t>VALIDAR NOTIFICACION CON ROL BUZON.SUPERVISOR.ENTIDAD EN UN PERIODO DE 1 MES PARA UN DETERMINADO USUARIO</t>
  </si>
  <si>
    <t>PASO 4: IDENTIFICAR LOS AVISOS DE TIPO "NOTIFICACION" EN PERIODO DE "1" MES</t>
  </si>
  <si>
    <t>Se muestra un total de 54946 registros de tipo notificacion en un periodo de un mes</t>
  </si>
  <si>
    <t>Notificacion</t>
  </si>
  <si>
    <t>Se muestra un total de 30 registros de tipo mensaje en un periodo de un mes</t>
  </si>
  <si>
    <t>63449a9114b6d9126a98bf36</t>
  </si>
  <si>
    <t>Se muestra un total de 42 registros de tipo notificacion en un periodo de un mes</t>
  </si>
  <si>
    <t>VALIDAR MENSAJE CON ROL BUZON.ENTIDAD EN UN PERIODO DE 1 MES PARA UN DETERMINADO USUARIO</t>
  </si>
  <si>
    <t>Se muestra un total de 33 registros de tipo mensaje en un periodo de un mes</t>
  </si>
  <si>
    <t>61c28d9707fad6dfa083ea7f</t>
  </si>
  <si>
    <t>6348397c14b6d9126aad91ae</t>
  </si>
  <si>
    <t>VALIDAR NOTIFICACION CON ROL BUZON.ENTIDAD EN UN PERIODO DE 1 MES PARA UN DETERMINADO USUARIO</t>
  </si>
  <si>
    <t>Se muestra un total de 9 registros de tipo mensaje en un periodo de un mes</t>
  </si>
  <si>
    <t>6345f10a14b6d9126a9f59d2</t>
  </si>
  <si>
    <t>Se muestra un total de 6 registros de tipo notificacion en un periodo de un mes</t>
  </si>
  <si>
    <t>Se requiere tener la siguiente información:
-Rol: BUZON.SUPERVISOR.ENTIDAD
-UsuarioRegID:  441740
-Tipo Envio: Mensaje
-Rango de Fecha: 01/12/24 al 31/12/24</t>
  </si>
  <si>
    <t>Se requiere tener la siguiente información:
-Rol: BUZON.SUPERVISOR.ENTIDAD
-UsuarioRegID:  441740
-Tipo Envio: Notificación
-Rango de Fecha: 01/12/24 al 31/12/24</t>
  </si>
  <si>
    <t>Se requiere tener la siguiente información:
-Rol: BUZON.SUPERVISOR.ENTIDAD
-UsuarioRegID:  74913
-Tipo Envio: Mensaje
-Rango de Fecha: 01/12/24 al 31/12/24</t>
  </si>
  <si>
    <t>Se requiere tener la siguiente información:
-Rol: BUZON.SUPERVISOR.ENTIDAD
-UsuarioRegID:  74913
-Tipo Envio: Nofificacion
-Rango de Fecha: 01/12/24 al 31/12/24</t>
  </si>
  <si>
    <t>Se requiere tener la siguiente información:
-Rol: BUZON.ENTIDAD
-UsuarioRegID:  359639
-Tipo Envio: Mensaje
-Rango de Fecha: 01/12/24 al 31/12/24</t>
  </si>
  <si>
    <t>Se requiere tener la siguiente información:
-Rol: BUZON.ENTIDAD
-UsuarioRegID:  359639
-Tipo Envio: Notificación
-Rango de Fecha: 01/12/24 al 31/12/24</t>
  </si>
  <si>
    <t>Se requiere tener la siguiente información:
-Rol: BUZON.ENTIDAD
-UsuarioRegID:  38681
-Tipo Envio: Mensaje
-Rango de Fecha: 01/12/24 al 31/12/24</t>
  </si>
  <si>
    <t>Se requiere tener la siguiente información:
-Rol: BUZON.ENTIDAD
-UsuarioRegID:  38681
-Tipo Envio: Notificación
-Rango de Fecha: 01/12/24 al 31/12/24</t>
  </si>
  <si>
    <t>Actividad En curso, por el momento el proceso esta conforme.
Se halló un total de 292609 registros</t>
  </si>
  <si>
    <t>Actividad En curso, por el momento el proceso esta conforme.
Se halló un total de 54946 registros</t>
  </si>
  <si>
    <t>Actividad En curso, por el momento el proceso esta conforme.
Se halló un total de 30 registros</t>
  </si>
  <si>
    <t>Actividad En curso, por el momento el proceso esta conforme.
Se halló un total de 42 registros</t>
  </si>
  <si>
    <t>Actividad En curso, por el momento el proceso esta conforme.
Se halló un total de 33 registros</t>
  </si>
  <si>
    <t>Actividad En curso, por el momento el proceso esta conforme.
Se halló un total de 9 registros</t>
  </si>
  <si>
    <t>Actividad En curso, por el momento el proceso esta conforme.
Se halló un total de 6 registros</t>
  </si>
  <si>
    <t>3</t>
  </si>
  <si>
    <t>Se muestra un total de 143 registros de tipo mensaje en un periodo de un mes</t>
  </si>
  <si>
    <t>634c61e314b6d9126abe68d2</t>
  </si>
  <si>
    <t>61c28cc807fad6dfa083ea73</t>
  </si>
  <si>
    <t>634cf33014b6d9126ac07b5d</t>
  </si>
  <si>
    <t>VALIDAR MENSAJE CON ROL BUZON.SUPERVISOR.ADMINISTRADO EN UN PERIODO DE 1 MES PARA UN DETERMINADO USUARIO 1</t>
  </si>
  <si>
    <t>VALIDAR MENSAJE CON ROL BUZON.SUPERVISOR.ADMINISTRADO EN UN PERIODO DE 1 MES PARA UN DETERMINADO USUARIO 2</t>
  </si>
  <si>
    <t>VALIDAR MENSAJE CON ROL BUZON.HELPDESK EN UN PERIODO DE 1 MES PARA UN DETERMINADO USUARIO 2</t>
  </si>
  <si>
    <t>VALIDAR MENSAJE CON ROL BUZON.HELPDESK EN UN PERIODO DE 1 MES PARA UN DETERMINADO USUARIO 1</t>
  </si>
  <si>
    <t>63445bfb14b6d9126a92a1fb</t>
  </si>
  <si>
    <t>CP09</t>
  </si>
  <si>
    <t>CP10</t>
  </si>
  <si>
    <t>CP11</t>
  </si>
  <si>
    <t>CP12</t>
  </si>
  <si>
    <t>Actividad En curso, por el momento el proceso esta conforme.
Se halló un total de 1 registro</t>
  </si>
  <si>
    <t>Se muestra un total de 6 registros de tipo mensaje en un periodo de un mes</t>
  </si>
  <si>
    <t>Se muestra un total de 1 registro de tipo mensaje en un periodo de un mes</t>
  </si>
  <si>
    <t>Actividad En curso, por el momento el proceso esta conforme.
Se halló un total de 143 registros</t>
  </si>
  <si>
    <t>Se requiere tener la siguiente información:
-Rol: BUZON.SUPERVISOR.ADMINISTRADO
-UsuarioRegID:  446803
-Tipo Envio: Mensaje
-Rango de Fecha: 01/01/22 al 31/01/22</t>
  </si>
  <si>
    <t>Se requiere tener la siguiente información:
-Rol: BUZON.SUPERVISOR.ADMINISTRADO
-UsuarioRegID:  457411
-Tipo Envio: Mensaje
-Rango de Fecha: 01/01/22 al 31/01/22</t>
  </si>
  <si>
    <t>Se requiere tener la siguiente información:
-Rol: BUZON.HELPDESK
-UsuarioRegID:  393926
-Tipo Envio: Mensaje
-Rango de Fecha: 01/05/20 al 31/05/20</t>
  </si>
  <si>
    <t>Se requiere tener la siguiente información:
-Rol: BUZON.HELPDESK
-UsuarioRegID:  4
-Tipo Envio: Mensaje
-Rango de Fecha: 01/08/19 al 31/08/19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</si>
</sst>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</font>
    <font>
      <sz val="11"/>
      <color theme="1"/>
      <name val="Calibri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i/>
      <sz val="10"/>
      <name val="Arial"/>
      <family val="2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theme="3"/>
      <name val="Calibri"/>
      <family val="2"/>
      <scheme val="minor"/>
    </font>
    <font>
      <sz val="10"/>
      <name val="Arial"/>
    </font>
    <font>
      <sz val="11"/>
      <color theme="1"/>
      <name val="Calibri"/>
      <scheme val="minor"/>
    </font>
    <font>
      <b/>
      <sz val="11"/>
      <color theme="3" tint="-0.249977111117893"/>
      <name val="Calibri"/>
      <family val="2"/>
      <scheme val="minor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rgb="FF95B3D7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7" fillId="0" borderId="0" applyNumberFormat="0" applyFill="0" applyBorder="0" applyAlignment="0" applyProtection="0"/>
    <xf numFmtId="0" fontId="20" fillId="0" borderId="8" applyNumberFormat="0" applyFill="0" applyAlignment="0" applyProtection="0"/>
    <xf numFmtId="0" fontId="3" fillId="0" borderId="0"/>
    <xf numFmtId="0" fontId="7" fillId="0" borderId="0" applyNumberFormat="0" applyFill="0" applyBorder="0" applyAlignment="0" applyProtection="0"/>
    <xf numFmtId="0" fontId="21" fillId="0" borderId="0"/>
    <xf numFmtId="0" fontId="6" fillId="0" borderId="0"/>
    <xf numFmtId="0" fontId="22" fillId="0" borderId="0"/>
    <xf numFmtId="0" fontId="2" fillId="0" borderId="0"/>
  </cellStyleXfs>
  <cellXfs count="63">
    <xf numFmtId="0" fontId="0" fillId="0" borderId="0" xfId="0"/>
    <xf numFmtId="0" fontId="22" fillId="0" borderId="0" xfId="7"/>
    <xf numFmtId="14" fontId="11" fillId="0" borderId="3" xfId="7" applyNumberFormat="1" applyFont="1" applyBorder="1" applyAlignment="1">
      <alignment horizontal="center"/>
    </xf>
    <xf numFmtId="49" fontId="11" fillId="0" borderId="3" xfId="7" applyNumberFormat="1" applyFont="1" applyBorder="1" applyAlignment="1">
      <alignment horizontal="center"/>
    </xf>
    <xf numFmtId="0" fontId="6" fillId="0" borderId="3" xfId="7" applyFont="1" applyBorder="1" applyAlignment="1">
      <alignment vertical="center" wrapText="1"/>
    </xf>
    <xf numFmtId="14" fontId="6" fillId="3" borderId="3" xfId="7" applyNumberFormat="1" applyFont="1" applyFill="1" applyBorder="1"/>
    <xf numFmtId="49" fontId="6" fillId="3" borderId="3" xfId="7" applyNumberFormat="1" applyFont="1" applyFill="1" applyBorder="1"/>
    <xf numFmtId="0" fontId="6" fillId="3" borderId="3" xfId="7" applyFont="1" applyFill="1" applyBorder="1" applyAlignment="1">
      <alignment vertical="center"/>
    </xf>
    <xf numFmtId="0" fontId="18" fillId="0" borderId="0" xfId="7" applyFont="1"/>
    <xf numFmtId="0" fontId="19" fillId="2" borderId="7" xfId="7" applyFont="1" applyFill="1" applyBorder="1" applyAlignment="1">
      <alignment horizontal="center" vertical="center"/>
    </xf>
    <xf numFmtId="0" fontId="10" fillId="3" borderId="3" xfId="7" applyFont="1" applyFill="1" applyBorder="1" applyAlignment="1">
      <alignment horizontal="center" vertical="center"/>
    </xf>
    <xf numFmtId="0" fontId="4" fillId="2" borderId="4" xfId="7" applyFont="1" applyFill="1" applyBorder="1" applyAlignment="1">
      <alignment horizontal="center" vertical="center"/>
    </xf>
    <xf numFmtId="0" fontId="22" fillId="0" borderId="3" xfId="7" applyBorder="1" applyAlignment="1">
      <alignment horizontal="left" vertical="center" wrapText="1"/>
    </xf>
    <xf numFmtId="0" fontId="8" fillId="0" borderId="3" xfId="7" applyFont="1" applyBorder="1" applyAlignment="1">
      <alignment horizontal="center" vertical="center" wrapText="1"/>
    </xf>
    <xf numFmtId="0" fontId="5" fillId="0" borderId="0" xfId="7" applyFont="1"/>
    <xf numFmtId="0" fontId="4" fillId="2" borderId="3" xfId="7" applyFont="1" applyFill="1" applyBorder="1" applyAlignment="1">
      <alignment horizontal="center" vertical="center"/>
    </xf>
    <xf numFmtId="0" fontId="6" fillId="3" borderId="2" xfId="7" applyFont="1" applyFill="1" applyBorder="1" applyAlignment="1">
      <alignment horizontal="center" vertical="center" wrapText="1"/>
    </xf>
    <xf numFmtId="0" fontId="2" fillId="0" borderId="3" xfId="7" applyFont="1" applyBorder="1" applyAlignment="1">
      <alignment vertical="center" wrapText="1"/>
    </xf>
    <xf numFmtId="0" fontId="15" fillId="0" borderId="1" xfId="7" quotePrefix="1" applyFont="1" applyBorder="1" applyAlignment="1">
      <alignment horizontal="center" vertical="center" wrapText="1"/>
    </xf>
    <xf numFmtId="0" fontId="15" fillId="0" borderId="1" xfId="7" applyFont="1" applyBorder="1" applyAlignment="1">
      <alignment horizontal="left" vertical="center" wrapText="1"/>
    </xf>
    <xf numFmtId="0" fontId="14" fillId="0" borderId="1" xfId="4" applyFont="1" applyBorder="1" applyAlignment="1">
      <alignment horizontal="left" vertical="center" wrapText="1"/>
    </xf>
    <xf numFmtId="0" fontId="15" fillId="0" borderId="1" xfId="7" applyFont="1" applyBorder="1" applyAlignment="1">
      <alignment horizontal="center" vertical="center" wrapText="1"/>
    </xf>
    <xf numFmtId="0" fontId="14" fillId="0" borderId="0" xfId="7" applyFont="1" applyAlignment="1">
      <alignment horizontal="center" vertical="center" wrapText="1"/>
    </xf>
    <xf numFmtId="0" fontId="10" fillId="4" borderId="0" xfId="7" applyFont="1" applyFill="1" applyAlignment="1">
      <alignment horizontal="center" vertical="center"/>
    </xf>
    <xf numFmtId="0" fontId="2" fillId="0" borderId="0" xfId="7" applyFont="1"/>
    <xf numFmtId="0" fontId="23" fillId="0" borderId="3" xfId="7" applyFont="1" applyBorder="1" applyAlignment="1">
      <alignment horizontal="center" vertical="center" wrapText="1"/>
    </xf>
    <xf numFmtId="0" fontId="10" fillId="0" borderId="0" xfId="5" applyFont="1"/>
    <xf numFmtId="0" fontId="21" fillId="0" borderId="0" xfId="5"/>
    <xf numFmtId="0" fontId="6" fillId="0" borderId="0" xfId="5" applyFont="1"/>
    <xf numFmtId="0" fontId="22" fillId="0" borderId="5" xfId="7" applyBorder="1" applyAlignment="1">
      <alignment horizontal="left"/>
    </xf>
    <xf numFmtId="0" fontId="22" fillId="0" borderId="6" xfId="7" applyBorder="1" applyAlignment="1">
      <alignment horizontal="left"/>
    </xf>
    <xf numFmtId="0" fontId="19" fillId="2" borderId="5" xfId="7" applyFont="1" applyFill="1" applyBorder="1" applyAlignment="1">
      <alignment horizontal="center" vertical="center"/>
    </xf>
    <xf numFmtId="0" fontId="12" fillId="0" borderId="0" xfId="7" applyFont="1" applyAlignment="1">
      <alignment horizontal="center" vertical="center"/>
    </xf>
    <xf numFmtId="0" fontId="24" fillId="5" borderId="9" xfId="5" applyFont="1" applyFill="1" applyBorder="1" applyAlignment="1">
      <alignment horizontal="center"/>
    </xf>
    <xf numFmtId="0" fontId="24" fillId="5" borderId="10" xfId="5" applyFont="1" applyFill="1" applyBorder="1" applyAlignment="1">
      <alignment horizontal="center"/>
    </xf>
    <xf numFmtId="0" fontId="24" fillId="5" borderId="11" xfId="5" applyFont="1" applyFill="1" applyBorder="1" applyAlignment="1">
      <alignment horizontal="center"/>
    </xf>
    <xf numFmtId="0" fontId="21" fillId="0" borderId="12" xfId="5" applyBorder="1" applyAlignment="1">
      <alignment horizontal="center"/>
    </xf>
    <xf numFmtId="0" fontId="21" fillId="0" borderId="13" xfId="5" applyBorder="1" applyAlignment="1">
      <alignment horizontal="center"/>
    </xf>
    <xf numFmtId="0" fontId="6" fillId="0" borderId="13" xfId="5" applyFont="1" applyBorder="1" applyAlignment="1">
      <alignment horizontal="center"/>
    </xf>
    <xf numFmtId="0" fontId="6" fillId="0" borderId="14" xfId="5" applyFont="1" applyBorder="1" applyAlignment="1">
      <alignment horizontal="center"/>
    </xf>
    <xf numFmtId="0" fontId="6" fillId="0" borderId="12" xfId="5" applyFont="1" applyBorder="1" applyAlignment="1">
      <alignment horizontal="center"/>
    </xf>
    <xf numFmtId="0" fontId="7" fillId="0" borderId="15" xfId="4" applyBorder="1" applyAlignment="1">
      <alignment horizontal="center" vertical="center" wrapText="1"/>
    </xf>
    <xf numFmtId="0" fontId="20" fillId="0" borderId="8" xfId="2" quotePrefix="1" applyBorder="1" applyAlignment="1">
      <alignment horizontal="center" vertical="center" wrapText="1"/>
    </xf>
    <xf numFmtId="0" fontId="5" fillId="0" borderId="16" xfId="7" applyFont="1" applyBorder="1" applyAlignment="1">
      <alignment horizontal="left" vertical="center" wrapText="1"/>
    </xf>
    <xf numFmtId="0" fontId="7" fillId="0" borderId="17" xfId="4" applyBorder="1" applyAlignment="1">
      <alignment horizontal="center" vertical="center" wrapText="1"/>
    </xf>
    <xf numFmtId="0" fontId="23" fillId="0" borderId="18" xfId="7" applyFont="1" applyBorder="1" applyAlignment="1">
      <alignment horizontal="center" vertical="center" wrapText="1"/>
    </xf>
    <xf numFmtId="0" fontId="20" fillId="0" borderId="19" xfId="2" quotePrefix="1" applyBorder="1" applyAlignment="1">
      <alignment horizontal="center" vertical="center" wrapText="1"/>
    </xf>
    <xf numFmtId="0" fontId="22" fillId="0" borderId="18" xfId="7" applyBorder="1" applyAlignment="1">
      <alignment horizontal="left" vertical="center" wrapText="1"/>
    </xf>
    <xf numFmtId="0" fontId="8" fillId="0" borderId="18" xfId="7" applyFont="1" applyBorder="1" applyAlignment="1">
      <alignment horizontal="center" vertical="center" wrapText="1"/>
    </xf>
    <xf numFmtId="0" fontId="5" fillId="0" borderId="20" xfId="7" applyFont="1" applyBorder="1" applyAlignment="1">
      <alignment horizontal="left" vertical="center" wrapText="1"/>
    </xf>
    <xf numFmtId="0" fontId="23" fillId="0" borderId="21" xfId="7" applyFont="1" applyBorder="1" applyAlignment="1">
      <alignment horizontal="center" vertical="center" wrapText="1"/>
    </xf>
    <xf numFmtId="0" fontId="22" fillId="0" borderId="21" xfId="7" applyBorder="1" applyAlignment="1">
      <alignment horizontal="left" vertical="center" wrapText="1"/>
    </xf>
    <xf numFmtId="0" fontId="8" fillId="0" borderId="21" xfId="7" applyFont="1" applyBorder="1" applyAlignment="1">
      <alignment horizontal="center" vertical="center" wrapText="1"/>
    </xf>
    <xf numFmtId="0" fontId="5" fillId="0" borderId="22" xfId="7" applyFont="1" applyBorder="1" applyAlignment="1">
      <alignment horizontal="left" vertical="center" wrapText="1"/>
    </xf>
    <xf numFmtId="0" fontId="4" fillId="2" borderId="23" xfId="7" applyFont="1" applyFill="1" applyBorder="1" applyAlignment="1">
      <alignment horizontal="center" vertical="center" wrapText="1"/>
    </xf>
    <xf numFmtId="0" fontId="4" fillId="2" borderId="24" xfId="7" applyFont="1" applyFill="1" applyBorder="1" applyAlignment="1">
      <alignment horizontal="center" vertical="center"/>
    </xf>
    <xf numFmtId="0" fontId="4" fillId="2" borderId="25" xfId="7" applyFont="1" applyFill="1" applyBorder="1" applyAlignment="1">
      <alignment horizontal="center" vertical="center"/>
    </xf>
    <xf numFmtId="0" fontId="6" fillId="3" borderId="26" xfId="7" applyFont="1" applyFill="1" applyBorder="1" applyAlignment="1">
      <alignment horizontal="center" vertical="center"/>
    </xf>
    <xf numFmtId="0" fontId="6" fillId="3" borderId="27" xfId="7" applyFont="1" applyFill="1" applyBorder="1" applyAlignment="1">
      <alignment horizontal="center" vertical="center"/>
    </xf>
    <xf numFmtId="0" fontId="6" fillId="0" borderId="26" xfId="7" applyFont="1" applyBorder="1" applyAlignment="1">
      <alignment horizontal="center" vertical="center" wrapText="1"/>
    </xf>
    <xf numFmtId="0" fontId="6" fillId="0" borderId="27" xfId="7" applyFont="1" applyBorder="1" applyAlignment="1">
      <alignment horizontal="center" vertical="center" wrapText="1"/>
    </xf>
    <xf numFmtId="0" fontId="4" fillId="2" borderId="26" xfId="7" applyFont="1" applyFill="1" applyBorder="1" applyAlignment="1">
      <alignment horizontal="center" vertical="center"/>
    </xf>
    <xf numFmtId="0" fontId="4" fillId="2" borderId="27" xfId="7" applyFont="1" applyFill="1" applyBorder="1" applyAlignment="1">
      <alignment horizontal="center" vertical="center"/>
    </xf>
  </cellXfs>
  <cellStyles count="9">
    <cellStyle name="Hipervínculo 2" xfId="4" xr:uid="{429656B0-B542-47BA-82F3-1765AF53795A}"/>
    <cellStyle name="Hyperlink" xfId="1" xr:uid="{00000000-000B-0000-0000-000008000000}"/>
    <cellStyle name="Normal" xfId="0" builtinId="0"/>
    <cellStyle name="Normal 2" xfId="3" xr:uid="{9E1433AE-A57E-4886-9C10-DB35562B662B}"/>
    <cellStyle name="Normal 2 2" xfId="6" xr:uid="{56645306-A752-4C51-86E3-6942432CE721}"/>
    <cellStyle name="Normal 2 2 2" xfId="8" xr:uid="{27905740-A647-478E-9A24-EAB93BBA80B6}"/>
    <cellStyle name="Normal 2 3" xfId="7" xr:uid="{F0EB2028-D458-4E2D-B1AD-386BEDB62D89}"/>
    <cellStyle name="Normal 3" xfId="5" xr:uid="{B3EAD81C-8C02-4210-A162-AE7D05738F92}"/>
    <cellStyle name="Título 3" xfId="2" builtinId="18"/>
  </cellStyles>
  <dxfs count="0"/>
  <tableStyles count="0" defaultTableStyle="TableStyleMedium2" defaultPivotStyle="PivotStyleLight16"/>
  <colors>
    <mruColors>
      <color rgb="FFFF0066"/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Relationship Id="rId5" Type="http://schemas.openxmlformats.org/officeDocument/2006/relationships/image" Target="../media/image26.png"/><Relationship Id="rId4" Type="http://schemas.openxmlformats.org/officeDocument/2006/relationships/image" Target="../media/image25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Relationship Id="rId5" Type="http://schemas.openxmlformats.org/officeDocument/2006/relationships/image" Target="../media/image29.png"/><Relationship Id="rId4" Type="http://schemas.openxmlformats.org/officeDocument/2006/relationships/image" Target="../media/image28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2.png"/><Relationship Id="rId2" Type="http://schemas.openxmlformats.org/officeDocument/2006/relationships/image" Target="../media/image31.png"/><Relationship Id="rId1" Type="http://schemas.openxmlformats.org/officeDocument/2006/relationships/image" Target="../media/image30.png"/><Relationship Id="rId5" Type="http://schemas.openxmlformats.org/officeDocument/2006/relationships/image" Target="../media/image34.png"/><Relationship Id="rId4" Type="http://schemas.openxmlformats.org/officeDocument/2006/relationships/image" Target="../media/image33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5.png"/><Relationship Id="rId2" Type="http://schemas.openxmlformats.org/officeDocument/2006/relationships/image" Target="../media/image34.png"/><Relationship Id="rId1" Type="http://schemas.openxmlformats.org/officeDocument/2006/relationships/image" Target="../media/image32.png"/><Relationship Id="rId5" Type="http://schemas.openxmlformats.org/officeDocument/2006/relationships/image" Target="../media/image37.png"/><Relationship Id="rId4" Type="http://schemas.openxmlformats.org/officeDocument/2006/relationships/image" Target="../media/image36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7.png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17.png"/><Relationship Id="rId4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5" Type="http://schemas.openxmlformats.org/officeDocument/2006/relationships/image" Target="../media/image21.png"/><Relationship Id="rId4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54429</xdr:colOff>
      <xdr:row>5</xdr:row>
      <xdr:rowOff>47625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CE6E992C-4C52-4C97-9472-F2695A5343B2}"/>
            </a:ext>
          </a:extLst>
        </xdr:cNvPr>
        <xdr:cNvSpPr>
          <a:spLocks noChangeArrowheads="1"/>
        </xdr:cNvSpPr>
      </xdr:nvSpPr>
      <xdr:spPr bwMode="auto">
        <a:xfrm>
          <a:off x="247650" y="190500"/>
          <a:ext cx="13960929" cy="809625"/>
        </a:xfrm>
        <a:prstGeom prst="roundRect">
          <a:avLst>
            <a:gd name="adj" fmla="val 16667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65903</xdr:colOff>
      <xdr:row>1</xdr:row>
      <xdr:rowOff>29091</xdr:rowOff>
    </xdr:from>
    <xdr:to>
      <xdr:col>2</xdr:col>
      <xdr:colOff>1285220</xdr:colOff>
      <xdr:row>3</xdr:row>
      <xdr:rowOff>163475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C9AAAF2C-3AD0-4C84-903E-EB1B2573D2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3553" y="219591"/>
          <a:ext cx="2343267" cy="51538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17</xdr:col>
      <xdr:colOff>274667</xdr:colOff>
      <xdr:row>39</xdr:row>
      <xdr:rowOff>18380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3861982C-7676-4DA6-9B61-8D8CD7C332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971550"/>
          <a:ext cx="12466667" cy="53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16</xdr:col>
      <xdr:colOff>485231</xdr:colOff>
      <xdr:row>95</xdr:row>
      <xdr:rowOff>78441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CCC7444E-38E6-46F0-8FE7-B8B268A189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7059706"/>
          <a:ext cx="11915231" cy="792255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96</xdr:row>
      <xdr:rowOff>100853</xdr:rowOff>
    </xdr:from>
    <xdr:to>
      <xdr:col>16</xdr:col>
      <xdr:colOff>627529</xdr:colOff>
      <xdr:row>123</xdr:row>
      <xdr:rowOff>60161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EC9115C2-E71D-4D82-9AE7-A0ADC9954C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15161559"/>
          <a:ext cx="12057529" cy="41951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16</xdr:col>
      <xdr:colOff>649941</xdr:colOff>
      <xdr:row>165</xdr:row>
      <xdr:rowOff>36306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EC79C64E-258F-477C-BAAA-A3E407ECB8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" y="20080941"/>
          <a:ext cx="12079941" cy="584095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170</xdr:row>
      <xdr:rowOff>0</xdr:rowOff>
    </xdr:from>
    <xdr:to>
      <xdr:col>17</xdr:col>
      <xdr:colOff>246095</xdr:colOff>
      <xdr:row>224</xdr:row>
      <xdr:rowOff>147401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BFFD1053-F145-402D-8326-92C82034F3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6670000"/>
          <a:ext cx="12438095" cy="861904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17</xdr:col>
      <xdr:colOff>274667</xdr:colOff>
      <xdr:row>39</xdr:row>
      <xdr:rowOff>18380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D3C2333-1C84-46ED-8313-3177C275C0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971550"/>
          <a:ext cx="12466667" cy="53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16</xdr:col>
      <xdr:colOff>485231</xdr:colOff>
      <xdr:row>95</xdr:row>
      <xdr:rowOff>78441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AB6BCCD-F976-46B1-9E24-F5D4BCE69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7286625"/>
          <a:ext cx="11915231" cy="817469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97</xdr:row>
      <xdr:rowOff>38100</xdr:rowOff>
    </xdr:from>
    <xdr:to>
      <xdr:col>17</xdr:col>
      <xdr:colOff>246095</xdr:colOff>
      <xdr:row>119</xdr:row>
      <xdr:rowOff>142417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4B6AE71B-D196-459E-A8DA-3DAF56867B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15744825"/>
          <a:ext cx="12438095" cy="36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16</xdr:col>
      <xdr:colOff>305651</xdr:colOff>
      <xdr:row>165</xdr:row>
      <xdr:rowOff>38100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45809AE7-649F-4836-BDCA-34898E6B1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" y="20726400"/>
          <a:ext cx="11735651" cy="6029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170</xdr:row>
      <xdr:rowOff>0</xdr:rowOff>
    </xdr:from>
    <xdr:to>
      <xdr:col>17</xdr:col>
      <xdr:colOff>246095</xdr:colOff>
      <xdr:row>200</xdr:row>
      <xdr:rowOff>66059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8B161D2C-AA4F-4EF8-9173-665F602A8E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7527250"/>
          <a:ext cx="12438095" cy="492380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170</xdr:row>
      <xdr:rowOff>1</xdr:rowOff>
    </xdr:from>
    <xdr:to>
      <xdr:col>15</xdr:col>
      <xdr:colOff>6775</xdr:colOff>
      <xdr:row>213</xdr:row>
      <xdr:rowOff>104776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174DFB33-ABB9-4FB3-880E-EE17710F37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27527251"/>
          <a:ext cx="10674775" cy="70675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16</xdr:col>
      <xdr:colOff>516628</xdr:colOff>
      <xdr:row>164</xdr:row>
      <xdr:rowOff>66675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7DA0488-5129-46C0-9605-171AAC031B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20726400"/>
          <a:ext cx="11946628" cy="58959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16</xdr:col>
      <xdr:colOff>752986</xdr:colOff>
      <xdr:row>94</xdr:row>
      <xdr:rowOff>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C769882F-14C5-40A3-AD62-2EFB4FA80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7059706"/>
          <a:ext cx="12182986" cy="7687235"/>
        </a:xfrm>
        <a:prstGeom prst="rect">
          <a:avLst/>
        </a:prstGeom>
      </xdr:spPr>
    </xdr:pic>
    <xdr:clientData/>
  </xdr:twoCellAnchor>
  <xdr:twoCellAnchor editAs="oneCell">
    <xdr:from>
      <xdr:col>1</xdr:col>
      <xdr:colOff>22412</xdr:colOff>
      <xdr:row>95</xdr:row>
      <xdr:rowOff>72346</xdr:rowOff>
    </xdr:from>
    <xdr:to>
      <xdr:col>16</xdr:col>
      <xdr:colOff>280147</xdr:colOff>
      <xdr:row>123</xdr:row>
      <xdr:rowOff>67193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BE91C0A6-7670-462A-B655-6F93431814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4412" y="14976170"/>
          <a:ext cx="11687735" cy="4387552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6</xdr:row>
      <xdr:rowOff>0</xdr:rowOff>
    </xdr:from>
    <xdr:to>
      <xdr:col>16</xdr:col>
      <xdr:colOff>137553</xdr:colOff>
      <xdr:row>39</xdr:row>
      <xdr:rowOff>100853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3C420DF-315E-418F-A6EB-7103B7977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1" y="941294"/>
          <a:ext cx="11567552" cy="5277971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45</xdr:row>
      <xdr:rowOff>0</xdr:rowOff>
    </xdr:from>
    <xdr:to>
      <xdr:col>16</xdr:col>
      <xdr:colOff>752986</xdr:colOff>
      <xdr:row>94</xdr:row>
      <xdr:rowOff>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2E1A3C9-0523-4016-99C6-F67661D192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7286625"/>
          <a:ext cx="12182986" cy="7934325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6</xdr:row>
      <xdr:rowOff>0</xdr:rowOff>
    </xdr:from>
    <xdr:to>
      <xdr:col>16</xdr:col>
      <xdr:colOff>137553</xdr:colOff>
      <xdr:row>39</xdr:row>
      <xdr:rowOff>100853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77C7D0C-36E7-4042-B9A8-71D943B1F7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1" y="971550"/>
          <a:ext cx="11567552" cy="544437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170</xdr:row>
      <xdr:rowOff>0</xdr:rowOff>
    </xdr:from>
    <xdr:to>
      <xdr:col>16</xdr:col>
      <xdr:colOff>195317</xdr:colOff>
      <xdr:row>219</xdr:row>
      <xdr:rowOff>145677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2814AE54-98BA-4278-970D-4D5E84D00C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26670000"/>
          <a:ext cx="11625317" cy="783291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16</xdr:col>
      <xdr:colOff>282855</xdr:colOff>
      <xdr:row>165</xdr:row>
      <xdr:rowOff>78441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D3740356-3301-4C74-A7CF-1B15F02D14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" y="20080941"/>
          <a:ext cx="11712855" cy="58830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17</xdr:col>
      <xdr:colOff>227047</xdr:colOff>
      <xdr:row>122</xdr:row>
      <xdr:rowOff>135606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16D4EF99-3E9B-4884-A2F0-28D790A3CD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14903824"/>
          <a:ext cx="12419047" cy="43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17</xdr:col>
      <xdr:colOff>293714</xdr:colOff>
      <xdr:row>40</xdr:row>
      <xdr:rowOff>123121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E8F272C-B126-4D19-8B57-7F7FA7A935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971550"/>
          <a:ext cx="12485714" cy="56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17</xdr:col>
      <xdr:colOff>246095</xdr:colOff>
      <xdr:row>98</xdr:row>
      <xdr:rowOff>103689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25593C7-3D85-4B2E-98D2-E5187AA67C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7286625"/>
          <a:ext cx="12438095" cy="86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17</xdr:col>
      <xdr:colOff>180975</xdr:colOff>
      <xdr:row>122</xdr:row>
      <xdr:rowOff>8055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D238F60-A981-417E-8FED-D036F32F26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16192500"/>
          <a:ext cx="12372975" cy="35704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17</xdr:col>
      <xdr:colOff>293714</xdr:colOff>
      <xdr:row>165</xdr:row>
      <xdr:rowOff>27843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500B913-73A4-4EF1-95CB-63ED90F270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" y="20888325"/>
          <a:ext cx="12485714" cy="58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170</xdr:row>
      <xdr:rowOff>0</xdr:rowOff>
    </xdr:from>
    <xdr:to>
      <xdr:col>17</xdr:col>
      <xdr:colOff>408000</xdr:colOff>
      <xdr:row>200</xdr:row>
      <xdr:rowOff>39959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23F841A-DE1A-4410-86CF-FEACD7A64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7527250"/>
          <a:ext cx="12600000" cy="48977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17</xdr:col>
      <xdr:colOff>293714</xdr:colOff>
      <xdr:row>40</xdr:row>
      <xdr:rowOff>123121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D7CE920-8B60-4711-ADD3-9E5C897695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971550"/>
          <a:ext cx="12485714" cy="56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17</xdr:col>
      <xdr:colOff>246095</xdr:colOff>
      <xdr:row>98</xdr:row>
      <xdr:rowOff>103689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B662B16-0EDE-4BF4-972D-085DAC05A3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7286625"/>
          <a:ext cx="12438095" cy="86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17</xdr:col>
      <xdr:colOff>180975</xdr:colOff>
      <xdr:row>122</xdr:row>
      <xdr:rowOff>8055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7A58578-44AD-44B7-AD78-F581BB616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16192500"/>
          <a:ext cx="12372975" cy="35704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17</xdr:col>
      <xdr:colOff>293714</xdr:colOff>
      <xdr:row>165</xdr:row>
      <xdr:rowOff>27843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B94F179-3976-4F99-9D5D-E457E21030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" y="20888325"/>
          <a:ext cx="12485714" cy="58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170</xdr:row>
      <xdr:rowOff>0</xdr:rowOff>
    </xdr:from>
    <xdr:to>
      <xdr:col>17</xdr:col>
      <xdr:colOff>255619</xdr:colOff>
      <xdr:row>223</xdr:row>
      <xdr:rowOff>122737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B47D39FF-6D33-4DE3-92D6-F0246E0B33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7527250"/>
          <a:ext cx="12447619" cy="87047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17</xdr:col>
      <xdr:colOff>293714</xdr:colOff>
      <xdr:row>40</xdr:row>
      <xdr:rowOff>123121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DC55D05-794E-42D0-A3A4-6C78AB353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971550"/>
          <a:ext cx="12485714" cy="56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17</xdr:col>
      <xdr:colOff>246095</xdr:colOff>
      <xdr:row>98</xdr:row>
      <xdr:rowOff>103689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6AF625B-07A9-4642-A013-B159F54850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7286625"/>
          <a:ext cx="12438095" cy="86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170</xdr:row>
      <xdr:rowOff>0</xdr:rowOff>
    </xdr:from>
    <xdr:to>
      <xdr:col>17</xdr:col>
      <xdr:colOff>217524</xdr:colOff>
      <xdr:row>223</xdr:row>
      <xdr:rowOff>132261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856C171-D304-4FE0-B11B-5B870DE7D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27527250"/>
          <a:ext cx="12409524" cy="87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128</xdr:row>
      <xdr:rowOff>1</xdr:rowOff>
    </xdr:from>
    <xdr:to>
      <xdr:col>16</xdr:col>
      <xdr:colOff>456975</xdr:colOff>
      <xdr:row>166</xdr:row>
      <xdr:rowOff>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73737F4-8AAB-446A-9C0C-FF1617FB4A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1" y="20726401"/>
          <a:ext cx="11886974" cy="615315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100</xdr:row>
      <xdr:rowOff>95250</xdr:rowOff>
    </xdr:from>
    <xdr:to>
      <xdr:col>17</xdr:col>
      <xdr:colOff>217525</xdr:colOff>
      <xdr:row>109</xdr:row>
      <xdr:rowOff>95068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9FDE17D-1FD6-407A-BA19-A02AD638A2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71525" y="16287750"/>
          <a:ext cx="12400000" cy="14571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17</xdr:col>
      <xdr:colOff>293714</xdr:colOff>
      <xdr:row>40</xdr:row>
      <xdr:rowOff>123121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B17BD8C-8266-4412-8350-4999C63B3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971550"/>
          <a:ext cx="12485714" cy="56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17</xdr:col>
      <xdr:colOff>246095</xdr:colOff>
      <xdr:row>98</xdr:row>
      <xdr:rowOff>103689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EDFF016-BE6C-45C0-986C-DB31C28EE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7286625"/>
          <a:ext cx="12438095" cy="86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128</xdr:row>
      <xdr:rowOff>1</xdr:rowOff>
    </xdr:from>
    <xdr:to>
      <xdr:col>16</xdr:col>
      <xdr:colOff>456975</xdr:colOff>
      <xdr:row>166</xdr:row>
      <xdr:rowOff>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5F8F980-2A2A-49DC-BFBE-4F72F283A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1" y="20726401"/>
          <a:ext cx="11886974" cy="615315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100</xdr:row>
      <xdr:rowOff>95250</xdr:rowOff>
    </xdr:from>
    <xdr:to>
      <xdr:col>17</xdr:col>
      <xdr:colOff>217525</xdr:colOff>
      <xdr:row>109</xdr:row>
      <xdr:rowOff>95068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D667266-31A3-49B7-A92A-A444261AA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71525" y="16287750"/>
          <a:ext cx="12400000" cy="14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170</xdr:row>
      <xdr:rowOff>0</xdr:rowOff>
    </xdr:from>
    <xdr:to>
      <xdr:col>17</xdr:col>
      <xdr:colOff>255619</xdr:colOff>
      <xdr:row>223</xdr:row>
      <xdr:rowOff>84642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DE93951B-EB01-4DE1-A8D7-4FF021C9EF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7527250"/>
          <a:ext cx="12447619" cy="866666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6</xdr:row>
      <xdr:rowOff>0</xdr:rowOff>
    </xdr:from>
    <xdr:to>
      <xdr:col>15</xdr:col>
      <xdr:colOff>247711</xdr:colOff>
      <xdr:row>40</xdr:row>
      <xdr:rowOff>112059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702F9AB-0EA6-49F5-814C-821FDB9188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1" y="971550"/>
          <a:ext cx="10915710" cy="5617509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45</xdr:row>
      <xdr:rowOff>1</xdr:rowOff>
    </xdr:from>
    <xdr:to>
      <xdr:col>16</xdr:col>
      <xdr:colOff>734787</xdr:colOff>
      <xdr:row>97</xdr:row>
      <xdr:rowOff>69016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63B2C07-FC4C-4E48-AB62-5F22E5DC25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1" y="7286626"/>
          <a:ext cx="12164786" cy="848911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99</xdr:row>
      <xdr:rowOff>0</xdr:rowOff>
    </xdr:from>
    <xdr:to>
      <xdr:col>17</xdr:col>
      <xdr:colOff>246095</xdr:colOff>
      <xdr:row>121</xdr:row>
      <xdr:rowOff>45810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142C358-531A-4ABD-B07A-881296A7A3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16030575"/>
          <a:ext cx="12438095" cy="36081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17</xdr:col>
      <xdr:colOff>274667</xdr:colOff>
      <xdr:row>165</xdr:row>
      <xdr:rowOff>6047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B33EF11-1D39-4F8F-BE84-BDA65588A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" y="20726400"/>
          <a:ext cx="12466667" cy="599727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170</xdr:row>
      <xdr:rowOff>0</xdr:rowOff>
    </xdr:from>
    <xdr:to>
      <xdr:col>17</xdr:col>
      <xdr:colOff>198476</xdr:colOff>
      <xdr:row>225</xdr:row>
      <xdr:rowOff>57185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F3ADF07-043A-408C-BBDE-D1A1B4C613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7527250"/>
          <a:ext cx="12390476" cy="89630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17</xdr:col>
      <xdr:colOff>293714</xdr:colOff>
      <xdr:row>40</xdr:row>
      <xdr:rowOff>123121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C569B07-DACD-46C5-AA1F-E73479392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971550"/>
          <a:ext cx="12485714" cy="56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17</xdr:col>
      <xdr:colOff>246095</xdr:colOff>
      <xdr:row>98</xdr:row>
      <xdr:rowOff>103689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283CCAB-F328-4971-B0E1-E21803ED27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7286625"/>
          <a:ext cx="12438095" cy="86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17</xdr:col>
      <xdr:colOff>180975</xdr:colOff>
      <xdr:row>122</xdr:row>
      <xdr:rowOff>8055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EB78897-09FC-4DAB-A78F-F3F729DBB6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16192500"/>
          <a:ext cx="12372975" cy="35704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17</xdr:col>
      <xdr:colOff>293714</xdr:colOff>
      <xdr:row>165</xdr:row>
      <xdr:rowOff>27843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66B06E3-C9ED-4FAC-8F95-E56761A61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" y="20888325"/>
          <a:ext cx="12485714" cy="58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170</xdr:row>
      <xdr:rowOff>0</xdr:rowOff>
    </xdr:from>
    <xdr:to>
      <xdr:col>17</xdr:col>
      <xdr:colOff>198476</xdr:colOff>
      <xdr:row>223</xdr:row>
      <xdr:rowOff>65594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B36D3B1-DD43-451F-9C48-BD0F936F6C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7527250"/>
          <a:ext cx="12390476" cy="864761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6</xdr:row>
      <xdr:rowOff>0</xdr:rowOff>
    </xdr:from>
    <xdr:to>
      <xdr:col>15</xdr:col>
      <xdr:colOff>247711</xdr:colOff>
      <xdr:row>40</xdr:row>
      <xdr:rowOff>112059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7300FB2-CA54-410F-B073-64ABBB8D1E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1" y="971550"/>
          <a:ext cx="10915710" cy="5617509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45</xdr:row>
      <xdr:rowOff>1</xdr:rowOff>
    </xdr:from>
    <xdr:to>
      <xdr:col>16</xdr:col>
      <xdr:colOff>734787</xdr:colOff>
      <xdr:row>97</xdr:row>
      <xdr:rowOff>69016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19EA307-3BED-4C47-B7A0-E7C8D4038D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1" y="7286626"/>
          <a:ext cx="12164786" cy="848911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12</xdr:col>
      <xdr:colOff>71404</xdr:colOff>
      <xdr:row>124</xdr:row>
      <xdr:rowOff>11206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CBB5F71-8A5A-4E11-8000-239F792A7D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15868650"/>
          <a:ext cx="8453404" cy="4221256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128</xdr:row>
      <xdr:rowOff>0</xdr:rowOff>
    </xdr:from>
    <xdr:to>
      <xdr:col>16</xdr:col>
      <xdr:colOff>331231</xdr:colOff>
      <xdr:row>166</xdr:row>
      <xdr:rowOff>22411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26DCC28-47A5-44CE-9609-92C84CFA89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1" y="20726400"/>
          <a:ext cx="11761230" cy="61755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170</xdr:row>
      <xdr:rowOff>0</xdr:rowOff>
    </xdr:from>
    <xdr:to>
      <xdr:col>17</xdr:col>
      <xdr:colOff>369905</xdr:colOff>
      <xdr:row>205</xdr:row>
      <xdr:rowOff>80547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B8A8D514-9495-4E14-96B6-AF2792E558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7527250"/>
          <a:ext cx="12561905" cy="574792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6</xdr:row>
      <xdr:rowOff>0</xdr:rowOff>
    </xdr:from>
    <xdr:to>
      <xdr:col>15</xdr:col>
      <xdr:colOff>247711</xdr:colOff>
      <xdr:row>40</xdr:row>
      <xdr:rowOff>112059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229F1E4-A3D1-46C7-BEB5-3A59AA9B66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1" y="971550"/>
          <a:ext cx="10915710" cy="5617509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45</xdr:row>
      <xdr:rowOff>1</xdr:rowOff>
    </xdr:from>
    <xdr:to>
      <xdr:col>16</xdr:col>
      <xdr:colOff>734787</xdr:colOff>
      <xdr:row>97</xdr:row>
      <xdr:rowOff>69016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4FF4F84-116D-4A80-86F5-027E269DED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1" y="7286626"/>
          <a:ext cx="12164786" cy="848911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12</xdr:col>
      <xdr:colOff>71404</xdr:colOff>
      <xdr:row>124</xdr:row>
      <xdr:rowOff>11206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539E921-8B90-4D25-A0B8-46DEDB3A92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15868650"/>
          <a:ext cx="8453404" cy="4221256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128</xdr:row>
      <xdr:rowOff>0</xdr:rowOff>
    </xdr:from>
    <xdr:to>
      <xdr:col>16</xdr:col>
      <xdr:colOff>331231</xdr:colOff>
      <xdr:row>166</xdr:row>
      <xdr:rowOff>22411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F33716B-732D-4B64-AB12-5EBF055438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1" y="20726400"/>
          <a:ext cx="11761230" cy="61755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170</xdr:row>
      <xdr:rowOff>0</xdr:rowOff>
    </xdr:from>
    <xdr:to>
      <xdr:col>17</xdr:col>
      <xdr:colOff>341333</xdr:colOff>
      <xdr:row>201</xdr:row>
      <xdr:rowOff>12837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92B14DF6-3532-4CD3-BE06-71956733AF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7527250"/>
          <a:ext cx="12533333" cy="503251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%20y%20L%20Consulting/Proyectos/OLCE/Casos%20de%20Pruebas/Subsanaci&#243;n/Release%20I/PPS-OLCE-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lan de Pruebas"/>
      <sheetName val="Acerca de OLCE"/>
      <sheetName val="Módulo de Indicadores"/>
      <sheetName val="Indicadores nacionales"/>
      <sheetName val="Mód Indicadores internacionales"/>
      <sheetName val="Indicadores multilaterales"/>
      <sheetName val="MISLO"/>
      <sheetName val="API"/>
      <sheetName val="Directorio Logístico"/>
      <sheetName val="Comparativo de costos"/>
      <sheetName val="Nueva Normativa"/>
      <sheetName val="Documento de interés"/>
      <sheetName val="Fuentes de inf. adicionales"/>
      <sheetName val="Redes Sociales"/>
      <sheetName val="Noticias"/>
      <sheetName val="Canal de Aprendizaje"/>
      <sheetName val="Eventos"/>
      <sheetName val="Visores Geográfic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60BB8-2479-4B20-8008-D6A07B50FB5B}">
  <dimension ref="B3:H974"/>
  <sheetViews>
    <sheetView tabSelected="1" workbookViewId="0">
      <selection activeCell="C30" sqref="C30:C31"/>
    </sheetView>
  </sheetViews>
  <sheetFormatPr baseColWidth="10" defaultColWidth="14.42578125" defaultRowHeight="15" customHeight="1" x14ac:dyDescent="0.25"/>
  <cols>
    <col min="1" max="1" width="3.7109375" style="1" customWidth="1"/>
    <col min="2" max="2" width="19.85546875" style="1" customWidth="1"/>
    <col min="3" max="3" width="21" style="1" customWidth="1"/>
    <col min="4" max="4" width="12.5703125" style="1" customWidth="1"/>
    <col min="5" max="5" width="22" style="1" customWidth="1"/>
    <col min="6" max="6" width="53.42578125" style="1" customWidth="1"/>
    <col min="7" max="7" width="22.42578125" style="1" customWidth="1"/>
    <col min="8" max="8" width="47.42578125" style="1" customWidth="1"/>
    <col min="9" max="26" width="11.42578125" style="1" customWidth="1"/>
    <col min="27" max="16384" width="14.42578125" style="1"/>
  </cols>
  <sheetData>
    <row r="3" spans="2:8" x14ac:dyDescent="0.25">
      <c r="B3" s="11" t="s">
        <v>0</v>
      </c>
      <c r="C3" s="11" t="s">
        <v>1</v>
      </c>
      <c r="D3" s="11" t="s">
        <v>2</v>
      </c>
      <c r="E3" s="11" t="s">
        <v>3</v>
      </c>
      <c r="F3" s="11" t="s">
        <v>4</v>
      </c>
      <c r="G3" s="11" t="s">
        <v>5</v>
      </c>
      <c r="H3" s="11" t="s">
        <v>6</v>
      </c>
    </row>
    <row r="4" spans="2:8" ht="114.75" customHeight="1" thickBot="1" x14ac:dyDescent="0.3">
      <c r="B4" s="16" t="s">
        <v>7</v>
      </c>
      <c r="C4" s="17" t="s">
        <v>8</v>
      </c>
      <c r="D4" s="18" t="s">
        <v>9</v>
      </c>
      <c r="E4" s="19" t="s">
        <v>10</v>
      </c>
      <c r="F4" s="20" t="s">
        <v>11</v>
      </c>
      <c r="G4" s="21" t="s">
        <v>12</v>
      </c>
      <c r="H4" s="22" t="s">
        <v>13</v>
      </c>
    </row>
    <row r="5" spans="2:8" ht="15.75" customHeight="1" x14ac:dyDescent="0.25"/>
    <row r="6" spans="2:8" ht="15.75" customHeight="1" x14ac:dyDescent="0.25"/>
    <row r="7" spans="2:8" ht="15.75" customHeight="1" x14ac:dyDescent="0.25"/>
    <row r="8" spans="2:8" ht="15.75" customHeight="1" x14ac:dyDescent="0.25"/>
    <row r="9" spans="2:8" ht="15.75" customHeight="1" x14ac:dyDescent="0.25">
      <c r="B9" s="23" t="s">
        <v>5</v>
      </c>
    </row>
    <row r="10" spans="2:8" ht="15.75" customHeight="1" x14ac:dyDescent="0.25">
      <c r="B10" s="24" t="s">
        <v>14</v>
      </c>
    </row>
    <row r="11" spans="2:8" ht="15.75" customHeight="1" x14ac:dyDescent="0.25">
      <c r="B11" s="1" t="s">
        <v>15</v>
      </c>
    </row>
    <row r="12" spans="2:8" ht="15.75" customHeight="1" x14ac:dyDescent="0.25">
      <c r="B12" s="1" t="s">
        <v>16</v>
      </c>
    </row>
    <row r="13" spans="2:8" ht="15.75" customHeight="1" x14ac:dyDescent="0.25">
      <c r="B13" s="24" t="s">
        <v>17</v>
      </c>
    </row>
    <row r="14" spans="2:8" ht="15.75" customHeight="1" x14ac:dyDescent="0.25"/>
    <row r="15" spans="2:8" ht="15.75" customHeight="1" x14ac:dyDescent="0.25"/>
    <row r="16" spans="2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</sheetData>
  <autoFilter ref="B3:G4" xr:uid="{00000000-0009-0000-0000-000000000000}"/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36434-F994-4B79-90F8-712DA8495B16}">
  <dimension ref="B2:N228"/>
  <sheetViews>
    <sheetView topLeftCell="A196" zoomScale="85" zoomScaleNormal="85" workbookViewId="0">
      <selection activeCell="B228" sqref="B228:D228"/>
    </sheetView>
  </sheetViews>
  <sheetFormatPr baseColWidth="10" defaultRowHeight="12.75" x14ac:dyDescent="0.2"/>
  <cols>
    <col min="1" max="16384" width="11.42578125" style="27"/>
  </cols>
  <sheetData>
    <row r="2" spans="2:2" x14ac:dyDescent="0.2">
      <c r="B2" s="26" t="s">
        <v>75</v>
      </c>
    </row>
    <row r="4" spans="2:2" x14ac:dyDescent="0.2">
      <c r="B4" s="27" t="s">
        <v>48</v>
      </c>
    </row>
    <row r="5" spans="2:2" x14ac:dyDescent="0.2">
      <c r="B5" s="27" t="s">
        <v>49</v>
      </c>
    </row>
    <row r="43" spans="2:2" x14ac:dyDescent="0.2">
      <c r="B43" s="27" t="s">
        <v>50</v>
      </c>
    </row>
    <row r="44" spans="2:2" x14ac:dyDescent="0.2">
      <c r="B44" s="27" t="s">
        <v>51</v>
      </c>
    </row>
    <row r="126" spans="2:2" x14ac:dyDescent="0.2">
      <c r="B126" s="27" t="s">
        <v>52</v>
      </c>
    </row>
    <row r="127" spans="2:2" x14ac:dyDescent="0.2">
      <c r="B127" s="27" t="s">
        <v>53</v>
      </c>
    </row>
    <row r="168" spans="2:2" x14ac:dyDescent="0.2">
      <c r="B168" s="28" t="s">
        <v>65</v>
      </c>
    </row>
    <row r="169" spans="2:2" x14ac:dyDescent="0.2">
      <c r="B169" s="28" t="s">
        <v>78</v>
      </c>
    </row>
    <row r="226" spans="2:14" ht="13.5" thickBot="1" x14ac:dyDescent="0.25"/>
    <row r="227" spans="2:14" ht="13.5" thickBot="1" x14ac:dyDescent="0.25">
      <c r="B227" s="33" t="s">
        <v>56</v>
      </c>
      <c r="C227" s="34"/>
      <c r="D227" s="34"/>
      <c r="E227" s="34" t="s">
        <v>57</v>
      </c>
      <c r="F227" s="34"/>
      <c r="G227" s="34"/>
      <c r="H227" s="34" t="s">
        <v>58</v>
      </c>
      <c r="I227" s="34"/>
      <c r="J227" s="34"/>
      <c r="K227" s="34" t="s">
        <v>59</v>
      </c>
      <c r="L227" s="35"/>
      <c r="M227" s="34" t="s">
        <v>60</v>
      </c>
      <c r="N227" s="35"/>
    </row>
    <row r="228" spans="2:14" ht="13.5" thickBot="1" x14ac:dyDescent="0.25">
      <c r="B228" s="40" t="s">
        <v>73</v>
      </c>
      <c r="C228" s="37"/>
      <c r="D228" s="37"/>
      <c r="E228" s="38" t="s">
        <v>73</v>
      </c>
      <c r="F228" s="37"/>
      <c r="G228" s="37"/>
      <c r="H228" s="38" t="s">
        <v>77</v>
      </c>
      <c r="I228" s="37"/>
      <c r="J228" s="37"/>
      <c r="K228" s="37">
        <v>38681</v>
      </c>
      <c r="L228" s="37"/>
      <c r="M228" s="38" t="s">
        <v>67</v>
      </c>
      <c r="N228" s="39"/>
    </row>
  </sheetData>
  <mergeCells count="10">
    <mergeCell ref="B228:D228"/>
    <mergeCell ref="E228:G228"/>
    <mergeCell ref="H228:J228"/>
    <mergeCell ref="K228:L228"/>
    <mergeCell ref="M228:N228"/>
    <mergeCell ref="B227:D227"/>
    <mergeCell ref="E227:G227"/>
    <mergeCell ref="H227:J227"/>
    <mergeCell ref="K227:L227"/>
    <mergeCell ref="M227:N227"/>
  </mergeCells>
  <pageMargins left="0.7" right="0.7" top="0.75" bottom="0.75" header="0.3" footer="0.3"/>
  <pageSetup orientation="portrait" horizontalDpi="0" verticalDpi="0" copies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E459F-9E5E-40C1-AF6F-D1017EAFDA50}">
  <dimension ref="B2:N228"/>
  <sheetViews>
    <sheetView zoomScaleNormal="100" workbookViewId="0">
      <selection activeCell="H4" sqref="H4"/>
    </sheetView>
  </sheetViews>
  <sheetFormatPr baseColWidth="10" defaultRowHeight="12.75" x14ac:dyDescent="0.2"/>
  <cols>
    <col min="1" max="16384" width="11.42578125" style="27"/>
  </cols>
  <sheetData>
    <row r="2" spans="2:2" x14ac:dyDescent="0.2">
      <c r="B2" s="26" t="s">
        <v>99</v>
      </c>
    </row>
    <row r="4" spans="2:2" x14ac:dyDescent="0.2">
      <c r="B4" s="27" t="s">
        <v>48</v>
      </c>
    </row>
    <row r="5" spans="2:2" x14ac:dyDescent="0.2">
      <c r="B5" s="27" t="s">
        <v>49</v>
      </c>
    </row>
    <row r="43" spans="2:2" x14ac:dyDescent="0.2">
      <c r="B43" s="27" t="s">
        <v>50</v>
      </c>
    </row>
    <row r="44" spans="2:2" x14ac:dyDescent="0.2">
      <c r="B44" s="27" t="s">
        <v>51</v>
      </c>
    </row>
    <row r="126" spans="2:2" x14ac:dyDescent="0.2">
      <c r="B126" s="27" t="s">
        <v>52</v>
      </c>
    </row>
    <row r="127" spans="2:2" x14ac:dyDescent="0.2">
      <c r="B127" s="27" t="s">
        <v>53</v>
      </c>
    </row>
    <row r="168" spans="2:2" x14ac:dyDescent="0.2">
      <c r="B168" s="27" t="s">
        <v>54</v>
      </c>
    </row>
    <row r="169" spans="2:2" x14ac:dyDescent="0.2">
      <c r="B169" s="28" t="s">
        <v>95</v>
      </c>
    </row>
    <row r="226" spans="2:14" ht="13.5" thickBot="1" x14ac:dyDescent="0.25"/>
    <row r="227" spans="2:14" ht="13.5" thickBot="1" x14ac:dyDescent="0.25">
      <c r="B227" s="33" t="s">
        <v>56</v>
      </c>
      <c r="C227" s="34"/>
      <c r="D227" s="34"/>
      <c r="E227" s="34" t="s">
        <v>57</v>
      </c>
      <c r="F227" s="34"/>
      <c r="G227" s="34"/>
      <c r="H227" s="34" t="s">
        <v>58</v>
      </c>
      <c r="I227" s="34"/>
      <c r="J227" s="34"/>
      <c r="K227" s="34" t="s">
        <v>59</v>
      </c>
      <c r="L227" s="35"/>
      <c r="M227" s="34" t="s">
        <v>60</v>
      </c>
      <c r="N227" s="35"/>
    </row>
    <row r="228" spans="2:14" ht="13.5" thickBot="1" x14ac:dyDescent="0.25">
      <c r="B228" s="40" t="s">
        <v>97</v>
      </c>
      <c r="C228" s="37"/>
      <c r="D228" s="37"/>
      <c r="E228" s="38" t="s">
        <v>97</v>
      </c>
      <c r="F228" s="37"/>
      <c r="G228" s="37"/>
      <c r="H228" s="38" t="s">
        <v>96</v>
      </c>
      <c r="I228" s="37"/>
      <c r="J228" s="37"/>
      <c r="K228" s="37">
        <v>446803</v>
      </c>
      <c r="L228" s="37"/>
      <c r="M228" s="38" t="s">
        <v>63</v>
      </c>
      <c r="N228" s="39"/>
    </row>
  </sheetData>
  <mergeCells count="10">
    <mergeCell ref="B227:D227"/>
    <mergeCell ref="E227:G227"/>
    <mergeCell ref="H227:J227"/>
    <mergeCell ref="K227:L227"/>
    <mergeCell ref="M227:N227"/>
    <mergeCell ref="B228:D228"/>
    <mergeCell ref="E228:G228"/>
    <mergeCell ref="H228:J228"/>
    <mergeCell ref="K228:L228"/>
    <mergeCell ref="M228:N228"/>
  </mergeCells>
  <pageMargins left="0.7" right="0.7" top="0.75" bottom="0.75" header="0.3" footer="0.3"/>
  <pageSetup orientation="portrait" horizontalDpi="0" verticalDpi="0" copies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8E2B8-4563-463E-9435-B8FEC80EBC03}">
  <dimension ref="B2:N228"/>
  <sheetViews>
    <sheetView zoomScaleNormal="100" workbookViewId="0">
      <selection activeCell="K228" sqref="K228:L228"/>
    </sheetView>
  </sheetViews>
  <sheetFormatPr baseColWidth="10" defaultRowHeight="12.75" x14ac:dyDescent="0.2"/>
  <cols>
    <col min="1" max="16384" width="11.42578125" style="27"/>
  </cols>
  <sheetData>
    <row r="2" spans="2:2" x14ac:dyDescent="0.2">
      <c r="B2" s="26" t="s">
        <v>100</v>
      </c>
    </row>
    <row r="4" spans="2:2" x14ac:dyDescent="0.2">
      <c r="B4" s="27" t="s">
        <v>48</v>
      </c>
    </row>
    <row r="5" spans="2:2" x14ac:dyDescent="0.2">
      <c r="B5" s="27" t="s">
        <v>49</v>
      </c>
    </row>
    <row r="43" spans="2:2" x14ac:dyDescent="0.2">
      <c r="B43" s="27" t="s">
        <v>50</v>
      </c>
    </row>
    <row r="44" spans="2:2" x14ac:dyDescent="0.2">
      <c r="B44" s="27" t="s">
        <v>51</v>
      </c>
    </row>
    <row r="126" spans="2:2" x14ac:dyDescent="0.2">
      <c r="B126" s="27" t="s">
        <v>52</v>
      </c>
    </row>
    <row r="127" spans="2:2" x14ac:dyDescent="0.2">
      <c r="B127" s="27" t="s">
        <v>53</v>
      </c>
    </row>
    <row r="168" spans="2:2" x14ac:dyDescent="0.2">
      <c r="B168" s="27" t="s">
        <v>54</v>
      </c>
    </row>
    <row r="169" spans="2:2" x14ac:dyDescent="0.2">
      <c r="B169" s="28" t="s">
        <v>109</v>
      </c>
    </row>
    <row r="226" spans="2:14" ht="13.5" thickBot="1" x14ac:dyDescent="0.25"/>
    <row r="227" spans="2:14" ht="13.5" thickBot="1" x14ac:dyDescent="0.25">
      <c r="B227" s="33" t="s">
        <v>56</v>
      </c>
      <c r="C227" s="34"/>
      <c r="D227" s="34"/>
      <c r="E227" s="34" t="s">
        <v>57</v>
      </c>
      <c r="F227" s="34"/>
      <c r="G227" s="34"/>
      <c r="H227" s="34" t="s">
        <v>58</v>
      </c>
      <c r="I227" s="34"/>
      <c r="J227" s="34"/>
      <c r="K227" s="34" t="s">
        <v>59</v>
      </c>
      <c r="L227" s="35"/>
      <c r="M227" s="34" t="s">
        <v>60</v>
      </c>
      <c r="N227" s="35"/>
    </row>
    <row r="228" spans="2:14" ht="13.5" thickBot="1" x14ac:dyDescent="0.25">
      <c r="B228" s="40" t="s">
        <v>97</v>
      </c>
      <c r="C228" s="37"/>
      <c r="D228" s="37"/>
      <c r="E228" s="38" t="s">
        <v>97</v>
      </c>
      <c r="F228" s="37"/>
      <c r="G228" s="37"/>
      <c r="H228" s="38" t="s">
        <v>98</v>
      </c>
      <c r="I228" s="37"/>
      <c r="J228" s="37"/>
      <c r="K228" s="37">
        <v>457411</v>
      </c>
      <c r="L228" s="37"/>
      <c r="M228" s="38" t="s">
        <v>63</v>
      </c>
      <c r="N228" s="39"/>
    </row>
  </sheetData>
  <mergeCells count="10">
    <mergeCell ref="B227:D227"/>
    <mergeCell ref="E227:G227"/>
    <mergeCell ref="H227:J227"/>
    <mergeCell ref="K227:L227"/>
    <mergeCell ref="M227:N227"/>
    <mergeCell ref="B228:D228"/>
    <mergeCell ref="E228:G228"/>
    <mergeCell ref="H228:J228"/>
    <mergeCell ref="K228:L228"/>
    <mergeCell ref="M228:N228"/>
  </mergeCells>
  <pageMargins left="0.7" right="0.7" top="0.75" bottom="0.75" header="0.3" footer="0.3"/>
  <pageSetup orientation="portrait" horizontalDpi="0" verticalDpi="0" copies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3DBA-9261-43C5-9775-7DED82C21931}">
  <dimension ref="B2:N228"/>
  <sheetViews>
    <sheetView zoomScale="85" zoomScaleNormal="85" workbookViewId="0">
      <selection activeCell="T35" sqref="T35"/>
    </sheetView>
  </sheetViews>
  <sheetFormatPr baseColWidth="10" defaultRowHeight="12.75" x14ac:dyDescent="0.2"/>
  <cols>
    <col min="1" max="16384" width="11.42578125" style="27"/>
  </cols>
  <sheetData>
    <row r="2" spans="2:2" x14ac:dyDescent="0.2">
      <c r="B2" s="26" t="s">
        <v>102</v>
      </c>
    </row>
    <row r="4" spans="2:2" x14ac:dyDescent="0.2">
      <c r="B4" s="27" t="s">
        <v>48</v>
      </c>
    </row>
    <row r="5" spans="2:2" x14ac:dyDescent="0.2">
      <c r="B5" s="27" t="s">
        <v>49</v>
      </c>
    </row>
    <row r="43" spans="2:2" x14ac:dyDescent="0.2">
      <c r="B43" s="27" t="s">
        <v>50</v>
      </c>
    </row>
    <row r="44" spans="2:2" x14ac:dyDescent="0.2">
      <c r="B44" s="27" t="s">
        <v>51</v>
      </c>
    </row>
    <row r="126" spans="2:2" x14ac:dyDescent="0.2">
      <c r="B126" s="27" t="s">
        <v>52</v>
      </c>
    </row>
    <row r="127" spans="2:2" x14ac:dyDescent="0.2">
      <c r="B127" s="27" t="s">
        <v>53</v>
      </c>
    </row>
    <row r="168" spans="2:2" x14ac:dyDescent="0.2">
      <c r="B168" s="27" t="s">
        <v>54</v>
      </c>
    </row>
    <row r="169" spans="2:2" x14ac:dyDescent="0.2">
      <c r="B169" s="28" t="s">
        <v>110</v>
      </c>
    </row>
    <row r="226" spans="2:14" ht="13.5" thickBot="1" x14ac:dyDescent="0.25"/>
    <row r="227" spans="2:14" ht="13.5" thickBot="1" x14ac:dyDescent="0.25">
      <c r="B227" s="33" t="s">
        <v>56</v>
      </c>
      <c r="C227" s="34"/>
      <c r="D227" s="34"/>
      <c r="E227" s="34" t="s">
        <v>57</v>
      </c>
      <c r="F227" s="34"/>
      <c r="G227" s="34"/>
      <c r="H227" s="34" t="s">
        <v>58</v>
      </c>
      <c r="I227" s="34"/>
      <c r="J227" s="34"/>
      <c r="K227" s="34" t="s">
        <v>59</v>
      </c>
      <c r="L227" s="35"/>
      <c r="M227" s="34" t="s">
        <v>60</v>
      </c>
      <c r="N227" s="35"/>
    </row>
    <row r="228" spans="2:14" ht="13.5" thickBot="1" x14ac:dyDescent="0.25">
      <c r="B228" s="40" t="s">
        <v>97</v>
      </c>
      <c r="C228" s="37"/>
      <c r="D228" s="37"/>
      <c r="E228" s="38" t="s">
        <v>97</v>
      </c>
      <c r="F228" s="37"/>
      <c r="G228" s="37"/>
      <c r="H228" s="38" t="s">
        <v>98</v>
      </c>
      <c r="I228" s="37"/>
      <c r="J228" s="37"/>
      <c r="K228" s="37">
        <v>393926</v>
      </c>
      <c r="L228" s="37"/>
      <c r="M228" s="38" t="s">
        <v>63</v>
      </c>
      <c r="N228" s="39"/>
    </row>
  </sheetData>
  <mergeCells count="10">
    <mergeCell ref="B227:D227"/>
    <mergeCell ref="E227:G227"/>
    <mergeCell ref="H227:J227"/>
    <mergeCell ref="K227:L227"/>
    <mergeCell ref="M227:N227"/>
    <mergeCell ref="B228:D228"/>
    <mergeCell ref="E228:G228"/>
    <mergeCell ref="H228:J228"/>
    <mergeCell ref="K228:L228"/>
    <mergeCell ref="M228:N228"/>
  </mergeCells>
  <pageMargins left="0.7" right="0.7" top="0.75" bottom="0.75" header="0.3" footer="0.3"/>
  <pageSetup orientation="portrait" horizontalDpi="0" verticalDpi="0" copies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B3B22-2DF2-4774-A996-839647EA2C0D}">
  <dimension ref="B2:N228"/>
  <sheetViews>
    <sheetView zoomScale="85" zoomScaleNormal="85" workbookViewId="0">
      <selection activeCell="B169" sqref="B169"/>
    </sheetView>
  </sheetViews>
  <sheetFormatPr baseColWidth="10" defaultRowHeight="12.75" x14ac:dyDescent="0.2"/>
  <cols>
    <col min="1" max="16384" width="11.42578125" style="27"/>
  </cols>
  <sheetData>
    <row r="2" spans="2:2" x14ac:dyDescent="0.2">
      <c r="B2" s="26" t="s">
        <v>101</v>
      </c>
    </row>
    <row r="4" spans="2:2" x14ac:dyDescent="0.2">
      <c r="B4" s="27" t="s">
        <v>48</v>
      </c>
    </row>
    <row r="5" spans="2:2" x14ac:dyDescent="0.2">
      <c r="B5" s="27" t="s">
        <v>49</v>
      </c>
    </row>
    <row r="43" spans="2:2" x14ac:dyDescent="0.2">
      <c r="B43" s="27" t="s">
        <v>50</v>
      </c>
    </row>
    <row r="44" spans="2:2" x14ac:dyDescent="0.2">
      <c r="B44" s="27" t="s">
        <v>51</v>
      </c>
    </row>
    <row r="126" spans="2:2" x14ac:dyDescent="0.2">
      <c r="B126" s="27" t="s">
        <v>52</v>
      </c>
    </row>
    <row r="127" spans="2:2" x14ac:dyDescent="0.2">
      <c r="B127" s="27" t="s">
        <v>53</v>
      </c>
    </row>
    <row r="168" spans="2:2" x14ac:dyDescent="0.2">
      <c r="B168" s="27" t="s">
        <v>54</v>
      </c>
    </row>
    <row r="169" spans="2:2" x14ac:dyDescent="0.2">
      <c r="B169" s="28" t="s">
        <v>110</v>
      </c>
    </row>
    <row r="226" spans="2:14" ht="13.5" thickBot="1" x14ac:dyDescent="0.25"/>
    <row r="227" spans="2:14" ht="13.5" thickBot="1" x14ac:dyDescent="0.25">
      <c r="B227" s="33" t="s">
        <v>56</v>
      </c>
      <c r="C227" s="34"/>
      <c r="D227" s="34"/>
      <c r="E227" s="34" t="s">
        <v>57</v>
      </c>
      <c r="F227" s="34"/>
      <c r="G227" s="34"/>
      <c r="H227" s="34" t="s">
        <v>58</v>
      </c>
      <c r="I227" s="34"/>
      <c r="J227" s="34"/>
      <c r="K227" s="34" t="s">
        <v>59</v>
      </c>
      <c r="L227" s="35"/>
      <c r="M227" s="34" t="s">
        <v>60</v>
      </c>
      <c r="N227" s="35"/>
    </row>
    <row r="228" spans="2:14" ht="13.5" thickBot="1" x14ac:dyDescent="0.25">
      <c r="B228" s="40" t="s">
        <v>97</v>
      </c>
      <c r="C228" s="37"/>
      <c r="D228" s="37"/>
      <c r="E228" s="38" t="s">
        <v>97</v>
      </c>
      <c r="F228" s="37"/>
      <c r="G228" s="37"/>
      <c r="H228" s="38" t="s">
        <v>103</v>
      </c>
      <c r="I228" s="37"/>
      <c r="J228" s="37"/>
      <c r="K228" s="37">
        <v>4</v>
      </c>
      <c r="L228" s="37"/>
      <c r="M228" s="38" t="s">
        <v>63</v>
      </c>
      <c r="N228" s="39"/>
    </row>
  </sheetData>
  <mergeCells count="10">
    <mergeCell ref="B227:D227"/>
    <mergeCell ref="E227:G227"/>
    <mergeCell ref="H227:J227"/>
    <mergeCell ref="K227:L227"/>
    <mergeCell ref="M227:N227"/>
    <mergeCell ref="B228:D228"/>
    <mergeCell ref="E228:G228"/>
    <mergeCell ref="H228:J228"/>
    <mergeCell ref="K228:L228"/>
    <mergeCell ref="M228:N228"/>
  </mergeCells>
  <pageMargins left="0.7" right="0.7" top="0.75" bottom="0.75" header="0.3" footer="0.3"/>
  <pageSetup orientation="portrait" horizontalDpi="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624F6-5808-4EFF-9961-D3DEF290CD09}">
  <dimension ref="A3:H757"/>
  <sheetViews>
    <sheetView topLeftCell="A22" zoomScale="85" zoomScaleNormal="85" workbookViewId="0">
      <selection activeCell="F22" activeCellId="1" sqref="D1:D1048576 E1:G1048576"/>
    </sheetView>
  </sheetViews>
  <sheetFormatPr baseColWidth="10" defaultColWidth="14.42578125" defaultRowHeight="15" customHeight="1" x14ac:dyDescent="0.25"/>
  <cols>
    <col min="1" max="1" width="3.7109375" style="1" customWidth="1"/>
    <col min="2" max="2" width="16.85546875" style="1" customWidth="1"/>
    <col min="3" max="3" width="25.28515625" style="1" customWidth="1"/>
    <col min="4" max="4" width="14.85546875" style="1" customWidth="1"/>
    <col min="5" max="5" width="41.85546875" style="1" customWidth="1"/>
    <col min="6" max="6" width="42" style="1" customWidth="1"/>
    <col min="7" max="7" width="20.28515625" style="1" bestFit="1" customWidth="1"/>
    <col min="8" max="8" width="47.42578125" style="1" customWidth="1"/>
    <col min="9" max="16384" width="14.42578125" style="1"/>
  </cols>
  <sheetData>
    <row r="3" spans="2:7" ht="15" customHeight="1" x14ac:dyDescent="0.25">
      <c r="E3" s="32" t="s">
        <v>18</v>
      </c>
      <c r="F3" s="32"/>
      <c r="G3" s="32"/>
    </row>
    <row r="4" spans="2:7" ht="15" customHeight="1" x14ac:dyDescent="0.25">
      <c r="E4" s="32"/>
      <c r="F4" s="32"/>
      <c r="G4" s="32"/>
    </row>
    <row r="8" spans="2:7" ht="15" customHeight="1" x14ac:dyDescent="0.25">
      <c r="C8" s="15" t="s">
        <v>19</v>
      </c>
      <c r="D8" s="15" t="s">
        <v>20</v>
      </c>
      <c r="E8" s="61" t="s">
        <v>21</v>
      </c>
      <c r="F8" s="62"/>
      <c r="G8" s="15" t="s">
        <v>22</v>
      </c>
    </row>
    <row r="9" spans="2:7" ht="15" customHeight="1" x14ac:dyDescent="0.25">
      <c r="C9" s="2">
        <v>45363</v>
      </c>
      <c r="D9" s="3" t="s">
        <v>23</v>
      </c>
      <c r="E9" s="59" t="s">
        <v>43</v>
      </c>
      <c r="F9" s="60"/>
      <c r="G9" s="4" t="s">
        <v>33</v>
      </c>
    </row>
    <row r="10" spans="2:7" ht="15" customHeight="1" x14ac:dyDescent="0.25">
      <c r="C10" s="2">
        <v>45364</v>
      </c>
      <c r="D10" s="3" t="s">
        <v>44</v>
      </c>
      <c r="E10" s="59" t="s">
        <v>45</v>
      </c>
      <c r="F10" s="60"/>
      <c r="G10" s="4" t="s">
        <v>33</v>
      </c>
    </row>
    <row r="11" spans="2:7" ht="15" customHeight="1" x14ac:dyDescent="0.25">
      <c r="C11" s="2">
        <v>45372</v>
      </c>
      <c r="D11" s="3" t="s">
        <v>94</v>
      </c>
      <c r="E11" s="59" t="s">
        <v>45</v>
      </c>
      <c r="F11" s="60"/>
      <c r="G11" s="4" t="s">
        <v>33</v>
      </c>
    </row>
    <row r="12" spans="2:7" ht="15" customHeight="1" x14ac:dyDescent="0.25">
      <c r="C12" s="5"/>
      <c r="D12" s="6"/>
      <c r="E12" s="57"/>
      <c r="F12" s="58"/>
      <c r="G12" s="7"/>
    </row>
    <row r="13" spans="2:7" ht="15" customHeight="1" x14ac:dyDescent="0.25">
      <c r="C13" s="5"/>
      <c r="D13" s="6"/>
      <c r="E13" s="57"/>
      <c r="F13" s="58"/>
      <c r="G13" s="7"/>
    </row>
    <row r="16" spans="2:7" ht="15" customHeight="1" x14ac:dyDescent="0.25">
      <c r="B16" s="8" t="s">
        <v>24</v>
      </c>
    </row>
    <row r="17" spans="1:8" ht="15" customHeight="1" x14ac:dyDescent="0.25">
      <c r="B17" s="31" t="s">
        <v>25</v>
      </c>
      <c r="C17" s="31"/>
      <c r="D17" s="9" t="s">
        <v>26</v>
      </c>
    </row>
    <row r="18" spans="1:8" ht="15" customHeight="1" x14ac:dyDescent="0.25">
      <c r="B18" s="29" t="s">
        <v>27</v>
      </c>
      <c r="C18" s="30"/>
      <c r="D18" s="10">
        <v>12</v>
      </c>
    </row>
    <row r="19" spans="1:8" ht="15" customHeight="1" x14ac:dyDescent="0.25">
      <c r="B19" s="29" t="s">
        <v>28</v>
      </c>
      <c r="C19" s="30"/>
      <c r="D19" s="10">
        <f>COUNTIF($G:$G,"NO CONFORME")</f>
        <v>0</v>
      </c>
    </row>
    <row r="20" spans="1:8" ht="15" customHeight="1" x14ac:dyDescent="0.25">
      <c r="B20" s="29" t="s">
        <v>29</v>
      </c>
      <c r="C20" s="30"/>
      <c r="D20" s="10">
        <f>COUNTIF($G:$G,"NO APLICA")</f>
        <v>0</v>
      </c>
    </row>
    <row r="21" spans="1:8" ht="15" customHeight="1" x14ac:dyDescent="0.25">
      <c r="B21" s="29" t="s">
        <v>30</v>
      </c>
      <c r="C21" s="30"/>
      <c r="D21" s="10">
        <f>COUNTIF($G:$G,"PENDIENTE")</f>
        <v>0</v>
      </c>
    </row>
    <row r="22" spans="1:8" ht="15" customHeight="1" x14ac:dyDescent="0.25">
      <c r="B22" s="29" t="s">
        <v>31</v>
      </c>
      <c r="C22" s="30"/>
      <c r="D22" s="10">
        <f>SUM(D18:F21)</f>
        <v>12</v>
      </c>
    </row>
    <row r="24" spans="1:8" ht="15" customHeight="1" thickBot="1" x14ac:dyDescent="0.3"/>
    <row r="25" spans="1:8" ht="37.9" customHeight="1" thickBot="1" x14ac:dyDescent="0.3">
      <c r="B25" s="54" t="s">
        <v>42</v>
      </c>
      <c r="C25" s="55" t="s">
        <v>1</v>
      </c>
      <c r="D25" s="55" t="s">
        <v>2</v>
      </c>
      <c r="E25" s="55" t="s">
        <v>3</v>
      </c>
      <c r="F25" s="55" t="s">
        <v>4</v>
      </c>
      <c r="G25" s="55" t="s">
        <v>5</v>
      </c>
      <c r="H25" s="56" t="s">
        <v>6</v>
      </c>
    </row>
    <row r="26" spans="1:8" ht="75" customHeight="1" thickBot="1" x14ac:dyDescent="0.3">
      <c r="B26" s="41" t="s">
        <v>34</v>
      </c>
      <c r="C26" s="50" t="s">
        <v>46</v>
      </c>
      <c r="D26" s="42" t="s">
        <v>32</v>
      </c>
      <c r="E26" s="51" t="s">
        <v>79</v>
      </c>
      <c r="F26" s="42" t="s">
        <v>32</v>
      </c>
      <c r="G26" s="52" t="s">
        <v>14</v>
      </c>
      <c r="H26" s="53" t="s">
        <v>87</v>
      </c>
    </row>
    <row r="27" spans="1:8" ht="75" customHeight="1" thickBot="1" x14ac:dyDescent="0.3">
      <c r="A27" s="14"/>
      <c r="B27" s="41" t="s">
        <v>35</v>
      </c>
      <c r="C27" s="25" t="s">
        <v>46</v>
      </c>
      <c r="D27" s="42" t="s">
        <v>32</v>
      </c>
      <c r="E27" s="12" t="s">
        <v>80</v>
      </c>
      <c r="F27" s="42" t="s">
        <v>32</v>
      </c>
      <c r="G27" s="13" t="s">
        <v>14</v>
      </c>
      <c r="H27" s="43" t="s">
        <v>88</v>
      </c>
    </row>
    <row r="28" spans="1:8" ht="75" customHeight="1" thickBot="1" x14ac:dyDescent="0.3">
      <c r="A28" s="14"/>
      <c r="B28" s="41" t="s">
        <v>36</v>
      </c>
      <c r="C28" s="25" t="s">
        <v>46</v>
      </c>
      <c r="D28" s="42" t="s">
        <v>32</v>
      </c>
      <c r="E28" s="12" t="s">
        <v>81</v>
      </c>
      <c r="F28" s="42" t="s">
        <v>32</v>
      </c>
      <c r="G28" s="13" t="s">
        <v>14</v>
      </c>
      <c r="H28" s="43" t="s">
        <v>89</v>
      </c>
    </row>
    <row r="29" spans="1:8" ht="75" customHeight="1" thickBot="1" x14ac:dyDescent="0.3">
      <c r="A29" s="14"/>
      <c r="B29" s="41" t="s">
        <v>37</v>
      </c>
      <c r="C29" s="25" t="s">
        <v>46</v>
      </c>
      <c r="D29" s="42" t="s">
        <v>32</v>
      </c>
      <c r="E29" s="12" t="s">
        <v>82</v>
      </c>
      <c r="F29" s="42" t="s">
        <v>32</v>
      </c>
      <c r="G29" s="13" t="s">
        <v>14</v>
      </c>
      <c r="H29" s="43" t="s">
        <v>90</v>
      </c>
    </row>
    <row r="30" spans="1:8" ht="75" customHeight="1" thickBot="1" x14ac:dyDescent="0.3">
      <c r="A30" s="14"/>
      <c r="B30" s="41" t="s">
        <v>38</v>
      </c>
      <c r="C30" s="25" t="s">
        <v>46</v>
      </c>
      <c r="D30" s="42" t="s">
        <v>32</v>
      </c>
      <c r="E30" s="12" t="s">
        <v>83</v>
      </c>
      <c r="F30" s="42" t="s">
        <v>32</v>
      </c>
      <c r="G30" s="13" t="s">
        <v>14</v>
      </c>
      <c r="H30" s="43" t="s">
        <v>91</v>
      </c>
    </row>
    <row r="31" spans="1:8" ht="75" customHeight="1" thickBot="1" x14ac:dyDescent="0.3">
      <c r="A31" s="14"/>
      <c r="B31" s="41" t="s">
        <v>39</v>
      </c>
      <c r="C31" s="25" t="s">
        <v>46</v>
      </c>
      <c r="D31" s="42" t="s">
        <v>32</v>
      </c>
      <c r="E31" s="12" t="s">
        <v>84</v>
      </c>
      <c r="F31" s="42" t="s">
        <v>32</v>
      </c>
      <c r="G31" s="13" t="s">
        <v>14</v>
      </c>
      <c r="H31" s="43" t="s">
        <v>90</v>
      </c>
    </row>
    <row r="32" spans="1:8" ht="75" customHeight="1" thickBot="1" x14ac:dyDescent="0.3">
      <c r="A32" s="14"/>
      <c r="B32" s="41" t="s">
        <v>40</v>
      </c>
      <c r="C32" s="25" t="s">
        <v>46</v>
      </c>
      <c r="D32" s="42" t="s">
        <v>32</v>
      </c>
      <c r="E32" s="12" t="s">
        <v>85</v>
      </c>
      <c r="F32" s="42" t="s">
        <v>32</v>
      </c>
      <c r="G32" s="13" t="s">
        <v>14</v>
      </c>
      <c r="H32" s="43" t="s">
        <v>92</v>
      </c>
    </row>
    <row r="33" spans="1:8" ht="75" customHeight="1" thickBot="1" x14ac:dyDescent="0.3">
      <c r="A33" s="14"/>
      <c r="B33" s="41" t="s">
        <v>41</v>
      </c>
      <c r="C33" s="25" t="s">
        <v>46</v>
      </c>
      <c r="D33" s="42" t="s">
        <v>32</v>
      </c>
      <c r="E33" s="12" t="s">
        <v>86</v>
      </c>
      <c r="F33" s="42" t="s">
        <v>32</v>
      </c>
      <c r="G33" s="13" t="s">
        <v>14</v>
      </c>
      <c r="H33" s="43" t="s">
        <v>93</v>
      </c>
    </row>
    <row r="34" spans="1:8" ht="75" customHeight="1" thickBot="1" x14ac:dyDescent="0.3">
      <c r="A34" s="14"/>
      <c r="B34" s="41" t="s">
        <v>104</v>
      </c>
      <c r="C34" s="25" t="s">
        <v>46</v>
      </c>
      <c r="D34" s="42" t="s">
        <v>32</v>
      </c>
      <c r="E34" s="12" t="s">
        <v>112</v>
      </c>
      <c r="F34" s="42" t="s">
        <v>32</v>
      </c>
      <c r="G34" s="13" t="s">
        <v>14</v>
      </c>
      <c r="H34" s="43" t="s">
        <v>111</v>
      </c>
    </row>
    <row r="35" spans="1:8" ht="75" customHeight="1" thickBot="1" x14ac:dyDescent="0.3">
      <c r="A35" s="14"/>
      <c r="B35" s="41" t="s">
        <v>105</v>
      </c>
      <c r="C35" s="25" t="s">
        <v>46</v>
      </c>
      <c r="D35" s="42" t="s">
        <v>32</v>
      </c>
      <c r="E35" s="12" t="s">
        <v>113</v>
      </c>
      <c r="F35" s="42" t="s">
        <v>32</v>
      </c>
      <c r="G35" s="13" t="s">
        <v>14</v>
      </c>
      <c r="H35" s="43" t="s">
        <v>93</v>
      </c>
    </row>
    <row r="36" spans="1:8" ht="75" customHeight="1" thickBot="1" x14ac:dyDescent="0.3">
      <c r="A36" s="14"/>
      <c r="B36" s="41" t="s">
        <v>106</v>
      </c>
      <c r="C36" s="25" t="s">
        <v>46</v>
      </c>
      <c r="D36" s="42" t="s">
        <v>32</v>
      </c>
      <c r="E36" s="12" t="s">
        <v>114</v>
      </c>
      <c r="F36" s="42" t="s">
        <v>32</v>
      </c>
      <c r="G36" s="13" t="s">
        <v>14</v>
      </c>
      <c r="H36" s="43" t="s">
        <v>108</v>
      </c>
    </row>
    <row r="37" spans="1:8" ht="75" customHeight="1" thickBot="1" x14ac:dyDescent="0.3">
      <c r="A37" s="14"/>
      <c r="B37" s="44" t="s">
        <v>107</v>
      </c>
      <c r="C37" s="45" t="s">
        <v>46</v>
      </c>
      <c r="D37" s="46" t="s">
        <v>32</v>
      </c>
      <c r="E37" s="47" t="s">
        <v>115</v>
      </c>
      <c r="F37" s="46" t="s">
        <v>32</v>
      </c>
      <c r="G37" s="48" t="s">
        <v>14</v>
      </c>
      <c r="H37" s="49" t="s">
        <v>108</v>
      </c>
    </row>
    <row r="38" spans="1:8" ht="15.75" customHeight="1" x14ac:dyDescent="0.25"/>
    <row r="39" spans="1:8" ht="15.75" customHeight="1" x14ac:dyDescent="0.25"/>
    <row r="40" spans="1:8" ht="15.75" customHeight="1" x14ac:dyDescent="0.25"/>
    <row r="41" spans="1:8" ht="15.75" customHeight="1" x14ac:dyDescent="0.25"/>
    <row r="42" spans="1:8" ht="15.75" customHeight="1" x14ac:dyDescent="0.25"/>
    <row r="43" spans="1:8" ht="15.75" customHeight="1" x14ac:dyDescent="0.25"/>
    <row r="44" spans="1:8" ht="15.75" customHeight="1" x14ac:dyDescent="0.25"/>
    <row r="45" spans="1:8" ht="15.75" customHeight="1" x14ac:dyDescent="0.25"/>
    <row r="46" spans="1:8" ht="15.75" customHeight="1" x14ac:dyDescent="0.25"/>
    <row r="47" spans="1:8" ht="15.75" customHeight="1" x14ac:dyDescent="0.25"/>
    <row r="48" spans="1: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</sheetData>
  <mergeCells count="13">
    <mergeCell ref="E13:F13"/>
    <mergeCell ref="E12:F12"/>
    <mergeCell ref="E3:G4"/>
    <mergeCell ref="E8:F8"/>
    <mergeCell ref="E9:F9"/>
    <mergeCell ref="E10:F10"/>
    <mergeCell ref="E11:F11"/>
    <mergeCell ref="B22:C22"/>
    <mergeCell ref="B17:C17"/>
    <mergeCell ref="B18:C18"/>
    <mergeCell ref="B19:C19"/>
    <mergeCell ref="B20:C20"/>
    <mergeCell ref="B21:C21"/>
  </mergeCells>
  <hyperlinks>
    <hyperlink ref="B27:B33" location="'CP01'!A1" display="CP01" xr:uid="{B827AE63-91F6-49B2-AE23-C7AE980BFDF0}"/>
    <hyperlink ref="B33" location="'CP08'!A1" display="CP08" xr:uid="{2D88E9F0-E280-4738-87A6-B008645FE893}"/>
    <hyperlink ref="B32" location="'CP07'!A1" display="CP07" xr:uid="{11FE91A6-4E2B-4015-A5AC-1CAFAC8B362B}"/>
    <hyperlink ref="B31" location="'CP06'!A1" display="CP06" xr:uid="{5BFF0E15-0A1B-4EB5-B3DD-211D83BE9FFB}"/>
    <hyperlink ref="B30" location="'CP05'!A1" display="CP05" xr:uid="{76953371-6931-4CEA-BC97-FAC5A358DDCA}"/>
    <hyperlink ref="B29" location="'CP04'!A1" display="CP04" xr:uid="{22FFDBC4-7E5E-4535-9F4C-B58A7D13EA4E}"/>
    <hyperlink ref="B28" location="'CP03'!A1" display="CP03" xr:uid="{FEFE8E1D-F81A-4FA2-89DD-39D318826453}"/>
    <hyperlink ref="B27" location="'CP02'!A1" display="CP02" xr:uid="{D474193A-13BD-4CB8-86D7-12BE04935025}"/>
    <hyperlink ref="B26" location="'CP01'!A1" display="CP01" xr:uid="{54E7D088-60D5-4D87-926B-99CB57D62B7C}"/>
    <hyperlink ref="B34" location="'CP08'!A1" display="CP08" xr:uid="{CD52389D-0745-41ED-9149-812162E2606C}"/>
    <hyperlink ref="B35" location="'CP08'!A1" display="CP08" xr:uid="{1865DA6B-435E-4043-A590-9B45C782894A}"/>
    <hyperlink ref="B36" location="'CP08'!A1" display="CP08" xr:uid="{E3F0BF7D-E7D5-426C-8248-89F7D63E1DB3}"/>
    <hyperlink ref="B37" location="'CP08'!A1" display="CP08" xr:uid="{B265775C-F486-4F8D-A949-D51D69A0F1FE}"/>
  </hyperlink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21612-C860-4A5A-9E57-E847B89E7734}">
  <dimension ref="B2:N228"/>
  <sheetViews>
    <sheetView topLeftCell="A196" zoomScale="115" zoomScaleNormal="115" workbookViewId="0">
      <selection activeCell="B169" sqref="B169"/>
    </sheetView>
  </sheetViews>
  <sheetFormatPr baseColWidth="10" defaultRowHeight="12.75" x14ac:dyDescent="0.2"/>
  <cols>
    <col min="1" max="16384" width="11.42578125" style="27"/>
  </cols>
  <sheetData>
    <row r="2" spans="2:2" x14ac:dyDescent="0.2">
      <c r="B2" s="26" t="s">
        <v>47</v>
      </c>
    </row>
    <row r="4" spans="2:2" x14ac:dyDescent="0.2">
      <c r="B4" s="27" t="s">
        <v>48</v>
      </c>
    </row>
    <row r="5" spans="2:2" x14ac:dyDescent="0.2">
      <c r="B5" s="27" t="s">
        <v>49</v>
      </c>
    </row>
    <row r="43" spans="2:2" x14ac:dyDescent="0.2">
      <c r="B43" s="27" t="s">
        <v>50</v>
      </c>
    </row>
    <row r="44" spans="2:2" x14ac:dyDescent="0.2">
      <c r="B44" s="27" t="s">
        <v>51</v>
      </c>
    </row>
    <row r="126" spans="2:2" x14ac:dyDescent="0.2">
      <c r="B126" s="27" t="s">
        <v>52</v>
      </c>
    </row>
    <row r="127" spans="2:2" x14ac:dyDescent="0.2">
      <c r="B127" s="27" t="s">
        <v>53</v>
      </c>
    </row>
    <row r="168" spans="2:2" x14ac:dyDescent="0.2">
      <c r="B168" s="27" t="s">
        <v>54</v>
      </c>
    </row>
    <row r="169" spans="2:2" x14ac:dyDescent="0.2">
      <c r="B169" s="28" t="s">
        <v>55</v>
      </c>
    </row>
    <row r="226" spans="2:14" ht="13.5" thickBot="1" x14ac:dyDescent="0.25"/>
    <row r="227" spans="2:14" ht="13.5" thickBot="1" x14ac:dyDescent="0.25">
      <c r="B227" s="33" t="s">
        <v>56</v>
      </c>
      <c r="C227" s="34"/>
      <c r="D227" s="34"/>
      <c r="E227" s="34" t="s">
        <v>57</v>
      </c>
      <c r="F227" s="34"/>
      <c r="G227" s="34"/>
      <c r="H227" s="34" t="s">
        <v>58</v>
      </c>
      <c r="I227" s="34"/>
      <c r="J227" s="34"/>
      <c r="K227" s="34" t="s">
        <v>59</v>
      </c>
      <c r="L227" s="35"/>
      <c r="M227" s="34" t="s">
        <v>60</v>
      </c>
      <c r="N227" s="35"/>
    </row>
    <row r="228" spans="2:14" ht="13.5" thickBot="1" x14ac:dyDescent="0.25">
      <c r="B228" s="36" t="s">
        <v>61</v>
      </c>
      <c r="C228" s="37"/>
      <c r="D228" s="37"/>
      <c r="E228" s="37" t="s">
        <v>61</v>
      </c>
      <c r="F228" s="37"/>
      <c r="G228" s="37"/>
      <c r="H228" s="37" t="s">
        <v>62</v>
      </c>
      <c r="I228" s="37"/>
      <c r="J228" s="37"/>
      <c r="K228" s="37">
        <v>441740</v>
      </c>
      <c r="L228" s="37"/>
      <c r="M228" s="38" t="s">
        <v>63</v>
      </c>
      <c r="N228" s="39"/>
    </row>
  </sheetData>
  <mergeCells count="10">
    <mergeCell ref="B228:D228"/>
    <mergeCell ref="E228:G228"/>
    <mergeCell ref="H228:J228"/>
    <mergeCell ref="K228:L228"/>
    <mergeCell ref="M228:N228"/>
    <mergeCell ref="B227:D227"/>
    <mergeCell ref="E227:G227"/>
    <mergeCell ref="H227:J227"/>
    <mergeCell ref="K227:L227"/>
    <mergeCell ref="M227:N227"/>
  </mergeCells>
  <pageMargins left="0.7" right="0.7" top="0.75" bottom="0.75" header="0.3" footer="0.3"/>
  <pageSetup orientation="portrait" horizontalDpi="0" verticalDpi="0" copies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420BE-7820-4678-A63F-CA60CB055C5D}">
  <dimension ref="B2:N228"/>
  <sheetViews>
    <sheetView topLeftCell="A169" workbookViewId="0">
      <selection activeCell="B2" sqref="B2"/>
    </sheetView>
  </sheetViews>
  <sheetFormatPr baseColWidth="10" defaultRowHeight="12.75" x14ac:dyDescent="0.2"/>
  <cols>
    <col min="1" max="16384" width="11.42578125" style="27"/>
  </cols>
  <sheetData>
    <row r="2" spans="2:2" x14ac:dyDescent="0.2">
      <c r="B2" s="26" t="s">
        <v>64</v>
      </c>
    </row>
    <row r="4" spans="2:2" x14ac:dyDescent="0.2">
      <c r="B4" s="27" t="s">
        <v>48</v>
      </c>
    </row>
    <row r="5" spans="2:2" x14ac:dyDescent="0.2">
      <c r="B5" s="27" t="s">
        <v>49</v>
      </c>
    </row>
    <row r="43" spans="2:2" x14ac:dyDescent="0.2">
      <c r="B43" s="27" t="s">
        <v>50</v>
      </c>
    </row>
    <row r="44" spans="2:2" x14ac:dyDescent="0.2">
      <c r="B44" s="27" t="s">
        <v>51</v>
      </c>
    </row>
    <row r="126" spans="2:2" x14ac:dyDescent="0.2">
      <c r="B126" s="27" t="s">
        <v>52</v>
      </c>
    </row>
    <row r="127" spans="2:2" x14ac:dyDescent="0.2">
      <c r="B127" s="27" t="s">
        <v>53</v>
      </c>
    </row>
    <row r="168" spans="2:2" x14ac:dyDescent="0.2">
      <c r="B168" s="28" t="s">
        <v>65</v>
      </c>
    </row>
    <row r="169" spans="2:2" x14ac:dyDescent="0.2">
      <c r="B169" s="28" t="s">
        <v>66</v>
      </c>
    </row>
    <row r="226" spans="2:14" ht="13.5" thickBot="1" x14ac:dyDescent="0.25"/>
    <row r="227" spans="2:14" ht="13.5" thickBot="1" x14ac:dyDescent="0.25">
      <c r="B227" s="33" t="s">
        <v>56</v>
      </c>
      <c r="C227" s="34"/>
      <c r="D227" s="34"/>
      <c r="E227" s="34" t="s">
        <v>57</v>
      </c>
      <c r="F227" s="34"/>
      <c r="G227" s="34"/>
      <c r="H227" s="34" t="s">
        <v>58</v>
      </c>
      <c r="I227" s="34"/>
      <c r="J227" s="34"/>
      <c r="K227" s="34" t="s">
        <v>59</v>
      </c>
      <c r="L227" s="35"/>
      <c r="M227" s="34" t="s">
        <v>60</v>
      </c>
      <c r="N227" s="35"/>
    </row>
    <row r="228" spans="2:14" ht="13.5" thickBot="1" x14ac:dyDescent="0.25">
      <c r="B228" s="36" t="s">
        <v>61</v>
      </c>
      <c r="C228" s="37"/>
      <c r="D228" s="37"/>
      <c r="E228" s="37" t="s">
        <v>61</v>
      </c>
      <c r="F228" s="37"/>
      <c r="G228" s="37"/>
      <c r="H228" s="37" t="s">
        <v>62</v>
      </c>
      <c r="I228" s="37"/>
      <c r="J228" s="37"/>
      <c r="K228" s="37">
        <v>441740</v>
      </c>
      <c r="L228" s="37"/>
      <c r="M228" s="38" t="s">
        <v>67</v>
      </c>
      <c r="N228" s="39"/>
    </row>
  </sheetData>
  <mergeCells count="10">
    <mergeCell ref="B228:D228"/>
    <mergeCell ref="E228:G228"/>
    <mergeCell ref="H228:J228"/>
    <mergeCell ref="K228:L228"/>
    <mergeCell ref="M228:N228"/>
    <mergeCell ref="B227:D227"/>
    <mergeCell ref="E227:G227"/>
    <mergeCell ref="H227:J227"/>
    <mergeCell ref="K227:L227"/>
    <mergeCell ref="M227:N227"/>
  </mergeCells>
  <pageMargins left="0.7" right="0.7" top="0.75" bottom="0.75" header="0.3" footer="0.3"/>
  <pageSetup orientation="portrait" horizontalDpi="0" verticalDpi="0" copies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99A86-3AD4-4252-963D-89E57A862DEE}">
  <dimension ref="B2:N228"/>
  <sheetViews>
    <sheetView topLeftCell="A163" zoomScaleNormal="100" workbookViewId="0">
      <selection activeCell="K228" sqref="K228:L228"/>
    </sheetView>
  </sheetViews>
  <sheetFormatPr baseColWidth="10" defaultRowHeight="12.75" x14ac:dyDescent="0.2"/>
  <cols>
    <col min="1" max="16384" width="11.42578125" style="27"/>
  </cols>
  <sheetData>
    <row r="2" spans="2:2" x14ac:dyDescent="0.2">
      <c r="B2" s="26" t="s">
        <v>47</v>
      </c>
    </row>
    <row r="4" spans="2:2" x14ac:dyDescent="0.2">
      <c r="B4" s="27" t="s">
        <v>48</v>
      </c>
    </row>
    <row r="5" spans="2:2" x14ac:dyDescent="0.2">
      <c r="B5" s="27" t="s">
        <v>49</v>
      </c>
    </row>
    <row r="43" spans="2:2" x14ac:dyDescent="0.2">
      <c r="B43" s="27" t="s">
        <v>50</v>
      </c>
    </row>
    <row r="44" spans="2:2" x14ac:dyDescent="0.2">
      <c r="B44" s="27" t="s">
        <v>51</v>
      </c>
    </row>
    <row r="126" spans="2:2" x14ac:dyDescent="0.2">
      <c r="B126" s="27" t="s">
        <v>52</v>
      </c>
    </row>
    <row r="127" spans="2:2" x14ac:dyDescent="0.2">
      <c r="B127" s="27" t="s">
        <v>53</v>
      </c>
    </row>
    <row r="168" spans="2:2" x14ac:dyDescent="0.2">
      <c r="B168" s="27" t="s">
        <v>54</v>
      </c>
    </row>
    <row r="169" spans="2:2" x14ac:dyDescent="0.2">
      <c r="B169" s="28" t="s">
        <v>68</v>
      </c>
    </row>
    <row r="226" spans="2:14" ht="13.5" thickBot="1" x14ac:dyDescent="0.25"/>
    <row r="227" spans="2:14" ht="13.5" thickBot="1" x14ac:dyDescent="0.25">
      <c r="B227" s="33" t="s">
        <v>56</v>
      </c>
      <c r="C227" s="34"/>
      <c r="D227" s="34"/>
      <c r="E227" s="34" t="s">
        <v>57</v>
      </c>
      <c r="F227" s="34"/>
      <c r="G227" s="34"/>
      <c r="H227" s="34" t="s">
        <v>58</v>
      </c>
      <c r="I227" s="34"/>
      <c r="J227" s="34"/>
      <c r="K227" s="34" t="s">
        <v>59</v>
      </c>
      <c r="L227" s="35"/>
      <c r="M227" s="34" t="s">
        <v>60</v>
      </c>
      <c r="N227" s="35"/>
    </row>
    <row r="228" spans="2:14" ht="13.5" thickBot="1" x14ac:dyDescent="0.25">
      <c r="B228" s="36" t="s">
        <v>61</v>
      </c>
      <c r="C228" s="37"/>
      <c r="D228" s="37"/>
      <c r="E228" s="37" t="s">
        <v>61</v>
      </c>
      <c r="F228" s="37"/>
      <c r="G228" s="37"/>
      <c r="H228" s="37" t="s">
        <v>69</v>
      </c>
      <c r="I228" s="37"/>
      <c r="J228" s="37"/>
      <c r="K228" s="37">
        <v>74913</v>
      </c>
      <c r="L228" s="37"/>
      <c r="M228" s="38" t="s">
        <v>63</v>
      </c>
      <c r="N228" s="39"/>
    </row>
  </sheetData>
  <mergeCells count="10">
    <mergeCell ref="B228:D228"/>
    <mergeCell ref="E228:G228"/>
    <mergeCell ref="H228:J228"/>
    <mergeCell ref="K228:L228"/>
    <mergeCell ref="M228:N228"/>
    <mergeCell ref="B227:D227"/>
    <mergeCell ref="E227:G227"/>
    <mergeCell ref="H227:J227"/>
    <mergeCell ref="K227:L227"/>
    <mergeCell ref="M227:N227"/>
  </mergeCells>
  <pageMargins left="0.7" right="0.7" top="0.75" bottom="0.75" header="0.3" footer="0.3"/>
  <pageSetup orientation="portrait" horizontalDpi="0" verticalDpi="0" copies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37728-EA76-4C34-843B-1426F0342654}">
  <dimension ref="B2:N228"/>
  <sheetViews>
    <sheetView topLeftCell="A166" zoomScaleNormal="100" workbookViewId="0">
      <selection activeCell="B2" sqref="B2"/>
    </sheetView>
  </sheetViews>
  <sheetFormatPr baseColWidth="10" defaultRowHeight="12.75" x14ac:dyDescent="0.2"/>
  <cols>
    <col min="1" max="16384" width="11.42578125" style="27"/>
  </cols>
  <sheetData>
    <row r="2" spans="2:2" x14ac:dyDescent="0.2">
      <c r="B2" s="26" t="s">
        <v>47</v>
      </c>
    </row>
    <row r="4" spans="2:2" x14ac:dyDescent="0.2">
      <c r="B4" s="27" t="s">
        <v>48</v>
      </c>
    </row>
    <row r="5" spans="2:2" x14ac:dyDescent="0.2">
      <c r="B5" s="27" t="s">
        <v>49</v>
      </c>
    </row>
    <row r="43" spans="2:2" x14ac:dyDescent="0.2">
      <c r="B43" s="27" t="s">
        <v>50</v>
      </c>
    </row>
    <row r="44" spans="2:2" x14ac:dyDescent="0.2">
      <c r="B44" s="27" t="s">
        <v>51</v>
      </c>
    </row>
    <row r="126" spans="2:2" x14ac:dyDescent="0.2">
      <c r="B126" s="27" t="s">
        <v>52</v>
      </c>
    </row>
    <row r="127" spans="2:2" x14ac:dyDescent="0.2">
      <c r="B127" s="27" t="s">
        <v>53</v>
      </c>
    </row>
    <row r="168" spans="2:2" x14ac:dyDescent="0.2">
      <c r="B168" s="27" t="s">
        <v>65</v>
      </c>
    </row>
    <row r="169" spans="2:2" x14ac:dyDescent="0.2">
      <c r="B169" s="28" t="s">
        <v>70</v>
      </c>
    </row>
    <row r="226" spans="2:14" ht="13.5" thickBot="1" x14ac:dyDescent="0.25"/>
    <row r="227" spans="2:14" ht="13.5" thickBot="1" x14ac:dyDescent="0.25">
      <c r="B227" s="33" t="s">
        <v>56</v>
      </c>
      <c r="C227" s="34"/>
      <c r="D227" s="34"/>
      <c r="E227" s="34" t="s">
        <v>57</v>
      </c>
      <c r="F227" s="34"/>
      <c r="G227" s="34"/>
      <c r="H227" s="34" t="s">
        <v>58</v>
      </c>
      <c r="I227" s="34"/>
      <c r="J227" s="34"/>
      <c r="K227" s="34" t="s">
        <v>59</v>
      </c>
      <c r="L227" s="35"/>
      <c r="M227" s="34" t="s">
        <v>60</v>
      </c>
      <c r="N227" s="35"/>
    </row>
    <row r="228" spans="2:14" ht="13.5" thickBot="1" x14ac:dyDescent="0.25">
      <c r="B228" s="36" t="s">
        <v>61</v>
      </c>
      <c r="C228" s="37"/>
      <c r="D228" s="37"/>
      <c r="E228" s="37" t="s">
        <v>61</v>
      </c>
      <c r="F228" s="37"/>
      <c r="G228" s="37"/>
      <c r="H228" s="37" t="s">
        <v>69</v>
      </c>
      <c r="I228" s="37"/>
      <c r="J228" s="37"/>
      <c r="K228" s="37">
        <v>74913</v>
      </c>
      <c r="L228" s="37"/>
      <c r="M228" s="38" t="s">
        <v>67</v>
      </c>
      <c r="N228" s="39"/>
    </row>
  </sheetData>
  <mergeCells count="10">
    <mergeCell ref="B228:D228"/>
    <mergeCell ref="E228:G228"/>
    <mergeCell ref="H228:J228"/>
    <mergeCell ref="K228:L228"/>
    <mergeCell ref="M228:N228"/>
    <mergeCell ref="B227:D227"/>
    <mergeCell ref="E227:G227"/>
    <mergeCell ref="H227:J227"/>
    <mergeCell ref="K227:L227"/>
    <mergeCell ref="M227:N227"/>
  </mergeCells>
  <pageMargins left="0.7" right="0.7" top="0.75" bottom="0.75" header="0.3" footer="0.3"/>
  <pageSetup orientation="portrait" horizontalDpi="0" verticalDpi="0" copies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F4352-E0BD-43D4-82A8-DD8F1A93F421}">
  <dimension ref="B2:N228"/>
  <sheetViews>
    <sheetView zoomScale="85" zoomScaleNormal="85" workbookViewId="0">
      <selection activeCell="K228" sqref="K228:L228"/>
    </sheetView>
  </sheetViews>
  <sheetFormatPr baseColWidth="10" defaultRowHeight="12.75" x14ac:dyDescent="0.2"/>
  <cols>
    <col min="1" max="16384" width="11.42578125" style="27"/>
  </cols>
  <sheetData>
    <row r="2" spans="2:2" x14ac:dyDescent="0.2">
      <c r="B2" s="26" t="s">
        <v>71</v>
      </c>
    </row>
    <row r="4" spans="2:2" x14ac:dyDescent="0.2">
      <c r="B4" s="27" t="s">
        <v>48</v>
      </c>
    </row>
    <row r="5" spans="2:2" x14ac:dyDescent="0.2">
      <c r="B5" s="27" t="s">
        <v>49</v>
      </c>
    </row>
    <row r="43" spans="2:2" x14ac:dyDescent="0.2">
      <c r="B43" s="27" t="s">
        <v>50</v>
      </c>
    </row>
    <row r="44" spans="2:2" x14ac:dyDescent="0.2">
      <c r="B44" s="27" t="s">
        <v>51</v>
      </c>
    </row>
    <row r="126" spans="2:2" x14ac:dyDescent="0.2">
      <c r="B126" s="27" t="s">
        <v>52</v>
      </c>
    </row>
    <row r="127" spans="2:2" x14ac:dyDescent="0.2">
      <c r="B127" s="27" t="s">
        <v>53</v>
      </c>
    </row>
    <row r="168" spans="2:2" x14ac:dyDescent="0.2">
      <c r="B168" s="27" t="s">
        <v>54</v>
      </c>
    </row>
    <row r="169" spans="2:2" x14ac:dyDescent="0.2">
      <c r="B169" s="28" t="s">
        <v>72</v>
      </c>
    </row>
    <row r="226" spans="2:14" ht="13.5" thickBot="1" x14ac:dyDescent="0.25"/>
    <row r="227" spans="2:14" ht="13.5" thickBot="1" x14ac:dyDescent="0.25">
      <c r="B227" s="33" t="s">
        <v>56</v>
      </c>
      <c r="C227" s="34"/>
      <c r="D227" s="34"/>
      <c r="E227" s="34" t="s">
        <v>57</v>
      </c>
      <c r="F227" s="34"/>
      <c r="G227" s="34"/>
      <c r="H227" s="34" t="s">
        <v>58</v>
      </c>
      <c r="I227" s="34"/>
      <c r="J227" s="34"/>
      <c r="K227" s="34" t="s">
        <v>59</v>
      </c>
      <c r="L227" s="35"/>
      <c r="M227" s="34" t="s">
        <v>60</v>
      </c>
      <c r="N227" s="35"/>
    </row>
    <row r="228" spans="2:14" ht="13.5" thickBot="1" x14ac:dyDescent="0.25">
      <c r="B228" s="40" t="s">
        <v>73</v>
      </c>
      <c r="C228" s="37"/>
      <c r="D228" s="37"/>
      <c r="E228" s="38" t="s">
        <v>73</v>
      </c>
      <c r="F228" s="37"/>
      <c r="G228" s="37"/>
      <c r="H228" s="38" t="s">
        <v>74</v>
      </c>
      <c r="I228" s="37"/>
      <c r="J228" s="37"/>
      <c r="K228" s="37">
        <v>359639</v>
      </c>
      <c r="L228" s="37"/>
      <c r="M228" s="38" t="s">
        <v>63</v>
      </c>
      <c r="N228" s="39"/>
    </row>
  </sheetData>
  <mergeCells count="10">
    <mergeCell ref="B228:D228"/>
    <mergeCell ref="E228:G228"/>
    <mergeCell ref="H228:J228"/>
    <mergeCell ref="K228:L228"/>
    <mergeCell ref="M228:N228"/>
    <mergeCell ref="B227:D227"/>
    <mergeCell ref="E227:G227"/>
    <mergeCell ref="H227:J227"/>
    <mergeCell ref="K227:L227"/>
    <mergeCell ref="M227:N227"/>
  </mergeCells>
  <pageMargins left="0.7" right="0.7" top="0.75" bottom="0.75" header="0.3" footer="0.3"/>
  <pageSetup orientation="portrait" horizontalDpi="0" verticalDpi="0" copies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9A848-3523-4952-8226-9182BF471C7F}">
  <dimension ref="B2:N228"/>
  <sheetViews>
    <sheetView topLeftCell="A175" zoomScaleNormal="100" workbookViewId="0">
      <selection activeCell="B2" sqref="B2"/>
    </sheetView>
  </sheetViews>
  <sheetFormatPr baseColWidth="10" defaultRowHeight="12.75" x14ac:dyDescent="0.2"/>
  <cols>
    <col min="1" max="16384" width="11.42578125" style="27"/>
  </cols>
  <sheetData>
    <row r="2" spans="2:2" x14ac:dyDescent="0.2">
      <c r="B2" s="26" t="s">
        <v>75</v>
      </c>
    </row>
    <row r="4" spans="2:2" x14ac:dyDescent="0.2">
      <c r="B4" s="27" t="s">
        <v>48</v>
      </c>
    </row>
    <row r="5" spans="2:2" x14ac:dyDescent="0.2">
      <c r="B5" s="27" t="s">
        <v>49</v>
      </c>
    </row>
    <row r="43" spans="2:2" x14ac:dyDescent="0.2">
      <c r="B43" s="27" t="s">
        <v>50</v>
      </c>
    </row>
    <row r="44" spans="2:2" x14ac:dyDescent="0.2">
      <c r="B44" s="27" t="s">
        <v>51</v>
      </c>
    </row>
    <row r="126" spans="2:2" x14ac:dyDescent="0.2">
      <c r="B126" s="27" t="s">
        <v>52</v>
      </c>
    </row>
    <row r="127" spans="2:2" x14ac:dyDescent="0.2">
      <c r="B127" s="27" t="s">
        <v>53</v>
      </c>
    </row>
    <row r="168" spans="2:2" x14ac:dyDescent="0.2">
      <c r="B168" s="28" t="s">
        <v>65</v>
      </c>
    </row>
    <row r="169" spans="2:2" x14ac:dyDescent="0.2">
      <c r="B169" s="28" t="s">
        <v>70</v>
      </c>
    </row>
    <row r="226" spans="2:14" ht="13.5" thickBot="1" x14ac:dyDescent="0.25"/>
    <row r="227" spans="2:14" ht="13.5" thickBot="1" x14ac:dyDescent="0.25">
      <c r="B227" s="33" t="s">
        <v>56</v>
      </c>
      <c r="C227" s="34"/>
      <c r="D227" s="34"/>
      <c r="E227" s="34" t="s">
        <v>57</v>
      </c>
      <c r="F227" s="34"/>
      <c r="G227" s="34"/>
      <c r="H227" s="34" t="s">
        <v>58</v>
      </c>
      <c r="I227" s="34"/>
      <c r="J227" s="34"/>
      <c r="K227" s="34" t="s">
        <v>59</v>
      </c>
      <c r="L227" s="35"/>
      <c r="M227" s="34" t="s">
        <v>60</v>
      </c>
      <c r="N227" s="35"/>
    </row>
    <row r="228" spans="2:14" ht="13.5" thickBot="1" x14ac:dyDescent="0.25">
      <c r="B228" s="40" t="s">
        <v>73</v>
      </c>
      <c r="C228" s="37"/>
      <c r="D228" s="37"/>
      <c r="E228" s="38" t="s">
        <v>73</v>
      </c>
      <c r="F228" s="37"/>
      <c r="G228" s="37"/>
      <c r="H228" s="38" t="s">
        <v>74</v>
      </c>
      <c r="I228" s="37"/>
      <c r="J228" s="37"/>
      <c r="K228" s="37">
        <v>359639</v>
      </c>
      <c r="L228" s="37"/>
      <c r="M228" s="38" t="s">
        <v>67</v>
      </c>
      <c r="N228" s="39"/>
    </row>
  </sheetData>
  <mergeCells count="10">
    <mergeCell ref="B228:D228"/>
    <mergeCell ref="E228:G228"/>
    <mergeCell ref="H228:J228"/>
    <mergeCell ref="K228:L228"/>
    <mergeCell ref="M228:N228"/>
    <mergeCell ref="B227:D227"/>
    <mergeCell ref="E227:G227"/>
    <mergeCell ref="H227:J227"/>
    <mergeCell ref="K227:L227"/>
    <mergeCell ref="M227:N227"/>
  </mergeCells>
  <pageMargins left="0.7" right="0.7" top="0.75" bottom="0.75" header="0.3" footer="0.3"/>
  <pageSetup orientation="portrait" horizontalDpi="0" verticalDpi="0" copies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210A3-DEE6-45BE-A562-AE487705FD6A}">
  <dimension ref="B2:N228"/>
  <sheetViews>
    <sheetView topLeftCell="A163" zoomScale="85" zoomScaleNormal="85" workbookViewId="0">
      <selection activeCell="K228" sqref="K228:L228"/>
    </sheetView>
  </sheetViews>
  <sheetFormatPr baseColWidth="10" defaultRowHeight="12.75" x14ac:dyDescent="0.2"/>
  <cols>
    <col min="1" max="16384" width="11.42578125" style="27"/>
  </cols>
  <sheetData>
    <row r="2" spans="2:2" x14ac:dyDescent="0.2">
      <c r="B2" s="26" t="s">
        <v>71</v>
      </c>
    </row>
    <row r="4" spans="2:2" x14ac:dyDescent="0.2">
      <c r="B4" s="27" t="s">
        <v>48</v>
      </c>
    </row>
    <row r="5" spans="2:2" x14ac:dyDescent="0.2">
      <c r="B5" s="27" t="s">
        <v>49</v>
      </c>
    </row>
    <row r="43" spans="2:2" x14ac:dyDescent="0.2">
      <c r="B43" s="27" t="s">
        <v>50</v>
      </c>
    </row>
    <row r="44" spans="2:2" x14ac:dyDescent="0.2">
      <c r="B44" s="27" t="s">
        <v>51</v>
      </c>
    </row>
    <row r="126" spans="2:2" x14ac:dyDescent="0.2">
      <c r="B126" s="27" t="s">
        <v>52</v>
      </c>
    </row>
    <row r="127" spans="2:2" x14ac:dyDescent="0.2">
      <c r="B127" s="27" t="s">
        <v>53</v>
      </c>
    </row>
    <row r="168" spans="2:2" x14ac:dyDescent="0.2">
      <c r="B168" s="27" t="s">
        <v>54</v>
      </c>
    </row>
    <row r="169" spans="2:2" x14ac:dyDescent="0.2">
      <c r="B169" s="28" t="s">
        <v>76</v>
      </c>
    </row>
    <row r="226" spans="2:14" ht="13.5" thickBot="1" x14ac:dyDescent="0.25"/>
    <row r="227" spans="2:14" ht="13.5" thickBot="1" x14ac:dyDescent="0.25">
      <c r="B227" s="33" t="s">
        <v>56</v>
      </c>
      <c r="C227" s="34"/>
      <c r="D227" s="34"/>
      <c r="E227" s="34" t="s">
        <v>57</v>
      </c>
      <c r="F227" s="34"/>
      <c r="G227" s="34"/>
      <c r="H227" s="34" t="s">
        <v>58</v>
      </c>
      <c r="I227" s="34"/>
      <c r="J227" s="34"/>
      <c r="K227" s="34" t="s">
        <v>59</v>
      </c>
      <c r="L227" s="35"/>
      <c r="M227" s="34" t="s">
        <v>60</v>
      </c>
      <c r="N227" s="35"/>
    </row>
    <row r="228" spans="2:14" ht="13.5" thickBot="1" x14ac:dyDescent="0.25">
      <c r="B228" s="40" t="s">
        <v>73</v>
      </c>
      <c r="C228" s="37"/>
      <c r="D228" s="37"/>
      <c r="E228" s="38" t="s">
        <v>73</v>
      </c>
      <c r="F228" s="37"/>
      <c r="G228" s="37"/>
      <c r="H228" s="38" t="s">
        <v>77</v>
      </c>
      <c r="I228" s="37"/>
      <c r="J228" s="37"/>
      <c r="K228" s="37">
        <v>38681</v>
      </c>
      <c r="L228" s="37"/>
      <c r="M228" s="38" t="s">
        <v>63</v>
      </c>
      <c r="N228" s="39"/>
    </row>
  </sheetData>
  <mergeCells count="10">
    <mergeCell ref="B228:D228"/>
    <mergeCell ref="E228:G228"/>
    <mergeCell ref="H228:J228"/>
    <mergeCell ref="K228:L228"/>
    <mergeCell ref="M228:N228"/>
    <mergeCell ref="B227:D227"/>
    <mergeCell ref="E227:G227"/>
    <mergeCell ref="H227:J227"/>
    <mergeCell ref="K227:L227"/>
    <mergeCell ref="M227:N227"/>
  </mergeCells>
  <pageMargins left="0.7" right="0.7" top="0.75" bottom="0.75" header="0.3" footer="0.3"/>
  <pageSetup orientation="portrait" horizontalDpi="0" verticalDpi="0" copies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28335c8-173a-4c26-85d0-3846c13a1e29">
      <Terms xmlns="http://schemas.microsoft.com/office/infopath/2007/PartnerControls"/>
    </lcf76f155ced4ddcb4097134ff3c332f>
    <TaxCatchAll xmlns="9f8772a7-fa38-4be3-8f6b-d40e0755735f" xsi:nil="true"/>
    <Fehca xmlns="328335c8-173a-4c26-85d0-3846c13a1e2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C7F57751F3F343A56393DD202D817F" ma:contentTypeVersion="20" ma:contentTypeDescription="Create a new document." ma:contentTypeScope="" ma:versionID="39c6f7f9cec71677675bb2863d384c02">
  <xsd:schema xmlns:xsd="http://www.w3.org/2001/XMLSchema" xmlns:xs="http://www.w3.org/2001/XMLSchema" xmlns:p="http://schemas.microsoft.com/office/2006/metadata/properties" xmlns:ns2="9f8772a7-fa38-4be3-8f6b-d40e0755735f" xmlns:ns3="328335c8-173a-4c26-85d0-3846c13a1e29" targetNamespace="http://schemas.microsoft.com/office/2006/metadata/properties" ma:root="true" ma:fieldsID="b0daab8a5ec0935cc933c650856a513a" ns2:_="" ns3:_="">
    <xsd:import namespace="9f8772a7-fa38-4be3-8f6b-d40e0755735f"/>
    <xsd:import namespace="328335c8-173a-4c26-85d0-3846c13a1e2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Fehc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8772a7-fa38-4be3-8f6b-d40e075573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06950c7-b19f-4f35-80fc-07aea4951f9f}" ma:internalName="TaxCatchAll" ma:showField="CatchAllData" ma:web="9f8772a7-fa38-4be3-8f6b-d40e075573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335c8-173a-4c26-85d0-3846c13a1e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5f5b8bf-3c70-4e94-9883-59d6e1aebd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Fehca" ma:index="26" nillable="true" ma:displayName="Fehca" ma:format="DateTime" ma:internalName="Fehca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65534D7-8520-4EE0-9159-31E6ABCE19FF}">
  <ds:schemaRefs>
    <ds:schemaRef ds:uri="http://schemas.microsoft.com/office/2006/metadata/properties"/>
    <ds:schemaRef ds:uri="http://schemas.microsoft.com/office/infopath/2007/PartnerControls"/>
    <ds:schemaRef ds:uri="328335c8-173a-4c26-85d0-3846c13a1e29"/>
    <ds:schemaRef ds:uri="9f8772a7-fa38-4be3-8f6b-d40e0755735f"/>
  </ds:schemaRefs>
</ds:datastoreItem>
</file>

<file path=customXml/itemProps2.xml><?xml version="1.0" encoding="utf-8"?>
<ds:datastoreItem xmlns:ds="http://schemas.openxmlformats.org/officeDocument/2006/customXml" ds:itemID="{81999892-D045-4787-9EDB-20EA2EC413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8772a7-fa38-4be3-8f6b-d40e0755735f"/>
    <ds:schemaRef ds:uri="328335c8-173a-4c26-85d0-3846c13a1e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215699A-FD2A-4345-A19D-0C964345EF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Ejemplo</vt:lpstr>
      <vt:lpstr>DATOS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 David Surichaqui Pizarro</dc:creator>
  <cp:keywords/>
  <dc:description/>
  <cp:lastModifiedBy>Jorge Cisneros</cp:lastModifiedBy>
  <cp:revision/>
  <dcterms:created xsi:type="dcterms:W3CDTF">2018-07-04T17:22:42Z</dcterms:created>
  <dcterms:modified xsi:type="dcterms:W3CDTF">2025-03-21T22:25:55Z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0x010100CBC7F57751F3F343A56393DD202D817F</vt:lpwstr>
  </property>
  <property fmtid="{D5CDD505-2E9C-101B-9397-08002B2CF9AE}" pid="3" name="MediaServiceImageTags">
    <vt:lpwstr/>
  </property>
</Properties>
</file>