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VUCE\DocumentoVuce\PROYECTO PASARELLA\"/>
    </mc:Choice>
  </mc:AlternateContent>
  <xr:revisionPtr revIDLastSave="0" documentId="13_ncr:1_{47531A38-CB26-405E-AE02-A4BE7588630C}" xr6:coauthVersionLast="47" xr6:coauthVersionMax="47" xr10:uidLastSave="{00000000-0000-0000-0000-000000000000}"/>
  <bookViews>
    <workbookView xWindow="-120" yWindow="-120" windowWidth="29040" windowHeight="15720" tabRatio="788" firstSheet="15" activeTab="17"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Leyenda" sheetId="20" r:id="rId16"/>
    <sheet name="Endpoints a probar" sheetId="11" r:id="rId17"/>
    <sheet name="Hoja2" sheetId="21" r:id="rId18"/>
    <sheet name="Parámetros GP" sheetId="4" state="hidden" r:id="rId19"/>
    <sheet name="RNF-GP-QA" sheetId="6" state="hidden" r:id="rId20"/>
  </sheets>
  <definedNames>
    <definedName name="_xlnm._FilterDatabase" localSheetId="5" hidden="1">'Distribución 02'!$A$5:$H$47</definedName>
    <definedName name="_xlnm._FilterDatabase" localSheetId="16" hidden="1">'Endpoints a probar'!$A$1:$V$1</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1"/>
    <pivotCache cacheId="1" r:id="rId22"/>
    <pivotCache cacheId="2"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1" l="1"/>
  <c r="D2" i="21"/>
  <c r="F2" i="21"/>
  <c r="H2" i="21"/>
  <c r="B3" i="21"/>
  <c r="D3" i="21"/>
  <c r="F3" i="21"/>
  <c r="H3" i="21"/>
  <c r="B4" i="21"/>
  <c r="D4" i="21"/>
  <c r="F4" i="21"/>
  <c r="H4" i="21"/>
  <c r="B5" i="21"/>
  <c r="D5" i="21"/>
  <c r="F5" i="21"/>
  <c r="H5" i="21"/>
  <c r="B6" i="21"/>
  <c r="D6" i="21"/>
  <c r="F6" i="21"/>
  <c r="H6" i="21"/>
  <c r="B7" i="21"/>
  <c r="D7" i="21"/>
  <c r="F7" i="21"/>
  <c r="H7" i="21"/>
  <c r="B8" i="21"/>
  <c r="D8" i="21"/>
  <c r="F8" i="21"/>
  <c r="H8" i="21"/>
  <c r="B9" i="21"/>
  <c r="D9" i="21"/>
  <c r="F9" i="21"/>
  <c r="H9" i="21"/>
  <c r="B10" i="21"/>
  <c r="D10" i="21"/>
  <c r="F10" i="21"/>
  <c r="H10" i="21"/>
  <c r="B11" i="21"/>
  <c r="D11" i="21"/>
  <c r="F11" i="21"/>
  <c r="H11" i="21"/>
  <c r="B12" i="21"/>
  <c r="D12" i="21"/>
  <c r="F12" i="21"/>
  <c r="H12" i="21"/>
  <c r="B13" i="21"/>
  <c r="D13" i="21"/>
  <c r="F13" i="21"/>
  <c r="H13" i="21"/>
  <c r="B14" i="21"/>
  <c r="D14" i="21"/>
  <c r="F14" i="21"/>
  <c r="H14" i="21"/>
  <c r="B15" i="21"/>
  <c r="D15" i="21"/>
  <c r="F15" i="21"/>
  <c r="H15" i="21"/>
  <c r="B16" i="21"/>
  <c r="D16" i="21"/>
  <c r="F16" i="21"/>
  <c r="H16" i="21"/>
  <c r="B17" i="21"/>
  <c r="D17" i="21"/>
  <c r="F17" i="21"/>
  <c r="H17" i="21"/>
  <c r="B18" i="21"/>
  <c r="D18" i="21"/>
  <c r="F18" i="21"/>
  <c r="H18" i="21"/>
  <c r="B19" i="21"/>
  <c r="D19" i="21"/>
  <c r="F19" i="21"/>
  <c r="H19" i="21"/>
  <c r="B20" i="21"/>
  <c r="D20" i="21"/>
  <c r="F20" i="21"/>
  <c r="H20" i="21"/>
  <c r="B21" i="21"/>
  <c r="D21" i="21"/>
  <c r="F21" i="21"/>
  <c r="H21" i="21"/>
  <c r="B22" i="21"/>
  <c r="D22" i="21"/>
  <c r="F22" i="21"/>
  <c r="H22" i="21"/>
  <c r="B23" i="21"/>
  <c r="D23" i="21"/>
  <c r="F23" i="21"/>
  <c r="H23" i="21"/>
  <c r="B24" i="21"/>
  <c r="D24" i="21"/>
  <c r="F24" i="21"/>
  <c r="H24" i="21"/>
  <c r="B25" i="21"/>
  <c r="D25" i="21"/>
  <c r="F25" i="21"/>
  <c r="H25" i="21"/>
  <c r="B26" i="21"/>
  <c r="D26" i="21"/>
  <c r="F26" i="21"/>
  <c r="H26" i="21"/>
  <c r="B27" i="21"/>
  <c r="D27" i="21"/>
  <c r="F27" i="21"/>
  <c r="H27" i="21"/>
  <c r="B28" i="21"/>
  <c r="D28" i="21"/>
  <c r="F28" i="21"/>
  <c r="H28" i="21"/>
  <c r="B29" i="21"/>
  <c r="D29" i="21"/>
  <c r="F29" i="21"/>
  <c r="H29" i="21"/>
  <c r="B30" i="21"/>
  <c r="D30" i="21"/>
  <c r="F30" i="21"/>
  <c r="H30" i="21"/>
  <c r="B31" i="21"/>
  <c r="D31" i="21"/>
  <c r="F31" i="21"/>
  <c r="H31" i="21"/>
  <c r="B32" i="21"/>
  <c r="D32" i="21"/>
  <c r="F32" i="21"/>
  <c r="H32" i="21"/>
  <c r="B33" i="21"/>
  <c r="D33" i="21"/>
  <c r="F33" i="21"/>
  <c r="H33" i="21"/>
  <c r="B34" i="21"/>
  <c r="D34" i="21"/>
  <c r="F34" i="21"/>
  <c r="H34" i="21"/>
  <c r="B35" i="21"/>
  <c r="D35" i="21"/>
  <c r="F35" i="21"/>
  <c r="H35" i="21"/>
  <c r="B36" i="21"/>
  <c r="D36" i="21"/>
  <c r="F36" i="21"/>
  <c r="H36" i="21"/>
  <c r="B37" i="21"/>
  <c r="D37" i="21"/>
  <c r="F37" i="21"/>
  <c r="H37" i="21"/>
  <c r="B38" i="21"/>
  <c r="D38" i="21"/>
  <c r="F38" i="21"/>
  <c r="H38" i="21"/>
  <c r="B39" i="21"/>
  <c r="D39" i="21"/>
  <c r="F39" i="21"/>
  <c r="H39" i="21"/>
  <c r="B40" i="21"/>
  <c r="D40" i="21"/>
  <c r="F40" i="21"/>
  <c r="H40" i="21"/>
  <c r="B41" i="21"/>
  <c r="D41" i="21"/>
  <c r="F41" i="21"/>
  <c r="H41" i="21"/>
  <c r="B42" i="21"/>
  <c r="D42" i="21"/>
  <c r="F42" i="21"/>
  <c r="H42" i="21"/>
  <c r="B43" i="21"/>
  <c r="D43" i="21"/>
  <c r="F43" i="21"/>
  <c r="H43" i="21"/>
  <c r="B44" i="21"/>
  <c r="D44" i="21"/>
  <c r="F44" i="21"/>
  <c r="H44" i="21"/>
  <c r="B45" i="21"/>
  <c r="D45" i="21"/>
  <c r="F45" i="21"/>
  <c r="H45" i="21"/>
  <c r="B46" i="21"/>
  <c r="D46" i="21"/>
  <c r="F46" i="21"/>
  <c r="H46" i="21"/>
  <c r="B47" i="21"/>
  <c r="D47" i="21"/>
  <c r="F47" i="21"/>
  <c r="H47" i="21"/>
  <c r="B48" i="21"/>
  <c r="D48" i="21"/>
  <c r="F48" i="21"/>
  <c r="H48" i="21"/>
  <c r="B49" i="21"/>
  <c r="D49" i="21"/>
  <c r="F49" i="21"/>
  <c r="H49" i="21"/>
  <c r="B1" i="21"/>
  <c r="H1" i="21"/>
  <c r="F1" i="21"/>
  <c r="D1" i="21"/>
  <c r="Y52" i="11" l="1"/>
  <c r="X52" i="11"/>
  <c r="W52" i="11"/>
  <c r="X51" i="11"/>
  <c r="Y51" i="11"/>
  <c r="W51" i="11"/>
  <c r="H47" i="19"/>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Hernán Alosilla</author>
  </authors>
  <commentList>
    <comment ref="O2" authorId="0" shapeId="0" xr:uid="{0FBCD5D6-F57E-4E9F-A5B1-F2EDF9F0D03E}">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 authorId="0" shapeId="0" xr:uid="{7B066058-04B5-4F6C-826E-8C64A16D1B09}">
      <text>
        <r>
          <rPr>
            <b/>
            <sz val="9"/>
            <color indexed="81"/>
            <rFont val="Tahoma"/>
            <family val="2"/>
          </rPr>
          <t xml:space="preserve">path: </t>
        </r>
        <r>
          <rPr>
            <sz val="9"/>
            <color indexed="81"/>
            <rFont val="Tahoma"/>
            <family val="2"/>
          </rPr>
          <t xml:space="preserve">/{ordenPagoId}/anulacion
</t>
        </r>
      </text>
    </comment>
    <comment ref="O5" authorId="0" shapeId="0" xr:uid="{96C3E7B3-D59D-4083-BE5B-41ACBBE68CC7}">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6" authorId="0" shapeId="0" xr:uid="{CCA6AD5B-055E-4DB0-BA4C-180E715827DA}">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7" authorId="0" shapeId="0" xr:uid="{A29E49AB-F2B0-4CB8-88A9-6CCC64F51AF1}">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8" authorId="0" shapeId="0" xr:uid="{C2880C0C-2520-4C42-9DD6-7A1396AC608C}">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9" authorId="0" shapeId="0" xr:uid="{01E0E142-2756-4DBE-A6E9-A842275ABB88}">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10" authorId="0" shapeId="0" xr:uid="{D9494681-1B03-4D1A-9958-FEFC7FD36171}">
      <text>
        <r>
          <rPr>
            <b/>
            <sz val="9"/>
            <color indexed="81"/>
            <rFont val="Tahoma"/>
            <family val="2"/>
          </rPr>
          <t xml:space="preserve">body data: </t>
        </r>
        <r>
          <rPr>
            <sz val="9"/>
            <color indexed="81"/>
            <rFont val="Tahoma"/>
            <family val="2"/>
          </rPr>
          <t xml:space="preserve">
{
  "canales": [1],
  "fechaProceso": "20240805"
}
</t>
        </r>
      </text>
    </comment>
    <comment ref="O11" authorId="0" shapeId="0" xr:uid="{2332E401-C86F-47F8-BFAE-5CB2B9C2D9A3}">
      <text>
        <r>
          <rPr>
            <b/>
            <sz val="9"/>
            <color indexed="81"/>
            <rFont val="Tahoma"/>
            <family val="2"/>
          </rPr>
          <t>path:</t>
        </r>
        <r>
          <rPr>
            <sz val="9"/>
            <color indexed="81"/>
            <rFont val="Tahoma"/>
            <family val="2"/>
          </rPr>
          <t xml:space="preserve"> entidad/{entidadId}/
</t>
        </r>
      </text>
    </comment>
    <comment ref="O12" authorId="0" shapeId="0" xr:uid="{8E1B5E9F-13DB-46A6-B35A-3CC9D60BD811}">
      <text>
        <r>
          <rPr>
            <b/>
            <sz val="9"/>
            <color indexed="81"/>
            <rFont val="Tahoma"/>
            <family val="2"/>
          </rPr>
          <t>path:</t>
        </r>
        <r>
          <rPr>
            <sz val="9"/>
            <color indexed="81"/>
            <rFont val="Tahoma"/>
            <family val="2"/>
          </rPr>
          <t xml:space="preserve"> /liquidaciones/{liquidacionId}/entidad/{entidadId}</t>
        </r>
      </text>
    </comment>
    <comment ref="O13" authorId="0" shapeId="0" xr:uid="{E0113A63-AB8F-4CAF-83B9-F3B6A900756D}">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4" authorId="0" shapeId="0" xr:uid="{EE5077F5-B330-4460-9107-F720AFEDF141}">
      <text>
        <r>
          <rPr>
            <b/>
            <sz val="9"/>
            <color indexed="81"/>
            <rFont val="Tahoma"/>
            <family val="2"/>
          </rPr>
          <t xml:space="preserve">path: </t>
        </r>
        <r>
          <rPr>
            <sz val="9"/>
            <color indexed="81"/>
            <rFont val="Tahoma"/>
            <family val="2"/>
          </rPr>
          <t xml:space="preserve">/{ordenPagoId}/anulacion
</t>
        </r>
      </text>
    </comment>
    <comment ref="O16" authorId="0" shapeId="0" xr:uid="{7B89B75B-EA0D-4F46-BC51-E15356127D48}">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7" authorId="0" shapeId="0" xr:uid="{060310F3-4CB1-42F7-94F9-682E0A3321ED}">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8" authorId="0" shapeId="0" xr:uid="{325DE853-3DC8-4901-989B-9305082D54D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9" authorId="0" shapeId="0" xr:uid="{0B86804A-F7BA-473F-B8F0-1CA15E7D1B55}">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0" authorId="0" shapeId="0" xr:uid="{BBF45AA5-E098-4520-B821-466EBA0A269D}">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1" authorId="0" shapeId="0" xr:uid="{4A7E7F05-816B-4AE8-BB0E-AE8C5EC12353}">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2" authorId="0" shapeId="0" xr:uid="{04F239E6-2E35-4ADA-BE79-2D7BAB926241}">
      <text>
        <r>
          <rPr>
            <b/>
            <sz val="9"/>
            <color indexed="81"/>
            <rFont val="Tahoma"/>
            <family val="2"/>
          </rPr>
          <t xml:space="preserve">path: </t>
        </r>
        <r>
          <rPr>
            <sz val="9"/>
            <color indexed="81"/>
            <rFont val="Tahoma"/>
            <family val="2"/>
          </rPr>
          <t xml:space="preserve">/{ordenPagoId}/anulacion
</t>
        </r>
      </text>
    </comment>
    <comment ref="O24" authorId="0" shapeId="0" xr:uid="{0FDE3903-B2D7-4EAB-AA79-F202112FA19B}">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5" authorId="0" shapeId="0" xr:uid="{D3399E9D-6781-4FC8-B15B-D5C6C6445DB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6" authorId="0" shapeId="0" xr:uid="{744DE9DA-0C2C-4E6C-9A1C-3FF55075BEC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7" authorId="0" shapeId="0" xr:uid="{6A572813-79CF-4508-B28C-2D462BB03037}">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8" authorId="0" shapeId="0" xr:uid="{8F41751B-3422-4E74-B682-E9E87609647B}">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9" authorId="0" shapeId="0" xr:uid="{E6ED3534-4A97-460E-B9A6-2695E361F74C}">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0" authorId="0" shapeId="0" xr:uid="{EB7C1DF4-0FF8-4B0A-A0DD-44ED6962525E}">
      <text>
        <r>
          <rPr>
            <b/>
            <sz val="9"/>
            <color indexed="81"/>
            <rFont val="Tahoma"/>
            <family val="2"/>
          </rPr>
          <t xml:space="preserve">path: </t>
        </r>
        <r>
          <rPr>
            <sz val="9"/>
            <color indexed="81"/>
            <rFont val="Tahoma"/>
            <family val="2"/>
          </rPr>
          <t xml:space="preserve">/{ordenPagoId}/anulacion
</t>
        </r>
      </text>
    </comment>
    <comment ref="O32" authorId="0" shapeId="0" xr:uid="{89C1E71C-2F35-4F55-BF17-B188CFDDBFB4}">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3" authorId="0" shapeId="0" xr:uid="{B56663B9-1C69-44DA-B835-BF4CB676852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4" authorId="0" shapeId="0" xr:uid="{0C51F02B-BA1A-4022-8CFE-9AE62973AD85}">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5" authorId="0" shapeId="0" xr:uid="{5DD4357F-0290-42E7-8D0F-75D5F871572A}">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6" authorId="0" shapeId="0" xr:uid="{132080D9-E511-4FE2-95C6-0588A660E5A9}">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7" authorId="0" shapeId="0" xr:uid="{0DAF0650-9FF3-460A-8311-179D95C82D98}">
      <text>
        <r>
          <rPr>
            <b/>
            <sz val="9"/>
            <color indexed="81"/>
            <rFont val="Tahoma"/>
            <family val="2"/>
          </rPr>
          <t xml:space="preserve">body data: </t>
        </r>
        <r>
          <rPr>
            <sz val="9"/>
            <color indexed="81"/>
            <rFont val="Tahoma"/>
            <family val="2"/>
          </rPr>
          <t xml:space="preserve">
{
  "canales": [1],
  "fechaProceso": "20240805"
}
</t>
        </r>
      </text>
    </comment>
    <comment ref="O38" authorId="0" shapeId="0" xr:uid="{866E88DF-0771-43BB-B904-880D78B653B6}">
      <text>
        <r>
          <rPr>
            <b/>
            <sz val="9"/>
            <color indexed="81"/>
            <rFont val="Tahoma"/>
            <family val="2"/>
          </rPr>
          <t>path:</t>
        </r>
        <r>
          <rPr>
            <sz val="9"/>
            <color indexed="81"/>
            <rFont val="Tahoma"/>
            <family val="2"/>
          </rPr>
          <t xml:space="preserve"> entidad/{entidadId}/
</t>
        </r>
      </text>
    </comment>
    <comment ref="O39" authorId="0" shapeId="0" xr:uid="{7A9BDC12-5C80-4B64-A557-F36F72BB9B5F}">
      <text>
        <r>
          <rPr>
            <b/>
            <sz val="9"/>
            <color indexed="81"/>
            <rFont val="Tahoma"/>
            <family val="2"/>
          </rPr>
          <t>path:</t>
        </r>
        <r>
          <rPr>
            <sz val="9"/>
            <color indexed="81"/>
            <rFont val="Tahoma"/>
            <family val="2"/>
          </rPr>
          <t xml:space="preserve"> /liquidaciones/{liquidacionId}/entidad/{entidadId}</t>
        </r>
      </text>
    </comment>
    <comment ref="O40" authorId="0" shapeId="0" xr:uid="{A1E12DF7-D6EF-4950-9121-CEAC9A43B065}">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1" authorId="0" shapeId="0" xr:uid="{B7B57802-5076-4FC6-8A32-980ECC902B0A}">
      <text>
        <r>
          <rPr>
            <b/>
            <sz val="9"/>
            <color indexed="81"/>
            <rFont val="Tahoma"/>
            <family val="2"/>
          </rPr>
          <t>params:</t>
        </r>
        <r>
          <rPr>
            <sz val="9"/>
            <color indexed="81"/>
            <rFont val="Tahoma"/>
            <family val="2"/>
          </rPr>
          <t xml:space="preserve">
fechaDesde=? &amp; fechaHasta=? 
</t>
        </r>
      </text>
    </comment>
    <comment ref="O42" authorId="0" shapeId="0" xr:uid="{EED9D04D-414E-4CA3-B731-1479A424EEFD}">
      <text>
        <r>
          <rPr>
            <b/>
            <sz val="9"/>
            <color indexed="81"/>
            <rFont val="Tahoma"/>
            <family val="2"/>
          </rPr>
          <t>path:</t>
        </r>
        <r>
          <rPr>
            <sz val="9"/>
            <color indexed="81"/>
            <rFont val="Tahoma"/>
            <family val="2"/>
          </rPr>
          <t xml:space="preserve">
/liquidaciones/{liquidacionId}</t>
        </r>
      </text>
    </comment>
    <comment ref="O43" authorId="0" shapeId="0" xr:uid="{F8433C59-736F-4AD0-8CEA-15D2F7531FA0}">
      <text>
        <r>
          <rPr>
            <b/>
            <sz val="9"/>
            <color indexed="81"/>
            <rFont val="Tahoma"/>
            <family val="2"/>
          </rPr>
          <t>path:</t>
        </r>
        <r>
          <rPr>
            <sz val="9"/>
            <color indexed="81"/>
            <rFont val="Tahoma"/>
            <family val="2"/>
          </rPr>
          <t xml:space="preserve">
/liquidaciones/{liquidacionId}/archivo-liquidaciones
</t>
        </r>
      </text>
    </comment>
    <comment ref="O44" authorId="0" shapeId="0" xr:uid="{9C336DF0-55FC-465D-8232-AE8641616671}">
      <text>
        <r>
          <rPr>
            <b/>
            <sz val="9"/>
            <color indexed="81"/>
            <rFont val="Tahoma"/>
            <family val="2"/>
          </rPr>
          <t>params:</t>
        </r>
        <r>
          <rPr>
            <sz val="9"/>
            <color indexed="81"/>
            <rFont val="Tahoma"/>
            <family val="2"/>
          </rPr>
          <t xml:space="preserve">
fechaDesde=? &amp; fechaHasta=?
</t>
        </r>
      </text>
    </comment>
    <comment ref="O45" authorId="0" shapeId="0" xr:uid="{344A9E8A-3EC5-485C-B867-78E5F0D8E793}">
      <text>
        <r>
          <rPr>
            <sz val="9"/>
            <color indexed="81"/>
            <rFont val="Tahoma"/>
            <family val="2"/>
          </rPr>
          <t xml:space="preserve">liquidacionId
</t>
        </r>
      </text>
    </comment>
    <comment ref="O46" authorId="0" shapeId="0" xr:uid="{0241E105-BAA3-4F64-8A8A-12E6C0B058FE}">
      <text>
        <r>
          <rPr>
            <sz val="9"/>
            <color indexed="81"/>
            <rFont val="Tahoma"/>
            <family val="2"/>
          </rPr>
          <t xml:space="preserve">liquidacionId &amp; entidadId
</t>
        </r>
      </text>
    </comment>
    <comment ref="O47" authorId="0" shapeId="0" xr:uid="{BA8629B8-100E-4D52-B333-9D1CB8B8882B}">
      <text>
        <r>
          <rPr>
            <b/>
            <sz val="9"/>
            <color indexed="81"/>
            <rFont val="Tahoma"/>
            <family val="2"/>
          </rPr>
          <t>path:</t>
        </r>
        <r>
          <rPr>
            <sz val="9"/>
            <color indexed="81"/>
            <rFont val="Tahoma"/>
            <family val="2"/>
          </rPr>
          <t xml:space="preserve"> entidad/{entidadId}/reporte-liquidaciones
</t>
        </r>
        <r>
          <rPr>
            <b/>
            <sz val="9"/>
            <color indexed="81"/>
            <rFont val="Tahoma"/>
            <family val="2"/>
          </rPr>
          <t>params:</t>
        </r>
        <r>
          <rPr>
            <sz val="9"/>
            <color indexed="81"/>
            <rFont val="Tahoma"/>
            <family val="2"/>
          </rPr>
          <t xml:space="preserve"> 
fecha=?
</t>
        </r>
      </text>
    </comment>
    <comment ref="O48" authorId="0" shapeId="0" xr:uid="{C8984193-FC96-4298-B0CE-385EFFEDEB42}">
      <text>
        <r>
          <rPr>
            <b/>
            <sz val="9"/>
            <color indexed="81"/>
            <rFont val="Tahoma"/>
            <family val="2"/>
          </rPr>
          <t>path:</t>
        </r>
        <r>
          <rPr>
            <sz val="9"/>
            <color indexed="81"/>
            <rFont val="Tahoma"/>
            <family val="2"/>
          </rPr>
          <t xml:space="preserve">
/{orderPagoId}/archivo
</t>
        </r>
      </text>
    </comment>
    <comment ref="O49" authorId="0" shapeId="0" xr:uid="{68E5C61F-B8BF-4303-BC8C-7B0FC2FB3806}">
      <text>
        <r>
          <rPr>
            <b/>
            <sz val="9"/>
            <color indexed="81"/>
            <rFont val="Tahoma"/>
            <family val="2"/>
          </rPr>
          <t>params:</t>
        </r>
        <r>
          <rPr>
            <sz val="9"/>
            <color indexed="81"/>
            <rFont val="Tahoma"/>
            <family val="2"/>
          </rPr>
          <t xml:space="preserve">
canalId=? &amp; entidadId=?
</t>
        </r>
      </text>
    </comment>
    <comment ref="O50" authorId="0" shapeId="0" xr:uid="{1901F709-64B5-44F1-811A-A75B3D0C97E0}">
      <text>
        <r>
          <rPr>
            <b/>
            <sz val="9"/>
            <color indexed="81"/>
            <rFont val="Tahoma"/>
            <charset val="1"/>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<sst xmlns="http://schemas.openxmlformats.org/spreadsheetml/2006/main" count="8071" uniqueCount="779">
  <si>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</si>
  <si>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</si>
  <si>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</si>
  <si>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</si>
  <si>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</si>
  <si>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</si>
  <si>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</si>
  <si>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</si>
  <si>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</si>
  <si>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</si>
  <si>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</si>
  <si>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</si>
  <si>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</si>
  <si>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</si>
  <si>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</si>
  <si>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</si>
  <si>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</si>
  <si>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</si>
  <si>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</si>
  <si>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</si>
  <si>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</si>
  <si>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</si>
  <si>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</si>
  <si>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</si>
  <si>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</si>
  <si>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</si>
  <si>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</si>
  <si>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</si>
  <si>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</si>
  <si>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</si>
  <si>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</si>
  <si>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</si>
  <si>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</si>
  <si>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</si>
  <si>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</si>
  <si>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</si>
  <si>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</si>
  <si>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</si>
  <si>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</si>
  <si>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</si>
  <si>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</si>
  <si>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</si>
  <si>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</si>
  <si>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</si>
  <si>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</si>
  <si>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</si>
  <si>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</si>
  <si>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</si>
  <si>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</si>
  <si>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</si>
  <si>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</si>
  <si>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</si>
  <si>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</si>
  <si>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</si>
  <si>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</si>
  <si>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</si>
  <si>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</si>
  <si>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</si>
  <si>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</si>
  <si>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</si>
  <si>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</si>
  <si>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</si>
  <si>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</si>
  <si>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</si>
  <si>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</si>
  <si>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</si>
  <si>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</si>
  <si>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</si>
  <si>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</si>
  <si>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</si>
  <si>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</si>
  <si>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</si>
  <si>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</si>
  <si>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</si>
  <si>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</si>
  <si>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</si>
  <si>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</si>
  <si>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</si>
  <si>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</si>
  <si>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</si>
  <si>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</si>
  <si>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</si>
  <si>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</si>
  <si>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</si>
  <si>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</si>
  <si>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</si>
  <si>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</si>
  <si>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</si>
  <si>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</si>
  <si>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</si>
  <si>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</si>
  <si>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</si>
  <si>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</si>
  <si>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</si>
  <si>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</si>
  <si>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</si>
  <si>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</si>
  <si>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</si>
  <si>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</si>
  <si>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</si>
  <si>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</si>
  <si>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</si>
  <si>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</si>
  <si>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</si>
  <si>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</si>
  <si>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</si>
  <si>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</si>
  <si>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</si>
  <si>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</si>
  <si>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</si>
  <si>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</si>
  <si>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</si>
  <si>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</si>
  <si>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</si>
  <si>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</si>
  <si>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</si>
  <si>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</si>
  <si>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</si>
  <si>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</si>
  <si>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</si>
  <si>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</si>
  <si>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</si>
  <si>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</si>
  <si>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</si>
  <si>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</si>
  <si>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</si>
  <si>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</si>
  <si>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</si>
  <si>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</si>
  <si>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</si>
  <si>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</si>
  <si>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</si>
  <si>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</si>
  <si>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</si>
  <si>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</si>
  <si>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</si>
  <si>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</si>
  <si>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</si>
  <si>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</si>
  <si>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</si>
  <si>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</si>
  <si>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</si>
  <si>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</si>
  <si>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</si>
  <si>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</si>
  <si>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</si>
  <si>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</si>
  <si>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</si>
  <si>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</si>
  <si>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</si>
  <si>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</si>
  <si>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</si>
  <si>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</si>
  <si>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</si>
  <si>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</si>
  <si>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</si>
  <si>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</si>
  <si>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</si>
  <si>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</si>
  <si>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</si>
  <si>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</si>
  <si>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</si>
  <si>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</si>
  <si>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</si>
  <si>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</si>
  <si>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</si>
  <si>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</si>
  <si>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</si>
  <si>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</si>
  <si>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</si>
  <si>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</si>
  <si>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</si>
  <si>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</si>
  <si>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</si>
  <si>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</si>
  <si>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</si>
  <si>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</si>
  <si>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</si>
  <si>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</si>
  <si>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</si>
  <si>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</si>
  <si>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</si>
  <si>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</si>
  <si>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</si>
  <si>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</si>
  <si>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</si>
  <si>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</si>
  <si>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</si>
  <si>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</si>
  <si>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</si>
  <si>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</si>
  <si>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</si>
  <si>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</si>
  <si>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</si>
  <si>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</si>
  <si>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</si>
  <si>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</si>
  <si>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</si>
  <si>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</si>
  <si>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</si>
  <si>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</si>
  <si>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</si>
  <si>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</si>
  <si>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</si>
  <si>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</si>
  <si>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</si>
  <si>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</si>
  <si>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</si>
  <si>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</si>
  <si>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</si>
  <si>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</si>
  <si>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</si>
  <si>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</si>
  <si>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</si>
  <si>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</si>
  <si>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</si>
  <si>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</si>
  <si>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</si>
  <si>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</si>
  <si>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</si>
  <si>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</si>
  <si>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</si>
  <si>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</si>
  <si>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</si>
  <si>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</si>
  <si>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</si>
  <si>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</si>
  <si>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</si>
  <si>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</si>
  <si>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</si>
  <si>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</si>
  <si>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</si>
  <si>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</si>
  <si>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</si>
  <si>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</si>
  <si>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</si>
  <si>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</si>
  <si>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</si>
  <si>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</si>
  <si>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</si>
  <si>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</si>
  <si>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</si>
  <si>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</si>
  <si>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</si>
  <si>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</si>
  <si>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</si>
  <si>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</si>
  <si>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</si>
  <si>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</si>
  <si>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</si>
  <si>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</si>
  <si>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</si>
  <si>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</si>
  <si>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</si>
  <si>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</si>
  <si>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</si>
  <si>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</si>
  <si>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</si>
  <si>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</si>
  <si>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</si>
  <si>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</si>
  <si>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</si>
  <si>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</si>
  <si>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</si>
  <si>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</si>
  <si>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</si>
  <si>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</si>
  <si>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</si>
  <si>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</si>
  <si>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</si>
  <si>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</si>
  <si>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</si>
  <si>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</si>
  <si>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</si>
  <si>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</si>
  <si>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</si>
  <si>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</si>
  <si>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</si>
  <si>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</si>
  <si>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</si>
  <si>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</si>
  <si>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</si>
  <si>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</si>
  <si>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</si>
  <si>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</si>
  <si>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</si>
  <si>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</si>
  <si>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</si>
  <si>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</si>
  <si>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</si>
  <si>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</si>
  <si>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</si>
  <si>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</si>
  <si>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</si>
  <si>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</si>
  <si>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</si>
  <si>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</si>
  <si>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</si>
  <si>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</si>
  <si>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</si>
  <si>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</si>
  <si>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</si>
  <si>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</si>
  <si>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</si>
  <si>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</si>
  <si>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</si>
  <si>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</si>
  <si>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</si>
  <si>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</si>
  <si>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</si>
  <si>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</si>
  <si>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</si>
  <si>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</si>
  <si>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</si>
  <si>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</si>
  <si>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</si>
  <si>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</si>
  <si>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</si>
  <si>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</si>
  <si>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</si>
  <si>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</si>
  <si>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</si>
  <si>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</si>
  <si>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</si>
  <si>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</si>
  <si>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</si>
  <si>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</si>
  <si>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</si>
  <si>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</si>
  <si>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</si>
  <si>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</si>
  <si>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</si>
  <si>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</si>
  <si>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</si>
  <si>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</si>
  <si>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</si>
  <si>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</si>
  <si>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</si>
  <si>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</si>
  <si>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</si>
  <si>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</si>
  <si>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</si>
  <si>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</si>
  <si>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</si>
  <si>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</si>
  <si>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</si>
  <si>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</si>
  <si>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</si>
  <si>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</si>
  <si>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</si>
  <si>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</si>
  <si>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</si>
  <si>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</si>
  <si>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</si>
  <si>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</si>
  <si>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</si>
  <si>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</si>
  <si>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</si>
  <si>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</si>
  <si>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</si>
  <si>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</si>
  <si>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</si>
  <si>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</si>
  <si>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</si>
  <si>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</si>
  <si>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</si>
  <si>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</si>
  <si>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</si>
  <si>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</si>
  <si>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</si>
  <si>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</si>
  <si>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</si>
  <si>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</si>
  <si>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</si>
  <si>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</si>
  <si>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</si>
  <si>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</si>
  <si>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</si>
  <si>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</si>
  <si>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</si>
  <si>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</si>
  <si>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</si>
  <si>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</si>
  <si>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</si>
  <si>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</si>
  <si>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</si>
  <si>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</si>
  <si>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</si>
  <si>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</si>
  <si>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</si>
  <si>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</si>
  <si>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</si>
  <si>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</si>
  <si>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</si>
  <si>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</si>
  <si>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</si>
  <si>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</si>
  <si>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</si>
  <si>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</si>
  <si>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</si>
  <si>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</si>
  <si>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</si>
  <si>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</si>
  <si>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</si>
  <si>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</si>
  <si>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</si>
  <si>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</si>
  <si>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</si>
  <si>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</si>
  <si>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</si>
  <si>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</si>
  <si>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</si>
  <si>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</si>
  <si>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</si>
  <si>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</si>
  <si>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</si>
  <si>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</si>
  <si>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</si>
  <si>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</si>
  <si>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</si>
  <si>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</si>
  <si>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</si>
  <si>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</si>
  <si>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</si>
  <si>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</si>
  <si>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</si>
  <si>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</si>
  <si>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</si>
  <si>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</si>
  <si>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</si>
  <si>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</si>
  <si>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</si>
  <si>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</si>
  <si>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</si>
  <si>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</si>
  <si>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</si>
  <si>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</si>
  <si>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</si>
  <si>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</si>
  <si>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</si>
  <si>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</si>
  <si>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</si>
  <si>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</si>
  <si>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</si>
  <si>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</si>
  <si>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</si>
  <si>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</si>
  <si>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</si>
  <si>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</si>
  <si>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</si>
  <si>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</si>
  <si>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</si>
  <si>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</si>
  <si>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</si>
  <si>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</si>
  <si>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</si>
  <si>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</si>
  <si>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</si>
  <si>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</si>
  <si>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</si>
  <si>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</si>
  <si>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</si>
  <si>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</si>
  <si>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</si>
  <si>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</si>
  <si>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</si>
  <si>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</si>
  <si>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</si>
  <si>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</si>
  <si>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</si>
  <si>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</si>
  <si>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</si>
  <si>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</si>
  <si>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</si>
  <si>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</si>
  <si>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</si>
  <si>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</si>
  <si>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</si>
  <si>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</si>
  <si>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</si>
  <si>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</si>
  <si>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</si>
  <si>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</si>
  <si>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</si>
  <si>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</si>
  <si>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</si>
  <si>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</si>
  <si>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</si>
  <si>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</si>
  <si>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</si>
  <si>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</si>
  <si>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</si>
  <si>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</si>
  <si>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</si>
  <si>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</si>
  <si>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</si>
  <si>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</si>
  <si>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</si>
  <si>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</si>
  <si>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</si>
  <si>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</si>
  <si>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</si>
  <si>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</si>
  <si>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</si>
  <si>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</si>
  <si>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</si>
  <si>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</si>
  <si>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</si>
  <si>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</si>
  <si>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</si>
  <si>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</si>
  <si>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</si>
  <si>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</si>
  <si>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</si>
  <si>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</si>
  <si>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</si>
  <si>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</si>
  <si>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</si>
  <si>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</si>
  <si>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</si>
  <si>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</si>
  <si>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</si>
  <si>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</si>
  <si>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</si>
  <si>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</si>
  <si>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</si>
  <si>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</si>
  <si>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</si>
  <si>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</si>
  <si>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</si>
  <si>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</si>
  <si>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</si>
  <si>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</si>
  <si>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</si>
  <si>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</si>
  <si>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</si>
  <si>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</si>
  <si>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</si>
  <si>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</si>
  <si>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</si>
  <si>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</si>
  <si>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</si>
  <si>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</si>
  <si>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</si>
  <si>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</si>
  <si>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</si>
  <si>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</si>
  <si>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</si>
  <si>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</si>
  <si>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</si>
  <si>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</si>
  <si>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</si>
  <si>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</si>
  <si>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</si>
  <si>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</si>
  <si>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</si>
  <si>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</si>
  <si>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</si>
  <si>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</si>
  <si>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</si>
  <si>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</si>
  <si>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</si>
  <si>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</si>
  <si>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</si>
  <si>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</si>
  <si>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</si>
  <si>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</si>
  <si>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</si>
  <si>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</si>
  <si>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</si>
  <si>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</si>
  <si>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</si>
  <si>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</si>
  <si>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</si>
  <si>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</si>
  <si>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</si>
  <si>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</si>
  <si>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</si>
  <si>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</si>
  <si>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</si>
  <si>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</si>
  <si>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</si>
  <si>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</si>
  <si>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</si>
  <si>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</si>
  <si>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</si>
  <si>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</si>
  <si>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</si>
  <si>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</si>
  <si>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</si>
  <si>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</si>
  <si>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</si>
  <si>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</si>
  <si>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</si>
  <si>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</si>
  <si>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</si>
  <si>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</si>
  <si>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</si>
  <si>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</si>
  <si>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</si>
  <si>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</si>
  <si>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</si>
  <si>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</si>
  <si>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</si>
  <si>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</si>
  <si>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</si>
  <si>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</si>
  <si>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</si>
  <si>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</si>
  <si>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</si>
  <si>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</si>
  <si>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</si>
  <si>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</si>
  <si>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</si>
  <si>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</si>
  <si>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</si>
  <si>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</si>
  <si>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</si>
  <si>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</si>
  <si>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</si>
  <si>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</si>
  <si>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</si>
  <si>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</si>
  <si>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</si>
  <si>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</si>
  <si>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</si>
  <si>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</si>
  <si>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</si>
  <si>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</si>
  <si>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</si>
  <si>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</si>
  <si>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</si>
  <si>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</si>
  <si>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</si>
  <si>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</si>
  <si>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</si>
  <si>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</si>
  <si>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</si>
  <si>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</si>
  <si>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</si>
  <si>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</si>
  <si>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</si>
  <si>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</si>
  <si>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</si>
  <si>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</si>
  <si>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</si>
  <si>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</si>
  <si>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</si>
  <si>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</si>
  <si>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</si>
  <si>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</si>
  <si>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</si>
  <si>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</si>
  <si>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</si>
  <si>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</si>
  <si>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</si>
  <si>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</si>
  <si>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</si>
  <si>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</si>
  <si>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</si>
  <si>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</si>
  <si>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</si>
  <si>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</si>
  <si>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</si>
  <si>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</si>
  <si>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</si>
  <si>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</si>
  <si>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</si>
  <si>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</si>
  <si>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</si>
  <si>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</si>
  <si>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</si>
  <si>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</si>
  <si>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</si>
  <si>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</si>
  <si>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</si>
  <si>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</si>
  <si>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</si>
  <si>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</si>
  <si>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</si>
  <si>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</si>
  <si>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</si>
  <si>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</si>
  <si>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</si>
  <si>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</si>
  <si>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</si>
  <si>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</si>
  <si>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</si>
  <si>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</si>
  <si>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API 01</t>
  </si>
  <si>
    <t>API 02</t>
  </si>
  <si>
    <t>NO APLICA</t>
  </si>
  <si>
    <t>Anular una Orden de Pago con el ID de la orden de pago</t>
  </si>
  <si>
    <t>Expirar las Órdenes de Pago que tienen la fecha de vigencia menor a la fecha de actual</t>
  </si>
  <si>
    <t>Obtener el archivo PDF de la generación del CPB</t>
  </si>
  <si>
    <t>Obtiene las formas e instrucciones de pago asociados al canal y la entidad</t>
  </si>
  <si>
    <t>PARAMS</t>
  </si>
  <si>
    <t>Obtiene el estado de una orden de pago</t>
  </si>
  <si>
    <t>API 03</t>
  </si>
  <si>
    <t>Transmisiones N44</t>
  </si>
  <si>
    <t>Generar una Orden de Pago para SUNAT, generar el CPB, enviar notificacion por kafka y solicitar registro en la SUNAT</t>
  </si>
  <si>
    <t>Generar una Orden de Pago para Transferencias Bancarias y enviar notificacion por kafka</t>
  </si>
  <si>
    <t>Obtener el archivo de liquidación de una Entidad en una fecha específica en formato zip</t>
  </si>
  <si>
    <t>PATH &amp; PARAMS</t>
  </si>
  <si>
    <t>Obtener el archivo de liquidación de una entidad específica en formato zip</t>
  </si>
  <si>
    <t>Obtener los archivos de liquidación de las Entidades</t>
  </si>
  <si>
    <t>Obtener el archivo de liquidación sunat por rango de fechas</t>
  </si>
  <si>
    <t>Obtener el archivo de liquidación</t>
  </si>
  <si>
    <t>Obtiene el listado de liquidaciones procesadas por rango de fechas. Se devuelve los datos de la cabecera de la liquidación</t>
  </si>
  <si>
    <t>Realiza la liquidación de pagos de SUNAT de una entidad específica</t>
  </si>
  <si>
    <t>Realiza la liquidación de pagos de todas las entidades</t>
  </si>
  <si>
    <t>PATH &amp; BODY DATA</t>
  </si>
  <si>
    <t>Todo Liquidación</t>
  </si>
  <si>
    <t>Todo Orden de Pago</t>
  </si>
  <si>
    <t>Alertas por Correo</t>
  </si>
  <si>
    <t>Registrar Pago informado por la SUNAT usando ID Orden Pago</t>
  </si>
  <si>
    <t>Registrar Extorno informado por la SUNAT usando ID Orden Pago</t>
  </si>
  <si>
    <t>Registrar Pago informado por la SUNAT usando CPB</t>
  </si>
  <si>
    <t>Registrar Extorno informado por la SUNAT usando CPB</t>
  </si>
  <si>
    <t>Obtiene las órdenes de pago que han pasado por el proceso de liquidación</t>
  </si>
  <si>
    <t>no aplica</t>
  </si>
  <si>
    <t>la generacion del CPB ocurren en el registro de la Orden de Pago</t>
  </si>
  <si>
    <t>las envia el mismo endpoint de liquidaciones</t>
  </si>
  <si>
    <t>procesa la liquidación de las ordenes de pago</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</si>
  <si>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</si>
  <si>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</si>
  <si>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r>
      <t xml:space="preserve">De la data histórica obtenida de los 2 últimos años, incluyendo el 2024, se obtuvo la cantidad máxima de </t>
    </r>
    <r>
      <rPr>
        <b/>
        <sz val="9"/>
        <color theme="1"/>
        <rFont val="Calibri"/>
        <family val="2"/>
        <scheme val="minor"/>
      </rPr>
      <t>101</t>
    </r>
    <r>
      <rPr>
        <sz val="9"/>
        <color theme="1"/>
        <rFont val="Calibri"/>
        <family val="2"/>
        <scheme val="minor"/>
      </rPr>
      <t xml:space="preserve"> transacciones en el minuto 50 del 2024-06-13 a las 11 AM</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</si>
  <si>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</si>
  <si>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</si>
  <si>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</si>
  <si>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Realiza la liquidación de pagos de una entidad específica</t>
  </si>
  <si>
    <t>PARAMS &amp; BODY DATA</t>
  </si>
  <si>
    <t>Usuarios concurrentes (monitoreado en un intervalo de 40 segundos)</t>
  </si>
  <si>
    <t>4000 ms</t>
  </si>
  <si>
    <t>04 PODs con 712 MiB + 4 particiones de Kafka</t>
  </si>
  <si>
    <t>Porcentaje de peticiones procesadas sin fallos durante 60 segundos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</si>
  <si>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</si>
  <si>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</si>
  <si>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</si>
  <si>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</si>
  <si>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</si>
  <si>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</si>
  <si>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</si>
  <si>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</si>
  <si>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</si>
  <si>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</si>
  <si>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t>Programacion/Configuración en Jmeter</t>
  </si>
  <si>
    <t>Ejecucion del Script</t>
  </si>
  <si>
    <t>Documentar en IPS</t>
  </si>
  <si>
    <t>Minutos</t>
  </si>
  <si>
    <t>Horas</t>
  </si>
  <si>
    <t>Elaboración de PPS</t>
  </si>
  <si>
    <t>/v1/vuce-services/pasarela/pagos/ordenes-pago/sunat</t>
  </si>
  <si>
    <t>/v1/vuce-services/pasarela/pagos/ordenes-pago/{ordenPagoId}/anulacion</t>
  </si>
  <si>
    <t>/v1/vuce-services/pasarela/pagos/ordenes-pago/expirado</t>
  </si>
  <si>
    <t>/v1/vuce-services/pasarela/pagos/ordenes-pago/transferencia-bancaria</t>
  </si>
  <si>
    <t>/v1/vuce-services/pasarela/pagos/ordenes-pago/cpb/{cpb}/extorno</t>
  </si>
  <si>
    <t>/v1/vuce-services/pasarela/pagos/ordenes-pago/cpb/{cpb}/pago</t>
  </si>
  <si>
    <t>/v1/vuce-services/pasarela/pagos/ordenes-pago/{ordenPagoId}/extorno</t>
  </si>
  <si>
    <t>/v1/vuce-services/pasarela/pagos/ordenes-pago/{ordenPagoId}/pago</t>
  </si>
  <si>
    <t>/v1/vuce-services/pasarela/liquidaciones/</t>
  </si>
  <si>
    <t>/v1/vuce-services/pasarela/liquidaciones/entidad/{entidadId}</t>
  </si>
  <si>
    <t>/v1/vuce-services/pasarela/liquidaciones/{liquidacionId}/entidad/{entidadId}/conciliacion</t>
  </si>
  <si>
    <t>/v1/vuce-services/pasarela/liquidaciones/reporte-ordenes-pago?entidadId=38&amp;fechaDesde=20230901&amp;fechaHasta=20240630</t>
  </si>
  <si>
    <t>/v1/vuce-services/pasarela/liquidaciones/?fechaDesde={fechaDesde}&amp;fechaHasta={fechaHasta}</t>
  </si>
  <si>
    <t>/v1/vuce-services/pasarela/liquidaciones/{liquidacionId}</t>
  </si>
  <si>
    <t>/v1/vuce-services/pasarela/liquidaciones/{liquidacionId}/archivo-liquidaciones/</t>
  </si>
  <si>
    <t>/v1/vuce-services/pasarela/liquidaciones/archivo-liquidaciones-fecha/?fechaDesde={fechaDesde}&amp;fechaHasta={fechaHasta}</t>
  </si>
  <si>
    <t>/v1/vuce-services/pasarela/liquidaciones/{liquidacionId}/reporte-liquidaciones</t>
  </si>
  <si>
    <t>/v1/vuce-services/pasarela/liquidaciones/{liquidacionId}/entidad/{entidadId}/reporte-liquidaciones</t>
  </si>
  <si>
    <t>/v1/vuce-services/pasarela/liquidaciones/entidad/{entidadId}/reporte-liquidaciones?fecha={fecha}</t>
  </si>
  <si>
    <t>/v1/vuce-services/pasarela/pagos/ordenes-pago/{ordenPagoId}/archivo</t>
  </si>
  <si>
    <t>/v1/vuce-services/pasarela/configuracion/formas-pago?canalId={canalId}&amp;entidadId={entidadId}</t>
  </si>
  <si>
    <t>/v1/vuce-services/pasarela/pagos/ordenes-pago/{ordenPagoId}/status</t>
  </si>
  <si>
    <t xml:space="preserve">cuando los parametros de rendimiento son </t>
  </si>
  <si>
    <t xml:space="preserve">repeticiones por </t>
  </si>
  <si>
    <t>segundos con</t>
  </si>
  <si>
    <t>repeticiones</t>
  </si>
  <si>
    <t>Validar el performance del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</si>
</sst>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000"/>
    <numFmt numFmtId="167" formatCode="0.0"/>
  </numFmts>
  <fonts count="65">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
      <b/>
      <sz val="9"/>
      <color indexed="81"/>
      <name val="Tahoma"/>
      <family val="2"/>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s>
  <cellStyleXfs count="4">
    <xf numFmtId="0" fontId="0" fillId="0" borderId="0"/>
    <xf numFmtId="0" fontId="3" fillId="0" borderId="0" applyNumberFormat="0" applyFill="0" applyBorder="0" applyAlignment="0" applyProtection="0"/>
    <xf numFmtId="164" fontId="53" fillId="0" borderId="0" applyFont="0" applyFill="0" applyBorder="0" applyAlignment="0" applyProtection="0"/>
    <xf numFmtId="0" fontId="3" fillId="0" borderId="0" applyNumberFormat="0" applyFill="0" applyBorder="0" applyAlignment="0" applyProtection="0"/>
  </cellStyleXfs>
  <cellXfs count="390">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5"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5"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5"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6"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5"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8" fillId="0" borderId="0" xfId="0" applyFont="1" applyAlignment="1">
      <alignment horizontal="center" vertical="top"/>
    </xf>
    <xf numFmtId="0" fontId="58" fillId="0" borderId="0" xfId="0" applyFont="1"/>
    <xf numFmtId="0" fontId="58" fillId="0" borderId="1" xfId="0" applyFont="1" applyBorder="1" applyAlignment="1">
      <alignment horizontal="left" vertical="center" wrapText="1"/>
    </xf>
    <xf numFmtId="0" fontId="59" fillId="0" borderId="1" xfId="0" quotePrefix="1" applyFont="1" applyBorder="1" applyAlignment="1">
      <alignment horizontal="center" vertical="center" wrapText="1"/>
    </xf>
    <xf numFmtId="0" fontId="60" fillId="0" borderId="1" xfId="0" applyFont="1" applyBorder="1" applyAlignment="1">
      <alignment vertical="center"/>
    </xf>
    <xf numFmtId="0" fontId="61" fillId="0" borderId="1" xfId="1" applyFont="1" applyFill="1" applyBorder="1" applyAlignment="1">
      <alignment horizontal="left" vertical="center" wrapText="1"/>
    </xf>
    <xf numFmtId="0" fontId="58" fillId="0" borderId="1" xfId="0" applyFont="1" applyBorder="1" applyAlignment="1">
      <alignment horizontal="center" vertical="center"/>
    </xf>
    <xf numFmtId="0" fontId="58" fillId="0" borderId="1" xfId="0" applyFont="1" applyBorder="1" applyAlignment="1">
      <alignment horizontal="left" vertical="center"/>
    </xf>
    <xf numFmtId="9" fontId="58" fillId="0" borderId="1" xfId="0" applyNumberFormat="1" applyFont="1" applyBorder="1" applyAlignment="1">
      <alignment horizontal="center" vertical="center"/>
    </xf>
    <xf numFmtId="0" fontId="58" fillId="0" borderId="1" xfId="0" applyFont="1" applyBorder="1" applyAlignment="1">
      <alignment vertical="top" wrapText="1"/>
    </xf>
    <xf numFmtId="0" fontId="58" fillId="0" borderId="0" xfId="0" applyFont="1" applyAlignment="1">
      <alignment vertical="top"/>
    </xf>
    <xf numFmtId="0" fontId="61" fillId="0" borderId="16" xfId="1" applyFont="1" applyFill="1" applyBorder="1" applyAlignment="1">
      <alignment horizontal="left" vertical="center" wrapText="1"/>
    </xf>
    <xf numFmtId="0" fontId="58" fillId="0" borderId="0" xfId="0" applyFont="1" applyAlignment="1">
      <alignment vertical="top" wrapText="1"/>
    </xf>
    <xf numFmtId="0" fontId="58" fillId="0" borderId="16" xfId="0" applyFont="1" applyBorder="1" applyAlignment="1">
      <alignment horizontal="center" vertical="center"/>
    </xf>
    <xf numFmtId="0" fontId="58" fillId="0" borderId="16" xfId="0" applyFont="1" applyBorder="1" applyAlignment="1">
      <alignment horizontal="left" vertical="center" wrapText="1"/>
    </xf>
    <xf numFmtId="0" fontId="58" fillId="0" borderId="16" xfId="0" applyFont="1" applyBorder="1" applyAlignment="1">
      <alignment horizontal="left" vertical="center"/>
    </xf>
    <xf numFmtId="0" fontId="58" fillId="0" borderId="1" xfId="0" applyFont="1" applyBorder="1" applyAlignment="1">
      <alignment vertical="top"/>
    </xf>
    <xf numFmtId="0" fontId="58" fillId="0" borderId="1" xfId="0" applyFont="1" applyBorder="1" applyAlignment="1">
      <alignment horizontal="center" vertical="top" wrapText="1"/>
    </xf>
    <xf numFmtId="0" fontId="59" fillId="0" borderId="16" xfId="0" quotePrefix="1" applyFont="1" applyBorder="1" applyAlignment="1">
      <alignment horizontal="center" vertical="center" wrapText="1"/>
    </xf>
    <xf numFmtId="0" fontId="60" fillId="0" borderId="16" xfId="0" applyFont="1" applyBorder="1" applyAlignment="1">
      <alignment vertical="center"/>
    </xf>
    <xf numFmtId="0" fontId="58" fillId="0" borderId="16" xfId="0" applyFont="1" applyBorder="1" applyAlignment="1">
      <alignment vertical="top" wrapText="1"/>
    </xf>
    <xf numFmtId="0" fontId="58" fillId="0" borderId="26" xfId="0" applyFont="1" applyBorder="1" applyAlignment="1">
      <alignment horizontal="left" vertical="center" wrapText="1"/>
    </xf>
    <xf numFmtId="0" fontId="59" fillId="0" borderId="26" xfId="0" quotePrefix="1" applyFont="1" applyBorder="1" applyAlignment="1">
      <alignment horizontal="center" vertical="center" wrapText="1"/>
    </xf>
    <xf numFmtId="0" fontId="60" fillId="0" borderId="26" xfId="0" applyFont="1" applyBorder="1" applyAlignment="1">
      <alignment vertical="center"/>
    </xf>
    <xf numFmtId="0" fontId="61" fillId="0" borderId="26" xfId="1" applyFont="1" applyFill="1" applyBorder="1" applyAlignment="1">
      <alignment horizontal="left" vertical="center" wrapText="1"/>
    </xf>
    <xf numFmtId="0" fontId="58" fillId="0" borderId="26" xfId="0" applyFont="1" applyBorder="1" applyAlignment="1">
      <alignment horizontal="center" vertical="center"/>
    </xf>
    <xf numFmtId="0" fontId="58" fillId="0" borderId="26" xfId="0" applyFont="1" applyBorder="1" applyAlignment="1">
      <alignment horizontal="left" vertical="center"/>
    </xf>
    <xf numFmtId="9" fontId="58" fillId="0" borderId="26" xfId="0" applyNumberFormat="1" applyFont="1" applyBorder="1" applyAlignment="1">
      <alignment horizontal="center" vertical="center"/>
    </xf>
    <xf numFmtId="0" fontId="58" fillId="0" borderId="0" xfId="0" applyFont="1" applyAlignment="1">
      <alignment wrapText="1"/>
    </xf>
    <xf numFmtId="0" fontId="58" fillId="0" borderId="1" xfId="0" applyFont="1" applyBorder="1" applyAlignment="1">
      <alignment horizontal="center" vertical="center" wrapText="1"/>
    </xf>
    <xf numFmtId="0" fontId="58" fillId="0" borderId="16" xfId="0" applyFont="1" applyBorder="1" applyAlignment="1">
      <alignment horizontal="center" vertical="center" wrapText="1"/>
    </xf>
    <xf numFmtId="0" fontId="58" fillId="0" borderId="26" xfId="0" applyFont="1" applyBorder="1" applyAlignment="1">
      <alignment horizontal="center" vertical="center" wrapText="1"/>
    </xf>
    <xf numFmtId="0" fontId="59" fillId="8" borderId="12" xfId="0" applyFont="1" applyFill="1" applyBorder="1" applyAlignment="1">
      <alignment horizontal="center" vertical="top" wrapText="1"/>
    </xf>
    <xf numFmtId="0" fontId="59" fillId="8" borderId="12" xfId="0" applyFont="1" applyFill="1" applyBorder="1" applyAlignment="1">
      <alignment horizontal="center" vertical="top"/>
    </xf>
    <xf numFmtId="0" fontId="58" fillId="0" borderId="30" xfId="0" applyFont="1" applyBorder="1" applyAlignment="1">
      <alignment horizontal="left" vertical="center" wrapText="1"/>
    </xf>
    <xf numFmtId="0" fontId="59" fillId="0" borderId="30" xfId="0" quotePrefix="1" applyFont="1" applyBorder="1" applyAlignment="1">
      <alignment horizontal="center" vertical="center" wrapText="1"/>
    </xf>
    <xf numFmtId="0" fontId="61" fillId="0" borderId="30" xfId="1" applyFont="1" applyFill="1" applyBorder="1" applyAlignment="1">
      <alignment horizontal="left" vertical="center" wrapText="1"/>
    </xf>
    <xf numFmtId="0" fontId="58" fillId="0" borderId="30" xfId="0" applyFont="1" applyBorder="1" applyAlignment="1">
      <alignment horizontal="center" vertical="center"/>
    </xf>
    <xf numFmtId="0" fontId="58" fillId="0" borderId="30" xfId="0" applyFont="1" applyBorder="1" applyAlignment="1">
      <alignment horizontal="left" vertical="center"/>
    </xf>
    <xf numFmtId="0" fontId="58" fillId="0" borderId="30" xfId="0" applyFont="1" applyBorder="1" applyAlignment="1">
      <alignment horizontal="center" vertical="center" wrapText="1"/>
    </xf>
    <xf numFmtId="0" fontId="2" fillId="0" borderId="26" xfId="0" applyFont="1" applyBorder="1" applyAlignment="1">
      <alignment vertical="center" wrapText="1"/>
    </xf>
    <xf numFmtId="9" fontId="58" fillId="0" borderId="26" xfId="0" applyNumberFormat="1" applyFont="1" applyBorder="1" applyAlignment="1">
      <alignment horizontal="center" vertical="center" wrapText="1"/>
    </xf>
    <xf numFmtId="9" fontId="58" fillId="0" borderId="1" xfId="0" applyNumberFormat="1" applyFont="1" applyBorder="1" applyAlignment="1">
      <alignment horizontal="center" vertical="center" wrapText="1"/>
    </xf>
    <xf numFmtId="0" fontId="60" fillId="0" borderId="30" xfId="0" applyFont="1" applyBorder="1" applyAlignment="1">
      <alignment vertical="center"/>
    </xf>
    <xf numFmtId="0" fontId="58" fillId="0" borderId="31" xfId="0" applyFont="1" applyBorder="1"/>
    <xf numFmtId="0" fontId="2" fillId="0" borderId="1" xfId="0" applyFont="1" applyBorder="1" applyAlignment="1">
      <alignment vertical="center" wrapText="1"/>
    </xf>
    <xf numFmtId="165" fontId="58" fillId="0" borderId="26" xfId="2" applyNumberFormat="1" applyFont="1" applyFill="1" applyBorder="1" applyAlignment="1">
      <alignment horizontal="center" vertical="center" wrapText="1"/>
    </xf>
    <xf numFmtId="165" fontId="58" fillId="0" borderId="1" xfId="2" applyNumberFormat="1" applyFont="1" applyFill="1" applyBorder="1" applyAlignment="1">
      <alignment horizontal="center" vertical="center" wrapText="1"/>
    </xf>
    <xf numFmtId="165" fontId="58" fillId="0" borderId="30" xfId="2" applyNumberFormat="1" applyFont="1" applyFill="1" applyBorder="1" applyAlignment="1">
      <alignment horizontal="center" vertical="center" wrapText="1"/>
    </xf>
    <xf numFmtId="0" fontId="2" fillId="0" borderId="16" xfId="0" applyFont="1" applyBorder="1" applyAlignment="1">
      <alignment vertical="center" wrapText="1"/>
    </xf>
    <xf numFmtId="9" fontId="58" fillId="0" borderId="16" xfId="0" applyNumberFormat="1" applyFont="1" applyBorder="1" applyAlignment="1">
      <alignment horizontal="center" vertical="center"/>
    </xf>
    <xf numFmtId="9" fontId="58" fillId="0" borderId="16" xfId="0" applyNumberFormat="1" applyFont="1" applyBorder="1" applyAlignment="1">
      <alignment horizontal="center" vertical="center" wrapText="1"/>
    </xf>
    <xf numFmtId="0" fontId="58" fillId="0" borderId="1" xfId="0" applyFont="1" applyBorder="1"/>
    <xf numFmtId="0" fontId="58" fillId="0" borderId="30" xfId="0" applyFont="1" applyBorder="1" applyAlignment="1">
      <alignment vertical="center" wrapText="1"/>
    </xf>
    <xf numFmtId="0" fontId="58" fillId="8" borderId="26" xfId="0" applyFont="1" applyFill="1" applyBorder="1" applyAlignment="1">
      <alignment horizontal="left" vertical="center" wrapText="1"/>
    </xf>
    <xf numFmtId="0" fontId="59" fillId="8" borderId="26" xfId="0" quotePrefix="1" applyFont="1" applyFill="1" applyBorder="1" applyAlignment="1">
      <alignment horizontal="center" vertical="center" wrapText="1"/>
    </xf>
    <xf numFmtId="0" fontId="60" fillId="8" borderId="26" xfId="0" applyFont="1" applyFill="1" applyBorder="1" applyAlignment="1">
      <alignment vertical="center"/>
    </xf>
    <xf numFmtId="0" fontId="61" fillId="8" borderId="26" xfId="1" applyFont="1" applyFill="1" applyBorder="1" applyAlignment="1">
      <alignment horizontal="left" vertical="center" wrapText="1"/>
    </xf>
    <xf numFmtId="0" fontId="58" fillId="8" borderId="26" xfId="0" applyFont="1" applyFill="1" applyBorder="1" applyAlignment="1">
      <alignment horizontal="center" vertical="center"/>
    </xf>
    <xf numFmtId="0" fontId="58" fillId="8" borderId="26" xfId="0" applyFont="1" applyFill="1" applyBorder="1" applyAlignment="1">
      <alignment horizontal="left" vertical="center"/>
    </xf>
    <xf numFmtId="0" fontId="58"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8" fillId="8" borderId="26" xfId="0" applyNumberFormat="1" applyFont="1" applyFill="1" applyBorder="1" applyAlignment="1">
      <alignment horizontal="center" vertical="center"/>
    </xf>
    <xf numFmtId="9" fontId="58" fillId="8" borderId="26" xfId="0" applyNumberFormat="1" applyFont="1" applyFill="1" applyBorder="1" applyAlignment="1">
      <alignment horizontal="center" vertical="center" wrapText="1"/>
    </xf>
    <xf numFmtId="0" fontId="58" fillId="8" borderId="25" xfId="0" applyFont="1" applyFill="1" applyBorder="1" applyAlignment="1">
      <alignment wrapText="1"/>
    </xf>
    <xf numFmtId="0" fontId="58" fillId="8" borderId="25" xfId="0" applyFont="1" applyFill="1" applyBorder="1"/>
    <xf numFmtId="0" fontId="58" fillId="8" borderId="1" xfId="0" applyFont="1" applyFill="1" applyBorder="1" applyAlignment="1">
      <alignment horizontal="left" vertical="center" wrapText="1"/>
    </xf>
    <xf numFmtId="0" fontId="59" fillId="8" borderId="1" xfId="0" quotePrefix="1" applyFont="1" applyFill="1" applyBorder="1" applyAlignment="1">
      <alignment horizontal="center" vertical="center" wrapText="1"/>
    </xf>
    <xf numFmtId="0" fontId="60" fillId="8" borderId="1" xfId="0" applyFont="1" applyFill="1" applyBorder="1" applyAlignment="1">
      <alignment vertical="center"/>
    </xf>
    <xf numFmtId="0" fontId="61" fillId="8" borderId="1" xfId="1" applyFont="1" applyFill="1" applyBorder="1" applyAlignment="1">
      <alignment horizontal="left" vertical="center" wrapText="1"/>
    </xf>
    <xf numFmtId="0" fontId="58" fillId="8" borderId="1" xfId="0" applyFont="1" applyFill="1" applyBorder="1" applyAlignment="1">
      <alignment horizontal="center" vertical="center"/>
    </xf>
    <xf numFmtId="0" fontId="58" fillId="8" borderId="1" xfId="0" applyFont="1" applyFill="1" applyBorder="1" applyAlignment="1">
      <alignment horizontal="left" vertical="center"/>
    </xf>
    <xf numFmtId="0" fontId="58"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8" fillId="8" borderId="1" xfId="0" applyNumberFormat="1" applyFont="1" applyFill="1" applyBorder="1" applyAlignment="1">
      <alignment horizontal="center" vertical="center"/>
    </xf>
    <xf numFmtId="9" fontId="58" fillId="8" borderId="1" xfId="0" applyNumberFormat="1" applyFont="1" applyFill="1" applyBorder="1" applyAlignment="1">
      <alignment horizontal="center" vertical="center" wrapText="1"/>
    </xf>
    <xf numFmtId="0" fontId="58" fillId="8" borderId="0" xfId="0" applyFont="1" applyFill="1"/>
    <xf numFmtId="0" fontId="61" fillId="8" borderId="16" xfId="1" applyFont="1" applyFill="1" applyBorder="1" applyAlignment="1">
      <alignment horizontal="left" vertical="center" wrapText="1"/>
    </xf>
    <xf numFmtId="0" fontId="58" fillId="8" borderId="0" xfId="0" applyFont="1" applyFill="1" applyAlignment="1">
      <alignment vertical="top" wrapText="1"/>
    </xf>
    <xf numFmtId="0" fontId="58" fillId="8" borderId="16" xfId="0" applyFont="1" applyFill="1" applyBorder="1" applyAlignment="1">
      <alignment horizontal="center" vertical="center"/>
    </xf>
    <xf numFmtId="0" fontId="58" fillId="8" borderId="16" xfId="0" applyFont="1" applyFill="1" applyBorder="1" applyAlignment="1">
      <alignment horizontal="left" vertical="center"/>
    </xf>
    <xf numFmtId="0" fontId="58" fillId="8" borderId="16" xfId="0" applyFont="1" applyFill="1" applyBorder="1" applyAlignment="1">
      <alignment horizontal="center" vertical="center" wrapText="1"/>
    </xf>
    <xf numFmtId="0" fontId="58" fillId="8" borderId="0" xfId="0" applyFont="1" applyFill="1" applyAlignment="1">
      <alignment vertical="top"/>
    </xf>
    <xf numFmtId="0" fontId="58" fillId="8" borderId="1" xfId="0" applyFont="1" applyFill="1" applyBorder="1" applyAlignment="1">
      <alignment vertical="top" wrapText="1"/>
    </xf>
    <xf numFmtId="0" fontId="58" fillId="8" borderId="16" xfId="0" applyFont="1" applyFill="1" applyBorder="1" applyAlignment="1">
      <alignment horizontal="left" vertical="center" wrapText="1"/>
    </xf>
    <xf numFmtId="0" fontId="58" fillId="8" borderId="30" xfId="0" applyFont="1" applyFill="1" applyBorder="1" applyAlignment="1">
      <alignment horizontal="center" vertical="center" wrapText="1"/>
    </xf>
    <xf numFmtId="0" fontId="2" fillId="8" borderId="26" xfId="0" applyFont="1" applyFill="1" applyBorder="1" applyAlignment="1">
      <alignment wrapText="1"/>
    </xf>
    <xf numFmtId="165" fontId="58"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5" fontId="58" fillId="8" borderId="1" xfId="2" applyNumberFormat="1" applyFont="1" applyFill="1" applyBorder="1" applyAlignment="1">
      <alignment horizontal="center" vertical="center" wrapText="1"/>
    </xf>
    <xf numFmtId="0" fontId="58" fillId="8" borderId="1" xfId="0" applyFont="1" applyFill="1" applyBorder="1" applyAlignment="1">
      <alignment vertical="top"/>
    </xf>
    <xf numFmtId="0" fontId="58" fillId="8" borderId="1" xfId="0" applyFont="1" applyFill="1" applyBorder="1" applyAlignment="1">
      <alignment horizontal="center" vertical="top" wrapText="1"/>
    </xf>
    <xf numFmtId="0" fontId="58" fillId="8" borderId="30" xfId="0" applyFont="1" applyFill="1" applyBorder="1" applyAlignment="1">
      <alignment horizontal="left" vertical="center" wrapText="1"/>
    </xf>
    <xf numFmtId="0" fontId="59" fillId="8" borderId="30" xfId="0" quotePrefix="1" applyFont="1" applyFill="1" applyBorder="1" applyAlignment="1">
      <alignment horizontal="center" vertical="center" wrapText="1"/>
    </xf>
    <xf numFmtId="0" fontId="60" fillId="8" borderId="30" xfId="0" applyFont="1" applyFill="1" applyBorder="1" applyAlignment="1">
      <alignment vertical="center"/>
    </xf>
    <xf numFmtId="0" fontId="61" fillId="8" borderId="30" xfId="1" applyFont="1" applyFill="1" applyBorder="1" applyAlignment="1">
      <alignment horizontal="left" vertical="center" wrapText="1"/>
    </xf>
    <xf numFmtId="0" fontId="58" fillId="8" borderId="30" xfId="0" applyFont="1" applyFill="1" applyBorder="1" applyAlignment="1">
      <alignment horizontal="center" vertical="center"/>
    </xf>
    <xf numFmtId="0" fontId="58" fillId="8" borderId="30" xfId="0" applyFont="1" applyFill="1" applyBorder="1" applyAlignment="1">
      <alignment horizontal="left" vertical="center"/>
    </xf>
    <xf numFmtId="165" fontId="58" fillId="8" borderId="30" xfId="2" applyNumberFormat="1" applyFont="1" applyFill="1" applyBorder="1" applyAlignment="1">
      <alignment horizontal="center" vertical="center" wrapText="1"/>
    </xf>
    <xf numFmtId="0" fontId="58" fillId="8" borderId="31" xfId="0" applyFont="1" applyFill="1" applyBorder="1"/>
    <xf numFmtId="0" fontId="2" fillId="0" borderId="1" xfId="0" applyFont="1" applyBorder="1" applyAlignment="1">
      <alignment horizontal="left" vertical="center" wrapText="1"/>
    </xf>
    <xf numFmtId="0" fontId="58" fillId="0" borderId="1" xfId="0" applyFont="1" applyBorder="1" applyAlignment="1">
      <alignment horizontal="center" vertical="top"/>
    </xf>
    <xf numFmtId="0" fontId="2" fillId="0" borderId="30" xfId="0" applyFont="1" applyBorder="1" applyAlignment="1">
      <alignment horizontal="left" vertical="center" wrapText="1"/>
    </xf>
    <xf numFmtId="9" fontId="58" fillId="0" borderId="30" xfId="0" applyNumberFormat="1" applyFont="1" applyBorder="1" applyAlignment="1">
      <alignment horizontal="center" vertical="center"/>
    </xf>
    <xf numFmtId="9" fontId="58" fillId="0" borderId="30" xfId="0" applyNumberFormat="1" applyFont="1" applyBorder="1" applyAlignment="1">
      <alignment horizontal="center" vertical="center" wrapText="1"/>
    </xf>
    <xf numFmtId="0" fontId="58" fillId="0" borderId="26" xfId="0" applyFont="1" applyBorder="1" applyAlignment="1">
      <alignment vertical="center" wrapText="1"/>
    </xf>
    <xf numFmtId="0" fontId="58" fillId="0" borderId="25" xfId="0" applyFont="1" applyBorder="1"/>
    <xf numFmtId="0" fontId="2" fillId="8" borderId="1" xfId="0" applyFont="1" applyFill="1" applyBorder="1" applyAlignment="1">
      <alignment horizontal="left" vertical="center" wrapText="1"/>
    </xf>
    <xf numFmtId="167" fontId="36" fillId="0" borderId="0" xfId="0" applyNumberFormat="1" applyFont="1" applyAlignment="1">
      <alignment horizontal="center" vertical="center"/>
    </xf>
    <xf numFmtId="0" fontId="12" fillId="0" borderId="0" xfId="0" applyFont="1" applyAlignment="1">
      <alignment horizontal="center" vertical="center"/>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59" fillId="8" borderId="27" xfId="0" applyFont="1" applyFill="1" applyBorder="1" applyAlignment="1">
      <alignment horizontal="center" vertical="top" wrapText="1"/>
    </xf>
    <xf numFmtId="0" fontId="59" fillId="8" borderId="28" xfId="0" applyFont="1" applyFill="1" applyBorder="1" applyAlignment="1">
      <alignment horizontal="center" vertical="top" wrapText="1"/>
    </xf>
    <xf numFmtId="0" fontId="59" fillId="8" borderId="29" xfId="0" applyFont="1" applyFill="1" applyBorder="1" applyAlignment="1">
      <alignment horizontal="center" vertical="top"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cellXfs>
  <cellStyles count="4">
    <cellStyle name="Hipervínculo" xfId="1" builtinId="8"/>
    <cellStyle name="Hyperlink" xfId="3" xr:uid="{00000000-000B-0000-0000-000008000000}"/>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156280</xdr:colOff>
      <xdr:row>1</xdr:row>
      <xdr:rowOff>438855</xdr:rowOff>
    </xdr:from>
    <xdr:to>
      <xdr:col>29</xdr:col>
      <xdr:colOff>1417180</xdr:colOff>
      <xdr:row>9</xdr:row>
      <xdr:rowOff>206215</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a:blip xmlns:r="http://schemas.openxmlformats.org/officeDocument/2006/relationships" r:embed="rId1"/>
        <a:stretch>
          <a:fillRect/>
        </a:stretch>
      </xdr:blipFill>
      <xdr:spPr>
        <a:xfrm>
          <a:off x="31103005" y="743655"/>
          <a:ext cx="7433100" cy="2510560"/>
        </a:xfrm>
        <a:prstGeom prst="rect">
          <a:avLst/>
        </a:prstGeom>
      </xdr:spPr>
    </xdr:pic>
    <xdr:clientData/>
  </xdr:twoCellAnchor>
  <xdr:twoCellAnchor editAs="oneCell">
    <xdr:from>
      <xdr:col>25</xdr:col>
      <xdr:colOff>325755</xdr:colOff>
      <xdr:row>20</xdr:row>
      <xdr:rowOff>100965</xdr:rowOff>
    </xdr:from>
    <xdr:to>
      <xdr:col>29</xdr:col>
      <xdr:colOff>1435504</xdr:colOff>
      <xdr:row>31</xdr:row>
      <xdr:rowOff>14320</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a:blip xmlns:r="http://schemas.openxmlformats.org/officeDocument/2006/relationships" r:embed="rId2"/>
        <a:stretch>
          <a:fillRect/>
        </a:stretch>
      </xdr:blipFill>
      <xdr:spPr>
        <a:xfrm>
          <a:off x="31272480" y="8730615"/>
          <a:ext cx="7281949" cy="47615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10" Type="http://schemas.microsoft.com/office/2017/10/relationships/threadedComment" Target="../threadedComments/threadedComment4.xml"/><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78" t="s">
        <v>8</v>
      </c>
      <c r="J1" s="378"/>
      <c r="K1" s="378"/>
      <c r="L1" s="378"/>
      <c r="M1" s="378"/>
      <c r="N1" s="378"/>
      <c r="O1" s="114" t="s">
        <v>9</v>
      </c>
      <c r="P1" s="34" t="s">
        <v>10</v>
      </c>
      <c r="Q1" s="33" t="s">
        <v>11</v>
      </c>
      <c r="R1" s="113" t="s">
        <v>549</v>
      </c>
      <c r="S1" s="113" t="s">
        <v>12</v>
      </c>
      <c r="T1" s="113" t="s">
        <v>13</v>
      </c>
      <c r="U1" s="32" t="s">
        <v>578</v>
      </c>
    </row>
    <row r="2" spans="1:22" ht="38.25" hidden="1">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85546875" bestFit="1" customWidth="1"/>
    <col min="4" max="4" width="14.855468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47.25">
      <c r="A1" s="140" t="s">
        <v>73</v>
      </c>
      <c r="B1" s="140" t="s">
        <v>3</v>
      </c>
      <c r="C1" s="140" t="s">
        <v>74</v>
      </c>
      <c r="D1" s="140" t="s">
        <v>547</v>
      </c>
      <c r="E1" s="140" t="s">
        <v>4</v>
      </c>
      <c r="F1" s="141" t="s">
        <v>5</v>
      </c>
      <c r="G1" s="142" t="s">
        <v>6</v>
      </c>
      <c r="H1" s="142" t="s">
        <v>548</v>
      </c>
      <c r="I1" s="380" t="s">
        <v>8</v>
      </c>
      <c r="J1" s="380"/>
      <c r="K1" s="380"/>
      <c r="L1" s="380"/>
      <c r="M1" s="380"/>
      <c r="N1" s="380"/>
      <c r="O1" s="144" t="s">
        <v>9</v>
      </c>
      <c r="P1" s="141" t="s">
        <v>10</v>
      </c>
      <c r="Q1" s="140" t="s">
        <v>11</v>
      </c>
      <c r="R1" s="143" t="s">
        <v>549</v>
      </c>
      <c r="S1" s="143" t="s">
        <v>12</v>
      </c>
      <c r="T1" s="143" t="s">
        <v>13</v>
      </c>
      <c r="U1" s="145" t="s">
        <v>578</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78" t="s">
        <v>8</v>
      </c>
      <c r="J1" s="378"/>
      <c r="K1" s="378"/>
      <c r="L1" s="378"/>
      <c r="M1" s="378"/>
      <c r="N1" s="378"/>
      <c r="O1" s="114" t="s">
        <v>9</v>
      </c>
      <c r="P1" s="34" t="s">
        <v>10</v>
      </c>
      <c r="Q1" s="33" t="s">
        <v>11</v>
      </c>
      <c r="R1" s="113" t="s">
        <v>549</v>
      </c>
      <c r="S1" s="113" t="s">
        <v>12</v>
      </c>
      <c r="T1" s="113" t="s">
        <v>13</v>
      </c>
      <c r="U1" s="32" t="s">
        <v>578</v>
      </c>
    </row>
    <row r="2" spans="1:21" ht="37.5" hidden="1">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69" customWidth="1"/>
    <col min="7" max="7" width="67.140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140625" customWidth="1"/>
    <col min="15" max="15" width="19.85546875" customWidth="1"/>
    <col min="16" max="16" width="32.140625" customWidth="1"/>
    <col min="17" max="17" width="20.42578125" customWidth="1"/>
    <col min="18" max="18" width="79.85546875" bestFit="1"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78" t="s">
        <v>8</v>
      </c>
      <c r="J1" s="378"/>
      <c r="K1" s="378"/>
      <c r="L1" s="378"/>
      <c r="M1" s="378"/>
      <c r="N1" s="378"/>
      <c r="O1" s="114" t="s">
        <v>9</v>
      </c>
      <c r="P1" s="34" t="s">
        <v>10</v>
      </c>
      <c r="Q1" s="33" t="s">
        <v>11</v>
      </c>
      <c r="R1" s="113" t="s">
        <v>549</v>
      </c>
      <c r="S1" s="113" t="s">
        <v>12</v>
      </c>
      <c r="T1" s="113" t="s">
        <v>13</v>
      </c>
      <c r="U1" s="32" t="s">
        <v>578</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78" t="s">
        <v>8</v>
      </c>
      <c r="J1" s="378"/>
      <c r="K1" s="378"/>
      <c r="L1" s="378"/>
      <c r="M1" s="378"/>
      <c r="N1" s="378"/>
      <c r="O1" s="114" t="s">
        <v>9</v>
      </c>
      <c r="P1" s="34" t="s">
        <v>10</v>
      </c>
      <c r="Q1" s="33" t="s">
        <v>11</v>
      </c>
      <c r="R1" s="113" t="s">
        <v>549</v>
      </c>
      <c r="S1" s="113" t="s">
        <v>12</v>
      </c>
      <c r="T1" s="113" t="s">
        <v>13</v>
      </c>
      <c r="U1" s="32" t="s">
        <v>578</v>
      </c>
      <c r="V1" s="222" t="s">
        <v>594</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0"/>
  <sheetViews>
    <sheetView zoomScale="115" zoomScaleNormal="115" workbookViewId="0">
      <selection activeCell="E34" sqref="E24:E34"/>
    </sheetView>
  </sheetViews>
  <sheetFormatPr baseColWidth="10" defaultColWidth="8.85546875" defaultRowHeight="15"/>
  <cols>
    <col min="2" max="2" width="5.140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635</v>
      </c>
      <c r="C2" s="158"/>
      <c r="D2" s="158"/>
      <c r="E2" s="158"/>
      <c r="F2" s="158"/>
      <c r="G2" s="158"/>
      <c r="H2" s="158"/>
      <c r="I2" s="158"/>
      <c r="J2" s="158"/>
    </row>
    <row r="3" spans="2:11">
      <c r="B3" s="158"/>
      <c r="C3" s="159" t="s">
        <v>636</v>
      </c>
      <c r="D3" s="160" t="s">
        <v>637</v>
      </c>
      <c r="E3" s="160" t="s">
        <v>638</v>
      </c>
      <c r="F3" s="160" t="s">
        <v>639</v>
      </c>
      <c r="G3" s="158"/>
      <c r="H3" s="158"/>
      <c r="I3" s="158"/>
      <c r="J3" s="158"/>
      <c r="K3" t="s">
        <v>640</v>
      </c>
    </row>
    <row r="4" spans="2:11">
      <c r="B4" s="161"/>
      <c r="C4" s="162"/>
      <c r="D4" s="164"/>
      <c r="E4" s="163"/>
      <c r="F4" s="165"/>
      <c r="G4" s="158"/>
      <c r="H4" s="158"/>
      <c r="I4" s="166" t="s">
        <v>641</v>
      </c>
      <c r="J4" s="158"/>
    </row>
    <row r="5" spans="2:11">
      <c r="B5" s="158"/>
      <c r="C5" s="167"/>
      <c r="D5" s="169"/>
      <c r="E5" s="168"/>
      <c r="F5" s="170"/>
      <c r="G5" s="158"/>
      <c r="H5" s="158"/>
      <c r="I5" s="171" t="s">
        <v>642</v>
      </c>
      <c r="J5" s="158"/>
    </row>
    <row r="6" spans="2:11">
      <c r="B6" s="158"/>
      <c r="C6" s="167"/>
      <c r="D6" s="169"/>
      <c r="E6" s="168"/>
      <c r="F6" s="170"/>
      <c r="G6" s="172"/>
      <c r="H6" s="158"/>
      <c r="I6" s="171" t="s">
        <v>643</v>
      </c>
      <c r="J6" s="158"/>
    </row>
    <row r="7" spans="2:11">
      <c r="B7" s="158"/>
      <c r="C7" s="158"/>
      <c r="D7" s="158"/>
      <c r="E7" s="158"/>
      <c r="F7" s="158"/>
      <c r="G7" s="158"/>
      <c r="H7" s="158"/>
      <c r="I7" s="158"/>
      <c r="J7" s="158"/>
    </row>
    <row r="8" spans="2:11">
      <c r="C8" s="216"/>
    </row>
    <row r="9" spans="2:11">
      <c r="C9" s="216"/>
      <c r="F9" s="215"/>
    </row>
    <row r="10" spans="2:11">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C986-50C9-45F0-8AF2-44D2BCDF801E}">
  <dimension ref="A1:D4"/>
  <sheetViews>
    <sheetView workbookViewId="0">
      <selection activeCell="C13" sqref="C13"/>
    </sheetView>
  </sheetViews>
  <sheetFormatPr baseColWidth="10" defaultRowHeight="15"/>
  <cols>
    <col min="3" max="3" width="21.140625" bestFit="1" customWidth="1"/>
  </cols>
  <sheetData>
    <row r="1" spans="1:4">
      <c r="A1">
        <v>11</v>
      </c>
      <c r="B1" t="s">
        <v>689</v>
      </c>
      <c r="C1" t="s">
        <v>713</v>
      </c>
      <c r="D1" t="s">
        <v>721</v>
      </c>
    </row>
    <row r="2" spans="1:4">
      <c r="A2">
        <v>14</v>
      </c>
      <c r="B2" t="s">
        <v>690</v>
      </c>
      <c r="C2" t="s">
        <v>712</v>
      </c>
      <c r="D2" t="s">
        <v>723</v>
      </c>
    </row>
    <row r="3" spans="1:4">
      <c r="A3">
        <v>1</v>
      </c>
      <c r="B3" t="s">
        <v>698</v>
      </c>
      <c r="C3" t="s">
        <v>699</v>
      </c>
      <c r="D3" t="s">
        <v>720</v>
      </c>
    </row>
    <row r="4" spans="1:4">
      <c r="A4">
        <v>1</v>
      </c>
      <c r="B4" t="s">
        <v>698</v>
      </c>
      <c r="C4" t="s">
        <v>714</v>
      </c>
      <c r="D4" t="s">
        <v>722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Z52"/>
  <sheetViews>
    <sheetView topLeftCell="D1" zoomScaleNormal="100" zoomScaleSheetLayoutView="90" workbookViewId="0">
      <pane ySplit="1" topLeftCell="A2" activePane="bottomLeft" state="frozen"/>
      <selection activeCell="E34" sqref="E24:E34"/>
      <selection pane="bottomLeft" activeCell="G2" sqref="G2:G50"/>
    </sheetView>
  </sheetViews>
  <sheetFormatPr baseColWidth="10" defaultColWidth="23.140625" defaultRowHeight="54" customHeight="1"/>
  <cols>
    <col min="1" max="1" width="9" style="271" customWidth="1"/>
    <col min="2" max="2" width="11.42578125" style="259" customWidth="1"/>
    <col min="3" max="3" width="8.140625" style="259" customWidth="1"/>
    <col min="4" max="4" width="9.85546875" style="259" customWidth="1"/>
    <col min="5" max="5" width="10" style="269" customWidth="1"/>
    <col min="6" max="6" width="62.140625" style="271" customWidth="1"/>
    <col min="7" max="7" width="37.140625" style="271" customWidth="1"/>
    <col min="8" max="8" width="15" style="269" customWidth="1"/>
    <col min="9" max="9" width="4.85546875" style="269" customWidth="1"/>
    <col min="10" max="10" width="16.85546875" style="271" customWidth="1"/>
    <col min="11" max="11" width="4.85546875" style="269" customWidth="1"/>
    <col min="12" max="12" width="16.85546875" style="271" customWidth="1"/>
    <col min="13" max="13" width="4.85546875" style="269" customWidth="1"/>
    <col min="14" max="14" width="16.85546875" style="269" customWidth="1"/>
    <col min="15" max="15" width="11.85546875" style="271" customWidth="1"/>
    <col min="16" max="16" width="11.42578125" style="271" customWidth="1"/>
    <col min="17" max="17" width="14.85546875" style="269" bestFit="1" customWidth="1"/>
    <col min="18" max="18" width="27.5703125" style="269" customWidth="1"/>
    <col min="19" max="20" width="20.85546875" style="269" bestFit="1" customWidth="1"/>
    <col min="21" max="21" width="23.140625" style="271" customWidth="1"/>
    <col min="22" max="22" width="58.85546875" style="269" customWidth="1"/>
    <col min="23" max="23" width="12.85546875" style="269" customWidth="1"/>
    <col min="24" max="24" width="10.85546875" style="269" customWidth="1"/>
    <col min="25" max="25" width="14.5703125" style="269" customWidth="1"/>
    <col min="26" max="16384" width="23.140625" style="269"/>
  </cols>
  <sheetData>
    <row r="1" spans="1:25" s="259" customFormat="1" ht="36">
      <c r="A1" s="291" t="s">
        <v>73</v>
      </c>
      <c r="B1" s="291" t="s">
        <v>3</v>
      </c>
      <c r="C1" s="291" t="s">
        <v>74</v>
      </c>
      <c r="D1" s="291" t="s">
        <v>547</v>
      </c>
      <c r="E1" s="291" t="s">
        <v>4</v>
      </c>
      <c r="F1" s="291" t="s">
        <v>5</v>
      </c>
      <c r="G1" s="291" t="s">
        <v>6</v>
      </c>
      <c r="H1" s="291" t="s">
        <v>548</v>
      </c>
      <c r="I1" s="381" t="s">
        <v>8</v>
      </c>
      <c r="J1" s="382"/>
      <c r="K1" s="382"/>
      <c r="L1" s="382"/>
      <c r="M1" s="382"/>
      <c r="N1" s="383"/>
      <c r="O1" s="291" t="s">
        <v>9</v>
      </c>
      <c r="P1" s="291" t="s">
        <v>10</v>
      </c>
      <c r="Q1" s="292" t="s">
        <v>11</v>
      </c>
      <c r="R1" s="291" t="s">
        <v>549</v>
      </c>
      <c r="S1" s="291" t="s">
        <v>12</v>
      </c>
      <c r="T1" s="291" t="s">
        <v>13</v>
      </c>
      <c r="U1" s="291" t="s">
        <v>578</v>
      </c>
      <c r="W1" s="291" t="s">
        <v>746</v>
      </c>
      <c r="X1" s="291" t="s">
        <v>747</v>
      </c>
      <c r="Y1" s="291" t="s">
        <v>748</v>
      </c>
    </row>
    <row r="2" spans="1:25" s="260" customFormat="1" ht="36">
      <c r="A2" s="261" t="s">
        <v>687</v>
      </c>
      <c r="B2" s="262" t="s">
        <v>688</v>
      </c>
      <c r="C2" s="262"/>
      <c r="D2" s="262" t="s">
        <v>78</v>
      </c>
      <c r="E2" s="263" t="s">
        <v>25</v>
      </c>
      <c r="F2" s="264" t="s">
        <v>752</v>
      </c>
      <c r="G2" s="261" t="s">
        <v>700</v>
      </c>
      <c r="H2" s="265"/>
      <c r="I2" s="265">
        <v>60</v>
      </c>
      <c r="J2" s="261" t="s">
        <v>18</v>
      </c>
      <c r="K2" s="265">
        <v>60</v>
      </c>
      <c r="L2" s="261" t="s">
        <v>19</v>
      </c>
      <c r="M2" s="265">
        <v>10</v>
      </c>
      <c r="N2" s="266" t="s">
        <v>20</v>
      </c>
      <c r="O2" s="288" t="s">
        <v>9</v>
      </c>
      <c r="P2" s="288" t="s">
        <v>595</v>
      </c>
      <c r="Q2" s="265" t="s">
        <v>23</v>
      </c>
      <c r="R2" s="304" t="s">
        <v>735</v>
      </c>
      <c r="S2" s="267">
        <v>0.95</v>
      </c>
      <c r="T2" s="267">
        <v>0.99980000000000002</v>
      </c>
      <c r="U2" s="301" t="s">
        <v>734</v>
      </c>
      <c r="V2" s="287" t="s">
        <v>726</v>
      </c>
      <c r="W2" s="260">
        <v>10</v>
      </c>
      <c r="X2" s="260">
        <v>13</v>
      </c>
      <c r="Y2" s="260">
        <v>8</v>
      </c>
    </row>
    <row r="3" spans="1:25" s="260" customFormat="1" ht="24">
      <c r="A3" s="261" t="s">
        <v>687</v>
      </c>
      <c r="B3" s="262" t="s">
        <v>688</v>
      </c>
      <c r="C3" s="262"/>
      <c r="D3" s="262" t="s">
        <v>78</v>
      </c>
      <c r="E3" s="263" t="s">
        <v>90</v>
      </c>
      <c r="F3" s="264" t="s">
        <v>753</v>
      </c>
      <c r="G3" s="261" t="s">
        <v>692</v>
      </c>
      <c r="H3" s="265"/>
      <c r="I3" s="265">
        <v>60</v>
      </c>
      <c r="J3" s="261" t="s">
        <v>18</v>
      </c>
      <c r="K3" s="265">
        <v>60</v>
      </c>
      <c r="L3" s="261" t="s">
        <v>19</v>
      </c>
      <c r="M3" s="265">
        <v>10</v>
      </c>
      <c r="N3" s="266" t="s">
        <v>20</v>
      </c>
      <c r="O3" s="288" t="s">
        <v>39</v>
      </c>
      <c r="P3" s="288" t="s">
        <v>595</v>
      </c>
      <c r="Q3" s="265" t="s">
        <v>691</v>
      </c>
      <c r="R3" s="304" t="s">
        <v>735</v>
      </c>
      <c r="S3" s="267">
        <v>0.95</v>
      </c>
      <c r="T3" s="267">
        <v>0.99980000000000002</v>
      </c>
      <c r="U3" s="301" t="s">
        <v>734</v>
      </c>
      <c r="W3" s="260">
        <v>10</v>
      </c>
      <c r="X3" s="260">
        <v>13</v>
      </c>
      <c r="Y3" s="260">
        <v>8</v>
      </c>
    </row>
    <row r="4" spans="1:25" s="260" customFormat="1" ht="24">
      <c r="A4" s="261" t="s">
        <v>687</v>
      </c>
      <c r="B4" s="262" t="s">
        <v>688</v>
      </c>
      <c r="C4" s="262"/>
      <c r="D4" s="262" t="s">
        <v>78</v>
      </c>
      <c r="E4" s="263" t="s">
        <v>90</v>
      </c>
      <c r="F4" s="264" t="s">
        <v>754</v>
      </c>
      <c r="G4" s="261" t="s">
        <v>693</v>
      </c>
      <c r="H4" s="265"/>
      <c r="I4" s="265">
        <v>60</v>
      </c>
      <c r="J4" s="261" t="s">
        <v>18</v>
      </c>
      <c r="K4" s="265">
        <v>60</v>
      </c>
      <c r="L4" s="261" t="s">
        <v>19</v>
      </c>
      <c r="M4" s="265">
        <v>10</v>
      </c>
      <c r="N4" s="266" t="s">
        <v>20</v>
      </c>
      <c r="O4" s="288" t="s">
        <v>691</v>
      </c>
      <c r="P4" s="288" t="s">
        <v>595</v>
      </c>
      <c r="Q4" s="265" t="s">
        <v>691</v>
      </c>
      <c r="R4" s="304" t="s">
        <v>735</v>
      </c>
      <c r="S4" s="267">
        <v>0.95</v>
      </c>
      <c r="T4" s="267">
        <v>0.99980000000000002</v>
      </c>
      <c r="U4" s="301" t="s">
        <v>734</v>
      </c>
      <c r="W4" s="260">
        <v>10</v>
      </c>
      <c r="X4" s="260">
        <v>13</v>
      </c>
      <c r="Y4" s="260">
        <v>8</v>
      </c>
    </row>
    <row r="5" spans="1:25" ht="36">
      <c r="A5" s="261" t="s">
        <v>687</v>
      </c>
      <c r="B5" s="262" t="s">
        <v>688</v>
      </c>
      <c r="C5" s="262"/>
      <c r="D5" s="262" t="s">
        <v>78</v>
      </c>
      <c r="E5" s="263" t="s">
        <v>25</v>
      </c>
      <c r="F5" s="270" t="s">
        <v>755</v>
      </c>
      <c r="G5" s="271" t="s">
        <v>701</v>
      </c>
      <c r="H5" s="272"/>
      <c r="I5" s="265">
        <v>60</v>
      </c>
      <c r="J5" s="261" t="s">
        <v>18</v>
      </c>
      <c r="K5" s="265">
        <v>60</v>
      </c>
      <c r="L5" s="261" t="s">
        <v>19</v>
      </c>
      <c r="M5" s="265">
        <v>10</v>
      </c>
      <c r="N5" s="274" t="s">
        <v>20</v>
      </c>
      <c r="O5" s="289" t="s">
        <v>9</v>
      </c>
      <c r="P5" s="288" t="s">
        <v>595</v>
      </c>
      <c r="Q5" s="272" t="s">
        <v>23</v>
      </c>
      <c r="R5" s="304" t="s">
        <v>735</v>
      </c>
      <c r="S5" s="267">
        <v>0.95</v>
      </c>
      <c r="T5" s="267">
        <v>0.99980000000000002</v>
      </c>
      <c r="U5" s="301" t="s">
        <v>734</v>
      </c>
      <c r="V5" s="260"/>
      <c r="W5" s="260">
        <v>10</v>
      </c>
      <c r="X5" s="260">
        <v>13</v>
      </c>
      <c r="Y5" s="260">
        <v>8</v>
      </c>
    </row>
    <row r="6" spans="1:25" ht="24">
      <c r="A6" s="261" t="s">
        <v>687</v>
      </c>
      <c r="B6" s="262" t="s">
        <v>688</v>
      </c>
      <c r="C6" s="262"/>
      <c r="D6" s="262" t="s">
        <v>78</v>
      </c>
      <c r="E6" s="263" t="s">
        <v>90</v>
      </c>
      <c r="F6" s="264" t="s">
        <v>756</v>
      </c>
      <c r="G6" s="268" t="s">
        <v>718</v>
      </c>
      <c r="H6" s="265"/>
      <c r="I6" s="265">
        <v>60</v>
      </c>
      <c r="J6" s="261" t="s">
        <v>18</v>
      </c>
      <c r="K6" s="265">
        <v>60</v>
      </c>
      <c r="L6" s="261" t="s">
        <v>19</v>
      </c>
      <c r="M6" s="265">
        <v>10</v>
      </c>
      <c r="N6" s="274" t="s">
        <v>20</v>
      </c>
      <c r="O6" s="288" t="s">
        <v>711</v>
      </c>
      <c r="P6" s="288" t="s">
        <v>595</v>
      </c>
      <c r="Q6" s="265" t="s">
        <v>23</v>
      </c>
      <c r="R6" s="304" t="s">
        <v>735</v>
      </c>
      <c r="S6" s="267">
        <v>0.95</v>
      </c>
      <c r="T6" s="267">
        <v>0.99980000000000002</v>
      </c>
      <c r="U6" s="301" t="s">
        <v>734</v>
      </c>
      <c r="V6" s="260"/>
      <c r="W6" s="260">
        <v>10</v>
      </c>
      <c r="X6" s="260">
        <v>13</v>
      </c>
      <c r="Y6" s="260">
        <v>8</v>
      </c>
    </row>
    <row r="7" spans="1:25" ht="24">
      <c r="A7" s="261" t="s">
        <v>687</v>
      </c>
      <c r="B7" s="262" t="s">
        <v>688</v>
      </c>
      <c r="C7" s="262"/>
      <c r="D7" s="262" t="s">
        <v>78</v>
      </c>
      <c r="E7" s="263" t="s">
        <v>90</v>
      </c>
      <c r="F7" s="264" t="s">
        <v>757</v>
      </c>
      <c r="G7" s="268" t="s">
        <v>717</v>
      </c>
      <c r="H7" s="265"/>
      <c r="I7" s="265">
        <v>60</v>
      </c>
      <c r="J7" s="261" t="s">
        <v>18</v>
      </c>
      <c r="K7" s="265">
        <v>60</v>
      </c>
      <c r="L7" s="261" t="s">
        <v>19</v>
      </c>
      <c r="M7" s="265">
        <v>10</v>
      </c>
      <c r="N7" s="274" t="s">
        <v>20</v>
      </c>
      <c r="O7" s="288" t="s">
        <v>711</v>
      </c>
      <c r="P7" s="288" t="s">
        <v>595</v>
      </c>
      <c r="Q7" s="265" t="s">
        <v>23</v>
      </c>
      <c r="R7" s="304" t="s">
        <v>735</v>
      </c>
      <c r="S7" s="267">
        <v>0.95</v>
      </c>
      <c r="T7" s="267">
        <v>0.99980000000000002</v>
      </c>
      <c r="U7" s="301" t="s">
        <v>734</v>
      </c>
      <c r="V7" s="260"/>
      <c r="W7" s="260">
        <v>10</v>
      </c>
      <c r="X7" s="260">
        <v>13</v>
      </c>
      <c r="Y7" s="260">
        <v>8</v>
      </c>
    </row>
    <row r="8" spans="1:25" ht="24">
      <c r="A8" s="273" t="s">
        <v>687</v>
      </c>
      <c r="B8" s="277" t="s">
        <v>688</v>
      </c>
      <c r="C8" s="277"/>
      <c r="D8" s="277" t="s">
        <v>78</v>
      </c>
      <c r="E8" s="278" t="s">
        <v>90</v>
      </c>
      <c r="F8" s="270" t="s">
        <v>758</v>
      </c>
      <c r="G8" s="279" t="s">
        <v>716</v>
      </c>
      <c r="H8" s="272"/>
      <c r="I8" s="272">
        <v>60</v>
      </c>
      <c r="J8" s="273" t="s">
        <v>18</v>
      </c>
      <c r="K8" s="272">
        <v>60</v>
      </c>
      <c r="L8" s="273" t="s">
        <v>19</v>
      </c>
      <c r="M8" s="272">
        <v>10</v>
      </c>
      <c r="N8" s="274" t="s">
        <v>20</v>
      </c>
      <c r="O8" s="289" t="s">
        <v>711</v>
      </c>
      <c r="P8" s="289" t="s">
        <v>595</v>
      </c>
      <c r="Q8" s="272" t="s">
        <v>23</v>
      </c>
      <c r="R8" s="308" t="s">
        <v>735</v>
      </c>
      <c r="S8" s="309">
        <v>0.95</v>
      </c>
      <c r="T8" s="309">
        <v>0.99980000000000002</v>
      </c>
      <c r="U8" s="310" t="s">
        <v>734</v>
      </c>
      <c r="V8" s="260"/>
      <c r="W8" s="260">
        <v>10</v>
      </c>
      <c r="X8" s="260">
        <v>13</v>
      </c>
      <c r="Y8" s="260">
        <v>8</v>
      </c>
    </row>
    <row r="9" spans="1:25" s="275" customFormat="1" ht="24">
      <c r="A9" s="261" t="s">
        <v>687</v>
      </c>
      <c r="B9" s="262" t="s">
        <v>688</v>
      </c>
      <c r="C9" s="262"/>
      <c r="D9" s="262" t="s">
        <v>78</v>
      </c>
      <c r="E9" s="263" t="s">
        <v>90</v>
      </c>
      <c r="F9" s="264" t="s">
        <v>759</v>
      </c>
      <c r="G9" s="268" t="s">
        <v>715</v>
      </c>
      <c r="H9" s="265"/>
      <c r="I9" s="265">
        <v>60</v>
      </c>
      <c r="J9" s="261" t="s">
        <v>18</v>
      </c>
      <c r="K9" s="265">
        <v>60</v>
      </c>
      <c r="L9" s="261" t="s">
        <v>19</v>
      </c>
      <c r="M9" s="265">
        <v>10</v>
      </c>
      <c r="N9" s="266" t="s">
        <v>20</v>
      </c>
      <c r="O9" s="288" t="s">
        <v>711</v>
      </c>
      <c r="P9" s="288" t="s">
        <v>595</v>
      </c>
      <c r="Q9" s="265" t="s">
        <v>23</v>
      </c>
      <c r="R9" s="304" t="s">
        <v>735</v>
      </c>
      <c r="S9" s="267">
        <v>0.95</v>
      </c>
      <c r="T9" s="267">
        <v>0.99980000000000002</v>
      </c>
      <c r="U9" s="301" t="s">
        <v>734</v>
      </c>
      <c r="V9" s="311"/>
      <c r="W9" s="260">
        <v>10</v>
      </c>
      <c r="X9" s="260">
        <v>13</v>
      </c>
      <c r="Y9" s="260">
        <v>8</v>
      </c>
    </row>
    <row r="10" spans="1:25" ht="24">
      <c r="A10" s="261" t="s">
        <v>687</v>
      </c>
      <c r="B10" s="262" t="s">
        <v>688</v>
      </c>
      <c r="C10" s="262"/>
      <c r="D10" s="262" t="s">
        <v>83</v>
      </c>
      <c r="E10" s="263" t="s">
        <v>25</v>
      </c>
      <c r="F10" s="264" t="s">
        <v>760</v>
      </c>
      <c r="G10" s="268" t="s">
        <v>710</v>
      </c>
      <c r="H10" s="265"/>
      <c r="I10" s="265">
        <v>1</v>
      </c>
      <c r="J10" s="261" t="s">
        <v>18</v>
      </c>
      <c r="K10" s="265">
        <v>60</v>
      </c>
      <c r="L10" s="261" t="s">
        <v>19</v>
      </c>
      <c r="M10" s="265">
        <v>1</v>
      </c>
      <c r="N10" s="266" t="s">
        <v>20</v>
      </c>
      <c r="O10" s="288" t="s">
        <v>9</v>
      </c>
      <c r="P10" s="288" t="s">
        <v>595</v>
      </c>
      <c r="Q10" s="265" t="s">
        <v>23</v>
      </c>
      <c r="R10" s="304" t="s">
        <v>735</v>
      </c>
      <c r="S10" s="267">
        <v>0.95</v>
      </c>
      <c r="T10" s="267">
        <v>0.99980000000000002</v>
      </c>
      <c r="U10" s="306" t="s">
        <v>745</v>
      </c>
      <c r="V10" s="260"/>
      <c r="W10" s="260">
        <v>10</v>
      </c>
      <c r="X10" s="269">
        <v>6</v>
      </c>
      <c r="Y10" s="260">
        <v>8</v>
      </c>
    </row>
    <row r="11" spans="1:25" ht="24">
      <c r="A11" s="261" t="s">
        <v>687</v>
      </c>
      <c r="B11" s="262" t="s">
        <v>688</v>
      </c>
      <c r="C11" s="262"/>
      <c r="D11" s="262" t="s">
        <v>83</v>
      </c>
      <c r="E11" s="263" t="s">
        <v>25</v>
      </c>
      <c r="F11" s="264" t="s">
        <v>761</v>
      </c>
      <c r="G11" s="268" t="s">
        <v>730</v>
      </c>
      <c r="H11" s="275"/>
      <c r="I11" s="265">
        <v>1</v>
      </c>
      <c r="J11" s="261" t="s">
        <v>18</v>
      </c>
      <c r="K11" s="265">
        <v>60</v>
      </c>
      <c r="L11" s="261" t="s">
        <v>19</v>
      </c>
      <c r="M11" s="265">
        <v>1</v>
      </c>
      <c r="N11" s="266" t="s">
        <v>20</v>
      </c>
      <c r="O11" s="276" t="s">
        <v>39</v>
      </c>
      <c r="P11" s="288" t="s">
        <v>595</v>
      </c>
      <c r="Q11" s="265" t="s">
        <v>691</v>
      </c>
      <c r="R11" s="304" t="s">
        <v>735</v>
      </c>
      <c r="S11" s="267">
        <v>0.95</v>
      </c>
      <c r="T11" s="267">
        <v>0.99980000000000002</v>
      </c>
      <c r="U11" s="288" t="s">
        <v>744</v>
      </c>
      <c r="W11" s="260">
        <v>10</v>
      </c>
      <c r="X11" s="269">
        <v>6</v>
      </c>
      <c r="Y11" s="260">
        <v>8</v>
      </c>
    </row>
    <row r="12" spans="1:25" s="303" customFormat="1" ht="108.75" thickBot="1">
      <c r="A12" s="293" t="s">
        <v>687</v>
      </c>
      <c r="B12" s="294" t="s">
        <v>688</v>
      </c>
      <c r="C12" s="294"/>
      <c r="D12" s="294" t="s">
        <v>83</v>
      </c>
      <c r="E12" s="302" t="s">
        <v>25</v>
      </c>
      <c r="F12" s="295" t="s">
        <v>762</v>
      </c>
      <c r="G12" s="293" t="s">
        <v>729</v>
      </c>
      <c r="H12" s="296"/>
      <c r="I12" s="296">
        <v>1</v>
      </c>
      <c r="J12" s="293" t="s">
        <v>18</v>
      </c>
      <c r="K12" s="296">
        <v>60</v>
      </c>
      <c r="L12" s="293" t="s">
        <v>19</v>
      </c>
      <c r="M12" s="296">
        <v>1</v>
      </c>
      <c r="N12" s="297" t="s">
        <v>20</v>
      </c>
      <c r="O12" s="298" t="s">
        <v>39</v>
      </c>
      <c r="P12" s="298" t="s">
        <v>595</v>
      </c>
      <c r="Q12" s="296" t="s">
        <v>691</v>
      </c>
      <c r="R12" s="312" t="s">
        <v>735</v>
      </c>
      <c r="S12" s="267">
        <v>0.95</v>
      </c>
      <c r="T12" s="267">
        <v>0.99980000000000002</v>
      </c>
      <c r="U12" s="307" t="s">
        <v>744</v>
      </c>
      <c r="W12" s="260">
        <v>10</v>
      </c>
      <c r="X12" s="303">
        <v>6</v>
      </c>
      <c r="Y12" s="260">
        <v>8</v>
      </c>
    </row>
    <row r="13" spans="1:25" s="324" customFormat="1" ht="72.75" thickTop="1">
      <c r="A13" s="313" t="s">
        <v>687</v>
      </c>
      <c r="B13" s="314" t="s">
        <v>724</v>
      </c>
      <c r="C13" s="314"/>
      <c r="D13" s="314" t="s">
        <v>78</v>
      </c>
      <c r="E13" s="315" t="s">
        <v>25</v>
      </c>
      <c r="F13" s="316" t="s">
        <v>752</v>
      </c>
      <c r="G13" s="313" t="s">
        <v>700</v>
      </c>
      <c r="H13" s="317"/>
      <c r="I13" s="317">
        <v>60</v>
      </c>
      <c r="J13" s="313" t="s">
        <v>18</v>
      </c>
      <c r="K13" s="317">
        <v>60</v>
      </c>
      <c r="L13" s="313" t="s">
        <v>19</v>
      </c>
      <c r="M13" s="317">
        <v>10</v>
      </c>
      <c r="N13" s="318" t="s">
        <v>20</v>
      </c>
      <c r="O13" s="317" t="s">
        <v>9</v>
      </c>
      <c r="P13" s="319" t="s">
        <v>595</v>
      </c>
      <c r="Q13" s="317" t="s">
        <v>23</v>
      </c>
      <c r="R13" s="320" t="s">
        <v>736</v>
      </c>
      <c r="S13" s="321">
        <v>1</v>
      </c>
      <c r="T13" s="321">
        <v>0.99980000000000002</v>
      </c>
      <c r="U13" s="322" t="s">
        <v>734</v>
      </c>
      <c r="V13" s="323" t="s">
        <v>725</v>
      </c>
      <c r="W13" s="324">
        <v>10</v>
      </c>
      <c r="X13" s="324">
        <v>13</v>
      </c>
      <c r="Y13" s="324">
        <v>8</v>
      </c>
    </row>
    <row r="14" spans="1:25" s="335" customFormat="1" ht="30" customHeight="1">
      <c r="A14" s="325" t="s">
        <v>687</v>
      </c>
      <c r="B14" s="326" t="s">
        <v>724</v>
      </c>
      <c r="C14" s="326"/>
      <c r="D14" s="326" t="s">
        <v>78</v>
      </c>
      <c r="E14" s="327" t="s">
        <v>90</v>
      </c>
      <c r="F14" s="328" t="s">
        <v>753</v>
      </c>
      <c r="G14" s="325" t="s">
        <v>692</v>
      </c>
      <c r="H14" s="329"/>
      <c r="I14" s="329">
        <v>60</v>
      </c>
      <c r="J14" s="325" t="s">
        <v>18</v>
      </c>
      <c r="K14" s="329">
        <v>60</v>
      </c>
      <c r="L14" s="325" t="s">
        <v>19</v>
      </c>
      <c r="M14" s="329">
        <v>10</v>
      </c>
      <c r="N14" s="330" t="s">
        <v>20</v>
      </c>
      <c r="O14" s="331" t="s">
        <v>39</v>
      </c>
      <c r="P14" s="331" t="s">
        <v>595</v>
      </c>
      <c r="Q14" s="329" t="s">
        <v>691</v>
      </c>
      <c r="R14" s="332" t="s">
        <v>736</v>
      </c>
      <c r="S14" s="333">
        <v>1</v>
      </c>
      <c r="T14" s="333">
        <v>0.99980000000000002</v>
      </c>
      <c r="U14" s="334" t="s">
        <v>734</v>
      </c>
      <c r="W14" s="335">
        <v>10</v>
      </c>
      <c r="X14" s="335">
        <v>13</v>
      </c>
      <c r="Y14" s="335">
        <v>8</v>
      </c>
    </row>
    <row r="15" spans="1:25" s="335" customFormat="1" ht="30" customHeight="1">
      <c r="A15" s="325" t="s">
        <v>687</v>
      </c>
      <c r="B15" s="326" t="s">
        <v>724</v>
      </c>
      <c r="C15" s="326"/>
      <c r="D15" s="326" t="s">
        <v>78</v>
      </c>
      <c r="E15" s="327" t="s">
        <v>90</v>
      </c>
      <c r="F15" s="328" t="s">
        <v>754</v>
      </c>
      <c r="G15" s="325" t="s">
        <v>693</v>
      </c>
      <c r="H15" s="329"/>
      <c r="I15" s="329">
        <v>60</v>
      </c>
      <c r="J15" s="325" t="s">
        <v>18</v>
      </c>
      <c r="K15" s="329">
        <v>60</v>
      </c>
      <c r="L15" s="325" t="s">
        <v>19</v>
      </c>
      <c r="M15" s="329">
        <v>10</v>
      </c>
      <c r="N15" s="330" t="s">
        <v>20</v>
      </c>
      <c r="O15" s="331" t="s">
        <v>691</v>
      </c>
      <c r="P15" s="331" t="s">
        <v>595</v>
      </c>
      <c r="Q15" s="329" t="s">
        <v>691</v>
      </c>
      <c r="R15" s="332" t="s">
        <v>736</v>
      </c>
      <c r="S15" s="333">
        <v>1</v>
      </c>
      <c r="T15" s="333">
        <v>0.99980000000000002</v>
      </c>
      <c r="U15" s="334" t="s">
        <v>734</v>
      </c>
      <c r="W15" s="335">
        <v>10</v>
      </c>
      <c r="X15" s="335">
        <v>13</v>
      </c>
      <c r="Y15" s="335">
        <v>8</v>
      </c>
    </row>
    <row r="16" spans="1:25" s="341" customFormat="1" ht="30" customHeight="1">
      <c r="A16" s="325" t="s">
        <v>687</v>
      </c>
      <c r="B16" s="326" t="s">
        <v>724</v>
      </c>
      <c r="C16" s="326"/>
      <c r="D16" s="326" t="s">
        <v>78</v>
      </c>
      <c r="E16" s="327" t="s">
        <v>25</v>
      </c>
      <c r="F16" s="336" t="s">
        <v>755</v>
      </c>
      <c r="G16" s="337" t="s">
        <v>701</v>
      </c>
      <c r="H16" s="338"/>
      <c r="I16" s="329">
        <v>60</v>
      </c>
      <c r="J16" s="325" t="s">
        <v>18</v>
      </c>
      <c r="K16" s="329">
        <v>60</v>
      </c>
      <c r="L16" s="325" t="s">
        <v>19</v>
      </c>
      <c r="M16" s="329">
        <v>10</v>
      </c>
      <c r="N16" s="339" t="s">
        <v>20</v>
      </c>
      <c r="O16" s="340" t="s">
        <v>9</v>
      </c>
      <c r="P16" s="331" t="s">
        <v>595</v>
      </c>
      <c r="Q16" s="338" t="s">
        <v>23</v>
      </c>
      <c r="R16" s="332" t="s">
        <v>736</v>
      </c>
      <c r="S16" s="333">
        <v>1</v>
      </c>
      <c r="T16" s="333">
        <v>0.99980000000000002</v>
      </c>
      <c r="U16" s="334" t="s">
        <v>734</v>
      </c>
      <c r="V16" s="335"/>
      <c r="W16" s="341">
        <v>10</v>
      </c>
      <c r="X16" s="341">
        <v>13</v>
      </c>
      <c r="Y16" s="341">
        <v>8</v>
      </c>
    </row>
    <row r="17" spans="1:25" s="341" customFormat="1" ht="30" customHeight="1">
      <c r="A17" s="325" t="s">
        <v>687</v>
      </c>
      <c r="B17" s="326" t="s">
        <v>724</v>
      </c>
      <c r="C17" s="326"/>
      <c r="D17" s="326" t="s">
        <v>78</v>
      </c>
      <c r="E17" s="327" t="s">
        <v>90</v>
      </c>
      <c r="F17" s="328" t="s">
        <v>756</v>
      </c>
      <c r="G17" s="342" t="s">
        <v>718</v>
      </c>
      <c r="H17" s="329"/>
      <c r="I17" s="329">
        <v>60</v>
      </c>
      <c r="J17" s="325" t="s">
        <v>18</v>
      </c>
      <c r="K17" s="329">
        <v>60</v>
      </c>
      <c r="L17" s="325" t="s">
        <v>19</v>
      </c>
      <c r="M17" s="329">
        <v>10</v>
      </c>
      <c r="N17" s="339" t="s">
        <v>20</v>
      </c>
      <c r="O17" s="331" t="s">
        <v>711</v>
      </c>
      <c r="P17" s="331" t="s">
        <v>595</v>
      </c>
      <c r="Q17" s="329" t="s">
        <v>23</v>
      </c>
      <c r="R17" s="332" t="s">
        <v>736</v>
      </c>
      <c r="S17" s="333">
        <v>1</v>
      </c>
      <c r="T17" s="333">
        <v>0.99980000000000002</v>
      </c>
      <c r="U17" s="334" t="s">
        <v>734</v>
      </c>
      <c r="V17" s="335"/>
      <c r="W17" s="341">
        <v>10</v>
      </c>
      <c r="X17" s="341">
        <v>13</v>
      </c>
      <c r="Y17" s="341">
        <v>8</v>
      </c>
    </row>
    <row r="18" spans="1:25" s="341" customFormat="1" ht="30" customHeight="1">
      <c r="A18" s="325" t="s">
        <v>687</v>
      </c>
      <c r="B18" s="326" t="s">
        <v>724</v>
      </c>
      <c r="C18" s="326"/>
      <c r="D18" s="326" t="s">
        <v>78</v>
      </c>
      <c r="E18" s="327" t="s">
        <v>90</v>
      </c>
      <c r="F18" s="328" t="s">
        <v>757</v>
      </c>
      <c r="G18" s="342" t="s">
        <v>717</v>
      </c>
      <c r="H18" s="329"/>
      <c r="I18" s="329">
        <v>60</v>
      </c>
      <c r="J18" s="325" t="s">
        <v>18</v>
      </c>
      <c r="K18" s="329">
        <v>60</v>
      </c>
      <c r="L18" s="325" t="s">
        <v>19</v>
      </c>
      <c r="M18" s="329">
        <v>10</v>
      </c>
      <c r="N18" s="339" t="s">
        <v>20</v>
      </c>
      <c r="O18" s="331" t="s">
        <v>711</v>
      </c>
      <c r="P18" s="331" t="s">
        <v>595</v>
      </c>
      <c r="Q18" s="329" t="s">
        <v>23</v>
      </c>
      <c r="R18" s="332" t="s">
        <v>736</v>
      </c>
      <c r="S18" s="333">
        <v>1</v>
      </c>
      <c r="T18" s="333">
        <v>0.99980000000000002</v>
      </c>
      <c r="U18" s="334" t="s">
        <v>734</v>
      </c>
      <c r="V18" s="335"/>
      <c r="W18" s="341">
        <v>10</v>
      </c>
      <c r="X18" s="341">
        <v>13</v>
      </c>
      <c r="Y18" s="341">
        <v>8</v>
      </c>
    </row>
    <row r="19" spans="1:25" s="341" customFormat="1" ht="30" customHeight="1">
      <c r="A19" s="325" t="s">
        <v>687</v>
      </c>
      <c r="B19" s="326" t="s">
        <v>724</v>
      </c>
      <c r="C19" s="326"/>
      <c r="D19" s="326" t="s">
        <v>78</v>
      </c>
      <c r="E19" s="327" t="s">
        <v>90</v>
      </c>
      <c r="F19" s="328" t="s">
        <v>758</v>
      </c>
      <c r="G19" s="342" t="s">
        <v>716</v>
      </c>
      <c r="H19" s="329"/>
      <c r="I19" s="329">
        <v>60</v>
      </c>
      <c r="J19" s="325" t="s">
        <v>18</v>
      </c>
      <c r="K19" s="329">
        <v>60</v>
      </c>
      <c r="L19" s="343" t="s">
        <v>19</v>
      </c>
      <c r="M19" s="338">
        <v>10</v>
      </c>
      <c r="N19" s="339" t="s">
        <v>20</v>
      </c>
      <c r="O19" s="331" t="s">
        <v>711</v>
      </c>
      <c r="P19" s="331" t="s">
        <v>595</v>
      </c>
      <c r="Q19" s="329" t="s">
        <v>23</v>
      </c>
      <c r="R19" s="332" t="s">
        <v>736</v>
      </c>
      <c r="S19" s="333">
        <v>1</v>
      </c>
      <c r="T19" s="333">
        <v>0.99980000000000002</v>
      </c>
      <c r="U19" s="334" t="s">
        <v>734</v>
      </c>
      <c r="V19" s="335"/>
      <c r="W19" s="341">
        <v>10</v>
      </c>
      <c r="X19" s="341">
        <v>13</v>
      </c>
      <c r="Y19" s="341">
        <v>8</v>
      </c>
    </row>
    <row r="20" spans="1:25" s="341" customFormat="1" ht="30" customHeight="1" thickBot="1">
      <c r="A20" s="325" t="s">
        <v>687</v>
      </c>
      <c r="B20" s="326" t="s">
        <v>724</v>
      </c>
      <c r="C20" s="326"/>
      <c r="D20" s="326" t="s">
        <v>78</v>
      </c>
      <c r="E20" s="327" t="s">
        <v>90</v>
      </c>
      <c r="F20" s="328" t="s">
        <v>759</v>
      </c>
      <c r="G20" s="342" t="s">
        <v>715</v>
      </c>
      <c r="H20" s="329"/>
      <c r="I20" s="329">
        <v>60</v>
      </c>
      <c r="J20" s="325" t="s">
        <v>18</v>
      </c>
      <c r="K20" s="329">
        <v>60</v>
      </c>
      <c r="L20" s="325" t="s">
        <v>19</v>
      </c>
      <c r="M20" s="329">
        <v>10</v>
      </c>
      <c r="N20" s="330" t="s">
        <v>20</v>
      </c>
      <c r="O20" s="344" t="s">
        <v>711</v>
      </c>
      <c r="P20" s="331" t="s">
        <v>595</v>
      </c>
      <c r="Q20" s="329" t="s">
        <v>23</v>
      </c>
      <c r="R20" s="332" t="s">
        <v>736</v>
      </c>
      <c r="S20" s="333">
        <v>1</v>
      </c>
      <c r="T20" s="333">
        <v>0.99980000000000002</v>
      </c>
      <c r="U20" s="334" t="s">
        <v>734</v>
      </c>
      <c r="V20" s="335"/>
      <c r="W20" s="341">
        <v>10</v>
      </c>
      <c r="X20" s="341">
        <v>13</v>
      </c>
      <c r="Y20" s="341">
        <v>8</v>
      </c>
    </row>
    <row r="21" spans="1:25" ht="72.75" thickTop="1">
      <c r="A21" s="280" t="s">
        <v>687</v>
      </c>
      <c r="B21" s="281" t="s">
        <v>555</v>
      </c>
      <c r="C21" s="281"/>
      <c r="D21" s="281" t="s">
        <v>78</v>
      </c>
      <c r="E21" s="282" t="s">
        <v>25</v>
      </c>
      <c r="F21" s="283" t="s">
        <v>752</v>
      </c>
      <c r="G21" s="280" t="s">
        <v>700</v>
      </c>
      <c r="H21" s="284"/>
      <c r="I21" s="284">
        <v>75</v>
      </c>
      <c r="J21" s="280" t="s">
        <v>18</v>
      </c>
      <c r="K21" s="284">
        <v>40</v>
      </c>
      <c r="L21" s="280" t="s">
        <v>19</v>
      </c>
      <c r="M21" s="284">
        <v>10</v>
      </c>
      <c r="N21" s="285" t="s">
        <v>20</v>
      </c>
      <c r="O21" s="290" t="s">
        <v>9</v>
      </c>
      <c r="P21" s="290" t="s">
        <v>595</v>
      </c>
      <c r="Q21" s="284" t="s">
        <v>23</v>
      </c>
      <c r="R21" s="299" t="s">
        <v>732</v>
      </c>
      <c r="S21" s="286">
        <v>0.95</v>
      </c>
      <c r="T21" s="286">
        <v>0.99980000000000002</v>
      </c>
      <c r="U21" s="300" t="s">
        <v>734</v>
      </c>
      <c r="V21" s="287" t="s">
        <v>737</v>
      </c>
      <c r="W21" s="269">
        <v>10</v>
      </c>
      <c r="X21" s="269">
        <v>13</v>
      </c>
      <c r="Y21" s="269">
        <v>8</v>
      </c>
    </row>
    <row r="22" spans="1:25" ht="24">
      <c r="A22" s="261" t="s">
        <v>687</v>
      </c>
      <c r="B22" s="262" t="s">
        <v>555</v>
      </c>
      <c r="C22" s="262"/>
      <c r="D22" s="262" t="s">
        <v>78</v>
      </c>
      <c r="E22" s="263" t="s">
        <v>90</v>
      </c>
      <c r="F22" s="264" t="s">
        <v>753</v>
      </c>
      <c r="G22" s="261" t="s">
        <v>692</v>
      </c>
      <c r="H22" s="265"/>
      <c r="I22" s="265">
        <v>75</v>
      </c>
      <c r="J22" s="261" t="s">
        <v>18</v>
      </c>
      <c r="K22" s="265">
        <v>40</v>
      </c>
      <c r="L22" s="261" t="s">
        <v>19</v>
      </c>
      <c r="M22" s="265">
        <v>10</v>
      </c>
      <c r="N22" s="266" t="s">
        <v>20</v>
      </c>
      <c r="O22" s="288" t="s">
        <v>39</v>
      </c>
      <c r="P22" s="288" t="s">
        <v>595</v>
      </c>
      <c r="Q22" s="265" t="s">
        <v>691</v>
      </c>
      <c r="R22" s="304" t="s">
        <v>732</v>
      </c>
      <c r="S22" s="267">
        <v>0.95</v>
      </c>
      <c r="T22" s="267">
        <v>0.99980000000000002</v>
      </c>
      <c r="U22" s="301" t="s">
        <v>734</v>
      </c>
      <c r="V22" s="260"/>
      <c r="W22" s="269">
        <v>10</v>
      </c>
      <c r="X22" s="269">
        <v>13</v>
      </c>
      <c r="Y22" s="269">
        <v>8</v>
      </c>
    </row>
    <row r="23" spans="1:25" ht="24">
      <c r="A23" s="261" t="s">
        <v>687</v>
      </c>
      <c r="B23" s="262" t="s">
        <v>555</v>
      </c>
      <c r="C23" s="262"/>
      <c r="D23" s="262" t="s">
        <v>78</v>
      </c>
      <c r="E23" s="263" t="s">
        <v>90</v>
      </c>
      <c r="F23" s="264" t="s">
        <v>754</v>
      </c>
      <c r="G23" s="261" t="s">
        <v>693</v>
      </c>
      <c r="H23" s="265"/>
      <c r="I23" s="265">
        <v>75</v>
      </c>
      <c r="J23" s="261" t="s">
        <v>18</v>
      </c>
      <c r="K23" s="265">
        <v>40</v>
      </c>
      <c r="L23" s="261" t="s">
        <v>19</v>
      </c>
      <c r="M23" s="265">
        <v>10</v>
      </c>
      <c r="N23" s="266" t="s">
        <v>20</v>
      </c>
      <c r="O23" s="288" t="s">
        <v>691</v>
      </c>
      <c r="P23" s="288" t="s">
        <v>595</v>
      </c>
      <c r="Q23" s="265" t="s">
        <v>691</v>
      </c>
      <c r="R23" s="304" t="s">
        <v>732</v>
      </c>
      <c r="S23" s="267">
        <v>0.95</v>
      </c>
      <c r="T23" s="267">
        <v>0.99980000000000002</v>
      </c>
      <c r="U23" s="301" t="s">
        <v>734</v>
      </c>
      <c r="V23" s="260"/>
      <c r="W23" s="269">
        <v>10</v>
      </c>
      <c r="X23" s="269">
        <v>13</v>
      </c>
      <c r="Y23" s="269">
        <v>8</v>
      </c>
    </row>
    <row r="24" spans="1:25" ht="36">
      <c r="A24" s="261" t="s">
        <v>687</v>
      </c>
      <c r="B24" s="262" t="s">
        <v>555</v>
      </c>
      <c r="C24" s="262"/>
      <c r="D24" s="262" t="s">
        <v>78</v>
      </c>
      <c r="E24" s="263" t="s">
        <v>25</v>
      </c>
      <c r="F24" s="270" t="s">
        <v>755</v>
      </c>
      <c r="G24" s="271" t="s">
        <v>701</v>
      </c>
      <c r="H24" s="272"/>
      <c r="I24" s="265">
        <v>75</v>
      </c>
      <c r="J24" s="261" t="s">
        <v>18</v>
      </c>
      <c r="K24" s="265">
        <v>40</v>
      </c>
      <c r="L24" s="261" t="s">
        <v>19</v>
      </c>
      <c r="M24" s="265">
        <v>10</v>
      </c>
      <c r="N24" s="274" t="s">
        <v>20</v>
      </c>
      <c r="O24" s="289" t="s">
        <v>9</v>
      </c>
      <c r="P24" s="288" t="s">
        <v>595</v>
      </c>
      <c r="Q24" s="272" t="s">
        <v>23</v>
      </c>
      <c r="R24" s="304" t="s">
        <v>732</v>
      </c>
      <c r="S24" s="267">
        <v>0.95</v>
      </c>
      <c r="T24" s="267">
        <v>0.99980000000000002</v>
      </c>
      <c r="U24" s="301" t="s">
        <v>734</v>
      </c>
      <c r="V24" s="260"/>
      <c r="W24" s="269">
        <v>10</v>
      </c>
      <c r="X24" s="269">
        <v>13</v>
      </c>
      <c r="Y24" s="269">
        <v>8</v>
      </c>
    </row>
    <row r="25" spans="1:25" ht="24">
      <c r="A25" s="261" t="s">
        <v>687</v>
      </c>
      <c r="B25" s="262" t="s">
        <v>555</v>
      </c>
      <c r="C25" s="262"/>
      <c r="D25" s="262" t="s">
        <v>78</v>
      </c>
      <c r="E25" s="263" t="s">
        <v>90</v>
      </c>
      <c r="F25" s="264" t="s">
        <v>756</v>
      </c>
      <c r="G25" s="268" t="s">
        <v>718</v>
      </c>
      <c r="H25" s="265"/>
      <c r="I25" s="265">
        <v>75</v>
      </c>
      <c r="J25" s="261" t="s">
        <v>18</v>
      </c>
      <c r="K25" s="265">
        <v>40</v>
      </c>
      <c r="L25" s="261" t="s">
        <v>19</v>
      </c>
      <c r="M25" s="265">
        <v>10</v>
      </c>
      <c r="N25" s="274" t="s">
        <v>20</v>
      </c>
      <c r="O25" s="288" t="s">
        <v>711</v>
      </c>
      <c r="P25" s="288" t="s">
        <v>595</v>
      </c>
      <c r="Q25" s="265" t="s">
        <v>23</v>
      </c>
      <c r="R25" s="304" t="s">
        <v>732</v>
      </c>
      <c r="S25" s="267">
        <v>0.95</v>
      </c>
      <c r="T25" s="267">
        <v>0.99980000000000002</v>
      </c>
      <c r="U25" s="301" t="s">
        <v>734</v>
      </c>
      <c r="V25" s="260"/>
      <c r="W25" s="269">
        <v>10</v>
      </c>
      <c r="X25" s="269">
        <v>13</v>
      </c>
      <c r="Y25" s="269">
        <v>8</v>
      </c>
    </row>
    <row r="26" spans="1:25" ht="24">
      <c r="A26" s="261" t="s">
        <v>687</v>
      </c>
      <c r="B26" s="262" t="s">
        <v>555</v>
      </c>
      <c r="C26" s="262"/>
      <c r="D26" s="262" t="s">
        <v>78</v>
      </c>
      <c r="E26" s="263" t="s">
        <v>90</v>
      </c>
      <c r="F26" s="264" t="s">
        <v>757</v>
      </c>
      <c r="G26" s="268" t="s">
        <v>717</v>
      </c>
      <c r="H26" s="265"/>
      <c r="I26" s="265">
        <v>75</v>
      </c>
      <c r="J26" s="261" t="s">
        <v>18</v>
      </c>
      <c r="K26" s="265">
        <v>40</v>
      </c>
      <c r="L26" s="261" t="s">
        <v>19</v>
      </c>
      <c r="M26" s="265">
        <v>10</v>
      </c>
      <c r="N26" s="274" t="s">
        <v>20</v>
      </c>
      <c r="O26" s="288" t="s">
        <v>711</v>
      </c>
      <c r="P26" s="288" t="s">
        <v>595</v>
      </c>
      <c r="Q26" s="265" t="s">
        <v>23</v>
      </c>
      <c r="R26" s="304" t="s">
        <v>732</v>
      </c>
      <c r="S26" s="267">
        <v>0.95</v>
      </c>
      <c r="T26" s="267">
        <v>0.99980000000000002</v>
      </c>
      <c r="U26" s="301" t="s">
        <v>734</v>
      </c>
      <c r="V26" s="260"/>
      <c r="W26" s="269">
        <v>10</v>
      </c>
      <c r="X26" s="269">
        <v>13</v>
      </c>
      <c r="Y26" s="269">
        <v>8</v>
      </c>
    </row>
    <row r="27" spans="1:25" ht="24">
      <c r="A27" s="261" t="s">
        <v>687</v>
      </c>
      <c r="B27" s="262" t="s">
        <v>555</v>
      </c>
      <c r="C27" s="262"/>
      <c r="D27" s="262" t="s">
        <v>78</v>
      </c>
      <c r="E27" s="263" t="s">
        <v>90</v>
      </c>
      <c r="F27" s="264" t="s">
        <v>758</v>
      </c>
      <c r="G27" s="268" t="s">
        <v>716</v>
      </c>
      <c r="H27" s="265"/>
      <c r="I27" s="265">
        <v>75</v>
      </c>
      <c r="J27" s="261" t="s">
        <v>18</v>
      </c>
      <c r="K27" s="265">
        <v>40</v>
      </c>
      <c r="L27" s="261" t="s">
        <v>19</v>
      </c>
      <c r="M27" s="265">
        <v>10</v>
      </c>
      <c r="N27" s="274" t="s">
        <v>20</v>
      </c>
      <c r="O27" s="288" t="s">
        <v>711</v>
      </c>
      <c r="P27" s="288" t="s">
        <v>595</v>
      </c>
      <c r="Q27" s="265" t="s">
        <v>23</v>
      </c>
      <c r="R27" s="304" t="s">
        <v>732</v>
      </c>
      <c r="S27" s="267">
        <v>0.95</v>
      </c>
      <c r="T27" s="267">
        <v>0.99980000000000002</v>
      </c>
      <c r="U27" s="301" t="s">
        <v>734</v>
      </c>
      <c r="V27" s="260"/>
      <c r="W27" s="269">
        <v>10</v>
      </c>
      <c r="X27" s="269">
        <v>13</v>
      </c>
      <c r="Y27" s="269">
        <v>8</v>
      </c>
    </row>
    <row r="28" spans="1:25" ht="24.75" thickBot="1">
      <c r="A28" s="261" t="s">
        <v>687</v>
      </c>
      <c r="B28" s="262" t="s">
        <v>555</v>
      </c>
      <c r="C28" s="262"/>
      <c r="D28" s="262" t="s">
        <v>78</v>
      </c>
      <c r="E28" s="263" t="s">
        <v>90</v>
      </c>
      <c r="F28" s="264" t="s">
        <v>759</v>
      </c>
      <c r="G28" s="268" t="s">
        <v>715</v>
      </c>
      <c r="H28" s="265"/>
      <c r="I28" s="265">
        <v>75</v>
      </c>
      <c r="J28" s="261" t="s">
        <v>18</v>
      </c>
      <c r="K28" s="265">
        <v>40</v>
      </c>
      <c r="L28" s="261" t="s">
        <v>19</v>
      </c>
      <c r="M28" s="265">
        <v>10</v>
      </c>
      <c r="N28" s="266" t="s">
        <v>20</v>
      </c>
      <c r="O28" s="298" t="s">
        <v>711</v>
      </c>
      <c r="P28" s="288" t="s">
        <v>595</v>
      </c>
      <c r="Q28" s="265" t="s">
        <v>23</v>
      </c>
      <c r="R28" s="304" t="s">
        <v>732</v>
      </c>
      <c r="S28" s="267">
        <v>0.95</v>
      </c>
      <c r="T28" s="267">
        <v>0.99980000000000002</v>
      </c>
      <c r="U28" s="301" t="s">
        <v>734</v>
      </c>
      <c r="V28" s="260"/>
      <c r="W28" s="269">
        <v>10</v>
      </c>
      <c r="X28" s="269">
        <v>13</v>
      </c>
      <c r="Y28" s="269">
        <v>8</v>
      </c>
    </row>
    <row r="29" spans="1:25" s="324" customFormat="1" ht="60.75" thickTop="1">
      <c r="A29" s="313" t="s">
        <v>687</v>
      </c>
      <c r="B29" s="314" t="s">
        <v>562</v>
      </c>
      <c r="C29" s="314"/>
      <c r="D29" s="314" t="s">
        <v>78</v>
      </c>
      <c r="E29" s="315" t="s">
        <v>25</v>
      </c>
      <c r="F29" s="316" t="s">
        <v>752</v>
      </c>
      <c r="G29" s="313" t="s">
        <v>700</v>
      </c>
      <c r="H29" s="317"/>
      <c r="I29" s="317">
        <v>60</v>
      </c>
      <c r="J29" s="313" t="s">
        <v>18</v>
      </c>
      <c r="K29" s="317">
        <v>60</v>
      </c>
      <c r="L29" s="313" t="s">
        <v>19</v>
      </c>
      <c r="M29" s="317">
        <v>10</v>
      </c>
      <c r="N29" s="318" t="s">
        <v>20</v>
      </c>
      <c r="O29" s="319" t="s">
        <v>9</v>
      </c>
      <c r="P29" s="319" t="s">
        <v>595</v>
      </c>
      <c r="Q29" s="317" t="s">
        <v>23</v>
      </c>
      <c r="R29" s="345" t="s">
        <v>563</v>
      </c>
      <c r="S29" s="317" t="s">
        <v>727</v>
      </c>
      <c r="T29" s="317" t="s">
        <v>733</v>
      </c>
      <c r="U29" s="346" t="s">
        <v>734</v>
      </c>
      <c r="V29" s="323" t="s">
        <v>728</v>
      </c>
      <c r="W29" s="324">
        <v>10</v>
      </c>
      <c r="X29" s="324">
        <v>13</v>
      </c>
      <c r="Y29" s="324">
        <v>8</v>
      </c>
    </row>
    <row r="30" spans="1:25" s="335" customFormat="1" ht="33.75">
      <c r="A30" s="325" t="s">
        <v>687</v>
      </c>
      <c r="B30" s="326" t="s">
        <v>562</v>
      </c>
      <c r="C30" s="326"/>
      <c r="D30" s="326" t="s">
        <v>78</v>
      </c>
      <c r="E30" s="327" t="s">
        <v>90</v>
      </c>
      <c r="F30" s="328" t="s">
        <v>753</v>
      </c>
      <c r="G30" s="325" t="s">
        <v>692</v>
      </c>
      <c r="H30" s="329"/>
      <c r="I30" s="329">
        <v>60</v>
      </c>
      <c r="J30" s="325" t="s">
        <v>18</v>
      </c>
      <c r="K30" s="329">
        <v>60</v>
      </c>
      <c r="L30" s="325" t="s">
        <v>19</v>
      </c>
      <c r="M30" s="329">
        <v>10</v>
      </c>
      <c r="N30" s="330" t="s">
        <v>20</v>
      </c>
      <c r="O30" s="331" t="s">
        <v>39</v>
      </c>
      <c r="P30" s="331" t="s">
        <v>595</v>
      </c>
      <c r="Q30" s="329" t="s">
        <v>691</v>
      </c>
      <c r="R30" s="347" t="s">
        <v>563</v>
      </c>
      <c r="S30" s="329" t="s">
        <v>727</v>
      </c>
      <c r="T30" s="329" t="s">
        <v>733</v>
      </c>
      <c r="U30" s="334" t="s">
        <v>734</v>
      </c>
      <c r="W30" s="335">
        <v>10</v>
      </c>
      <c r="X30" s="335">
        <v>13</v>
      </c>
      <c r="Y30" s="335">
        <v>8</v>
      </c>
    </row>
    <row r="31" spans="1:25" s="335" customFormat="1" ht="33.75">
      <c r="A31" s="325" t="s">
        <v>687</v>
      </c>
      <c r="B31" s="326" t="s">
        <v>562</v>
      </c>
      <c r="C31" s="326"/>
      <c r="D31" s="326" t="s">
        <v>78</v>
      </c>
      <c r="E31" s="327" t="s">
        <v>90</v>
      </c>
      <c r="F31" s="328" t="s">
        <v>754</v>
      </c>
      <c r="G31" s="325" t="s">
        <v>693</v>
      </c>
      <c r="H31" s="329"/>
      <c r="I31" s="329">
        <v>60</v>
      </c>
      <c r="J31" s="325" t="s">
        <v>18</v>
      </c>
      <c r="K31" s="329">
        <v>60</v>
      </c>
      <c r="L31" s="325" t="s">
        <v>19</v>
      </c>
      <c r="M31" s="329">
        <v>10</v>
      </c>
      <c r="N31" s="330" t="s">
        <v>20</v>
      </c>
      <c r="O31" s="331" t="s">
        <v>691</v>
      </c>
      <c r="P31" s="331" t="s">
        <v>595</v>
      </c>
      <c r="Q31" s="329" t="s">
        <v>691</v>
      </c>
      <c r="R31" s="347" t="s">
        <v>563</v>
      </c>
      <c r="S31" s="329" t="s">
        <v>727</v>
      </c>
      <c r="T31" s="329" t="s">
        <v>733</v>
      </c>
      <c r="U31" s="334" t="s">
        <v>734</v>
      </c>
      <c r="W31" s="335">
        <v>10</v>
      </c>
      <c r="X31" s="335">
        <v>13</v>
      </c>
      <c r="Y31" s="335">
        <v>8</v>
      </c>
    </row>
    <row r="32" spans="1:25" s="341" customFormat="1" ht="36">
      <c r="A32" s="325" t="s">
        <v>687</v>
      </c>
      <c r="B32" s="326" t="s">
        <v>562</v>
      </c>
      <c r="C32" s="326"/>
      <c r="D32" s="326" t="s">
        <v>78</v>
      </c>
      <c r="E32" s="327" t="s">
        <v>25</v>
      </c>
      <c r="F32" s="336" t="s">
        <v>755</v>
      </c>
      <c r="G32" s="337" t="s">
        <v>701</v>
      </c>
      <c r="H32" s="338"/>
      <c r="I32" s="329">
        <v>60</v>
      </c>
      <c r="J32" s="325" t="s">
        <v>18</v>
      </c>
      <c r="K32" s="329">
        <v>60</v>
      </c>
      <c r="L32" s="325" t="s">
        <v>19</v>
      </c>
      <c r="M32" s="329">
        <v>10</v>
      </c>
      <c r="N32" s="339" t="s">
        <v>20</v>
      </c>
      <c r="O32" s="340" t="s">
        <v>9</v>
      </c>
      <c r="P32" s="331" t="s">
        <v>595</v>
      </c>
      <c r="Q32" s="338" t="s">
        <v>23</v>
      </c>
      <c r="R32" s="347" t="s">
        <v>563</v>
      </c>
      <c r="S32" s="329" t="s">
        <v>727</v>
      </c>
      <c r="T32" s="329" t="s">
        <v>733</v>
      </c>
      <c r="U32" s="334" t="s">
        <v>734</v>
      </c>
      <c r="V32" s="335"/>
      <c r="W32" s="341">
        <v>10</v>
      </c>
      <c r="X32" s="341">
        <v>13</v>
      </c>
      <c r="Y32" s="341">
        <v>8</v>
      </c>
    </row>
    <row r="33" spans="1:25" s="341" customFormat="1" ht="33.75">
      <c r="A33" s="325" t="s">
        <v>687</v>
      </c>
      <c r="B33" s="326" t="s">
        <v>562</v>
      </c>
      <c r="C33" s="326"/>
      <c r="D33" s="326" t="s">
        <v>78</v>
      </c>
      <c r="E33" s="327" t="s">
        <v>90</v>
      </c>
      <c r="F33" s="328" t="s">
        <v>756</v>
      </c>
      <c r="G33" s="342" t="s">
        <v>718</v>
      </c>
      <c r="H33" s="329"/>
      <c r="I33" s="329">
        <v>60</v>
      </c>
      <c r="J33" s="325" t="s">
        <v>18</v>
      </c>
      <c r="K33" s="329">
        <v>60</v>
      </c>
      <c r="L33" s="325" t="s">
        <v>19</v>
      </c>
      <c r="M33" s="329">
        <v>10</v>
      </c>
      <c r="N33" s="339" t="s">
        <v>20</v>
      </c>
      <c r="O33" s="331" t="s">
        <v>711</v>
      </c>
      <c r="P33" s="331" t="s">
        <v>595</v>
      </c>
      <c r="Q33" s="329" t="s">
        <v>23</v>
      </c>
      <c r="R33" s="347" t="s">
        <v>563</v>
      </c>
      <c r="S33" s="329" t="s">
        <v>727</v>
      </c>
      <c r="T33" s="329" t="s">
        <v>733</v>
      </c>
      <c r="U33" s="334" t="s">
        <v>734</v>
      </c>
      <c r="V33" s="335"/>
      <c r="W33" s="335">
        <v>10</v>
      </c>
      <c r="X33" s="341">
        <v>13</v>
      </c>
      <c r="Y33" s="341">
        <v>8</v>
      </c>
    </row>
    <row r="34" spans="1:25" s="341" customFormat="1" ht="33.75">
      <c r="A34" s="325" t="s">
        <v>687</v>
      </c>
      <c r="B34" s="326" t="s">
        <v>562</v>
      </c>
      <c r="C34" s="326"/>
      <c r="D34" s="326" t="s">
        <v>78</v>
      </c>
      <c r="E34" s="327" t="s">
        <v>90</v>
      </c>
      <c r="F34" s="328" t="s">
        <v>757</v>
      </c>
      <c r="G34" s="342" t="s">
        <v>717</v>
      </c>
      <c r="H34" s="329"/>
      <c r="I34" s="329">
        <v>60</v>
      </c>
      <c r="J34" s="325" t="s">
        <v>18</v>
      </c>
      <c r="K34" s="329">
        <v>60</v>
      </c>
      <c r="L34" s="325" t="s">
        <v>19</v>
      </c>
      <c r="M34" s="329">
        <v>10</v>
      </c>
      <c r="N34" s="339" t="s">
        <v>20</v>
      </c>
      <c r="O34" s="331" t="s">
        <v>711</v>
      </c>
      <c r="P34" s="331" t="s">
        <v>595</v>
      </c>
      <c r="Q34" s="329" t="s">
        <v>23</v>
      </c>
      <c r="R34" s="347" t="s">
        <v>563</v>
      </c>
      <c r="S34" s="329" t="s">
        <v>727</v>
      </c>
      <c r="T34" s="329" t="s">
        <v>733</v>
      </c>
      <c r="U34" s="334" t="s">
        <v>734</v>
      </c>
      <c r="V34" s="335"/>
      <c r="W34" s="341">
        <v>10</v>
      </c>
      <c r="X34" s="341">
        <v>13</v>
      </c>
      <c r="Y34" s="341">
        <v>8</v>
      </c>
    </row>
    <row r="35" spans="1:25" s="341" customFormat="1" ht="33.75">
      <c r="A35" s="325" t="s">
        <v>687</v>
      </c>
      <c r="B35" s="326" t="s">
        <v>562</v>
      </c>
      <c r="C35" s="326"/>
      <c r="D35" s="326" t="s">
        <v>78</v>
      </c>
      <c r="E35" s="327" t="s">
        <v>90</v>
      </c>
      <c r="F35" s="328" t="s">
        <v>758</v>
      </c>
      <c r="G35" s="342" t="s">
        <v>716</v>
      </c>
      <c r="H35" s="329"/>
      <c r="I35" s="329">
        <v>60</v>
      </c>
      <c r="J35" s="325" t="s">
        <v>18</v>
      </c>
      <c r="K35" s="329">
        <v>60</v>
      </c>
      <c r="L35" s="325" t="s">
        <v>19</v>
      </c>
      <c r="M35" s="329">
        <v>10</v>
      </c>
      <c r="N35" s="339" t="s">
        <v>20</v>
      </c>
      <c r="O35" s="331" t="s">
        <v>711</v>
      </c>
      <c r="P35" s="331" t="s">
        <v>595</v>
      </c>
      <c r="Q35" s="329" t="s">
        <v>23</v>
      </c>
      <c r="R35" s="347" t="s">
        <v>563</v>
      </c>
      <c r="S35" s="329" t="s">
        <v>727</v>
      </c>
      <c r="T35" s="329" t="s">
        <v>733</v>
      </c>
      <c r="U35" s="334" t="s">
        <v>734</v>
      </c>
      <c r="V35" s="335"/>
      <c r="W35" s="335">
        <v>10</v>
      </c>
      <c r="X35" s="341">
        <v>13</v>
      </c>
      <c r="Y35" s="341">
        <v>8</v>
      </c>
    </row>
    <row r="36" spans="1:25" s="341" customFormat="1" ht="33.75">
      <c r="A36" s="325" t="s">
        <v>687</v>
      </c>
      <c r="B36" s="326" t="s">
        <v>562</v>
      </c>
      <c r="C36" s="326"/>
      <c r="D36" s="326" t="s">
        <v>78</v>
      </c>
      <c r="E36" s="327" t="s">
        <v>90</v>
      </c>
      <c r="F36" s="328" t="s">
        <v>759</v>
      </c>
      <c r="G36" s="342" t="s">
        <v>715</v>
      </c>
      <c r="H36" s="329"/>
      <c r="I36" s="329">
        <v>60</v>
      </c>
      <c r="J36" s="325" t="s">
        <v>18</v>
      </c>
      <c r="K36" s="329">
        <v>60</v>
      </c>
      <c r="L36" s="325" t="s">
        <v>19</v>
      </c>
      <c r="M36" s="329">
        <v>10</v>
      </c>
      <c r="N36" s="330" t="s">
        <v>20</v>
      </c>
      <c r="O36" s="331" t="s">
        <v>711</v>
      </c>
      <c r="P36" s="331" t="s">
        <v>595</v>
      </c>
      <c r="Q36" s="329" t="s">
        <v>23</v>
      </c>
      <c r="R36" s="347" t="s">
        <v>563</v>
      </c>
      <c r="S36" s="329" t="s">
        <v>727</v>
      </c>
      <c r="T36" s="329" t="s">
        <v>733</v>
      </c>
      <c r="U36" s="334" t="s">
        <v>734</v>
      </c>
      <c r="V36" s="335"/>
      <c r="W36" s="341">
        <v>10</v>
      </c>
      <c r="X36" s="341">
        <v>13</v>
      </c>
      <c r="Y36" s="341">
        <v>8</v>
      </c>
    </row>
    <row r="37" spans="1:25" s="341" customFormat="1" ht="33.75">
      <c r="A37" s="325" t="s">
        <v>687</v>
      </c>
      <c r="B37" s="326" t="s">
        <v>562</v>
      </c>
      <c r="C37" s="326"/>
      <c r="D37" s="326" t="s">
        <v>83</v>
      </c>
      <c r="E37" s="327" t="s">
        <v>25</v>
      </c>
      <c r="F37" s="328" t="s">
        <v>760</v>
      </c>
      <c r="G37" s="342" t="s">
        <v>710</v>
      </c>
      <c r="H37" s="329"/>
      <c r="I37" s="329">
        <v>1</v>
      </c>
      <c r="J37" s="325" t="s">
        <v>18</v>
      </c>
      <c r="K37" s="329">
        <v>60</v>
      </c>
      <c r="L37" s="325" t="s">
        <v>19</v>
      </c>
      <c r="M37" s="329">
        <v>1</v>
      </c>
      <c r="N37" s="330"/>
      <c r="O37" s="331" t="s">
        <v>9</v>
      </c>
      <c r="P37" s="331" t="s">
        <v>595</v>
      </c>
      <c r="Q37" s="329" t="s">
        <v>23</v>
      </c>
      <c r="R37" s="347" t="s">
        <v>563</v>
      </c>
      <c r="S37" s="329" t="s">
        <v>727</v>
      </c>
      <c r="T37" s="329" t="s">
        <v>743</v>
      </c>
      <c r="U37" s="348" t="s">
        <v>744</v>
      </c>
      <c r="V37" s="335"/>
      <c r="W37" s="335">
        <v>10</v>
      </c>
      <c r="X37" s="341">
        <v>6</v>
      </c>
      <c r="Y37" s="341">
        <v>8</v>
      </c>
    </row>
    <row r="38" spans="1:25" s="341" customFormat="1" ht="33.75">
      <c r="A38" s="325" t="s">
        <v>687</v>
      </c>
      <c r="B38" s="326" t="s">
        <v>562</v>
      </c>
      <c r="C38" s="326"/>
      <c r="D38" s="326" t="s">
        <v>83</v>
      </c>
      <c r="E38" s="327" t="s">
        <v>25</v>
      </c>
      <c r="F38" s="328" t="s">
        <v>761</v>
      </c>
      <c r="G38" s="342" t="s">
        <v>730</v>
      </c>
      <c r="H38" s="349"/>
      <c r="I38" s="329">
        <v>1</v>
      </c>
      <c r="J38" s="325" t="s">
        <v>18</v>
      </c>
      <c r="K38" s="329">
        <v>60</v>
      </c>
      <c r="L38" s="325" t="s">
        <v>19</v>
      </c>
      <c r="M38" s="329">
        <v>1</v>
      </c>
      <c r="N38" s="330" t="s">
        <v>20</v>
      </c>
      <c r="O38" s="350" t="s">
        <v>39</v>
      </c>
      <c r="P38" s="331" t="s">
        <v>595</v>
      </c>
      <c r="Q38" s="329" t="s">
        <v>691</v>
      </c>
      <c r="R38" s="347" t="s">
        <v>563</v>
      </c>
      <c r="S38" s="329" t="s">
        <v>727</v>
      </c>
      <c r="T38" s="329" t="s">
        <v>743</v>
      </c>
      <c r="U38" s="348" t="s">
        <v>744</v>
      </c>
      <c r="W38" s="341">
        <v>10</v>
      </c>
      <c r="X38" s="341">
        <v>6</v>
      </c>
      <c r="Y38" s="341">
        <v>8</v>
      </c>
    </row>
    <row r="39" spans="1:25" s="358" customFormat="1" ht="108.75" thickBot="1">
      <c r="A39" s="351" t="s">
        <v>687</v>
      </c>
      <c r="B39" s="352" t="s">
        <v>562</v>
      </c>
      <c r="C39" s="352"/>
      <c r="D39" s="352" t="s">
        <v>83</v>
      </c>
      <c r="E39" s="353" t="s">
        <v>25</v>
      </c>
      <c r="F39" s="354" t="s">
        <v>762</v>
      </c>
      <c r="G39" s="351" t="s">
        <v>729</v>
      </c>
      <c r="H39" s="355"/>
      <c r="I39" s="355">
        <v>1</v>
      </c>
      <c r="J39" s="351" t="s">
        <v>18</v>
      </c>
      <c r="K39" s="355">
        <v>60</v>
      </c>
      <c r="L39" s="351" t="s">
        <v>19</v>
      </c>
      <c r="M39" s="355">
        <v>1</v>
      </c>
      <c r="N39" s="356" t="s">
        <v>20</v>
      </c>
      <c r="O39" s="344" t="s">
        <v>39</v>
      </c>
      <c r="P39" s="344" t="s">
        <v>595</v>
      </c>
      <c r="Q39" s="355" t="s">
        <v>691</v>
      </c>
      <c r="R39" s="366" t="s">
        <v>563</v>
      </c>
      <c r="S39" s="329" t="s">
        <v>727</v>
      </c>
      <c r="T39" s="329" t="s">
        <v>743</v>
      </c>
      <c r="U39" s="357" t="s">
        <v>744</v>
      </c>
      <c r="W39" s="358">
        <v>10</v>
      </c>
      <c r="X39" s="358">
        <v>6</v>
      </c>
      <c r="Y39" s="358">
        <v>8</v>
      </c>
    </row>
    <row r="40" spans="1:25" s="365" customFormat="1" ht="36.75" thickTop="1">
      <c r="A40" s="280" t="s">
        <v>687</v>
      </c>
      <c r="B40" s="281" t="s">
        <v>570</v>
      </c>
      <c r="C40" s="281"/>
      <c r="D40" s="281" t="s">
        <v>83</v>
      </c>
      <c r="E40" s="282" t="s">
        <v>32</v>
      </c>
      <c r="F40" s="283" t="s">
        <v>763</v>
      </c>
      <c r="G40" s="280" t="s">
        <v>719</v>
      </c>
      <c r="H40" s="284"/>
      <c r="I40" s="284">
        <v>20</v>
      </c>
      <c r="J40" s="280" t="s">
        <v>18</v>
      </c>
      <c r="K40" s="284">
        <v>60</v>
      </c>
      <c r="L40" s="280" t="s">
        <v>19</v>
      </c>
      <c r="M40" s="284">
        <v>10</v>
      </c>
      <c r="N40" s="285" t="s">
        <v>20</v>
      </c>
      <c r="O40" s="290" t="s">
        <v>731</v>
      </c>
      <c r="P40" s="290" t="s">
        <v>595</v>
      </c>
      <c r="Q40" s="284" t="s">
        <v>23</v>
      </c>
      <c r="R40" s="364" t="s">
        <v>571</v>
      </c>
      <c r="S40" s="286" t="s">
        <v>741</v>
      </c>
      <c r="T40" s="286" t="s">
        <v>742</v>
      </c>
      <c r="U40" s="305" t="s">
        <v>744</v>
      </c>
      <c r="W40" s="365">
        <v>10</v>
      </c>
      <c r="X40" s="365">
        <v>13</v>
      </c>
      <c r="Y40" s="365">
        <v>8</v>
      </c>
    </row>
    <row r="41" spans="1:25" s="260" customFormat="1" ht="36">
      <c r="A41" s="261" t="s">
        <v>687</v>
      </c>
      <c r="B41" s="262" t="s">
        <v>570</v>
      </c>
      <c r="C41" s="262"/>
      <c r="D41" s="262" t="s">
        <v>83</v>
      </c>
      <c r="E41" s="263" t="s">
        <v>32</v>
      </c>
      <c r="F41" s="264" t="s">
        <v>764</v>
      </c>
      <c r="G41" s="261" t="s">
        <v>708</v>
      </c>
      <c r="H41" s="265"/>
      <c r="I41" s="265">
        <v>20</v>
      </c>
      <c r="J41" s="261" t="s">
        <v>18</v>
      </c>
      <c r="K41" s="265">
        <v>60</v>
      </c>
      <c r="L41" s="261" t="s">
        <v>19</v>
      </c>
      <c r="M41" s="265">
        <v>10</v>
      </c>
      <c r="N41" s="266" t="s">
        <v>20</v>
      </c>
      <c r="O41" s="288" t="s">
        <v>696</v>
      </c>
      <c r="P41" s="288" t="s">
        <v>595</v>
      </c>
      <c r="Q41" s="265" t="s">
        <v>691</v>
      </c>
      <c r="R41" s="359" t="s">
        <v>571</v>
      </c>
      <c r="S41" s="267" t="s">
        <v>739</v>
      </c>
      <c r="T41" s="267" t="s">
        <v>741</v>
      </c>
      <c r="U41" s="288" t="s">
        <v>744</v>
      </c>
      <c r="W41" s="260">
        <v>10</v>
      </c>
      <c r="X41" s="260">
        <v>13</v>
      </c>
      <c r="Y41" s="260">
        <v>8</v>
      </c>
    </row>
    <row r="42" spans="1:25" s="260" customFormat="1" ht="24">
      <c r="A42" s="261" t="s">
        <v>687</v>
      </c>
      <c r="B42" s="262" t="s">
        <v>570</v>
      </c>
      <c r="C42" s="262"/>
      <c r="D42" s="262" t="s">
        <v>83</v>
      </c>
      <c r="E42" s="263" t="s">
        <v>32</v>
      </c>
      <c r="F42" s="264" t="s">
        <v>765</v>
      </c>
      <c r="G42" s="261" t="s">
        <v>709</v>
      </c>
      <c r="H42" s="265"/>
      <c r="I42" s="265">
        <v>20</v>
      </c>
      <c r="J42" s="261" t="s">
        <v>18</v>
      </c>
      <c r="K42" s="265">
        <v>60</v>
      </c>
      <c r="L42" s="261" t="s">
        <v>19</v>
      </c>
      <c r="M42" s="265">
        <v>10</v>
      </c>
      <c r="N42" s="266" t="s">
        <v>20</v>
      </c>
      <c r="O42" s="288" t="s">
        <v>39</v>
      </c>
      <c r="P42" s="288" t="s">
        <v>595</v>
      </c>
      <c r="Q42" s="265" t="s">
        <v>691</v>
      </c>
      <c r="R42" s="359" t="s">
        <v>571</v>
      </c>
      <c r="S42" s="267" t="s">
        <v>739</v>
      </c>
      <c r="T42" s="267" t="s">
        <v>741</v>
      </c>
      <c r="U42" s="288" t="s">
        <v>744</v>
      </c>
      <c r="W42" s="260">
        <v>10</v>
      </c>
      <c r="X42" s="260">
        <v>13</v>
      </c>
      <c r="Y42" s="260">
        <v>8</v>
      </c>
    </row>
    <row r="43" spans="1:25" s="260" customFormat="1" ht="24">
      <c r="A43" s="261" t="s">
        <v>687</v>
      </c>
      <c r="B43" s="262" t="s">
        <v>570</v>
      </c>
      <c r="C43" s="262"/>
      <c r="D43" s="262" t="s">
        <v>83</v>
      </c>
      <c r="E43" s="263" t="s">
        <v>32</v>
      </c>
      <c r="F43" s="264" t="s">
        <v>766</v>
      </c>
      <c r="G43" s="261" t="s">
        <v>707</v>
      </c>
      <c r="H43" s="265"/>
      <c r="I43" s="265">
        <v>20</v>
      </c>
      <c r="J43" s="261" t="s">
        <v>18</v>
      </c>
      <c r="K43" s="265">
        <v>60</v>
      </c>
      <c r="L43" s="261" t="s">
        <v>19</v>
      </c>
      <c r="M43" s="265">
        <v>10</v>
      </c>
      <c r="N43" s="266" t="s">
        <v>20</v>
      </c>
      <c r="O43" s="288" t="s">
        <v>39</v>
      </c>
      <c r="P43" s="288" t="s">
        <v>595</v>
      </c>
      <c r="Q43" s="265" t="s">
        <v>691</v>
      </c>
      <c r="R43" s="359" t="s">
        <v>571</v>
      </c>
      <c r="S43" s="267" t="s">
        <v>739</v>
      </c>
      <c r="T43" s="267" t="s">
        <v>741</v>
      </c>
      <c r="U43" s="288" t="s">
        <v>744</v>
      </c>
      <c r="W43" s="260">
        <v>10</v>
      </c>
      <c r="X43" s="260">
        <v>13</v>
      </c>
      <c r="Y43" s="260">
        <v>8</v>
      </c>
    </row>
    <row r="44" spans="1:25" s="260" customFormat="1" ht="24">
      <c r="A44" s="261" t="s">
        <v>687</v>
      </c>
      <c r="B44" s="262" t="s">
        <v>570</v>
      </c>
      <c r="C44" s="262"/>
      <c r="D44" s="262" t="s">
        <v>83</v>
      </c>
      <c r="E44" s="263" t="s">
        <v>32</v>
      </c>
      <c r="F44" s="264" t="s">
        <v>767</v>
      </c>
      <c r="G44" s="261" t="s">
        <v>706</v>
      </c>
      <c r="H44" s="265"/>
      <c r="I44" s="265">
        <v>20</v>
      </c>
      <c r="J44" s="261" t="s">
        <v>18</v>
      </c>
      <c r="K44" s="265">
        <v>60</v>
      </c>
      <c r="L44" s="261" t="s">
        <v>19</v>
      </c>
      <c r="M44" s="265">
        <v>10</v>
      </c>
      <c r="N44" s="266" t="s">
        <v>20</v>
      </c>
      <c r="O44" s="288" t="s">
        <v>696</v>
      </c>
      <c r="P44" s="288" t="s">
        <v>595</v>
      </c>
      <c r="Q44" s="265" t="s">
        <v>691</v>
      </c>
      <c r="R44" s="359" t="s">
        <v>571</v>
      </c>
      <c r="S44" s="267" t="s">
        <v>739</v>
      </c>
      <c r="T44" s="267" t="s">
        <v>741</v>
      </c>
      <c r="U44" s="288" t="s">
        <v>744</v>
      </c>
      <c r="W44" s="260">
        <v>10</v>
      </c>
      <c r="X44" s="260">
        <v>13</v>
      </c>
      <c r="Y44" s="260">
        <v>8</v>
      </c>
    </row>
    <row r="45" spans="1:25" s="260" customFormat="1" ht="24">
      <c r="A45" s="261" t="s">
        <v>687</v>
      </c>
      <c r="B45" s="262" t="s">
        <v>570</v>
      </c>
      <c r="C45" s="262"/>
      <c r="D45" s="262" t="s">
        <v>83</v>
      </c>
      <c r="E45" s="263" t="s">
        <v>32</v>
      </c>
      <c r="F45" s="264" t="s">
        <v>768</v>
      </c>
      <c r="G45" s="261" t="s">
        <v>705</v>
      </c>
      <c r="H45" s="265"/>
      <c r="I45" s="265">
        <v>20</v>
      </c>
      <c r="J45" s="261" t="s">
        <v>18</v>
      </c>
      <c r="K45" s="265">
        <v>60</v>
      </c>
      <c r="L45" s="261" t="s">
        <v>19</v>
      </c>
      <c r="M45" s="265">
        <v>10</v>
      </c>
      <c r="N45" s="266" t="s">
        <v>20</v>
      </c>
      <c r="O45" s="288" t="s">
        <v>39</v>
      </c>
      <c r="P45" s="288" t="s">
        <v>595</v>
      </c>
      <c r="Q45" s="265" t="s">
        <v>691</v>
      </c>
      <c r="R45" s="359" t="s">
        <v>571</v>
      </c>
      <c r="S45" s="267" t="s">
        <v>739</v>
      </c>
      <c r="T45" s="267" t="s">
        <v>738</v>
      </c>
      <c r="U45" s="288" t="s">
        <v>744</v>
      </c>
      <c r="W45" s="260">
        <v>10</v>
      </c>
      <c r="X45" s="260">
        <v>13</v>
      </c>
      <c r="Y45" s="260">
        <v>8</v>
      </c>
    </row>
    <row r="46" spans="1:25" ht="36">
      <c r="A46" s="261" t="s">
        <v>687</v>
      </c>
      <c r="B46" s="262" t="s">
        <v>570</v>
      </c>
      <c r="C46" s="262"/>
      <c r="D46" s="262" t="s">
        <v>83</v>
      </c>
      <c r="E46" s="263" t="s">
        <v>32</v>
      </c>
      <c r="F46" s="264" t="s">
        <v>769</v>
      </c>
      <c r="G46" s="268" t="s">
        <v>704</v>
      </c>
      <c r="H46" s="275"/>
      <c r="I46" s="265">
        <v>20</v>
      </c>
      <c r="J46" s="261" t="s">
        <v>18</v>
      </c>
      <c r="K46" s="265">
        <v>60</v>
      </c>
      <c r="L46" s="261" t="s">
        <v>19</v>
      </c>
      <c r="M46" s="265">
        <v>10</v>
      </c>
      <c r="N46" s="266" t="s">
        <v>20</v>
      </c>
      <c r="O46" s="288" t="s">
        <v>39</v>
      </c>
      <c r="P46" s="276" t="s">
        <v>595</v>
      </c>
      <c r="Q46" s="360" t="s">
        <v>691</v>
      </c>
      <c r="R46" s="359" t="s">
        <v>571</v>
      </c>
      <c r="S46" s="267" t="s">
        <v>739</v>
      </c>
      <c r="T46" s="267" t="s">
        <v>738</v>
      </c>
      <c r="U46" s="288" t="s">
        <v>744</v>
      </c>
      <c r="W46" s="269">
        <v>10</v>
      </c>
      <c r="X46" s="269">
        <v>13</v>
      </c>
      <c r="Y46" s="269">
        <v>8</v>
      </c>
    </row>
    <row r="47" spans="1:25" ht="36">
      <c r="A47" s="261" t="s">
        <v>687</v>
      </c>
      <c r="B47" s="262" t="s">
        <v>570</v>
      </c>
      <c r="C47" s="262"/>
      <c r="D47" s="262" t="s">
        <v>83</v>
      </c>
      <c r="E47" s="263" t="s">
        <v>32</v>
      </c>
      <c r="F47" s="264" t="s">
        <v>770</v>
      </c>
      <c r="G47" s="268" t="s">
        <v>702</v>
      </c>
      <c r="H47" s="275"/>
      <c r="I47" s="265">
        <v>20</v>
      </c>
      <c r="J47" s="261" t="s">
        <v>18</v>
      </c>
      <c r="K47" s="265">
        <v>60</v>
      </c>
      <c r="L47" s="261" t="s">
        <v>19</v>
      </c>
      <c r="M47" s="265">
        <v>10</v>
      </c>
      <c r="N47" s="266" t="s">
        <v>20</v>
      </c>
      <c r="O47" s="288" t="s">
        <v>703</v>
      </c>
      <c r="P47" s="276" t="s">
        <v>595</v>
      </c>
      <c r="Q47" s="360" t="s">
        <v>691</v>
      </c>
      <c r="R47" s="359" t="s">
        <v>571</v>
      </c>
      <c r="S47" s="267" t="s">
        <v>739</v>
      </c>
      <c r="T47" s="267" t="s">
        <v>741</v>
      </c>
      <c r="U47" s="288" t="s">
        <v>744</v>
      </c>
      <c r="W47" s="269">
        <v>10</v>
      </c>
      <c r="X47" s="269">
        <v>13</v>
      </c>
      <c r="Y47" s="269">
        <v>8</v>
      </c>
    </row>
    <row r="48" spans="1:25" s="260" customFormat="1" ht="24">
      <c r="A48" s="261" t="s">
        <v>687</v>
      </c>
      <c r="B48" s="262" t="s">
        <v>570</v>
      </c>
      <c r="C48" s="262"/>
      <c r="D48" s="262" t="s">
        <v>78</v>
      </c>
      <c r="E48" s="263" t="s">
        <v>32</v>
      </c>
      <c r="F48" s="264" t="s">
        <v>771</v>
      </c>
      <c r="G48" s="261" t="s">
        <v>694</v>
      </c>
      <c r="H48" s="265"/>
      <c r="I48" s="265">
        <v>20</v>
      </c>
      <c r="J48" s="261" t="s">
        <v>18</v>
      </c>
      <c r="K48" s="265">
        <v>60</v>
      </c>
      <c r="L48" s="261" t="s">
        <v>19</v>
      </c>
      <c r="M48" s="265">
        <v>10</v>
      </c>
      <c r="N48" s="266" t="s">
        <v>20</v>
      </c>
      <c r="O48" s="288" t="s">
        <v>39</v>
      </c>
      <c r="P48" s="288" t="s">
        <v>595</v>
      </c>
      <c r="Q48" s="265" t="s">
        <v>691</v>
      </c>
      <c r="R48" s="359" t="s">
        <v>571</v>
      </c>
      <c r="S48" s="267" t="s">
        <v>740</v>
      </c>
      <c r="T48" s="267" t="s">
        <v>738</v>
      </c>
      <c r="U48" s="288" t="s">
        <v>744</v>
      </c>
      <c r="W48" s="260">
        <v>10</v>
      </c>
      <c r="X48" s="260">
        <v>13</v>
      </c>
      <c r="Y48" s="260">
        <v>8</v>
      </c>
    </row>
    <row r="49" spans="1:26" s="260" customFormat="1" ht="24">
      <c r="A49" s="261" t="s">
        <v>687</v>
      </c>
      <c r="B49" s="262" t="s">
        <v>570</v>
      </c>
      <c r="C49" s="262"/>
      <c r="D49" s="262" t="s">
        <v>78</v>
      </c>
      <c r="E49" s="263" t="s">
        <v>32</v>
      </c>
      <c r="F49" s="264" t="s">
        <v>772</v>
      </c>
      <c r="G49" s="261" t="s">
        <v>695</v>
      </c>
      <c r="H49" s="265"/>
      <c r="I49" s="265">
        <v>20</v>
      </c>
      <c r="J49" s="261" t="s">
        <v>18</v>
      </c>
      <c r="K49" s="265">
        <v>60</v>
      </c>
      <c r="L49" s="261" t="s">
        <v>19</v>
      </c>
      <c r="M49" s="265">
        <v>10</v>
      </c>
      <c r="N49" s="266" t="s">
        <v>20</v>
      </c>
      <c r="O49" s="288" t="s">
        <v>696</v>
      </c>
      <c r="P49" s="288" t="s">
        <v>595</v>
      </c>
      <c r="Q49" s="265" t="s">
        <v>691</v>
      </c>
      <c r="R49" s="359" t="s">
        <v>571</v>
      </c>
      <c r="S49" s="267" t="s">
        <v>739</v>
      </c>
      <c r="T49" s="267" t="s">
        <v>741</v>
      </c>
      <c r="U49" s="288" t="s">
        <v>744</v>
      </c>
      <c r="W49" s="260">
        <v>10</v>
      </c>
      <c r="X49" s="260">
        <v>13</v>
      </c>
      <c r="Y49" s="260">
        <v>8</v>
      </c>
    </row>
    <row r="50" spans="1:26" s="303" customFormat="1" ht="24.75" thickBot="1">
      <c r="A50" s="293" t="s">
        <v>687</v>
      </c>
      <c r="B50" s="294" t="s">
        <v>570</v>
      </c>
      <c r="C50" s="294"/>
      <c r="D50" s="294" t="s">
        <v>78</v>
      </c>
      <c r="E50" s="302" t="s">
        <v>32</v>
      </c>
      <c r="F50" s="295" t="s">
        <v>773</v>
      </c>
      <c r="G50" s="293" t="s">
        <v>697</v>
      </c>
      <c r="H50" s="296"/>
      <c r="I50" s="296">
        <v>20</v>
      </c>
      <c r="J50" s="293" t="s">
        <v>18</v>
      </c>
      <c r="K50" s="296">
        <v>60</v>
      </c>
      <c r="L50" s="293" t="s">
        <v>19</v>
      </c>
      <c r="M50" s="296">
        <v>10</v>
      </c>
      <c r="N50" s="297" t="s">
        <v>20</v>
      </c>
      <c r="O50" s="298" t="s">
        <v>39</v>
      </c>
      <c r="P50" s="298" t="s">
        <v>595</v>
      </c>
      <c r="Q50" s="296" t="s">
        <v>691</v>
      </c>
      <c r="R50" s="361" t="s">
        <v>571</v>
      </c>
      <c r="S50" s="362" t="s">
        <v>739</v>
      </c>
      <c r="T50" s="362" t="s">
        <v>741</v>
      </c>
      <c r="U50" s="363" t="s">
        <v>744</v>
      </c>
      <c r="W50" s="303">
        <v>10</v>
      </c>
      <c r="X50" s="303">
        <v>13</v>
      </c>
      <c r="Y50" s="303">
        <v>8</v>
      </c>
    </row>
    <row r="51" spans="1:26" ht="32.25" customHeight="1" thickTop="1">
      <c r="V51" s="269" t="s">
        <v>749</v>
      </c>
      <c r="W51" s="269">
        <f>SUM(W2:W50)</f>
        <v>490</v>
      </c>
      <c r="X51" s="269">
        <f t="shared" ref="X51:Y51" si="0">SUM(X2:X50)</f>
        <v>595</v>
      </c>
      <c r="Y51" s="269">
        <f t="shared" si="0"/>
        <v>392</v>
      </c>
      <c r="Z51" s="291" t="s">
        <v>751</v>
      </c>
    </row>
    <row r="52" spans="1:26" ht="54" customHeight="1">
      <c r="V52" s="368" t="s">
        <v>750</v>
      </c>
      <c r="W52" s="367">
        <f>W51/60</f>
        <v>8.1666666666666661</v>
      </c>
      <c r="X52" s="367">
        <f>X51/60</f>
        <v>9.9166666666666661</v>
      </c>
      <c r="Y52" s="367">
        <f>Y51/60</f>
        <v>6.5333333333333332</v>
      </c>
      <c r="Z52" s="367">
        <v>8</v>
      </c>
    </row>
  </sheetData>
  <autoFilter ref="A1:V1" xr:uid="{FE418F55-960B-4D78-8EF5-AA03071B7F57}">
    <filterColumn colId="8" showButton="0"/>
    <filterColumn colId="9" showButton="0"/>
    <filterColumn colId="10" showButton="0"/>
    <filterColumn colId="11" showButton="0"/>
    <filterColumn colId="12" showButton="0"/>
  </autoFilter>
  <mergeCells count="1">
    <mergeCell ref="I1:N1"/>
  </mergeCells>
  <phoneticPr fontId="54" type="noConversion"/>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6D36E-B2F3-4FC7-955B-F5687E135891}">
  <dimension ref="A1:I49"/>
  <sheetViews>
    <sheetView tabSelected="1" workbookViewId="0">
      <selection activeCell="I49" sqref="A1:I49"/>
    </sheetView>
  </sheetViews>
  <sheetFormatPr baseColWidth="10" defaultRowHeight="15"/>
  <cols>
    <col min="1" max="1" width="28.85546875" bestFit="1" customWidth="1"/>
    <col min="2" max="2" width="68.5703125" customWidth="1"/>
    <col min="3" max="3" width="39.140625" customWidth="1"/>
    <col min="4" max="4" width="3" bestFit="1" customWidth="1"/>
    <col min="5" max="5" width="16.140625" bestFit="1" customWidth="1"/>
    <col min="6" max="6" width="3" bestFit="1" customWidth="1"/>
    <col min="7" max="7" width="13" bestFit="1" customWidth="1"/>
    <col min="8" max="8" width="3" bestFit="1" customWidth="1"/>
    <col min="9" max="9" width="12.140625" bestFit="1" customWidth="1"/>
  </cols>
  <sheetData>
    <row r="1" spans="1:9">
      <c r="A1" t="s">
        <v>778</v>
      </c>
      <c r="B1" t="str">
        <f>'Endpoints a probar'!F2</f>
        <v>/v1/vuce-services/pasarela/pagos/ordenes-pago/sunat</v>
      </c>
      <c r="C1" t="s">
        <v>774</v>
      </c>
      <c r="D1">
        <f>'Endpoints a probar'!I2</f>
        <v>60</v>
      </c>
      <c r="E1" t="s">
        <v>775</v>
      </c>
      <c r="F1">
        <f>'Endpoints a probar'!K2</f>
        <v>60</v>
      </c>
      <c r="G1" t="s">
        <v>776</v>
      </c>
      <c r="H1">
        <f>'Endpoints a probar'!M2</f>
        <v>10</v>
      </c>
      <c r="I1" t="s">
        <v>777</v>
      </c>
    </row>
    <row r="2" spans="1:9">
      <c r="A2" t="s">
        <v>778</v>
      </c>
      <c r="B2" t="str">
        <f>'Endpoints a probar'!F3</f>
        <v>/v1/vuce-services/pasarela/pagos/ordenes-pago/{ordenPagoId}/anulacion</v>
      </c>
      <c r="C2" t="s">
        <v>774</v>
      </c>
      <c r="D2">
        <f>'Endpoints a probar'!I3</f>
        <v>60</v>
      </c>
      <c r="E2" t="s">
        <v>775</v>
      </c>
      <c r="F2">
        <f>'Endpoints a probar'!K3</f>
        <v>60</v>
      </c>
      <c r="G2" t="s">
        <v>776</v>
      </c>
      <c r="H2">
        <f>'Endpoints a probar'!M3</f>
        <v>10</v>
      </c>
      <c r="I2" t="s">
        <v>777</v>
      </c>
    </row>
    <row r="3" spans="1:9">
      <c r="A3" t="s">
        <v>778</v>
      </c>
      <c r="B3" t="str">
        <f>'Endpoints a probar'!F4</f>
        <v>/v1/vuce-services/pasarela/pagos/ordenes-pago/expirado</v>
      </c>
      <c r="C3" t="s">
        <v>774</v>
      </c>
      <c r="D3">
        <f>'Endpoints a probar'!I4</f>
        <v>60</v>
      </c>
      <c r="E3" t="s">
        <v>775</v>
      </c>
      <c r="F3">
        <f>'Endpoints a probar'!K4</f>
        <v>60</v>
      </c>
      <c r="G3" t="s">
        <v>776</v>
      </c>
      <c r="H3">
        <f>'Endpoints a probar'!M4</f>
        <v>10</v>
      </c>
      <c r="I3" t="s">
        <v>777</v>
      </c>
    </row>
    <row r="4" spans="1:9">
      <c r="A4" t="s">
        <v>778</v>
      </c>
      <c r="B4" t="str">
        <f>'Endpoints a probar'!F5</f>
        <v>/v1/vuce-services/pasarela/pagos/ordenes-pago/transferencia-bancaria</v>
      </c>
      <c r="C4" t="s">
        <v>774</v>
      </c>
      <c r="D4">
        <f>'Endpoints a probar'!I5</f>
        <v>60</v>
      </c>
      <c r="E4" t="s">
        <v>775</v>
      </c>
      <c r="F4">
        <f>'Endpoints a probar'!K5</f>
        <v>60</v>
      </c>
      <c r="G4" t="s">
        <v>776</v>
      </c>
      <c r="H4">
        <f>'Endpoints a probar'!M5</f>
        <v>10</v>
      </c>
      <c r="I4" t="s">
        <v>777</v>
      </c>
    </row>
    <row r="5" spans="1:9">
      <c r="A5" t="s">
        <v>778</v>
      </c>
      <c r="B5" t="str">
        <f>'Endpoints a probar'!F6</f>
        <v>/v1/vuce-services/pasarela/pagos/ordenes-pago/cpb/{cpb}/extorno</v>
      </c>
      <c r="C5" t="s">
        <v>774</v>
      </c>
      <c r="D5">
        <f>'Endpoints a probar'!I6</f>
        <v>60</v>
      </c>
      <c r="E5" t="s">
        <v>775</v>
      </c>
      <c r="F5">
        <f>'Endpoints a probar'!K6</f>
        <v>60</v>
      </c>
      <c r="G5" t="s">
        <v>776</v>
      </c>
      <c r="H5">
        <f>'Endpoints a probar'!M6</f>
        <v>10</v>
      </c>
      <c r="I5" t="s">
        <v>777</v>
      </c>
    </row>
    <row r="6" spans="1:9">
      <c r="A6" t="s">
        <v>778</v>
      </c>
      <c r="B6" t="str">
        <f>'Endpoints a probar'!F7</f>
        <v>/v1/vuce-services/pasarela/pagos/ordenes-pago/cpb/{cpb}/pago</v>
      </c>
      <c r="C6" t="s">
        <v>774</v>
      </c>
      <c r="D6">
        <f>'Endpoints a probar'!I7</f>
        <v>60</v>
      </c>
      <c r="E6" t="s">
        <v>775</v>
      </c>
      <c r="F6">
        <f>'Endpoints a probar'!K7</f>
        <v>60</v>
      </c>
      <c r="G6" t="s">
        <v>776</v>
      </c>
      <c r="H6">
        <f>'Endpoints a probar'!M7</f>
        <v>10</v>
      </c>
      <c r="I6" t="s">
        <v>777</v>
      </c>
    </row>
    <row r="7" spans="1:9">
      <c r="A7" t="s">
        <v>778</v>
      </c>
      <c r="B7" t="str">
        <f>'Endpoints a probar'!F8</f>
        <v>/v1/vuce-services/pasarela/pagos/ordenes-pago/{ordenPagoId}/extorno</v>
      </c>
      <c r="C7" t="s">
        <v>774</v>
      </c>
      <c r="D7">
        <f>'Endpoints a probar'!I8</f>
        <v>60</v>
      </c>
      <c r="E7" t="s">
        <v>775</v>
      </c>
      <c r="F7">
        <f>'Endpoints a probar'!K8</f>
        <v>60</v>
      </c>
      <c r="G7" t="s">
        <v>776</v>
      </c>
      <c r="H7">
        <f>'Endpoints a probar'!M8</f>
        <v>10</v>
      </c>
      <c r="I7" t="s">
        <v>777</v>
      </c>
    </row>
    <row r="8" spans="1:9">
      <c r="A8" t="s">
        <v>778</v>
      </c>
      <c r="B8" t="str">
        <f>'Endpoints a probar'!F9</f>
        <v>/v1/vuce-services/pasarela/pagos/ordenes-pago/{ordenPagoId}/pago</v>
      </c>
      <c r="C8" t="s">
        <v>774</v>
      </c>
      <c r="D8">
        <f>'Endpoints a probar'!I9</f>
        <v>60</v>
      </c>
      <c r="E8" t="s">
        <v>775</v>
      </c>
      <c r="F8">
        <f>'Endpoints a probar'!K9</f>
        <v>60</v>
      </c>
      <c r="G8" t="s">
        <v>776</v>
      </c>
      <c r="H8">
        <f>'Endpoints a probar'!M9</f>
        <v>10</v>
      </c>
      <c r="I8" t="s">
        <v>777</v>
      </c>
    </row>
    <row r="9" spans="1:9">
      <c r="A9" t="s">
        <v>778</v>
      </c>
      <c r="B9" t="str">
        <f>'Endpoints a probar'!F10</f>
        <v>/v1/vuce-services/pasarela/liquidaciones/</v>
      </c>
      <c r="C9" t="s">
        <v>774</v>
      </c>
      <c r="D9">
        <f>'Endpoints a probar'!I10</f>
        <v>1</v>
      </c>
      <c r="E9" t="s">
        <v>775</v>
      </c>
      <c r="F9">
        <f>'Endpoints a probar'!K10</f>
        <v>60</v>
      </c>
      <c r="G9" t="s">
        <v>776</v>
      </c>
      <c r="H9">
        <f>'Endpoints a probar'!M10</f>
        <v>1</v>
      </c>
      <c r="I9" t="s">
        <v>777</v>
      </c>
    </row>
    <row r="10" spans="1:9">
      <c r="A10" t="s">
        <v>778</v>
      </c>
      <c r="B10" t="str">
        <f>'Endpoints a probar'!F11</f>
        <v>/v1/vuce-services/pasarela/liquidaciones/entidad/{entidadId}</v>
      </c>
      <c r="C10" t="s">
        <v>774</v>
      </c>
      <c r="D10">
        <f>'Endpoints a probar'!I11</f>
        <v>1</v>
      </c>
      <c r="E10" t="s">
        <v>775</v>
      </c>
      <c r="F10">
        <f>'Endpoints a probar'!K11</f>
        <v>60</v>
      </c>
      <c r="G10" t="s">
        <v>776</v>
      </c>
      <c r="H10">
        <f>'Endpoints a probar'!M11</f>
        <v>1</v>
      </c>
      <c r="I10" t="s">
        <v>777</v>
      </c>
    </row>
    <row r="11" spans="1:9">
      <c r="A11" t="s">
        <v>778</v>
      </c>
      <c r="B11" t="str">
        <f>'Endpoints a probar'!F12</f>
        <v>/v1/vuce-services/pasarela/liquidaciones/{liquidacionId}/entidad/{entidadId}/conciliacion</v>
      </c>
      <c r="C11" t="s">
        <v>774</v>
      </c>
      <c r="D11">
        <f>'Endpoints a probar'!I12</f>
        <v>1</v>
      </c>
      <c r="E11" t="s">
        <v>775</v>
      </c>
      <c r="F11">
        <f>'Endpoints a probar'!K12</f>
        <v>60</v>
      </c>
      <c r="G11" t="s">
        <v>776</v>
      </c>
      <c r="H11">
        <f>'Endpoints a probar'!M12</f>
        <v>1</v>
      </c>
      <c r="I11" t="s">
        <v>777</v>
      </c>
    </row>
    <row r="12" spans="1:9">
      <c r="A12" t="s">
        <v>778</v>
      </c>
      <c r="B12" t="str">
        <f>'Endpoints a probar'!F13</f>
        <v>/v1/vuce-services/pasarela/pagos/ordenes-pago/sunat</v>
      </c>
      <c r="C12" t="s">
        <v>774</v>
      </c>
      <c r="D12">
        <f>'Endpoints a probar'!I13</f>
        <v>60</v>
      </c>
      <c r="E12" t="s">
        <v>775</v>
      </c>
      <c r="F12">
        <f>'Endpoints a probar'!K13</f>
        <v>60</v>
      </c>
      <c r="G12" t="s">
        <v>776</v>
      </c>
      <c r="H12">
        <f>'Endpoints a probar'!M13</f>
        <v>10</v>
      </c>
      <c r="I12" t="s">
        <v>777</v>
      </c>
    </row>
    <row r="13" spans="1:9">
      <c r="A13" t="s">
        <v>778</v>
      </c>
      <c r="B13" t="str">
        <f>'Endpoints a probar'!F14</f>
        <v>/v1/vuce-services/pasarela/pagos/ordenes-pago/{ordenPagoId}/anulacion</v>
      </c>
      <c r="C13" t="s">
        <v>774</v>
      </c>
      <c r="D13">
        <f>'Endpoints a probar'!I14</f>
        <v>60</v>
      </c>
      <c r="E13" t="s">
        <v>775</v>
      </c>
      <c r="F13">
        <f>'Endpoints a probar'!K14</f>
        <v>60</v>
      </c>
      <c r="G13" t="s">
        <v>776</v>
      </c>
      <c r="H13">
        <f>'Endpoints a probar'!M14</f>
        <v>10</v>
      </c>
      <c r="I13" t="s">
        <v>777</v>
      </c>
    </row>
    <row r="14" spans="1:9">
      <c r="A14" t="s">
        <v>778</v>
      </c>
      <c r="B14" t="str">
        <f>'Endpoints a probar'!F15</f>
        <v>/v1/vuce-services/pasarela/pagos/ordenes-pago/expirado</v>
      </c>
      <c r="C14" t="s">
        <v>774</v>
      </c>
      <c r="D14">
        <f>'Endpoints a probar'!I15</f>
        <v>60</v>
      </c>
      <c r="E14" t="s">
        <v>775</v>
      </c>
      <c r="F14">
        <f>'Endpoints a probar'!K15</f>
        <v>60</v>
      </c>
      <c r="G14" t="s">
        <v>776</v>
      </c>
      <c r="H14">
        <f>'Endpoints a probar'!M15</f>
        <v>10</v>
      </c>
      <c r="I14" t="s">
        <v>777</v>
      </c>
    </row>
    <row r="15" spans="1:9">
      <c r="A15" t="s">
        <v>778</v>
      </c>
      <c r="B15" t="str">
        <f>'Endpoints a probar'!F16</f>
        <v>/v1/vuce-services/pasarela/pagos/ordenes-pago/transferencia-bancaria</v>
      </c>
      <c r="C15" t="s">
        <v>774</v>
      </c>
      <c r="D15">
        <f>'Endpoints a probar'!I16</f>
        <v>60</v>
      </c>
      <c r="E15" t="s">
        <v>775</v>
      </c>
      <c r="F15">
        <f>'Endpoints a probar'!K16</f>
        <v>60</v>
      </c>
      <c r="G15" t="s">
        <v>776</v>
      </c>
      <c r="H15">
        <f>'Endpoints a probar'!M16</f>
        <v>10</v>
      </c>
      <c r="I15" t="s">
        <v>777</v>
      </c>
    </row>
    <row r="16" spans="1:9">
      <c r="A16" t="s">
        <v>778</v>
      </c>
      <c r="B16" t="str">
        <f>'Endpoints a probar'!F17</f>
        <v>/v1/vuce-services/pasarela/pagos/ordenes-pago/cpb/{cpb}/extorno</v>
      </c>
      <c r="C16" t="s">
        <v>774</v>
      </c>
      <c r="D16">
        <f>'Endpoints a probar'!I17</f>
        <v>60</v>
      </c>
      <c r="E16" t="s">
        <v>775</v>
      </c>
      <c r="F16">
        <f>'Endpoints a probar'!K17</f>
        <v>60</v>
      </c>
      <c r="G16" t="s">
        <v>776</v>
      </c>
      <c r="H16">
        <f>'Endpoints a probar'!M17</f>
        <v>10</v>
      </c>
      <c r="I16" t="s">
        <v>777</v>
      </c>
    </row>
    <row r="17" spans="1:9">
      <c r="A17" t="s">
        <v>778</v>
      </c>
      <c r="B17" t="str">
        <f>'Endpoints a probar'!F18</f>
        <v>/v1/vuce-services/pasarela/pagos/ordenes-pago/cpb/{cpb}/pago</v>
      </c>
      <c r="C17" t="s">
        <v>774</v>
      </c>
      <c r="D17">
        <f>'Endpoints a probar'!I18</f>
        <v>60</v>
      </c>
      <c r="E17" t="s">
        <v>775</v>
      </c>
      <c r="F17">
        <f>'Endpoints a probar'!K18</f>
        <v>60</v>
      </c>
      <c r="G17" t="s">
        <v>776</v>
      </c>
      <c r="H17">
        <f>'Endpoints a probar'!M18</f>
        <v>10</v>
      </c>
      <c r="I17" t="s">
        <v>777</v>
      </c>
    </row>
    <row r="18" spans="1:9">
      <c r="A18" t="s">
        <v>778</v>
      </c>
      <c r="B18" t="str">
        <f>'Endpoints a probar'!F19</f>
        <v>/v1/vuce-services/pasarela/pagos/ordenes-pago/{ordenPagoId}/extorno</v>
      </c>
      <c r="C18" t="s">
        <v>774</v>
      </c>
      <c r="D18">
        <f>'Endpoints a probar'!I19</f>
        <v>60</v>
      </c>
      <c r="E18" t="s">
        <v>775</v>
      </c>
      <c r="F18">
        <f>'Endpoints a probar'!K19</f>
        <v>60</v>
      </c>
      <c r="G18" t="s">
        <v>776</v>
      </c>
      <c r="H18">
        <f>'Endpoints a probar'!M19</f>
        <v>10</v>
      </c>
      <c r="I18" t="s">
        <v>777</v>
      </c>
    </row>
    <row r="19" spans="1:9">
      <c r="A19" t="s">
        <v>778</v>
      </c>
      <c r="B19" t="str">
        <f>'Endpoints a probar'!F20</f>
        <v>/v1/vuce-services/pasarela/pagos/ordenes-pago/{ordenPagoId}/pago</v>
      </c>
      <c r="C19" t="s">
        <v>774</v>
      </c>
      <c r="D19">
        <f>'Endpoints a probar'!I20</f>
        <v>60</v>
      </c>
      <c r="E19" t="s">
        <v>775</v>
      </c>
      <c r="F19">
        <f>'Endpoints a probar'!K20</f>
        <v>60</v>
      </c>
      <c r="G19" t="s">
        <v>776</v>
      </c>
      <c r="H19">
        <f>'Endpoints a probar'!M20</f>
        <v>10</v>
      </c>
      <c r="I19" t="s">
        <v>777</v>
      </c>
    </row>
    <row r="20" spans="1:9">
      <c r="A20" t="s">
        <v>778</v>
      </c>
      <c r="B20" t="str">
        <f>'Endpoints a probar'!F21</f>
        <v>/v1/vuce-services/pasarela/pagos/ordenes-pago/sunat</v>
      </c>
      <c r="C20" t="s">
        <v>774</v>
      </c>
      <c r="D20">
        <f>'Endpoints a probar'!I21</f>
        <v>75</v>
      </c>
      <c r="E20" t="s">
        <v>775</v>
      </c>
      <c r="F20">
        <f>'Endpoints a probar'!K21</f>
        <v>40</v>
      </c>
      <c r="G20" t="s">
        <v>776</v>
      </c>
      <c r="H20">
        <f>'Endpoints a probar'!M21</f>
        <v>10</v>
      </c>
      <c r="I20" t="s">
        <v>777</v>
      </c>
    </row>
    <row r="21" spans="1:9">
      <c r="A21" t="s">
        <v>778</v>
      </c>
      <c r="B21" t="str">
        <f>'Endpoints a probar'!F22</f>
        <v>/v1/vuce-services/pasarela/pagos/ordenes-pago/{ordenPagoId}/anulacion</v>
      </c>
      <c r="C21" t="s">
        <v>774</v>
      </c>
      <c r="D21">
        <f>'Endpoints a probar'!I22</f>
        <v>75</v>
      </c>
      <c r="E21" t="s">
        <v>775</v>
      </c>
      <c r="F21">
        <f>'Endpoints a probar'!K22</f>
        <v>40</v>
      </c>
      <c r="G21" t="s">
        <v>776</v>
      </c>
      <c r="H21">
        <f>'Endpoints a probar'!M22</f>
        <v>10</v>
      </c>
      <c r="I21" t="s">
        <v>777</v>
      </c>
    </row>
    <row r="22" spans="1:9">
      <c r="A22" t="s">
        <v>778</v>
      </c>
      <c r="B22" t="str">
        <f>'Endpoints a probar'!F23</f>
        <v>/v1/vuce-services/pasarela/pagos/ordenes-pago/expirado</v>
      </c>
      <c r="C22" t="s">
        <v>774</v>
      </c>
      <c r="D22">
        <f>'Endpoints a probar'!I23</f>
        <v>75</v>
      </c>
      <c r="E22" t="s">
        <v>775</v>
      </c>
      <c r="F22">
        <f>'Endpoints a probar'!K23</f>
        <v>40</v>
      </c>
      <c r="G22" t="s">
        <v>776</v>
      </c>
      <c r="H22">
        <f>'Endpoints a probar'!M23</f>
        <v>10</v>
      </c>
      <c r="I22" t="s">
        <v>777</v>
      </c>
    </row>
    <row r="23" spans="1:9">
      <c r="A23" t="s">
        <v>778</v>
      </c>
      <c r="B23" t="str">
        <f>'Endpoints a probar'!F24</f>
        <v>/v1/vuce-services/pasarela/pagos/ordenes-pago/transferencia-bancaria</v>
      </c>
      <c r="C23" t="s">
        <v>774</v>
      </c>
      <c r="D23">
        <f>'Endpoints a probar'!I24</f>
        <v>75</v>
      </c>
      <c r="E23" t="s">
        <v>775</v>
      </c>
      <c r="F23">
        <f>'Endpoints a probar'!K24</f>
        <v>40</v>
      </c>
      <c r="G23" t="s">
        <v>776</v>
      </c>
      <c r="H23">
        <f>'Endpoints a probar'!M24</f>
        <v>10</v>
      </c>
      <c r="I23" t="s">
        <v>777</v>
      </c>
    </row>
    <row r="24" spans="1:9">
      <c r="A24" t="s">
        <v>778</v>
      </c>
      <c r="B24" t="str">
        <f>'Endpoints a probar'!F25</f>
        <v>/v1/vuce-services/pasarela/pagos/ordenes-pago/cpb/{cpb}/extorno</v>
      </c>
      <c r="C24" t="s">
        <v>774</v>
      </c>
      <c r="D24">
        <f>'Endpoints a probar'!I25</f>
        <v>75</v>
      </c>
      <c r="E24" t="s">
        <v>775</v>
      </c>
      <c r="F24">
        <f>'Endpoints a probar'!K25</f>
        <v>40</v>
      </c>
      <c r="G24" t="s">
        <v>776</v>
      </c>
      <c r="H24">
        <f>'Endpoints a probar'!M25</f>
        <v>10</v>
      </c>
      <c r="I24" t="s">
        <v>777</v>
      </c>
    </row>
    <row r="25" spans="1:9">
      <c r="A25" t="s">
        <v>778</v>
      </c>
      <c r="B25" t="str">
        <f>'Endpoints a probar'!F26</f>
        <v>/v1/vuce-services/pasarela/pagos/ordenes-pago/cpb/{cpb}/pago</v>
      </c>
      <c r="C25" t="s">
        <v>774</v>
      </c>
      <c r="D25">
        <f>'Endpoints a probar'!I26</f>
        <v>75</v>
      </c>
      <c r="E25" t="s">
        <v>775</v>
      </c>
      <c r="F25">
        <f>'Endpoints a probar'!K26</f>
        <v>40</v>
      </c>
      <c r="G25" t="s">
        <v>776</v>
      </c>
      <c r="H25">
        <f>'Endpoints a probar'!M26</f>
        <v>10</v>
      </c>
      <c r="I25" t="s">
        <v>777</v>
      </c>
    </row>
    <row r="26" spans="1:9">
      <c r="A26" t="s">
        <v>778</v>
      </c>
      <c r="B26" t="str">
        <f>'Endpoints a probar'!F27</f>
        <v>/v1/vuce-services/pasarela/pagos/ordenes-pago/{ordenPagoId}/extorno</v>
      </c>
      <c r="C26" t="s">
        <v>774</v>
      </c>
      <c r="D26">
        <f>'Endpoints a probar'!I27</f>
        <v>75</v>
      </c>
      <c r="E26" t="s">
        <v>775</v>
      </c>
      <c r="F26">
        <f>'Endpoints a probar'!K27</f>
        <v>40</v>
      </c>
      <c r="G26" t="s">
        <v>776</v>
      </c>
      <c r="H26">
        <f>'Endpoints a probar'!M27</f>
        <v>10</v>
      </c>
      <c r="I26" t="s">
        <v>777</v>
      </c>
    </row>
    <row r="27" spans="1:9">
      <c r="A27" t="s">
        <v>778</v>
      </c>
      <c r="B27" t="str">
        <f>'Endpoints a probar'!F28</f>
        <v>/v1/vuce-services/pasarela/pagos/ordenes-pago/{ordenPagoId}/pago</v>
      </c>
      <c r="C27" t="s">
        <v>774</v>
      </c>
      <c r="D27">
        <f>'Endpoints a probar'!I28</f>
        <v>75</v>
      </c>
      <c r="E27" t="s">
        <v>775</v>
      </c>
      <c r="F27">
        <f>'Endpoints a probar'!K28</f>
        <v>40</v>
      </c>
      <c r="G27" t="s">
        <v>776</v>
      </c>
      <c r="H27">
        <f>'Endpoints a probar'!M28</f>
        <v>10</v>
      </c>
      <c r="I27" t="s">
        <v>777</v>
      </c>
    </row>
    <row r="28" spans="1:9">
      <c r="A28" t="s">
        <v>778</v>
      </c>
      <c r="B28" t="str">
        <f>'Endpoints a probar'!F29</f>
        <v>/v1/vuce-services/pasarela/pagos/ordenes-pago/sunat</v>
      </c>
      <c r="C28" t="s">
        <v>774</v>
      </c>
      <c r="D28">
        <f>'Endpoints a probar'!I29</f>
        <v>60</v>
      </c>
      <c r="E28" t="s">
        <v>775</v>
      </c>
      <c r="F28">
        <f>'Endpoints a probar'!K29</f>
        <v>60</v>
      </c>
      <c r="G28" t="s">
        <v>776</v>
      </c>
      <c r="H28">
        <f>'Endpoints a probar'!M29</f>
        <v>10</v>
      </c>
      <c r="I28" t="s">
        <v>777</v>
      </c>
    </row>
    <row r="29" spans="1:9">
      <c r="A29" t="s">
        <v>778</v>
      </c>
      <c r="B29" t="str">
        <f>'Endpoints a probar'!F30</f>
        <v>/v1/vuce-services/pasarela/pagos/ordenes-pago/{ordenPagoId}/anulacion</v>
      </c>
      <c r="C29" t="s">
        <v>774</v>
      </c>
      <c r="D29">
        <f>'Endpoints a probar'!I30</f>
        <v>60</v>
      </c>
      <c r="E29" t="s">
        <v>775</v>
      </c>
      <c r="F29">
        <f>'Endpoints a probar'!K30</f>
        <v>60</v>
      </c>
      <c r="G29" t="s">
        <v>776</v>
      </c>
      <c r="H29">
        <f>'Endpoints a probar'!M30</f>
        <v>10</v>
      </c>
      <c r="I29" t="s">
        <v>777</v>
      </c>
    </row>
    <row r="30" spans="1:9">
      <c r="A30" t="s">
        <v>778</v>
      </c>
      <c r="B30" t="str">
        <f>'Endpoints a probar'!F31</f>
        <v>/v1/vuce-services/pasarela/pagos/ordenes-pago/expirado</v>
      </c>
      <c r="C30" t="s">
        <v>774</v>
      </c>
      <c r="D30">
        <f>'Endpoints a probar'!I31</f>
        <v>60</v>
      </c>
      <c r="E30" t="s">
        <v>775</v>
      </c>
      <c r="F30">
        <f>'Endpoints a probar'!K31</f>
        <v>60</v>
      </c>
      <c r="G30" t="s">
        <v>776</v>
      </c>
      <c r="H30">
        <f>'Endpoints a probar'!M31</f>
        <v>10</v>
      </c>
      <c r="I30" t="s">
        <v>777</v>
      </c>
    </row>
    <row r="31" spans="1:9">
      <c r="A31" t="s">
        <v>778</v>
      </c>
      <c r="B31" t="str">
        <f>'Endpoints a probar'!F32</f>
        <v>/v1/vuce-services/pasarela/pagos/ordenes-pago/transferencia-bancaria</v>
      </c>
      <c r="C31" t="s">
        <v>774</v>
      </c>
      <c r="D31">
        <f>'Endpoints a probar'!I32</f>
        <v>60</v>
      </c>
      <c r="E31" t="s">
        <v>775</v>
      </c>
      <c r="F31">
        <f>'Endpoints a probar'!K32</f>
        <v>60</v>
      </c>
      <c r="G31" t="s">
        <v>776</v>
      </c>
      <c r="H31">
        <f>'Endpoints a probar'!M32</f>
        <v>10</v>
      </c>
      <c r="I31" t="s">
        <v>777</v>
      </c>
    </row>
    <row r="32" spans="1:9">
      <c r="A32" t="s">
        <v>778</v>
      </c>
      <c r="B32" t="str">
        <f>'Endpoints a probar'!F33</f>
        <v>/v1/vuce-services/pasarela/pagos/ordenes-pago/cpb/{cpb}/extorno</v>
      </c>
      <c r="C32" t="s">
        <v>774</v>
      </c>
      <c r="D32">
        <f>'Endpoints a probar'!I33</f>
        <v>60</v>
      </c>
      <c r="E32" t="s">
        <v>775</v>
      </c>
      <c r="F32">
        <f>'Endpoints a probar'!K33</f>
        <v>60</v>
      </c>
      <c r="G32" t="s">
        <v>776</v>
      </c>
      <c r="H32">
        <f>'Endpoints a probar'!M33</f>
        <v>10</v>
      </c>
      <c r="I32" t="s">
        <v>777</v>
      </c>
    </row>
    <row r="33" spans="1:9">
      <c r="A33" t="s">
        <v>778</v>
      </c>
      <c r="B33" t="str">
        <f>'Endpoints a probar'!F34</f>
        <v>/v1/vuce-services/pasarela/pagos/ordenes-pago/cpb/{cpb}/pago</v>
      </c>
      <c r="C33" t="s">
        <v>774</v>
      </c>
      <c r="D33">
        <f>'Endpoints a probar'!I34</f>
        <v>60</v>
      </c>
      <c r="E33" t="s">
        <v>775</v>
      </c>
      <c r="F33">
        <f>'Endpoints a probar'!K34</f>
        <v>60</v>
      </c>
      <c r="G33" t="s">
        <v>776</v>
      </c>
      <c r="H33">
        <f>'Endpoints a probar'!M34</f>
        <v>10</v>
      </c>
      <c r="I33" t="s">
        <v>777</v>
      </c>
    </row>
    <row r="34" spans="1:9">
      <c r="A34" t="s">
        <v>778</v>
      </c>
      <c r="B34" t="str">
        <f>'Endpoints a probar'!F35</f>
        <v>/v1/vuce-services/pasarela/pagos/ordenes-pago/{ordenPagoId}/extorno</v>
      </c>
      <c r="C34" t="s">
        <v>774</v>
      </c>
      <c r="D34">
        <f>'Endpoints a probar'!I35</f>
        <v>60</v>
      </c>
      <c r="E34" t="s">
        <v>775</v>
      </c>
      <c r="F34">
        <f>'Endpoints a probar'!K35</f>
        <v>60</v>
      </c>
      <c r="G34" t="s">
        <v>776</v>
      </c>
      <c r="H34">
        <f>'Endpoints a probar'!M35</f>
        <v>10</v>
      </c>
      <c r="I34" t="s">
        <v>777</v>
      </c>
    </row>
    <row r="35" spans="1:9">
      <c r="A35" t="s">
        <v>778</v>
      </c>
      <c r="B35" t="str">
        <f>'Endpoints a probar'!F36</f>
        <v>/v1/vuce-services/pasarela/pagos/ordenes-pago/{ordenPagoId}/pago</v>
      </c>
      <c r="C35" t="s">
        <v>774</v>
      </c>
      <c r="D35">
        <f>'Endpoints a probar'!I36</f>
        <v>60</v>
      </c>
      <c r="E35" t="s">
        <v>775</v>
      </c>
      <c r="F35">
        <f>'Endpoints a probar'!K36</f>
        <v>60</v>
      </c>
      <c r="G35" t="s">
        <v>776</v>
      </c>
      <c r="H35">
        <f>'Endpoints a probar'!M36</f>
        <v>10</v>
      </c>
      <c r="I35" t="s">
        <v>777</v>
      </c>
    </row>
    <row r="36" spans="1:9">
      <c r="A36" t="s">
        <v>778</v>
      </c>
      <c r="B36" t="str">
        <f>'Endpoints a probar'!F37</f>
        <v>/v1/vuce-services/pasarela/liquidaciones/</v>
      </c>
      <c r="C36" t="s">
        <v>774</v>
      </c>
      <c r="D36">
        <f>'Endpoints a probar'!I37</f>
        <v>1</v>
      </c>
      <c r="E36" t="s">
        <v>775</v>
      </c>
      <c r="F36">
        <f>'Endpoints a probar'!K37</f>
        <v>60</v>
      </c>
      <c r="G36" t="s">
        <v>776</v>
      </c>
      <c r="H36">
        <f>'Endpoints a probar'!M37</f>
        <v>1</v>
      </c>
      <c r="I36" t="s">
        <v>777</v>
      </c>
    </row>
    <row r="37" spans="1:9">
      <c r="A37" t="s">
        <v>778</v>
      </c>
      <c r="B37" t="str">
        <f>'Endpoints a probar'!F38</f>
        <v>/v1/vuce-services/pasarela/liquidaciones/entidad/{entidadId}</v>
      </c>
      <c r="C37" t="s">
        <v>774</v>
      </c>
      <c r="D37">
        <f>'Endpoints a probar'!I38</f>
        <v>1</v>
      </c>
      <c r="E37" t="s">
        <v>775</v>
      </c>
      <c r="F37">
        <f>'Endpoints a probar'!K38</f>
        <v>60</v>
      </c>
      <c r="G37" t="s">
        <v>776</v>
      </c>
      <c r="H37">
        <f>'Endpoints a probar'!M38</f>
        <v>1</v>
      </c>
      <c r="I37" t="s">
        <v>777</v>
      </c>
    </row>
    <row r="38" spans="1:9">
      <c r="A38" t="s">
        <v>778</v>
      </c>
      <c r="B38" t="str">
        <f>'Endpoints a probar'!F39</f>
        <v>/v1/vuce-services/pasarela/liquidaciones/{liquidacionId}/entidad/{entidadId}/conciliacion</v>
      </c>
      <c r="C38" t="s">
        <v>774</v>
      </c>
      <c r="D38">
        <f>'Endpoints a probar'!I39</f>
        <v>1</v>
      </c>
      <c r="E38" t="s">
        <v>775</v>
      </c>
      <c r="F38">
        <f>'Endpoints a probar'!K39</f>
        <v>60</v>
      </c>
      <c r="G38" t="s">
        <v>776</v>
      </c>
      <c r="H38">
        <f>'Endpoints a probar'!M39</f>
        <v>1</v>
      </c>
      <c r="I38" t="s">
        <v>777</v>
      </c>
    </row>
    <row r="39" spans="1:9">
      <c r="A39" t="s">
        <v>778</v>
      </c>
      <c r="B39" t="str">
        <f>'Endpoints a probar'!F40</f>
        <v>/v1/vuce-services/pasarela/liquidaciones/reporte-ordenes-pago?entidadId=38&amp;fechaDesde=20230901&amp;fechaHasta=20240630</v>
      </c>
      <c r="C39" t="s">
        <v>774</v>
      </c>
      <c r="D39">
        <f>'Endpoints a probar'!I40</f>
        <v>20</v>
      </c>
      <c r="E39" t="s">
        <v>775</v>
      </c>
      <c r="F39">
        <f>'Endpoints a probar'!K40</f>
        <v>60</v>
      </c>
      <c r="G39" t="s">
        <v>776</v>
      </c>
      <c r="H39">
        <f>'Endpoints a probar'!M40</f>
        <v>10</v>
      </c>
      <c r="I39" t="s">
        <v>777</v>
      </c>
    </row>
    <row r="40" spans="1:9">
      <c r="A40" t="s">
        <v>778</v>
      </c>
      <c r="B40" t="str">
        <f>'Endpoints a probar'!F41</f>
        <v>/v1/vuce-services/pasarela/liquidaciones/?fechaDesde={fechaDesde}&amp;fechaHasta={fechaHasta}</v>
      </c>
      <c r="C40" t="s">
        <v>774</v>
      </c>
      <c r="D40">
        <f>'Endpoints a probar'!I41</f>
        <v>20</v>
      </c>
      <c r="E40" t="s">
        <v>775</v>
      </c>
      <c r="F40">
        <f>'Endpoints a probar'!K41</f>
        <v>60</v>
      </c>
      <c r="G40" t="s">
        <v>776</v>
      </c>
      <c r="H40">
        <f>'Endpoints a probar'!M41</f>
        <v>10</v>
      </c>
      <c r="I40" t="s">
        <v>777</v>
      </c>
    </row>
    <row r="41" spans="1:9">
      <c r="A41" t="s">
        <v>778</v>
      </c>
      <c r="B41" t="str">
        <f>'Endpoints a probar'!F42</f>
        <v>/v1/vuce-services/pasarela/liquidaciones/{liquidacionId}</v>
      </c>
      <c r="C41" t="s">
        <v>774</v>
      </c>
      <c r="D41">
        <f>'Endpoints a probar'!I42</f>
        <v>20</v>
      </c>
      <c r="E41" t="s">
        <v>775</v>
      </c>
      <c r="F41">
        <f>'Endpoints a probar'!K42</f>
        <v>60</v>
      </c>
      <c r="G41" t="s">
        <v>776</v>
      </c>
      <c r="H41">
        <f>'Endpoints a probar'!M42</f>
        <v>10</v>
      </c>
      <c r="I41" t="s">
        <v>777</v>
      </c>
    </row>
    <row r="42" spans="1:9">
      <c r="A42" t="s">
        <v>778</v>
      </c>
      <c r="B42" t="str">
        <f>'Endpoints a probar'!F43</f>
        <v>/v1/vuce-services/pasarela/liquidaciones/{liquidacionId}/archivo-liquidaciones/</v>
      </c>
      <c r="C42" t="s">
        <v>774</v>
      </c>
      <c r="D42">
        <f>'Endpoints a probar'!I43</f>
        <v>20</v>
      </c>
      <c r="E42" t="s">
        <v>775</v>
      </c>
      <c r="F42">
        <f>'Endpoints a probar'!K43</f>
        <v>60</v>
      </c>
      <c r="G42" t="s">
        <v>776</v>
      </c>
      <c r="H42">
        <f>'Endpoints a probar'!M43</f>
        <v>10</v>
      </c>
      <c r="I42" t="s">
        <v>777</v>
      </c>
    </row>
    <row r="43" spans="1:9">
      <c r="A43" t="s">
        <v>778</v>
      </c>
      <c r="B43" t="str">
        <f>'Endpoints a probar'!F44</f>
        <v>/v1/vuce-services/pasarela/liquidaciones/archivo-liquidaciones-fecha/?fechaDesde={fechaDesde}&amp;fechaHasta={fechaHasta}</v>
      </c>
      <c r="C43" t="s">
        <v>774</v>
      </c>
      <c r="D43">
        <f>'Endpoints a probar'!I44</f>
        <v>20</v>
      </c>
      <c r="E43" t="s">
        <v>775</v>
      </c>
      <c r="F43">
        <f>'Endpoints a probar'!K44</f>
        <v>60</v>
      </c>
      <c r="G43" t="s">
        <v>776</v>
      </c>
      <c r="H43">
        <f>'Endpoints a probar'!M44</f>
        <v>10</v>
      </c>
      <c r="I43" t="s">
        <v>777</v>
      </c>
    </row>
    <row r="44" spans="1:9">
      <c r="A44" t="s">
        <v>778</v>
      </c>
      <c r="B44" t="str">
        <f>'Endpoints a probar'!F45</f>
        <v>/v1/vuce-services/pasarela/liquidaciones/{liquidacionId}/reporte-liquidaciones</v>
      </c>
      <c r="C44" t="s">
        <v>774</v>
      </c>
      <c r="D44">
        <f>'Endpoints a probar'!I45</f>
        <v>20</v>
      </c>
      <c r="E44" t="s">
        <v>775</v>
      </c>
      <c r="F44">
        <f>'Endpoints a probar'!K45</f>
        <v>60</v>
      </c>
      <c r="G44" t="s">
        <v>776</v>
      </c>
      <c r="H44">
        <f>'Endpoints a probar'!M45</f>
        <v>10</v>
      </c>
      <c r="I44" t="s">
        <v>777</v>
      </c>
    </row>
    <row r="45" spans="1:9">
      <c r="A45" t="s">
        <v>778</v>
      </c>
      <c r="B45" t="str">
        <f>'Endpoints a probar'!F46</f>
        <v>/v1/vuce-services/pasarela/liquidaciones/{liquidacionId}/entidad/{entidadId}/reporte-liquidaciones</v>
      </c>
      <c r="C45" t="s">
        <v>774</v>
      </c>
      <c r="D45">
        <f>'Endpoints a probar'!I46</f>
        <v>20</v>
      </c>
      <c r="E45" t="s">
        <v>775</v>
      </c>
      <c r="F45">
        <f>'Endpoints a probar'!K46</f>
        <v>60</v>
      </c>
      <c r="G45" t="s">
        <v>776</v>
      </c>
      <c r="H45">
        <f>'Endpoints a probar'!M46</f>
        <v>10</v>
      </c>
      <c r="I45" t="s">
        <v>777</v>
      </c>
    </row>
    <row r="46" spans="1:9">
      <c r="A46" t="s">
        <v>778</v>
      </c>
      <c r="B46" t="str">
        <f>'Endpoints a probar'!F47</f>
        <v>/v1/vuce-services/pasarela/liquidaciones/entidad/{entidadId}/reporte-liquidaciones?fecha={fecha}</v>
      </c>
      <c r="C46" t="s">
        <v>774</v>
      </c>
      <c r="D46">
        <f>'Endpoints a probar'!I47</f>
        <v>20</v>
      </c>
      <c r="E46" t="s">
        <v>775</v>
      </c>
      <c r="F46">
        <f>'Endpoints a probar'!K47</f>
        <v>60</v>
      </c>
      <c r="G46" t="s">
        <v>776</v>
      </c>
      <c r="H46">
        <f>'Endpoints a probar'!M47</f>
        <v>10</v>
      </c>
      <c r="I46" t="s">
        <v>777</v>
      </c>
    </row>
    <row r="47" spans="1:9">
      <c r="A47" t="s">
        <v>778</v>
      </c>
      <c r="B47" t="str">
        <f>'Endpoints a probar'!F48</f>
        <v>/v1/vuce-services/pasarela/pagos/ordenes-pago/{ordenPagoId}/archivo</v>
      </c>
      <c r="C47" t="s">
        <v>774</v>
      </c>
      <c r="D47">
        <f>'Endpoints a probar'!I48</f>
        <v>20</v>
      </c>
      <c r="E47" t="s">
        <v>775</v>
      </c>
      <c r="F47">
        <f>'Endpoints a probar'!K48</f>
        <v>60</v>
      </c>
      <c r="G47" t="s">
        <v>776</v>
      </c>
      <c r="H47">
        <f>'Endpoints a probar'!M48</f>
        <v>10</v>
      </c>
      <c r="I47" t="s">
        <v>777</v>
      </c>
    </row>
    <row r="48" spans="1:9">
      <c r="A48" t="s">
        <v>778</v>
      </c>
      <c r="B48" t="str">
        <f>'Endpoints a probar'!F49</f>
        <v>/v1/vuce-services/pasarela/configuracion/formas-pago?canalId={canalId}&amp;entidadId={entidadId}</v>
      </c>
      <c r="C48" t="s">
        <v>774</v>
      </c>
      <c r="D48">
        <f>'Endpoints a probar'!I49</f>
        <v>20</v>
      </c>
      <c r="E48" t="s">
        <v>775</v>
      </c>
      <c r="F48">
        <f>'Endpoints a probar'!K49</f>
        <v>60</v>
      </c>
      <c r="G48" t="s">
        <v>776</v>
      </c>
      <c r="H48">
        <f>'Endpoints a probar'!M49</f>
        <v>10</v>
      </c>
      <c r="I48" t="s">
        <v>777</v>
      </c>
    </row>
    <row r="49" spans="1:9">
      <c r="A49" t="s">
        <v>778</v>
      </c>
      <c r="B49" t="str">
        <f>'Endpoints a probar'!F50</f>
        <v>/v1/vuce-services/pasarela/pagos/ordenes-pago/{ordenPagoId}/status</v>
      </c>
      <c r="C49" t="s">
        <v>774</v>
      </c>
      <c r="D49">
        <f>'Endpoints a probar'!I50</f>
        <v>20</v>
      </c>
      <c r="E49" t="s">
        <v>775</v>
      </c>
      <c r="F49">
        <f>'Endpoints a probar'!K50</f>
        <v>60</v>
      </c>
      <c r="G49" t="s">
        <v>776</v>
      </c>
      <c r="H49">
        <f>'Endpoints a probar'!M50</f>
        <v>10</v>
      </c>
      <c r="I49" t="s">
        <v>777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140625" customWidth="1"/>
    <col min="6" max="6" width="5.5703125" bestFit="1" customWidth="1"/>
    <col min="7" max="7" width="14.85546875" bestFit="1" customWidth="1"/>
    <col min="8" max="8" width="6.85546875" bestFit="1" customWidth="1"/>
    <col min="9" max="9" width="14.85546875" bestFit="1" customWidth="1"/>
    <col min="10" max="10" width="3.140625" bestFit="1" customWidth="1"/>
    <col min="11" max="11" width="13.140625" bestFit="1" customWidth="1"/>
    <col min="12" max="12" width="21.85546875" bestFit="1" customWidth="1"/>
    <col min="13" max="13" width="52.85546875" bestFit="1" customWidth="1"/>
    <col min="14" max="14" width="25.140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84" t="s">
        <v>8</v>
      </c>
      <c r="G1" s="385"/>
      <c r="H1" s="385"/>
      <c r="I1" s="385"/>
      <c r="J1" s="385"/>
      <c r="K1" s="385"/>
      <c r="L1" s="34" t="s">
        <v>9</v>
      </c>
      <c r="M1" s="34" t="s">
        <v>10</v>
      </c>
      <c r="N1" s="33" t="s">
        <v>11</v>
      </c>
      <c r="O1" s="31" t="s">
        <v>549</v>
      </c>
      <c r="P1" s="31" t="s">
        <v>12</v>
      </c>
      <c r="Q1" s="31" t="s">
        <v>13</v>
      </c>
      <c r="R1" s="32" t="s">
        <v>550</v>
      </c>
    </row>
    <row r="2" spans="1:18" ht="30">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85546875" bestFit="1" customWidth="1"/>
    <col min="2" max="2" width="27" bestFit="1" customWidth="1"/>
    <col min="3" max="3" width="49.5703125" bestFit="1" customWidth="1"/>
    <col min="4" max="4" width="32.85546875" customWidth="1"/>
    <col min="5" max="5" width="24.140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85546875" customWidth="1"/>
  </cols>
  <sheetData>
    <row r="1" spans="1:17" s="1" customFormat="1" ht="68.25" customHeight="1" thickBot="1">
      <c r="A1" s="10" t="s">
        <v>3</v>
      </c>
      <c r="B1" s="11" t="s">
        <v>4</v>
      </c>
      <c r="C1" s="21" t="s">
        <v>5</v>
      </c>
      <c r="D1" s="22" t="s">
        <v>6</v>
      </c>
      <c r="E1" s="22" t="s">
        <v>7</v>
      </c>
      <c r="F1" s="369" t="s">
        <v>8</v>
      </c>
      <c r="G1" s="370"/>
      <c r="H1" s="370"/>
      <c r="I1" s="370"/>
      <c r="J1" s="370"/>
      <c r="K1" s="371"/>
      <c r="L1" s="23" t="s">
        <v>9</v>
      </c>
      <c r="M1" s="23" t="s">
        <v>10</v>
      </c>
      <c r="N1" s="12" t="s">
        <v>11</v>
      </c>
      <c r="O1" s="20" t="s">
        <v>12</v>
      </c>
      <c r="P1" s="20" t="s">
        <v>13</v>
      </c>
    </row>
    <row r="2" spans="1:17" ht="102">
      <c r="A2" s="372"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73"/>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74"/>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660</v>
      </c>
      <c r="B1" s="51" t="s">
        <v>598</v>
      </c>
      <c r="C1" s="51" t="s">
        <v>599</v>
      </c>
      <c r="D1" s="52" t="s">
        <v>600</v>
      </c>
      <c r="E1" s="52" t="s">
        <v>601</v>
      </c>
      <c r="F1" s="52" t="s">
        <v>549</v>
      </c>
      <c r="G1" s="52" t="s">
        <v>606</v>
      </c>
      <c r="H1" s="51" t="s">
        <v>607</v>
      </c>
    </row>
    <row r="2" spans="1:8" ht="41.25">
      <c r="A2" s="53" t="s">
        <v>661</v>
      </c>
      <c r="B2" s="54"/>
      <c r="C2" s="53" t="s">
        <v>662</v>
      </c>
      <c r="D2" s="55" t="s">
        <v>663</v>
      </c>
      <c r="E2" s="54" t="s">
        <v>73</v>
      </c>
      <c r="F2" s="54" t="s">
        <v>561</v>
      </c>
      <c r="G2" s="54"/>
      <c r="H2" s="56"/>
    </row>
    <row r="3" spans="1:8" ht="51">
      <c r="A3" s="57" t="s">
        <v>664</v>
      </c>
      <c r="B3" s="53" t="s">
        <v>665</v>
      </c>
      <c r="C3" s="53" t="s">
        <v>666</v>
      </c>
      <c r="D3" s="58" t="s">
        <v>667</v>
      </c>
      <c r="E3" s="54" t="s">
        <v>668</v>
      </c>
      <c r="F3" s="54"/>
      <c r="G3" s="54"/>
      <c r="H3" s="56"/>
    </row>
    <row r="4" spans="1:8" ht="51">
      <c r="A4" s="57" t="s">
        <v>669</v>
      </c>
      <c r="B4" s="53"/>
      <c r="C4" s="53" t="s">
        <v>662</v>
      </c>
      <c r="D4" s="58" t="s">
        <v>670</v>
      </c>
      <c r="E4" s="54" t="s">
        <v>73</v>
      </c>
      <c r="F4" s="54"/>
      <c r="G4" s="54"/>
      <c r="H4" s="56"/>
    </row>
    <row r="5" spans="1:8" ht="51">
      <c r="A5" s="57" t="s">
        <v>671</v>
      </c>
      <c r="B5" s="53" t="s">
        <v>555</v>
      </c>
      <c r="C5" s="53" t="s">
        <v>603</v>
      </c>
      <c r="D5" s="59" t="s">
        <v>672</v>
      </c>
      <c r="E5" s="54" t="s">
        <v>609</v>
      </c>
      <c r="F5" s="54" t="s">
        <v>673</v>
      </c>
      <c r="G5" s="56">
        <v>120</v>
      </c>
      <c r="H5" s="60" t="s">
        <v>674</v>
      </c>
    </row>
    <row r="6" spans="1:8" ht="39.75">
      <c r="A6" s="386" t="s">
        <v>675</v>
      </c>
      <c r="B6" s="386" t="s">
        <v>570</v>
      </c>
      <c r="C6" s="386" t="s">
        <v>662</v>
      </c>
      <c r="D6" s="388" t="s">
        <v>676</v>
      </c>
      <c r="E6" s="389" t="s">
        <v>609</v>
      </c>
      <c r="F6" s="61" t="s">
        <v>677</v>
      </c>
      <c r="G6" s="54"/>
      <c r="H6" s="62" t="s">
        <v>564</v>
      </c>
    </row>
    <row r="7" spans="1:8" ht="52.5">
      <c r="A7" s="387"/>
      <c r="B7" s="387"/>
      <c r="C7" s="387"/>
      <c r="D7" s="387"/>
      <c r="E7" s="387"/>
      <c r="F7" s="61" t="s">
        <v>678</v>
      </c>
      <c r="G7" s="54"/>
      <c r="H7" s="62" t="s">
        <v>679</v>
      </c>
    </row>
    <row r="8" spans="1:8" ht="39.75">
      <c r="A8" s="57" t="s">
        <v>680</v>
      </c>
      <c r="B8" s="53" t="s">
        <v>551</v>
      </c>
      <c r="C8" s="53" t="s">
        <v>662</v>
      </c>
      <c r="D8" s="58" t="s">
        <v>681</v>
      </c>
      <c r="E8" s="54" t="s">
        <v>609</v>
      </c>
      <c r="F8" s="61" t="s">
        <v>682</v>
      </c>
      <c r="G8" s="54"/>
      <c r="H8" s="63">
        <v>0.05</v>
      </c>
    </row>
    <row r="9" spans="1:8" ht="31.5" customHeight="1">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140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E34" sqref="E24:E34"/>
    </sheetView>
  </sheetViews>
  <sheetFormatPr baseColWidth="10" defaultColWidth="12.5703125" defaultRowHeight="15"/>
  <cols>
    <col min="1" max="1" width="13.85546875" customWidth="1"/>
    <col min="2" max="2" width="21.5703125" customWidth="1"/>
    <col min="3" max="3" width="46.42578125" customWidth="1"/>
    <col min="4" max="4" width="12" customWidth="1"/>
    <col min="5" max="6" width="34.140625" customWidth="1"/>
    <col min="7" max="7" width="12.140625" customWidth="1"/>
    <col min="8" max="8" width="17.42578125" customWidth="1"/>
    <col min="9" max="9" width="12.85546875" customWidth="1"/>
    <col min="10" max="10" width="31.5703125" customWidth="1"/>
  </cols>
  <sheetData>
    <row r="1" spans="1:13" ht="25.5">
      <c r="A1" s="125" t="s">
        <v>598</v>
      </c>
      <c r="B1" s="125" t="s">
        <v>599</v>
      </c>
      <c r="C1" s="126" t="s">
        <v>600</v>
      </c>
      <c r="D1" s="126" t="s">
        <v>601</v>
      </c>
      <c r="E1" s="375" t="s">
        <v>602</v>
      </c>
      <c r="F1" s="376"/>
      <c r="G1" s="376"/>
      <c r="H1" s="377"/>
      <c r="I1" s="255"/>
    </row>
    <row r="2" spans="1:13" ht="25.5">
      <c r="A2" s="127" t="s">
        <v>551</v>
      </c>
      <c r="B2" s="127" t="s">
        <v>603</v>
      </c>
      <c r="C2" s="127" t="s">
        <v>604</v>
      </c>
      <c r="D2" s="128" t="s">
        <v>561</v>
      </c>
      <c r="E2" s="129" t="s">
        <v>549</v>
      </c>
      <c r="F2" s="129" t="s">
        <v>605</v>
      </c>
      <c r="G2" s="129" t="s">
        <v>606</v>
      </c>
      <c r="H2" s="129" t="s">
        <v>607</v>
      </c>
      <c r="I2" s="256"/>
    </row>
    <row r="3" spans="1:13" ht="102">
      <c r="A3" s="130" t="s">
        <v>551</v>
      </c>
      <c r="B3" s="131" t="s">
        <v>603</v>
      </c>
      <c r="C3" s="132" t="s">
        <v>608</v>
      </c>
      <c r="D3" s="155" t="s">
        <v>609</v>
      </c>
      <c r="E3" s="252" t="s">
        <v>597</v>
      </c>
      <c r="F3" s="251" t="s">
        <v>610</v>
      </c>
      <c r="G3" s="134">
        <v>0.99</v>
      </c>
      <c r="H3" s="134">
        <v>1</v>
      </c>
      <c r="I3" s="256"/>
      <c r="J3" s="156" t="s">
        <v>611</v>
      </c>
    </row>
    <row r="4" spans="1:13" ht="25.5">
      <c r="A4" s="127" t="s">
        <v>555</v>
      </c>
      <c r="B4" s="127" t="s">
        <v>612</v>
      </c>
      <c r="C4" s="127" t="s">
        <v>613</v>
      </c>
      <c r="D4" s="128" t="s">
        <v>561</v>
      </c>
      <c r="E4" s="129" t="s">
        <v>549</v>
      </c>
      <c r="F4" s="129"/>
      <c r="G4" s="129" t="s">
        <v>614</v>
      </c>
      <c r="H4" s="129" t="s">
        <v>606</v>
      </c>
      <c r="I4" s="129" t="s">
        <v>607</v>
      </c>
    </row>
    <row r="5" spans="1:13" ht="143.1" customHeight="1">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c r="A6" s="127" t="s">
        <v>562</v>
      </c>
      <c r="B6" s="127" t="s">
        <v>612</v>
      </c>
      <c r="C6" s="127" t="s">
        <v>619</v>
      </c>
      <c r="D6" s="128" t="s">
        <v>561</v>
      </c>
      <c r="E6" s="129" t="s">
        <v>549</v>
      </c>
      <c r="F6" s="129"/>
      <c r="G6" s="129" t="s">
        <v>606</v>
      </c>
      <c r="H6" s="129" t="s">
        <v>607</v>
      </c>
      <c r="I6" s="256"/>
      <c r="J6" s="137"/>
      <c r="K6">
        <v>7</v>
      </c>
    </row>
    <row r="7" spans="1:13" ht="63.75">
      <c r="A7" s="130" t="s">
        <v>562</v>
      </c>
      <c r="B7" s="133" t="s">
        <v>612</v>
      </c>
      <c r="C7" s="132" t="s">
        <v>620</v>
      </c>
      <c r="D7" s="155" t="s">
        <v>609</v>
      </c>
      <c r="E7" s="133" t="s">
        <v>563</v>
      </c>
      <c r="F7" s="251" t="s">
        <v>621</v>
      </c>
      <c r="G7" s="136" t="s">
        <v>564</v>
      </c>
      <c r="H7" s="136" t="s">
        <v>28</v>
      </c>
      <c r="I7" s="256"/>
      <c r="J7" s="156" t="s">
        <v>622</v>
      </c>
    </row>
    <row r="8" spans="1:13" ht="89.25">
      <c r="A8" s="130" t="s">
        <v>562</v>
      </c>
      <c r="B8" s="133" t="s">
        <v>623</v>
      </c>
      <c r="C8" s="257"/>
      <c r="D8" s="155" t="s">
        <v>609</v>
      </c>
      <c r="E8" s="133" t="s">
        <v>569</v>
      </c>
      <c r="F8" s="251" t="s">
        <v>624</v>
      </c>
      <c r="G8" s="136">
        <v>500</v>
      </c>
      <c r="H8" s="136">
        <v>1000</v>
      </c>
      <c r="I8" s="256"/>
      <c r="J8" s="156" t="s">
        <v>625</v>
      </c>
    </row>
    <row r="9" spans="1:13" ht="25.5">
      <c r="A9" s="127" t="s">
        <v>570</v>
      </c>
      <c r="B9" s="127" t="s">
        <v>626</v>
      </c>
      <c r="C9" s="127" t="s">
        <v>627</v>
      </c>
      <c r="D9" s="128" t="s">
        <v>561</v>
      </c>
      <c r="E9" s="129" t="s">
        <v>549</v>
      </c>
      <c r="F9" s="129"/>
      <c r="G9" s="129" t="s">
        <v>606</v>
      </c>
      <c r="H9" s="129" t="s">
        <v>607</v>
      </c>
      <c r="I9" s="256"/>
      <c r="J9" s="174" t="s">
        <v>628</v>
      </c>
    </row>
    <row r="10" spans="1:13" ht="89.25">
      <c r="A10" s="135" t="s">
        <v>570</v>
      </c>
      <c r="B10" s="133" t="s">
        <v>626</v>
      </c>
      <c r="C10" s="136" t="s">
        <v>629</v>
      </c>
      <c r="D10" s="155" t="s">
        <v>609</v>
      </c>
      <c r="E10" s="132" t="s">
        <v>571</v>
      </c>
      <c r="F10" s="251" t="s">
        <v>630</v>
      </c>
      <c r="G10" s="257"/>
      <c r="H10" s="132" t="s">
        <v>572</v>
      </c>
      <c r="I10" s="256"/>
      <c r="J10" s="156" t="s">
        <v>631</v>
      </c>
    </row>
    <row r="11" spans="1:13" ht="45">
      <c r="A11" s="135" t="s">
        <v>570</v>
      </c>
      <c r="B11" s="133" t="s">
        <v>626</v>
      </c>
      <c r="C11" s="258"/>
      <c r="D11" s="155" t="s">
        <v>609</v>
      </c>
      <c r="E11" s="132" t="s">
        <v>573</v>
      </c>
      <c r="F11" s="251" t="s">
        <v>630</v>
      </c>
      <c r="G11" s="257"/>
      <c r="H11" s="132" t="s">
        <v>574</v>
      </c>
      <c r="I11" s="256"/>
      <c r="J11" s="156" t="s">
        <v>632</v>
      </c>
    </row>
    <row r="12" spans="1:13" ht="4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cols>
    <col min="1" max="3" width="12.42578125" customWidth="1"/>
    <col min="4" max="4" width="24.5703125" bestFit="1" customWidth="1"/>
    <col min="5" max="5" width="18.140625" customWidth="1"/>
    <col min="6" max="8" width="12.425781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140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85546875" bestFit="1" customWidth="1"/>
    <col min="6" max="6" width="166.140625" customWidth="1"/>
    <col min="7" max="7" width="57.85546875" customWidth="1"/>
    <col min="8" max="8" width="17.140625" customWidth="1"/>
    <col min="9" max="9" width="5.5703125" bestFit="1" customWidth="1"/>
    <col min="10" max="10" width="14.85546875" bestFit="1" customWidth="1"/>
    <col min="11" max="11" width="6.85546875" bestFit="1" customWidth="1"/>
    <col min="12" max="12" width="14.85546875" bestFit="1" customWidth="1"/>
    <col min="13" max="13" width="3.140625" bestFit="1" customWidth="1"/>
    <col min="14" max="14" width="13.140625" bestFit="1" customWidth="1"/>
    <col min="15" max="15" width="21.85546875" bestFit="1" customWidth="1"/>
    <col min="16" max="16" width="52.85546875" bestFit="1" customWidth="1"/>
    <col min="17" max="17" width="25.140625" bestFit="1" customWidth="1"/>
    <col min="18" max="18" width="61.140625" customWidth="1"/>
    <col min="19" max="19" width="34.855468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78" t="s">
        <v>8</v>
      </c>
      <c r="J1" s="379"/>
      <c r="K1" s="379"/>
      <c r="L1" s="379"/>
      <c r="M1" s="379"/>
      <c r="N1" s="379"/>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3.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Leyenda</vt:lpstr>
      <vt:lpstr>Endpoints a probar</vt:lpstr>
      <vt:lpstr>Hoja2</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2024-11-25T22:19:08Z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