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A21EDC4A-872C-46F4-B9E7-7325F418C09A}" xr6:coauthVersionLast="47" xr6:coauthVersionMax="47" xr10:uidLastSave="{00000000-0000-0000-0000-000000000000}"/>
  <bookViews>
    <workbookView xWindow="-120" yWindow="-120" windowWidth="29040" windowHeight="15720" xr2:uid="{00000000-000D-0000-FFFF-FFFF00000000}"/>
  </bookViews>
  <sheets>
    <sheet name="Formato 1.0 " sheetId="5" r:id="rId1"/>
    <sheet name="ejemplo" sheetId="2" r:id="rId2"/>
  </sheets>
  <definedNames>
    <definedName name="_xlnm._FilterDatabase" localSheetId="0" hidden="1">'Formato 1.0 '!$A$43:$AX$92</definedName>
    <definedName name="_xlnm.Print_Area" localSheetId="0">'Formato 1.0 '!$A$1:$AQ$111</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5" l="1"/>
  <c r="J37" i="5"/>
  <c r="J36" i="5"/>
  <c r="J35" i="5"/>
  <c r="J39" i="5" l="1"/>
  <c r="M36" i="5" s="1"/>
  <c r="M35" i="5" l="1"/>
  <c r="M39" i="5"/>
  <c r="M38" i="5"/>
  <c r="M37" i="5"/>
</calcChain>
</file>

<file path=xl/sharedStrings.xml><?xml version="1.0" encoding="utf-8"?>
<sst xmlns="http://schemas.openxmlformats.org/spreadsheetml/2006/main" count="919" uniqueCount="291">
  <si>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</si>
  <si>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</si>
  <si>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</si>
  <si>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</si>
  <si>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</si>
  <si>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</si>
  <si>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</si>
  <si>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</si>
  <si>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</si>
  <si>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</si>
  <si>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</si>
  <si>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</si>
  <si>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</si>
  <si>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</si>
  <si>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</si>
  <si>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</si>
  <si>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</si>
  <si>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</si>
  <si>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</si>
  <si>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</si>
  <si>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</si>
  <si>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</si>
  <si>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</si>
  <si>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</si>
  <si>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</si>
  <si>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</si>
  <si>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</si>
  <si>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</si>
  <si>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</si>
  <si>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</si>
  <si>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</si>
  <si>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</si>
  <si>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</si>
  <si>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</si>
  <si>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</si>
  <si>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</si>
  <si>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</si>
  <si>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</si>
  <si>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</si>
  <si>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</si>
  <si>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</si>
  <si>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</si>
  <si>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</si>
  <si>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</si>
  <si>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</si>
  <si>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</si>
  <si>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</si>
  <si>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</si>
  <si>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</si>
  <si>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</si>
  <si>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</si>
  <si>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</si>
  <si>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</si>
  <si>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</si>
  <si>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</si>
  <si>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</si>
  <si>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</si>
  <si>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</si>
  <si>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</si>
  <si>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</si>
  <si>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</si>
  <si>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</si>
  <si>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</si>
  <si>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</si>
  <si>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</si>
  <si>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</si>
  <si>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</si>
  <si>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</si>
  <si>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</si>
  <si>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</si>
  <si>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</si>
  <si>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</si>
  <si>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</si>
  <si>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</si>
  <si>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</si>
  <si>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</si>
  <si>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</si>
  <si>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</si>
  <si>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</si>
  <si>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</si>
  <si>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</si>
  <si>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</si>
  <si>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</si>
  <si>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</si>
  <si>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</si>
  <si>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</si>
  <si>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</si>
  <si>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</si>
  <si>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</si>
  <si>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</si>
  <si>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</si>
  <si>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</si>
  <si>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</si>
  <si>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</si>
  <si>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</si>
  <si>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</si>
  <si>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</si>
  <si>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</si>
  <si>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</si>
  <si>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</si>
  <si>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</si>
  <si>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</si>
  <si>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</si>
  <si>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</si>
  <si>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</si>
  <si>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</si>
  <si>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</si>
  <si>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</si>
  <si>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</si>
  <si>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</si>
  <si>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</si>
  <si>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</si>
  <si>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</si>
  <si>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</si>
  <si>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</si>
  <si>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</si>
  <si>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</si>
  <si>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</si>
  <si>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</si>
  <si>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</si>
  <si>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</si>
  <si>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</si>
  <si>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</si>
  <si>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</si>
  <si>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</si>
  <si>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</si>
  <si>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</si>
  <si>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</si>
  <si>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</si>
  <si>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</si>
  <si>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</si>
  <si>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</si>
  <si>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</si>
  <si>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</si>
  <si>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</si>
  <si>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</si>
  <si>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</si>
  <si>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</si>
  <si>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</si>
  <si>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</si>
  <si>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</si>
  <si>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</si>
  <si>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</si>
  <si>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</si>
  <si>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</si>
  <si>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</si>
  <si>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</si>
  <si>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</si>
  <si>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</si>
  <si>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</si>
  <si>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</si>
  <si>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</si>
  <si>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</si>
  <si>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</si>
  <si>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</si>
  <si>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</si>
  <si>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</si>
  <si>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</si>
  <si>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</si>
  <si>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</si>
  <si>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</si>
  <si>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</si>
  <si>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</si>
  <si>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</si>
  <si>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</si>
  <si>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</si>
  <si>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</si>
  <si>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</si>
  <si>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</si>
  <si>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</si>
  <si>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</si>
  <si>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</si>
  <si>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</si>
  <si>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</si>
  <si>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</si>
  <si>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</si>
  <si>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</si>
  <si>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</si>
  <si>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</si>
  <si>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</si>
  <si>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</si>
  <si>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</si>
  <si>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Tener disponibilidad del AP WebService
Tablas de Base de datos disponibles para su validación
Permisos de accesos a al sistema</t>
  </si>
  <si>
    <t>X</t>
  </si>
  <si>
    <t>Jorge Cisneros Cabello</t>
  </si>
  <si>
    <t>N/A</t>
  </si>
  <si>
    <t>RNF</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</si>
  <si>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</si>
  <si>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</si>
  <si>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</si>
  <si>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</si>
  <si>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</si>
  <si>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</si>
  <si>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</si>
  <si>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</si>
  <si>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</si>
  <si>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</si>
  <si>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</si>
  <si>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</si>
  <si>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</si>
  <si>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</si>
  <si>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</si>
  <si>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</si>
  <si>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</si>
  <si>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</si>
  <si>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</si>
  <si>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</si>
  <si>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</si>
  <si>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</si>
  <si>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</si>
  <si>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</si>
  <si>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</si>
  <si>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</si>
  <si>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</si>
  <si>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</si>
  <si>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</si>
  <si>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RNF-009</t>
  </si>
  <si>
    <t>RNF-010</t>
  </si>
  <si>
    <t>RNF-013</t>
  </si>
  <si>
    <t>Sistema de Autenticación</t>
  </si>
  <si>
    <t>Tiempo máximo de ejecución de una transacción desde recibida la petición en el cliente</t>
  </si>
  <si>
    <t>Tiempo de respuesta para consulta que devuelve un registro</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</si>
  <si>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3. La herramienta Jmeter en la sección " HTTP Request", recepciona el API y la asignación de tipo Metodo con el body data
4. La herramienta Jmeter en la sección "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</si>
  <si>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t>
  </si>
  <si>
    <t>25/11/2024</t>
  </si>
  <si>
    <t>Pasarella - Pruebas No funcionales</t>
  </si>
  <si>
    <t>RNF-006 a</t>
  </si>
  <si>
    <t>RNF-006 b</t>
  </si>
  <si>
    <t>Pasarella</t>
  </si>
  <si>
    <t>Porcentaje de peticiones procesadas sin fallos durante 60 segundos</t>
  </si>
  <si>
    <t>Porcentaje de transacciones revertidas del total de transacciones realizadas</t>
  </si>
  <si>
    <t>Usuarios concurrentes (monitoreado en un intervalo de 40 segundos)</t>
  </si>
  <si>
    <t>04 PODs con 712 MiB + 4 particiones de Kafka</t>
  </si>
  <si>
    <t>02 PODs con 712 MiB</t>
  </si>
  <si>
    <t xml:space="preserve">02 PODs con 712 MiB </t>
  </si>
  <si>
    <t>Generar una Orden de Pago para SUNAT, generar el CPB, enviar notificacion por kafka y solicitar registro en la SUNAT</t>
  </si>
  <si>
    <t>Anular una Orden de Pago con el ID de la orden de pago</t>
  </si>
  <si>
    <t>Expirar las Órdenes de Pago que tienen la fecha de vigencia menor a la fecha de actual</t>
  </si>
  <si>
    <t>Generar una Orden de Pago para Transferencias Bancarias y enviar notificacion por kafka</t>
  </si>
  <si>
    <t>Registrar Extorno informado por la SUNAT usando CPB</t>
  </si>
  <si>
    <t>Registrar Pago informado por la SUNAT usando CPB</t>
  </si>
  <si>
    <t>Registrar Extorno informado por la SUNAT usando ID Orden Pago</t>
  </si>
  <si>
    <t>Registrar Pago informado por la SUNAT usando ID Orden Pago</t>
  </si>
  <si>
    <t>Realiza la liquidación de pagos de todas las entidades</t>
  </si>
  <si>
    <t>Realiza la liquidación de pagos de una entidad específica</t>
  </si>
  <si>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</si>
  <si>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Obtiene las órdenes de pago que han pasado por el proceso de liquidación</t>
  </si>
  <si>
    <t>Obtiene el listado de liquidaciones procesadas por rango de fechas. Se devuelve los datos de la cabecera de la liquidación</t>
  </si>
  <si>
    <t>Realiza la liquidación de pagos de SUNAT de una entidad específica</t>
  </si>
  <si>
    <t>Obtener el archivo de liquidación</t>
  </si>
  <si>
    <t>Obtener el archivo de liquidación sunat por rango de fechas</t>
  </si>
  <si>
    <t>Obtener los archivos de liquidación de las Entidades</t>
  </si>
  <si>
    <t>Obtener el archivo de liquidación de una entidad específica en formato zip</t>
  </si>
  <si>
    <t>Obtener el archivo de liquidación de una Entidad en una fecha específica en formato zip</t>
  </si>
  <si>
    <t>Obtener el archivo PDF de la generación del CPB</t>
  </si>
  <si>
    <t>Obtiene las formas e instrucciones de pago asociados al canal y la entidad</t>
  </si>
  <si>
    <t>Obtiene el estado de una orden de pago</t>
  </si>
  <si>
    <t>Validar el performance del API /v1/vuce-services/pasarela/pagos/ordenes-pago/sunat cuando los parametros de rendimiento son  60 repeticiones por  60 segundos con 10 repeticiones</t>
  </si>
  <si>
    <t>Validar el performance del API /v1/vuce-services/pasarela/pagos/ordenes-pago/{ordenPagoId}/anulacion cuando los parametros de rendimiento son  60 repeticiones por  60 segundos con 10 repeticiones</t>
  </si>
  <si>
    <t>Validar el performance del API /v1/vuce-services/pasarela/pagos/ordenes-pago/expirado cuando los parametros de rendimiento son  60 repeticiones por  60 segundos con 10 repeticiones</t>
  </si>
  <si>
    <t>Validar el performance del API /v1/vuce-services/pasarela/pagos/ordenes-pago/transferencia-bancaria cuando los parametros de rendimiento son  60 repeticiones por  60 segundos con 10 repeticiones</t>
  </si>
  <si>
    <t>Validar el performance del API /v1/vuce-services/pasarela/pagos/ordenes-pago/cpb/{cpb}/extorno cuando los parametros de rendimiento son  60 repeticiones por  60 segundos con 10 repeticiones</t>
  </si>
  <si>
    <t>Validar el performance del API /v1/vuce-services/pasarela/pagos/ordenes-pago/cpb/{cpb}/pago cuando los parametros de rendimiento son  60 repeticiones por  60 segundos con 10 repeticiones</t>
  </si>
  <si>
    <t>Validar el performance del API /v1/vuce-services/pasarela/pagos/ordenes-pago/{ordenPagoId}/extorno cuando los parametros de rendimiento son  60 repeticiones por  60 segundos con 10 repeticiones</t>
  </si>
  <si>
    <t>Validar el performance del API /v1/vuce-services/pasarela/pagos/ordenes-pago/{ordenPagoId}/pago cuando los parametros de rendimiento son  60 repeticiones por  60 segundos con 10 repeticiones</t>
  </si>
  <si>
    <t>Validar el performance del API /v1/vuce-services/pasarela/liquidaciones/ cuando los parametros de rendimiento son  1 repeticiones por  60 segundos con 1 repeticiones</t>
  </si>
  <si>
    <t>Validar el performance del API /v1/vuce-services/pasarela/liquidaciones/entidad/{entidadId} cuando los parametros de rendimiento son  1 repeticiones por  60 segundos con 1 repeticiones</t>
  </si>
  <si>
    <t>Validar el performance del API /v1/vuce-services/pasarela/liquidaciones/{liquidacionId}/entidad/{entidadId}/conciliacion cuando los parametros de rendimiento son  1 repeticiones por  60 segundos con 1 repeticiones</t>
  </si>
  <si>
    <t>Validar el performance del API /v1/vuce-services/pasarela/pagos/ordenes-pago/sunat cuando los parametros de rendimiento son  75 repeticiones por  40 segundos con 10 repeticiones</t>
  </si>
  <si>
    <t>Validar el performance del API /v1/vuce-services/pasarela/pagos/ordenes-pago/{ordenPagoId}/anulacion cuando los parametros de rendimiento son  75 repeticiones por  40 segundos con 10 repeticiones</t>
  </si>
  <si>
    <t>Validar el performance del API /v1/vuce-services/pasarela/pagos/ordenes-pago/expirado cuando los parametros de rendimiento son  75 repeticiones por  40 segundos con 10 repeticiones</t>
  </si>
  <si>
    <t>Validar el performance del API /v1/vuce-services/pasarela/pagos/ordenes-pago/transferencia-bancaria cuando los parametros de rendimiento son  75 repeticiones por  40 segundos con 10 repeticiones</t>
  </si>
  <si>
    <t>Validar el performance del API /v1/vuce-services/pasarela/pagos/ordenes-pago/cpb/{cpb}/extorno cuando los parametros de rendimiento son  75 repeticiones por  40 segundos con 10 repeticiones</t>
  </si>
  <si>
    <t>Validar el performance del API /v1/vuce-services/pasarela/pagos/ordenes-pago/cpb/{cpb}/pago cuando los parametros de rendimiento son  75 repeticiones por  40 segundos con 10 repeticiones</t>
  </si>
  <si>
    <t>Validar el performance del API /v1/vuce-services/pasarela/pagos/ordenes-pago/{ordenPagoId}/extorno cuando los parametros de rendimiento son  75 repeticiones por  40 segundos con 10 repeticiones</t>
  </si>
  <si>
    <t>Validar el performance del API /v1/vuce-services/pasarela/pagos/ordenes-pago/{ordenPagoId}/pago cuando los parametros de rendimiento son  75 repeticiones por  40 segundos con 10 repeticiones</t>
  </si>
  <si>
    <t>Validar el performance del API /v1/vuce-services/pasarela/liquidaciones/reporte-ordenes-pago?entidadId=38&amp;fechaDesde=20230901&amp;fechaHasta=20240630 cuando los parametros de rendimiento son  20 repeticiones por  60 segundos con 10 repeticiones</t>
  </si>
  <si>
    <t>Validar el performance del API /v1/vuce-services/pasarela/liquidaciones/?fechaDesde={fechaDesde}&amp;fechaHasta={fechaHasta} cuando los parametros de rendimiento son  20 repeticiones por  60 segundos con 10 repeticiones</t>
  </si>
  <si>
    <t>Validar el performance del API /v1/vuce-services/pasarela/liquidaciones/{liquidacionId} cuando los parametros de rendimiento son  20 repeticiones por  60 segundos con 10 repeticiones</t>
  </si>
  <si>
    <t>Validar el performance del API /v1/vuce-services/pasarela/liquidaciones/{liquidacionId}/archivo-liquidaciones/ cuando los parametros de rendimiento son  20 repeticiones por  60 segundos con 10 repeticiones</t>
  </si>
  <si>
    <t>Validar el performance del API /v1/vuce-services/pasarela/liquidaciones/archivo-liquidaciones-fecha/?fechaDesde={fechaDesde}&amp;fechaHasta={fechaHasta} cuando los parametros de rendimiento son  20 repeticiones por  60 segundos con 10 repeticiones</t>
  </si>
  <si>
    <t>Validar el performance del API /v1/vuce-services/pasarela/liquidaciones/{liquidacionId}/reporte-liquidaciones cuando los parametros de rendimiento son  20 repeticiones por  60 segundos con 10 repeticiones</t>
  </si>
  <si>
    <t>Validar el performance del API /v1/vuce-services/pasarela/liquidaciones/{liquidacionId}/entidad/{entidadId}/reporte-liquidaciones cuando los parametros de rendimiento son  20 repeticiones por  60 segundos con 10 repeticiones</t>
  </si>
  <si>
    <t>Validar el performance del API /v1/vuce-services/pasarela/liquidaciones/entidad/{entidadId}/reporte-liquidaciones?fecha={fecha} cuando los parametros de rendimiento son  20 repeticiones por  60 segundos con 10 repeticiones</t>
  </si>
  <si>
    <t>Validar el performance del API /v1/vuce-services/pasarela/pagos/ordenes-pago/{ordenPagoId}/archivo cuando los parametros de rendimiento son  20 repeticiones por  60 segundos con 10 repeticiones</t>
  </si>
  <si>
    <t>Validar el performance del API /v1/vuce-services/pasarela/configuracion/formas-pago?canalId={canalId}&amp;entidadId={entidadId} cuando los parametros de rendimiento son  20 repeticiones por  60 segundos con 10 repeticiones</t>
  </si>
  <si>
    <t>Validar el performance del API /v1/vuce-services/pasarela/pagos/ordenes-pago/{ordenPagoId}/status cuando los parametros de rendimiento son  20 repeticiones por  60 segundos con 10 repeticiones</t>
  </si>
  <si>
    <t>60 repeticiones por  60 segundos con 10 repeticiones</t>
  </si>
  <si>
    <t>1 repeticiones por  60 segundos con 1 repeticiones</t>
  </si>
  <si>
    <t>75 repeticiones por  40 segundos con 10 repeticiones</t>
  </si>
  <si>
    <t>20 repeticiones por  60 segundos con 10 repeticiones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</si>
</sst>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38100</xdr:rowOff>
    </xdr:from>
    <xdr:to>
      <xdr:col>41</xdr:col>
      <xdr:colOff>209550</xdr:colOff>
      <xdr:row>109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119"/>
  <sheetViews>
    <sheetView tabSelected="1" topLeftCell="AU32" zoomScale="70" zoomScaleNormal="70" workbookViewId="0">
      <selection activeCell="BP73" sqref="BP73"/>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90" t="s">
        <v>0</v>
      </c>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37"/>
      <c r="AS3" s="37"/>
    </row>
    <row r="4" spans="1:45" ht="12.75" customHeight="1" x14ac:dyDescent="0.2">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37"/>
      <c r="AS4" s="37"/>
    </row>
    <row r="5" spans="1:45" ht="11.25" customHeight="1" x14ac:dyDescent="0.2"/>
    <row r="6" spans="1:45" ht="6.75" customHeight="1" x14ac:dyDescent="0.2"/>
    <row r="7" spans="1:45" ht="15" customHeight="1" x14ac:dyDescent="0.25">
      <c r="I7" s="91" t="s">
        <v>1</v>
      </c>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39"/>
      <c r="AS7" s="39"/>
    </row>
    <row r="8" spans="1:45" ht="15" customHeight="1" x14ac:dyDescent="0.25">
      <c r="I8" s="92" t="s">
        <v>2</v>
      </c>
      <c r="J8" s="93"/>
      <c r="K8" s="92" t="s">
        <v>3</v>
      </c>
      <c r="L8" s="93"/>
      <c r="M8" s="92" t="s">
        <v>4</v>
      </c>
      <c r="N8" s="94"/>
      <c r="O8" s="94"/>
      <c r="P8" s="94"/>
      <c r="Q8" s="94"/>
      <c r="R8" s="94"/>
      <c r="S8" s="94"/>
      <c r="T8" s="94"/>
      <c r="U8" s="94"/>
      <c r="V8" s="94"/>
      <c r="W8" s="94"/>
      <c r="X8" s="94"/>
      <c r="Y8" s="94"/>
      <c r="Z8" s="94"/>
      <c r="AA8" s="94"/>
      <c r="AB8" s="94"/>
      <c r="AC8" s="94"/>
      <c r="AD8" s="94"/>
      <c r="AE8" s="94"/>
      <c r="AF8" s="94"/>
      <c r="AG8" s="93"/>
      <c r="AH8" s="92" t="s">
        <v>5</v>
      </c>
      <c r="AI8" s="94"/>
      <c r="AJ8" s="94"/>
      <c r="AK8" s="94"/>
      <c r="AL8" s="94"/>
      <c r="AM8" s="94"/>
      <c r="AN8" s="94"/>
      <c r="AO8" s="94"/>
      <c r="AP8" s="94"/>
      <c r="AQ8" s="93"/>
      <c r="AR8" s="39"/>
      <c r="AS8" s="39"/>
    </row>
    <row r="9" spans="1:45" ht="15" customHeight="1" x14ac:dyDescent="0.25">
      <c r="I9" s="113" t="s">
        <v>224</v>
      </c>
      <c r="J9" s="114"/>
      <c r="K9" s="115" t="s">
        <v>6</v>
      </c>
      <c r="L9" s="116"/>
      <c r="M9" s="117" t="s">
        <v>225</v>
      </c>
      <c r="N9" s="118"/>
      <c r="O9" s="118"/>
      <c r="P9" s="118"/>
      <c r="Q9" s="118"/>
      <c r="R9" s="118"/>
      <c r="S9" s="118"/>
      <c r="T9" s="118"/>
      <c r="U9" s="118"/>
      <c r="V9" s="118"/>
      <c r="W9" s="118"/>
      <c r="X9" s="118"/>
      <c r="Y9" s="118"/>
      <c r="Z9" s="118"/>
      <c r="AA9" s="118"/>
      <c r="AB9" s="118"/>
      <c r="AC9" s="118"/>
      <c r="AD9" s="118"/>
      <c r="AE9" s="118"/>
      <c r="AF9" s="118"/>
      <c r="AG9" s="119"/>
      <c r="AH9" s="117" t="s">
        <v>184</v>
      </c>
      <c r="AI9" s="118"/>
      <c r="AJ9" s="118"/>
      <c r="AK9" s="118"/>
      <c r="AL9" s="118"/>
      <c r="AM9" s="118"/>
      <c r="AN9" s="118"/>
      <c r="AO9" s="118"/>
      <c r="AP9" s="118"/>
      <c r="AQ9" s="119"/>
      <c r="AR9" s="39"/>
      <c r="AS9" s="39"/>
    </row>
    <row r="10" spans="1:45" ht="15" customHeight="1" x14ac:dyDescent="0.25">
      <c r="I10" s="120"/>
      <c r="J10" s="121"/>
      <c r="K10" s="115"/>
      <c r="L10" s="116"/>
      <c r="M10" s="120"/>
      <c r="N10" s="122"/>
      <c r="O10" s="122"/>
      <c r="P10" s="122"/>
      <c r="Q10" s="122"/>
      <c r="R10" s="122"/>
      <c r="S10" s="122"/>
      <c r="T10" s="122"/>
      <c r="U10" s="122"/>
      <c r="V10" s="122"/>
      <c r="W10" s="122"/>
      <c r="X10" s="122"/>
      <c r="Y10" s="122"/>
      <c r="Z10" s="122"/>
      <c r="AA10" s="122"/>
      <c r="AB10" s="122"/>
      <c r="AC10" s="122"/>
      <c r="AD10" s="122"/>
      <c r="AE10" s="122"/>
      <c r="AF10" s="122"/>
      <c r="AG10" s="121"/>
      <c r="AH10" s="117"/>
      <c r="AI10" s="118"/>
      <c r="AJ10" s="118"/>
      <c r="AK10" s="118"/>
      <c r="AL10" s="118"/>
      <c r="AM10" s="118"/>
      <c r="AN10" s="118"/>
      <c r="AO10" s="118"/>
      <c r="AP10" s="118"/>
      <c r="AQ10" s="119"/>
      <c r="AR10" s="39"/>
      <c r="AS10" s="39"/>
    </row>
    <row r="11" spans="1:45" ht="15" customHeight="1" x14ac:dyDescent="0.2">
      <c r="I11" s="120"/>
      <c r="J11" s="121"/>
      <c r="K11" s="115"/>
      <c r="L11" s="116"/>
      <c r="M11" s="120"/>
      <c r="N11" s="122"/>
      <c r="O11" s="122"/>
      <c r="P11" s="122"/>
      <c r="Q11" s="122"/>
      <c r="R11" s="122"/>
      <c r="S11" s="122"/>
      <c r="T11" s="122"/>
      <c r="U11" s="122"/>
      <c r="V11" s="122"/>
      <c r="W11" s="122"/>
      <c r="X11" s="122"/>
      <c r="Y11" s="122"/>
      <c r="Z11" s="122"/>
      <c r="AA11" s="122"/>
      <c r="AB11" s="122"/>
      <c r="AC11" s="122"/>
      <c r="AD11" s="122"/>
      <c r="AE11" s="122"/>
      <c r="AF11" s="122"/>
      <c r="AG11" s="121"/>
      <c r="AH11" s="117"/>
      <c r="AI11" s="118"/>
      <c r="AJ11" s="118"/>
      <c r="AK11" s="118"/>
      <c r="AL11" s="118"/>
      <c r="AM11" s="118"/>
      <c r="AN11" s="118"/>
      <c r="AO11" s="118"/>
      <c r="AP11" s="118"/>
      <c r="AQ11" s="119"/>
      <c r="AR11" s="40"/>
      <c r="AS11" s="40"/>
    </row>
    <row r="12" spans="1:45" ht="15" customHeight="1" x14ac:dyDescent="0.2">
      <c r="I12" s="113"/>
      <c r="J12" s="114"/>
      <c r="K12" s="132"/>
      <c r="L12" s="133"/>
      <c r="M12" s="117"/>
      <c r="N12" s="118"/>
      <c r="O12" s="118"/>
      <c r="P12" s="118"/>
      <c r="Q12" s="118"/>
      <c r="R12" s="118"/>
      <c r="S12" s="118"/>
      <c r="T12" s="118"/>
      <c r="U12" s="118"/>
      <c r="V12" s="118"/>
      <c r="W12" s="118"/>
      <c r="X12" s="118"/>
      <c r="Y12" s="118"/>
      <c r="Z12" s="118"/>
      <c r="AA12" s="118"/>
      <c r="AB12" s="118"/>
      <c r="AC12" s="118"/>
      <c r="AD12" s="118"/>
      <c r="AE12" s="118"/>
      <c r="AF12" s="118"/>
      <c r="AG12" s="119"/>
      <c r="AH12" s="117"/>
      <c r="AI12" s="118"/>
      <c r="AJ12" s="118"/>
      <c r="AK12" s="118"/>
      <c r="AL12" s="118"/>
      <c r="AM12" s="118"/>
      <c r="AN12" s="118"/>
      <c r="AO12" s="118"/>
      <c r="AP12" s="118"/>
      <c r="AQ12" s="119"/>
      <c r="AR12" s="40"/>
      <c r="AS12" s="16"/>
    </row>
    <row r="13" spans="1:45" ht="15" customHeight="1" x14ac:dyDescent="0.2">
      <c r="I13" s="113"/>
      <c r="J13" s="114"/>
      <c r="K13" s="132"/>
      <c r="L13" s="133"/>
      <c r="M13" s="117"/>
      <c r="N13" s="118"/>
      <c r="O13" s="118"/>
      <c r="P13" s="118"/>
      <c r="Q13" s="118"/>
      <c r="R13" s="118"/>
      <c r="S13" s="118"/>
      <c r="T13" s="118"/>
      <c r="U13" s="118"/>
      <c r="V13" s="118"/>
      <c r="W13" s="118"/>
      <c r="X13" s="118"/>
      <c r="Y13" s="118"/>
      <c r="Z13" s="118"/>
      <c r="AA13" s="118"/>
      <c r="AB13" s="118"/>
      <c r="AC13" s="118"/>
      <c r="AD13" s="118"/>
      <c r="AE13" s="118"/>
      <c r="AF13" s="118"/>
      <c r="AG13" s="119"/>
      <c r="AH13" s="117"/>
      <c r="AI13" s="118"/>
      <c r="AJ13" s="118"/>
      <c r="AK13" s="118"/>
      <c r="AL13" s="118"/>
      <c r="AM13" s="118"/>
      <c r="AN13" s="118"/>
      <c r="AO13" s="118"/>
      <c r="AP13" s="118"/>
      <c r="AQ13" s="119"/>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4" t="s">
        <v>8</v>
      </c>
      <c r="C16" s="105"/>
      <c r="D16" s="105"/>
      <c r="E16" s="105"/>
      <c r="F16" s="105"/>
      <c r="G16" s="105"/>
      <c r="H16" s="105"/>
      <c r="I16" s="106"/>
      <c r="J16" s="160" t="s">
        <v>186</v>
      </c>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2"/>
      <c r="AR16" s="40"/>
      <c r="AS16" s="40"/>
    </row>
    <row r="17" spans="1:45" x14ac:dyDescent="0.2">
      <c r="A17" s="15"/>
      <c r="B17" s="104" t="s">
        <v>9</v>
      </c>
      <c r="C17" s="105"/>
      <c r="D17" s="105"/>
      <c r="E17" s="105"/>
      <c r="F17" s="105"/>
      <c r="G17" s="105"/>
      <c r="H17" s="105"/>
      <c r="I17" s="106"/>
      <c r="J17" s="137"/>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9"/>
      <c r="AR17" s="43"/>
      <c r="AS17" s="43"/>
    </row>
    <row r="18" spans="1:45" ht="16.5" customHeight="1" x14ac:dyDescent="0.2">
      <c r="A18" s="15"/>
      <c r="B18" s="98" t="s">
        <v>10</v>
      </c>
      <c r="C18" s="99"/>
      <c r="D18" s="99"/>
      <c r="E18" s="99"/>
      <c r="F18" s="99"/>
      <c r="G18" s="99"/>
      <c r="H18" s="99"/>
      <c r="I18" s="100"/>
      <c r="J18" s="101"/>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3"/>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29" t="s">
        <v>12</v>
      </c>
      <c r="C23" s="130"/>
      <c r="D23" s="130"/>
      <c r="E23" s="130"/>
      <c r="F23" s="130"/>
      <c r="G23" s="131"/>
      <c r="H23" s="134" t="s">
        <v>13</v>
      </c>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6"/>
    </row>
    <row r="24" spans="1:45" x14ac:dyDescent="0.2">
      <c r="B24" s="123" t="s">
        <v>14</v>
      </c>
      <c r="C24" s="124"/>
      <c r="D24" s="124"/>
      <c r="E24" s="124"/>
      <c r="F24" s="124"/>
      <c r="G24" s="125"/>
      <c r="H24" s="107" t="s">
        <v>15</v>
      </c>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9"/>
    </row>
    <row r="25" spans="1:45" x14ac:dyDescent="0.2">
      <c r="B25" s="123" t="s">
        <v>16</v>
      </c>
      <c r="C25" s="124"/>
      <c r="D25" s="124"/>
      <c r="E25" s="124"/>
      <c r="F25" s="124"/>
      <c r="G25" s="125"/>
      <c r="H25" s="107" t="s">
        <v>185</v>
      </c>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9"/>
    </row>
    <row r="26" spans="1:45" x14ac:dyDescent="0.2">
      <c r="B26" s="123" t="s">
        <v>17</v>
      </c>
      <c r="C26" s="124"/>
      <c r="D26" s="124"/>
      <c r="E26" s="124"/>
      <c r="F26" s="124"/>
      <c r="G26" s="125"/>
      <c r="H26" s="107" t="s">
        <v>185</v>
      </c>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9"/>
    </row>
    <row r="27" spans="1:45" x14ac:dyDescent="0.2">
      <c r="B27" s="154" t="s">
        <v>18</v>
      </c>
      <c r="C27" s="155"/>
      <c r="D27" s="155"/>
      <c r="E27" s="155"/>
      <c r="F27" s="155"/>
      <c r="G27" s="156"/>
      <c r="H27" s="107" t="s">
        <v>185</v>
      </c>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9"/>
    </row>
    <row r="28" spans="1:45" x14ac:dyDescent="0.2">
      <c r="B28" s="140" t="s">
        <v>19</v>
      </c>
      <c r="C28" s="141"/>
      <c r="D28" s="141"/>
      <c r="E28" s="141"/>
      <c r="F28" s="141"/>
      <c r="G28" s="142"/>
      <c r="H28" s="107" t="s">
        <v>185</v>
      </c>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9"/>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4" t="s">
        <v>183</v>
      </c>
      <c r="V30" s="13"/>
      <c r="W30" s="6" t="s">
        <v>25</v>
      </c>
      <c r="X30" s="13"/>
      <c r="Y30" s="74" t="s">
        <v>183</v>
      </c>
      <c r="Z30" s="13"/>
      <c r="AA30" s="6" t="s">
        <v>26</v>
      </c>
      <c r="AD30" s="11"/>
      <c r="AF30" s="152" t="s">
        <v>27</v>
      </c>
      <c r="AG30" s="152"/>
      <c r="AH30" s="153"/>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3" t="s">
        <v>29</v>
      </c>
      <c r="C34" s="144"/>
      <c r="D34" s="144"/>
      <c r="E34" s="144"/>
      <c r="F34" s="144"/>
      <c r="G34" s="144"/>
      <c r="H34" s="144"/>
      <c r="I34" s="145"/>
      <c r="J34" s="146" t="s">
        <v>30</v>
      </c>
      <c r="K34" s="147"/>
      <c r="L34" s="148"/>
      <c r="M34" s="149" t="s">
        <v>31</v>
      </c>
      <c r="N34" s="150"/>
      <c r="O34" s="15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7" t="s">
        <v>32</v>
      </c>
      <c r="C35" s="158"/>
      <c r="D35" s="158"/>
      <c r="E35" s="158"/>
      <c r="F35" s="158"/>
      <c r="G35" s="158"/>
      <c r="H35" s="158"/>
      <c r="I35" s="159"/>
      <c r="J35" s="110">
        <f>COUNTIF($AX:$AX,"CONFORME")</f>
        <v>14</v>
      </c>
      <c r="K35" s="111"/>
      <c r="L35" s="112"/>
      <c r="M35" s="95">
        <f>ROUND((J35/$J$39)*100,0)</f>
        <v>29</v>
      </c>
      <c r="N35" s="96"/>
      <c r="O35" s="9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26" t="s">
        <v>33</v>
      </c>
      <c r="C36" s="127"/>
      <c r="D36" s="127"/>
      <c r="E36" s="127"/>
      <c r="F36" s="127"/>
      <c r="G36" s="127"/>
      <c r="H36" s="127"/>
      <c r="I36" s="128"/>
      <c r="J36" s="110">
        <f>COUNTIF($AX:$AX,"NO CONFORME")</f>
        <v>17</v>
      </c>
      <c r="K36" s="111"/>
      <c r="L36" s="112"/>
      <c r="M36" s="95">
        <f t="shared" ref="M36:M39" si="0">ROUND((J36/$J$39)*100,0)</f>
        <v>35</v>
      </c>
      <c r="N36" s="96"/>
      <c r="O36" s="9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26" t="s">
        <v>34</v>
      </c>
      <c r="C37" s="127"/>
      <c r="D37" s="127"/>
      <c r="E37" s="127"/>
      <c r="F37" s="127"/>
      <c r="G37" s="127"/>
      <c r="H37" s="127"/>
      <c r="I37" s="128"/>
      <c r="J37" s="110">
        <f>COUNTIF($AX:$AX,"NO APLICA")</f>
        <v>18</v>
      </c>
      <c r="K37" s="111"/>
      <c r="L37" s="112"/>
      <c r="M37" s="95">
        <f t="shared" si="0"/>
        <v>37</v>
      </c>
      <c r="N37" s="96"/>
      <c r="O37" s="97"/>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65" t="s">
        <v>35</v>
      </c>
      <c r="C38" s="166"/>
      <c r="D38" s="166"/>
      <c r="E38" s="166"/>
      <c r="F38" s="166"/>
      <c r="G38" s="166"/>
      <c r="H38" s="166"/>
      <c r="I38" s="167"/>
      <c r="J38" s="110">
        <f>COUNTIF($AX:$AX,"PENDIENTE")</f>
        <v>0</v>
      </c>
      <c r="K38" s="111"/>
      <c r="L38" s="112"/>
      <c r="M38" s="95">
        <f t="shared" si="0"/>
        <v>0</v>
      </c>
      <c r="N38" s="96"/>
      <c r="O38" s="97"/>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71" t="s">
        <v>36</v>
      </c>
      <c r="C39" s="172"/>
      <c r="D39" s="172"/>
      <c r="E39" s="172"/>
      <c r="F39" s="172"/>
      <c r="G39" s="172"/>
      <c r="H39" s="172"/>
      <c r="I39" s="173"/>
      <c r="J39" s="146">
        <f>SUM(J35:L38)</f>
        <v>49</v>
      </c>
      <c r="K39" s="147"/>
      <c r="L39" s="148"/>
      <c r="M39" s="95">
        <f t="shared" si="0"/>
        <v>100</v>
      </c>
      <c r="N39" s="96"/>
      <c r="O39" s="97"/>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70" t="s">
        <v>38</v>
      </c>
      <c r="C43" s="164"/>
      <c r="D43" s="163" t="s">
        <v>39</v>
      </c>
      <c r="E43" s="164"/>
      <c r="F43" s="163" t="s">
        <v>40</v>
      </c>
      <c r="G43" s="164"/>
      <c r="H43" s="163" t="s">
        <v>41</v>
      </c>
      <c r="I43" s="163"/>
      <c r="J43" s="163" t="s">
        <v>42</v>
      </c>
      <c r="K43" s="163"/>
      <c r="L43" s="163"/>
      <c r="M43" s="163" t="s">
        <v>43</v>
      </c>
      <c r="N43" s="163"/>
      <c r="O43" s="163"/>
      <c r="P43" s="163" t="s">
        <v>44</v>
      </c>
      <c r="Q43" s="163"/>
      <c r="R43" s="163"/>
      <c r="S43" s="163" t="s">
        <v>45</v>
      </c>
      <c r="T43" s="163"/>
      <c r="U43" s="163" t="s">
        <v>46</v>
      </c>
      <c r="V43" s="163"/>
      <c r="W43" s="163"/>
      <c r="X43" s="163"/>
      <c r="Y43" s="163"/>
      <c r="Z43" s="163"/>
      <c r="AA43" s="163" t="s">
        <v>47</v>
      </c>
      <c r="AB43" s="163"/>
      <c r="AC43" s="163"/>
      <c r="AD43" s="163"/>
      <c r="AE43" s="163"/>
      <c r="AF43" s="163"/>
      <c r="AG43" s="163"/>
      <c r="AH43" s="163"/>
      <c r="AI43" s="163"/>
      <c r="AJ43" s="163"/>
      <c r="AK43" s="163"/>
      <c r="AL43" s="163"/>
      <c r="AM43" s="163"/>
      <c r="AN43" s="163"/>
      <c r="AO43" s="163"/>
      <c r="AP43" s="163"/>
      <c r="AQ43" s="163"/>
      <c r="AR43" s="38" t="s">
        <v>48</v>
      </c>
      <c r="AS43" s="38" t="s">
        <v>49</v>
      </c>
      <c r="AT43" s="38" t="s">
        <v>50</v>
      </c>
      <c r="AU43" s="38" t="s">
        <v>51</v>
      </c>
      <c r="AV43" s="38" t="s">
        <v>52</v>
      </c>
      <c r="AW43" s="38" t="s">
        <v>53</v>
      </c>
      <c r="AX43" s="38" t="s">
        <v>54</v>
      </c>
    </row>
    <row r="44" spans="1:50" ht="203.65" customHeight="1" x14ac:dyDescent="0.2">
      <c r="B44" s="77" t="s">
        <v>160</v>
      </c>
      <c r="C44" s="78"/>
      <c r="D44" s="79" t="s">
        <v>228</v>
      </c>
      <c r="E44" s="78"/>
      <c r="F44" s="174" t="s">
        <v>226</v>
      </c>
      <c r="G44" s="175"/>
      <c r="H44" s="88" t="s">
        <v>229</v>
      </c>
      <c r="I44" s="89"/>
      <c r="J44" s="81" t="s">
        <v>232</v>
      </c>
      <c r="K44" s="81"/>
      <c r="L44" s="81"/>
      <c r="M44" s="78">
        <v>2</v>
      </c>
      <c r="N44" s="78"/>
      <c r="O44" s="78"/>
      <c r="P44" s="78">
        <v>1</v>
      </c>
      <c r="Q44" s="78"/>
      <c r="R44" s="78"/>
      <c r="S44" s="82">
        <v>3</v>
      </c>
      <c r="T44" s="84"/>
      <c r="U44" s="85" t="s">
        <v>257</v>
      </c>
      <c r="V44" s="86"/>
      <c r="W44" s="86"/>
      <c r="X44" s="86"/>
      <c r="Y44" s="86"/>
      <c r="Z44" s="87"/>
      <c r="AA44" s="179" t="s">
        <v>235</v>
      </c>
      <c r="AB44" s="180"/>
      <c r="AC44" s="180"/>
      <c r="AD44" s="180"/>
      <c r="AE44" s="180"/>
      <c r="AF44" s="180"/>
      <c r="AG44" s="180"/>
      <c r="AH44" s="180"/>
      <c r="AI44" s="180"/>
      <c r="AJ44" s="180"/>
      <c r="AK44" s="180"/>
      <c r="AL44" s="180"/>
      <c r="AM44" s="180"/>
      <c r="AN44" s="180"/>
      <c r="AO44" s="180"/>
      <c r="AP44" s="180"/>
      <c r="AQ44" s="181"/>
      <c r="AR44" s="71" t="s">
        <v>156</v>
      </c>
      <c r="AS44" s="71" t="s">
        <v>152</v>
      </c>
      <c r="AT44" s="48" t="s">
        <v>182</v>
      </c>
      <c r="AU44" s="48" t="s">
        <v>287</v>
      </c>
      <c r="AV44" s="73" t="s">
        <v>223</v>
      </c>
      <c r="AW44" s="44" t="s">
        <v>222</v>
      </c>
      <c r="AX44" s="72" t="s">
        <v>129</v>
      </c>
    </row>
    <row r="45" spans="1:50" ht="203.65" customHeight="1" x14ac:dyDescent="0.2">
      <c r="B45" s="77" t="s">
        <v>161</v>
      </c>
      <c r="C45" s="78"/>
      <c r="D45" s="79" t="s">
        <v>228</v>
      </c>
      <c r="E45" s="78"/>
      <c r="F45" s="174" t="s">
        <v>226</v>
      </c>
      <c r="G45" s="175"/>
      <c r="H45" s="88" t="s">
        <v>229</v>
      </c>
      <c r="I45" s="89"/>
      <c r="J45" s="81" t="s">
        <v>232</v>
      </c>
      <c r="K45" s="81"/>
      <c r="L45" s="81"/>
      <c r="M45" s="78">
        <v>2</v>
      </c>
      <c r="N45" s="78"/>
      <c r="O45" s="78"/>
      <c r="P45" s="78">
        <v>1</v>
      </c>
      <c r="Q45" s="78"/>
      <c r="R45" s="78"/>
      <c r="S45" s="78">
        <v>3</v>
      </c>
      <c r="T45" s="78"/>
      <c r="U45" s="85" t="s">
        <v>258</v>
      </c>
      <c r="V45" s="86"/>
      <c r="W45" s="86"/>
      <c r="X45" s="86"/>
      <c r="Y45" s="86"/>
      <c r="Z45" s="87"/>
      <c r="AA45" s="179" t="s">
        <v>236</v>
      </c>
      <c r="AB45" s="180"/>
      <c r="AC45" s="180"/>
      <c r="AD45" s="180"/>
      <c r="AE45" s="180"/>
      <c r="AF45" s="180"/>
      <c r="AG45" s="180"/>
      <c r="AH45" s="180"/>
      <c r="AI45" s="180"/>
      <c r="AJ45" s="180"/>
      <c r="AK45" s="180"/>
      <c r="AL45" s="180"/>
      <c r="AM45" s="180"/>
      <c r="AN45" s="180"/>
      <c r="AO45" s="180"/>
      <c r="AP45" s="180"/>
      <c r="AQ45" s="181"/>
      <c r="AR45" s="71" t="s">
        <v>156</v>
      </c>
      <c r="AS45" s="76" t="s">
        <v>152</v>
      </c>
      <c r="AT45" s="48" t="s">
        <v>182</v>
      </c>
      <c r="AU45" s="48" t="s">
        <v>287</v>
      </c>
      <c r="AV45" s="73" t="s">
        <v>223</v>
      </c>
      <c r="AW45" s="44" t="s">
        <v>222</v>
      </c>
      <c r="AX45" s="72" t="s">
        <v>129</v>
      </c>
    </row>
    <row r="46" spans="1:50" ht="203.65" customHeight="1" x14ac:dyDescent="0.2">
      <c r="B46" s="77" t="s">
        <v>162</v>
      </c>
      <c r="C46" s="78"/>
      <c r="D46" s="79" t="s">
        <v>228</v>
      </c>
      <c r="E46" s="78"/>
      <c r="F46" s="174" t="s">
        <v>226</v>
      </c>
      <c r="G46" s="175"/>
      <c r="H46" s="88" t="s">
        <v>229</v>
      </c>
      <c r="I46" s="89"/>
      <c r="J46" s="81" t="s">
        <v>232</v>
      </c>
      <c r="K46" s="81"/>
      <c r="L46" s="81"/>
      <c r="M46" s="78">
        <v>2</v>
      </c>
      <c r="N46" s="78"/>
      <c r="O46" s="78"/>
      <c r="P46" s="82">
        <v>1</v>
      </c>
      <c r="Q46" s="83"/>
      <c r="R46" s="84"/>
      <c r="S46" s="78">
        <v>3</v>
      </c>
      <c r="T46" s="78"/>
      <c r="U46" s="85" t="s">
        <v>259</v>
      </c>
      <c r="V46" s="86"/>
      <c r="W46" s="86"/>
      <c r="X46" s="86"/>
      <c r="Y46" s="86"/>
      <c r="Z46" s="87"/>
      <c r="AA46" s="179" t="s">
        <v>237</v>
      </c>
      <c r="AB46" s="180"/>
      <c r="AC46" s="180"/>
      <c r="AD46" s="180"/>
      <c r="AE46" s="180"/>
      <c r="AF46" s="180"/>
      <c r="AG46" s="180"/>
      <c r="AH46" s="180"/>
      <c r="AI46" s="180"/>
      <c r="AJ46" s="180"/>
      <c r="AK46" s="180"/>
      <c r="AL46" s="180"/>
      <c r="AM46" s="180"/>
      <c r="AN46" s="180"/>
      <c r="AO46" s="180"/>
      <c r="AP46" s="180"/>
      <c r="AQ46" s="181"/>
      <c r="AR46" s="71" t="s">
        <v>156</v>
      </c>
      <c r="AS46" s="76" t="s">
        <v>152</v>
      </c>
      <c r="AT46" s="48" t="s">
        <v>182</v>
      </c>
      <c r="AU46" s="48" t="s">
        <v>287</v>
      </c>
      <c r="AV46" s="73" t="s">
        <v>223</v>
      </c>
      <c r="AW46" s="44" t="s">
        <v>222</v>
      </c>
      <c r="AX46" s="72" t="s">
        <v>129</v>
      </c>
    </row>
    <row r="47" spans="1:50" ht="203.65" customHeight="1" x14ac:dyDescent="0.2">
      <c r="B47" s="77" t="s">
        <v>163</v>
      </c>
      <c r="C47" s="78"/>
      <c r="D47" s="79" t="s">
        <v>228</v>
      </c>
      <c r="E47" s="78"/>
      <c r="F47" s="174" t="s">
        <v>226</v>
      </c>
      <c r="G47" s="175"/>
      <c r="H47" s="88" t="s">
        <v>229</v>
      </c>
      <c r="I47" s="89"/>
      <c r="J47" s="81" t="s">
        <v>232</v>
      </c>
      <c r="K47" s="81"/>
      <c r="L47" s="81"/>
      <c r="M47" s="78">
        <v>2</v>
      </c>
      <c r="N47" s="78"/>
      <c r="O47" s="78"/>
      <c r="P47" s="82">
        <v>1</v>
      </c>
      <c r="Q47" s="83"/>
      <c r="R47" s="84"/>
      <c r="S47" s="78">
        <v>3</v>
      </c>
      <c r="T47" s="78"/>
      <c r="U47" s="85" t="s">
        <v>260</v>
      </c>
      <c r="V47" s="86"/>
      <c r="W47" s="86"/>
      <c r="X47" s="86"/>
      <c r="Y47" s="86"/>
      <c r="Z47" s="87"/>
      <c r="AA47" s="179" t="s">
        <v>238</v>
      </c>
      <c r="AB47" s="180"/>
      <c r="AC47" s="180"/>
      <c r="AD47" s="180"/>
      <c r="AE47" s="180"/>
      <c r="AF47" s="180"/>
      <c r="AG47" s="180"/>
      <c r="AH47" s="180"/>
      <c r="AI47" s="180"/>
      <c r="AJ47" s="180"/>
      <c r="AK47" s="180"/>
      <c r="AL47" s="180"/>
      <c r="AM47" s="180"/>
      <c r="AN47" s="180"/>
      <c r="AO47" s="180"/>
      <c r="AP47" s="180"/>
      <c r="AQ47" s="181"/>
      <c r="AR47" s="71" t="s">
        <v>156</v>
      </c>
      <c r="AS47" s="76" t="s">
        <v>152</v>
      </c>
      <c r="AT47" s="48" t="s">
        <v>182</v>
      </c>
      <c r="AU47" s="48" t="s">
        <v>287</v>
      </c>
      <c r="AV47" s="73" t="s">
        <v>223</v>
      </c>
      <c r="AW47" s="44" t="s">
        <v>222</v>
      </c>
      <c r="AX47" s="72" t="s">
        <v>129</v>
      </c>
    </row>
    <row r="48" spans="1:50" ht="203.65" customHeight="1" x14ac:dyDescent="0.2">
      <c r="B48" s="77" t="s">
        <v>164</v>
      </c>
      <c r="C48" s="78"/>
      <c r="D48" s="79" t="s">
        <v>228</v>
      </c>
      <c r="E48" s="78"/>
      <c r="F48" s="174" t="s">
        <v>226</v>
      </c>
      <c r="G48" s="175"/>
      <c r="H48" s="88" t="s">
        <v>229</v>
      </c>
      <c r="I48" s="89"/>
      <c r="J48" s="81" t="s">
        <v>232</v>
      </c>
      <c r="K48" s="81"/>
      <c r="L48" s="81"/>
      <c r="M48" s="78">
        <v>2</v>
      </c>
      <c r="N48" s="78"/>
      <c r="O48" s="78"/>
      <c r="P48" s="82">
        <v>1</v>
      </c>
      <c r="Q48" s="83"/>
      <c r="R48" s="84"/>
      <c r="S48" s="78">
        <v>3</v>
      </c>
      <c r="T48" s="78"/>
      <c r="U48" s="85" t="s">
        <v>261</v>
      </c>
      <c r="V48" s="86"/>
      <c r="W48" s="86"/>
      <c r="X48" s="86"/>
      <c r="Y48" s="86"/>
      <c r="Z48" s="87"/>
      <c r="AA48" s="179" t="s">
        <v>239</v>
      </c>
      <c r="AB48" s="180"/>
      <c r="AC48" s="180"/>
      <c r="AD48" s="180"/>
      <c r="AE48" s="180"/>
      <c r="AF48" s="180"/>
      <c r="AG48" s="180"/>
      <c r="AH48" s="180"/>
      <c r="AI48" s="180"/>
      <c r="AJ48" s="180"/>
      <c r="AK48" s="180"/>
      <c r="AL48" s="180"/>
      <c r="AM48" s="180"/>
      <c r="AN48" s="180"/>
      <c r="AO48" s="180"/>
      <c r="AP48" s="180"/>
      <c r="AQ48" s="181"/>
      <c r="AR48" s="71" t="s">
        <v>156</v>
      </c>
      <c r="AS48" s="76" t="s">
        <v>152</v>
      </c>
      <c r="AT48" s="48" t="s">
        <v>182</v>
      </c>
      <c r="AU48" s="48" t="s">
        <v>287</v>
      </c>
      <c r="AV48" s="73" t="s">
        <v>223</v>
      </c>
      <c r="AW48" s="44" t="s">
        <v>222</v>
      </c>
      <c r="AX48" s="72" t="s">
        <v>129</v>
      </c>
    </row>
    <row r="49" spans="2:50" ht="203.65" customHeight="1" x14ac:dyDescent="0.2">
      <c r="B49" s="77" t="s">
        <v>165</v>
      </c>
      <c r="C49" s="78"/>
      <c r="D49" s="79" t="s">
        <v>228</v>
      </c>
      <c r="E49" s="78"/>
      <c r="F49" s="174" t="s">
        <v>226</v>
      </c>
      <c r="G49" s="175"/>
      <c r="H49" s="88" t="s">
        <v>229</v>
      </c>
      <c r="I49" s="89"/>
      <c r="J49" s="81" t="s">
        <v>232</v>
      </c>
      <c r="K49" s="81"/>
      <c r="L49" s="81"/>
      <c r="M49" s="78">
        <v>2</v>
      </c>
      <c r="N49" s="78"/>
      <c r="O49" s="78"/>
      <c r="P49" s="82">
        <v>1</v>
      </c>
      <c r="Q49" s="83"/>
      <c r="R49" s="84"/>
      <c r="S49" s="78">
        <v>3</v>
      </c>
      <c r="T49" s="78"/>
      <c r="U49" s="85" t="s">
        <v>262</v>
      </c>
      <c r="V49" s="86"/>
      <c r="W49" s="86"/>
      <c r="X49" s="86"/>
      <c r="Y49" s="86"/>
      <c r="Z49" s="87"/>
      <c r="AA49" s="179" t="s">
        <v>240</v>
      </c>
      <c r="AB49" s="180"/>
      <c r="AC49" s="180"/>
      <c r="AD49" s="180"/>
      <c r="AE49" s="180"/>
      <c r="AF49" s="180"/>
      <c r="AG49" s="180"/>
      <c r="AH49" s="180"/>
      <c r="AI49" s="180"/>
      <c r="AJ49" s="180"/>
      <c r="AK49" s="180"/>
      <c r="AL49" s="180"/>
      <c r="AM49" s="180"/>
      <c r="AN49" s="180"/>
      <c r="AO49" s="180"/>
      <c r="AP49" s="180"/>
      <c r="AQ49" s="181"/>
      <c r="AR49" s="71" t="s">
        <v>156</v>
      </c>
      <c r="AS49" s="76" t="s">
        <v>152</v>
      </c>
      <c r="AT49" s="48" t="s">
        <v>182</v>
      </c>
      <c r="AU49" s="48" t="s">
        <v>287</v>
      </c>
      <c r="AV49" s="73" t="s">
        <v>223</v>
      </c>
      <c r="AW49" s="44" t="s">
        <v>222</v>
      </c>
      <c r="AX49" s="72" t="s">
        <v>129</v>
      </c>
    </row>
    <row r="50" spans="2:50" ht="203.65" customHeight="1" x14ac:dyDescent="0.2">
      <c r="B50" s="77" t="s">
        <v>166</v>
      </c>
      <c r="C50" s="78"/>
      <c r="D50" s="79" t="s">
        <v>228</v>
      </c>
      <c r="E50" s="78"/>
      <c r="F50" s="174" t="s">
        <v>226</v>
      </c>
      <c r="G50" s="175"/>
      <c r="H50" s="88" t="s">
        <v>229</v>
      </c>
      <c r="I50" s="89"/>
      <c r="J50" s="81" t="s">
        <v>232</v>
      </c>
      <c r="K50" s="81"/>
      <c r="L50" s="81"/>
      <c r="M50" s="78">
        <v>2</v>
      </c>
      <c r="N50" s="78"/>
      <c r="O50" s="78"/>
      <c r="P50" s="82">
        <v>1</v>
      </c>
      <c r="Q50" s="83"/>
      <c r="R50" s="84"/>
      <c r="S50" s="78">
        <v>3</v>
      </c>
      <c r="T50" s="78"/>
      <c r="U50" s="85" t="s">
        <v>263</v>
      </c>
      <c r="V50" s="86"/>
      <c r="W50" s="86"/>
      <c r="X50" s="86"/>
      <c r="Y50" s="86"/>
      <c r="Z50" s="87"/>
      <c r="AA50" s="179" t="s">
        <v>241</v>
      </c>
      <c r="AB50" s="180"/>
      <c r="AC50" s="180"/>
      <c r="AD50" s="180"/>
      <c r="AE50" s="180"/>
      <c r="AF50" s="180"/>
      <c r="AG50" s="180"/>
      <c r="AH50" s="180"/>
      <c r="AI50" s="180"/>
      <c r="AJ50" s="180"/>
      <c r="AK50" s="180"/>
      <c r="AL50" s="180"/>
      <c r="AM50" s="180"/>
      <c r="AN50" s="180"/>
      <c r="AO50" s="180"/>
      <c r="AP50" s="180"/>
      <c r="AQ50" s="181"/>
      <c r="AR50" s="71" t="s">
        <v>156</v>
      </c>
      <c r="AS50" s="76" t="s">
        <v>152</v>
      </c>
      <c r="AT50" s="48" t="s">
        <v>182</v>
      </c>
      <c r="AU50" s="48" t="s">
        <v>287</v>
      </c>
      <c r="AV50" s="73" t="s">
        <v>223</v>
      </c>
      <c r="AW50" s="44" t="s">
        <v>222</v>
      </c>
      <c r="AX50" s="72" t="s">
        <v>129</v>
      </c>
    </row>
    <row r="51" spans="2:50" ht="203.65" customHeight="1" x14ac:dyDescent="0.2">
      <c r="B51" s="77" t="s">
        <v>167</v>
      </c>
      <c r="C51" s="78"/>
      <c r="D51" s="79" t="s">
        <v>228</v>
      </c>
      <c r="E51" s="78"/>
      <c r="F51" s="174" t="s">
        <v>226</v>
      </c>
      <c r="G51" s="175"/>
      <c r="H51" s="88" t="s">
        <v>229</v>
      </c>
      <c r="I51" s="89"/>
      <c r="J51" s="81" t="s">
        <v>232</v>
      </c>
      <c r="K51" s="81"/>
      <c r="L51" s="81"/>
      <c r="M51" s="78">
        <v>2</v>
      </c>
      <c r="N51" s="78"/>
      <c r="O51" s="78"/>
      <c r="P51" s="82">
        <v>1</v>
      </c>
      <c r="Q51" s="83"/>
      <c r="R51" s="84"/>
      <c r="S51" s="78">
        <v>3</v>
      </c>
      <c r="T51" s="78"/>
      <c r="U51" s="85" t="s">
        <v>264</v>
      </c>
      <c r="V51" s="86"/>
      <c r="W51" s="86"/>
      <c r="X51" s="86"/>
      <c r="Y51" s="86"/>
      <c r="Z51" s="87"/>
      <c r="AA51" s="179" t="s">
        <v>242</v>
      </c>
      <c r="AB51" s="180"/>
      <c r="AC51" s="180"/>
      <c r="AD51" s="180"/>
      <c r="AE51" s="180"/>
      <c r="AF51" s="180"/>
      <c r="AG51" s="180"/>
      <c r="AH51" s="180"/>
      <c r="AI51" s="180"/>
      <c r="AJ51" s="180"/>
      <c r="AK51" s="180"/>
      <c r="AL51" s="180"/>
      <c r="AM51" s="180"/>
      <c r="AN51" s="180"/>
      <c r="AO51" s="180"/>
      <c r="AP51" s="180"/>
      <c r="AQ51" s="181"/>
      <c r="AR51" s="71" t="s">
        <v>156</v>
      </c>
      <c r="AS51" s="76" t="s">
        <v>152</v>
      </c>
      <c r="AT51" s="48" t="s">
        <v>182</v>
      </c>
      <c r="AU51" s="48" t="s">
        <v>287</v>
      </c>
      <c r="AV51" s="73" t="s">
        <v>223</v>
      </c>
      <c r="AW51" s="44" t="s">
        <v>222</v>
      </c>
      <c r="AX51" s="72" t="s">
        <v>129</v>
      </c>
    </row>
    <row r="52" spans="2:50" ht="203.65" customHeight="1" x14ac:dyDescent="0.2">
      <c r="B52" s="77" t="s">
        <v>168</v>
      </c>
      <c r="C52" s="78"/>
      <c r="D52" s="79" t="s">
        <v>228</v>
      </c>
      <c r="E52" s="78"/>
      <c r="F52" s="174" t="s">
        <v>226</v>
      </c>
      <c r="G52" s="175"/>
      <c r="H52" s="88" t="s">
        <v>229</v>
      </c>
      <c r="I52" s="89"/>
      <c r="J52" s="81" t="s">
        <v>233</v>
      </c>
      <c r="K52" s="81"/>
      <c r="L52" s="81"/>
      <c r="M52" s="78">
        <v>2</v>
      </c>
      <c r="N52" s="78"/>
      <c r="O52" s="78"/>
      <c r="P52" s="82">
        <v>1</v>
      </c>
      <c r="Q52" s="83"/>
      <c r="R52" s="84"/>
      <c r="S52" s="78">
        <v>3</v>
      </c>
      <c r="T52" s="78"/>
      <c r="U52" s="85" t="s">
        <v>265</v>
      </c>
      <c r="V52" s="86"/>
      <c r="W52" s="86"/>
      <c r="X52" s="86"/>
      <c r="Y52" s="86"/>
      <c r="Z52" s="87"/>
      <c r="AA52" s="179" t="s">
        <v>243</v>
      </c>
      <c r="AB52" s="180"/>
      <c r="AC52" s="180"/>
      <c r="AD52" s="180"/>
      <c r="AE52" s="180"/>
      <c r="AF52" s="180"/>
      <c r="AG52" s="180"/>
      <c r="AH52" s="180"/>
      <c r="AI52" s="180"/>
      <c r="AJ52" s="180"/>
      <c r="AK52" s="180"/>
      <c r="AL52" s="180"/>
      <c r="AM52" s="180"/>
      <c r="AN52" s="180"/>
      <c r="AO52" s="180"/>
      <c r="AP52" s="180"/>
      <c r="AQ52" s="181"/>
      <c r="AR52" s="71" t="s">
        <v>156</v>
      </c>
      <c r="AS52" s="76" t="s">
        <v>152</v>
      </c>
      <c r="AT52" s="48" t="s">
        <v>182</v>
      </c>
      <c r="AU52" s="48" t="s">
        <v>288</v>
      </c>
      <c r="AV52" s="73" t="s">
        <v>223</v>
      </c>
      <c r="AW52" s="44" t="s">
        <v>222</v>
      </c>
      <c r="AX52" s="72" t="s">
        <v>129</v>
      </c>
    </row>
    <row r="53" spans="2:50" ht="203.65" customHeight="1" x14ac:dyDescent="0.2">
      <c r="B53" s="77" t="s">
        <v>169</v>
      </c>
      <c r="C53" s="78"/>
      <c r="D53" s="79" t="s">
        <v>228</v>
      </c>
      <c r="E53" s="78"/>
      <c r="F53" s="174" t="s">
        <v>226</v>
      </c>
      <c r="G53" s="175"/>
      <c r="H53" s="88" t="s">
        <v>229</v>
      </c>
      <c r="I53" s="89"/>
      <c r="J53" s="81" t="s">
        <v>233</v>
      </c>
      <c r="K53" s="81"/>
      <c r="L53" s="81"/>
      <c r="M53" s="78">
        <v>2</v>
      </c>
      <c r="N53" s="78"/>
      <c r="O53" s="78"/>
      <c r="P53" s="82">
        <v>1</v>
      </c>
      <c r="Q53" s="83"/>
      <c r="R53" s="84"/>
      <c r="S53" s="78">
        <v>3</v>
      </c>
      <c r="T53" s="78"/>
      <c r="U53" s="85" t="s">
        <v>266</v>
      </c>
      <c r="V53" s="86"/>
      <c r="W53" s="86"/>
      <c r="X53" s="86"/>
      <c r="Y53" s="86"/>
      <c r="Z53" s="87"/>
      <c r="AA53" s="179" t="s">
        <v>244</v>
      </c>
      <c r="AB53" s="180"/>
      <c r="AC53" s="180"/>
      <c r="AD53" s="180"/>
      <c r="AE53" s="180"/>
      <c r="AF53" s="180"/>
      <c r="AG53" s="180"/>
      <c r="AH53" s="180"/>
      <c r="AI53" s="180"/>
      <c r="AJ53" s="180"/>
      <c r="AK53" s="180"/>
      <c r="AL53" s="180"/>
      <c r="AM53" s="180"/>
      <c r="AN53" s="180"/>
      <c r="AO53" s="180"/>
      <c r="AP53" s="180"/>
      <c r="AQ53" s="181"/>
      <c r="AR53" s="71" t="s">
        <v>156</v>
      </c>
      <c r="AS53" s="76" t="s">
        <v>152</v>
      </c>
      <c r="AT53" s="48" t="s">
        <v>182</v>
      </c>
      <c r="AU53" s="48" t="s">
        <v>288</v>
      </c>
      <c r="AV53" s="73" t="s">
        <v>223</v>
      </c>
      <c r="AW53" s="44" t="s">
        <v>222</v>
      </c>
      <c r="AX53" s="72" t="s">
        <v>129</v>
      </c>
    </row>
    <row r="54" spans="2:50" ht="203.65" customHeight="1" x14ac:dyDescent="0.2">
      <c r="B54" s="77" t="s">
        <v>170</v>
      </c>
      <c r="C54" s="78"/>
      <c r="D54" s="79" t="s">
        <v>228</v>
      </c>
      <c r="E54" s="78"/>
      <c r="F54" s="174" t="s">
        <v>226</v>
      </c>
      <c r="G54" s="175"/>
      <c r="H54" s="88" t="s">
        <v>229</v>
      </c>
      <c r="I54" s="89"/>
      <c r="J54" s="81" t="s">
        <v>233</v>
      </c>
      <c r="K54" s="81"/>
      <c r="L54" s="81"/>
      <c r="M54" s="78">
        <v>2</v>
      </c>
      <c r="N54" s="78"/>
      <c r="O54" s="78"/>
      <c r="P54" s="82">
        <v>1</v>
      </c>
      <c r="Q54" s="83"/>
      <c r="R54" s="84"/>
      <c r="S54" s="78">
        <v>3</v>
      </c>
      <c r="T54" s="78"/>
      <c r="U54" s="85" t="s">
        <v>267</v>
      </c>
      <c r="V54" s="86"/>
      <c r="W54" s="86"/>
      <c r="X54" s="86"/>
      <c r="Y54" s="86"/>
      <c r="Z54" s="87"/>
      <c r="AA54" s="179" t="s">
        <v>245</v>
      </c>
      <c r="AB54" s="180"/>
      <c r="AC54" s="180"/>
      <c r="AD54" s="180"/>
      <c r="AE54" s="180"/>
      <c r="AF54" s="180"/>
      <c r="AG54" s="180"/>
      <c r="AH54" s="180"/>
      <c r="AI54" s="180"/>
      <c r="AJ54" s="180"/>
      <c r="AK54" s="180"/>
      <c r="AL54" s="180"/>
      <c r="AM54" s="180"/>
      <c r="AN54" s="180"/>
      <c r="AO54" s="180"/>
      <c r="AP54" s="180"/>
      <c r="AQ54" s="181"/>
      <c r="AR54" s="71" t="s">
        <v>156</v>
      </c>
      <c r="AS54" s="76" t="s">
        <v>152</v>
      </c>
      <c r="AT54" s="48" t="s">
        <v>182</v>
      </c>
      <c r="AU54" s="48" t="s">
        <v>288</v>
      </c>
      <c r="AV54" s="73" t="s">
        <v>223</v>
      </c>
      <c r="AW54" s="44" t="s">
        <v>222</v>
      </c>
      <c r="AX54" s="72" t="s">
        <v>129</v>
      </c>
    </row>
    <row r="55" spans="2:50" ht="203.65" customHeight="1" x14ac:dyDescent="0.2">
      <c r="B55" s="77" t="s">
        <v>171</v>
      </c>
      <c r="C55" s="78"/>
      <c r="D55" s="79" t="s">
        <v>228</v>
      </c>
      <c r="E55" s="78"/>
      <c r="F55" s="174" t="s">
        <v>227</v>
      </c>
      <c r="G55" s="175"/>
      <c r="H55" s="80" t="s">
        <v>230</v>
      </c>
      <c r="I55" s="81"/>
      <c r="J55" s="81" t="s">
        <v>232</v>
      </c>
      <c r="K55" s="81"/>
      <c r="L55" s="81"/>
      <c r="M55" s="78">
        <v>2</v>
      </c>
      <c r="N55" s="78"/>
      <c r="O55" s="78"/>
      <c r="P55" s="82">
        <v>1</v>
      </c>
      <c r="Q55" s="83"/>
      <c r="R55" s="84"/>
      <c r="S55" s="78">
        <v>3</v>
      </c>
      <c r="T55" s="78"/>
      <c r="U55" s="85" t="s">
        <v>257</v>
      </c>
      <c r="V55" s="86"/>
      <c r="W55" s="86"/>
      <c r="X55" s="86"/>
      <c r="Y55" s="86"/>
      <c r="Z55" s="87"/>
      <c r="AA55" s="179" t="s">
        <v>235</v>
      </c>
      <c r="AB55" s="180"/>
      <c r="AC55" s="180"/>
      <c r="AD55" s="180"/>
      <c r="AE55" s="180"/>
      <c r="AF55" s="180"/>
      <c r="AG55" s="180"/>
      <c r="AH55" s="180"/>
      <c r="AI55" s="180"/>
      <c r="AJ55" s="180"/>
      <c r="AK55" s="180"/>
      <c r="AL55" s="180"/>
      <c r="AM55" s="180"/>
      <c r="AN55" s="180"/>
      <c r="AO55" s="180"/>
      <c r="AP55" s="180"/>
      <c r="AQ55" s="181"/>
      <c r="AR55" s="71" t="s">
        <v>156</v>
      </c>
      <c r="AS55" s="76" t="s">
        <v>152</v>
      </c>
      <c r="AT55" s="48" t="s">
        <v>182</v>
      </c>
      <c r="AU55" s="48" t="s">
        <v>287</v>
      </c>
      <c r="AV55" s="73" t="s">
        <v>223</v>
      </c>
      <c r="AW55" s="44" t="s">
        <v>222</v>
      </c>
      <c r="AX55" s="72" t="s">
        <v>129</v>
      </c>
    </row>
    <row r="56" spans="2:50" ht="203.65" customHeight="1" x14ac:dyDescent="0.2">
      <c r="B56" s="77" t="s">
        <v>172</v>
      </c>
      <c r="C56" s="78"/>
      <c r="D56" s="79" t="s">
        <v>228</v>
      </c>
      <c r="E56" s="78"/>
      <c r="F56" s="174" t="s">
        <v>227</v>
      </c>
      <c r="G56" s="175"/>
      <c r="H56" s="80" t="s">
        <v>230</v>
      </c>
      <c r="I56" s="81"/>
      <c r="J56" s="81" t="s">
        <v>232</v>
      </c>
      <c r="K56" s="81"/>
      <c r="L56" s="81"/>
      <c r="M56" s="78">
        <v>2</v>
      </c>
      <c r="N56" s="78"/>
      <c r="O56" s="78"/>
      <c r="P56" s="82">
        <v>1</v>
      </c>
      <c r="Q56" s="83"/>
      <c r="R56" s="84"/>
      <c r="S56" s="78">
        <v>3</v>
      </c>
      <c r="T56" s="78"/>
      <c r="U56" s="85" t="s">
        <v>258</v>
      </c>
      <c r="V56" s="86"/>
      <c r="W56" s="86"/>
      <c r="X56" s="86"/>
      <c r="Y56" s="86"/>
      <c r="Z56" s="87"/>
      <c r="AA56" s="179" t="s">
        <v>236</v>
      </c>
      <c r="AB56" s="180"/>
      <c r="AC56" s="180"/>
      <c r="AD56" s="180"/>
      <c r="AE56" s="180"/>
      <c r="AF56" s="180"/>
      <c r="AG56" s="180"/>
      <c r="AH56" s="180"/>
      <c r="AI56" s="180"/>
      <c r="AJ56" s="180"/>
      <c r="AK56" s="180"/>
      <c r="AL56" s="180"/>
      <c r="AM56" s="180"/>
      <c r="AN56" s="180"/>
      <c r="AO56" s="180"/>
      <c r="AP56" s="180"/>
      <c r="AQ56" s="181"/>
      <c r="AR56" s="71" t="s">
        <v>156</v>
      </c>
      <c r="AS56" s="76" t="s">
        <v>152</v>
      </c>
      <c r="AT56" s="48" t="s">
        <v>182</v>
      </c>
      <c r="AU56" s="48" t="s">
        <v>287</v>
      </c>
      <c r="AV56" s="73" t="s">
        <v>223</v>
      </c>
      <c r="AW56" s="44" t="s">
        <v>222</v>
      </c>
      <c r="AX56" s="72" t="s">
        <v>129</v>
      </c>
    </row>
    <row r="57" spans="2:50" ht="203.65" customHeight="1" x14ac:dyDescent="0.2">
      <c r="B57" s="77" t="s">
        <v>173</v>
      </c>
      <c r="C57" s="78"/>
      <c r="D57" s="79" t="s">
        <v>228</v>
      </c>
      <c r="E57" s="78"/>
      <c r="F57" s="174" t="s">
        <v>227</v>
      </c>
      <c r="G57" s="175"/>
      <c r="H57" s="80" t="s">
        <v>230</v>
      </c>
      <c r="I57" s="81"/>
      <c r="J57" s="81" t="s">
        <v>232</v>
      </c>
      <c r="K57" s="81"/>
      <c r="L57" s="81"/>
      <c r="M57" s="78">
        <v>2</v>
      </c>
      <c r="N57" s="78"/>
      <c r="O57" s="78"/>
      <c r="P57" s="82">
        <v>1</v>
      </c>
      <c r="Q57" s="83"/>
      <c r="R57" s="84"/>
      <c r="S57" s="78">
        <v>3</v>
      </c>
      <c r="T57" s="78"/>
      <c r="U57" s="85" t="s">
        <v>259</v>
      </c>
      <c r="V57" s="86"/>
      <c r="W57" s="86"/>
      <c r="X57" s="86"/>
      <c r="Y57" s="86"/>
      <c r="Z57" s="87"/>
      <c r="AA57" s="179" t="s">
        <v>237</v>
      </c>
      <c r="AB57" s="180"/>
      <c r="AC57" s="180"/>
      <c r="AD57" s="180"/>
      <c r="AE57" s="180"/>
      <c r="AF57" s="180"/>
      <c r="AG57" s="180"/>
      <c r="AH57" s="180"/>
      <c r="AI57" s="180"/>
      <c r="AJ57" s="180"/>
      <c r="AK57" s="180"/>
      <c r="AL57" s="180"/>
      <c r="AM57" s="180"/>
      <c r="AN57" s="180"/>
      <c r="AO57" s="180"/>
      <c r="AP57" s="180"/>
      <c r="AQ57" s="181"/>
      <c r="AR57" s="71" t="s">
        <v>156</v>
      </c>
      <c r="AS57" s="76" t="s">
        <v>152</v>
      </c>
      <c r="AT57" s="48" t="s">
        <v>182</v>
      </c>
      <c r="AU57" s="48" t="s">
        <v>287</v>
      </c>
      <c r="AV57" s="73" t="s">
        <v>223</v>
      </c>
      <c r="AW57" s="44" t="s">
        <v>222</v>
      </c>
      <c r="AX57" s="72" t="s">
        <v>129</v>
      </c>
    </row>
    <row r="58" spans="2:50" ht="203.65" customHeight="1" x14ac:dyDescent="0.2">
      <c r="B58" s="77" t="s">
        <v>174</v>
      </c>
      <c r="C58" s="78"/>
      <c r="D58" s="79" t="s">
        <v>228</v>
      </c>
      <c r="E58" s="78"/>
      <c r="F58" s="174" t="s">
        <v>227</v>
      </c>
      <c r="G58" s="175"/>
      <c r="H58" s="80" t="s">
        <v>230</v>
      </c>
      <c r="I58" s="81"/>
      <c r="J58" s="81" t="s">
        <v>232</v>
      </c>
      <c r="K58" s="81"/>
      <c r="L58" s="81"/>
      <c r="M58" s="78">
        <v>2</v>
      </c>
      <c r="N58" s="78"/>
      <c r="O58" s="78"/>
      <c r="P58" s="82">
        <v>1</v>
      </c>
      <c r="Q58" s="83"/>
      <c r="R58" s="84"/>
      <c r="S58" s="78">
        <v>3</v>
      </c>
      <c r="T58" s="78"/>
      <c r="U58" s="85" t="s">
        <v>260</v>
      </c>
      <c r="V58" s="86"/>
      <c r="W58" s="86"/>
      <c r="X58" s="86"/>
      <c r="Y58" s="86"/>
      <c r="Z58" s="87"/>
      <c r="AA58" s="179" t="s">
        <v>238</v>
      </c>
      <c r="AB58" s="180"/>
      <c r="AC58" s="180"/>
      <c r="AD58" s="180"/>
      <c r="AE58" s="180"/>
      <c r="AF58" s="180"/>
      <c r="AG58" s="180"/>
      <c r="AH58" s="180"/>
      <c r="AI58" s="180"/>
      <c r="AJ58" s="180"/>
      <c r="AK58" s="180"/>
      <c r="AL58" s="180"/>
      <c r="AM58" s="180"/>
      <c r="AN58" s="180"/>
      <c r="AO58" s="180"/>
      <c r="AP58" s="180"/>
      <c r="AQ58" s="181"/>
      <c r="AR58" s="71" t="s">
        <v>156</v>
      </c>
      <c r="AS58" s="76" t="s">
        <v>152</v>
      </c>
      <c r="AT58" s="48" t="s">
        <v>182</v>
      </c>
      <c r="AU58" s="48" t="s">
        <v>287</v>
      </c>
      <c r="AV58" s="73" t="s">
        <v>223</v>
      </c>
      <c r="AW58" s="44" t="s">
        <v>222</v>
      </c>
      <c r="AX58" s="72" t="s">
        <v>129</v>
      </c>
    </row>
    <row r="59" spans="2:50" ht="203.65" customHeight="1" x14ac:dyDescent="0.2">
      <c r="B59" s="77" t="s">
        <v>175</v>
      </c>
      <c r="C59" s="78"/>
      <c r="D59" s="79" t="s">
        <v>228</v>
      </c>
      <c r="E59" s="78"/>
      <c r="F59" s="174" t="s">
        <v>227</v>
      </c>
      <c r="G59" s="175"/>
      <c r="H59" s="80" t="s">
        <v>230</v>
      </c>
      <c r="I59" s="81"/>
      <c r="J59" s="81" t="s">
        <v>232</v>
      </c>
      <c r="K59" s="81"/>
      <c r="L59" s="81"/>
      <c r="M59" s="78">
        <v>2</v>
      </c>
      <c r="N59" s="78"/>
      <c r="O59" s="78"/>
      <c r="P59" s="82">
        <v>1</v>
      </c>
      <c r="Q59" s="83"/>
      <c r="R59" s="84"/>
      <c r="S59" s="78">
        <v>3</v>
      </c>
      <c r="T59" s="78"/>
      <c r="U59" s="85" t="s">
        <v>261</v>
      </c>
      <c r="V59" s="86"/>
      <c r="W59" s="86"/>
      <c r="X59" s="86"/>
      <c r="Y59" s="86"/>
      <c r="Z59" s="87"/>
      <c r="AA59" s="179" t="s">
        <v>239</v>
      </c>
      <c r="AB59" s="180"/>
      <c r="AC59" s="180"/>
      <c r="AD59" s="180"/>
      <c r="AE59" s="180"/>
      <c r="AF59" s="180"/>
      <c r="AG59" s="180"/>
      <c r="AH59" s="180"/>
      <c r="AI59" s="180"/>
      <c r="AJ59" s="180"/>
      <c r="AK59" s="180"/>
      <c r="AL59" s="180"/>
      <c r="AM59" s="180"/>
      <c r="AN59" s="180"/>
      <c r="AO59" s="180"/>
      <c r="AP59" s="180"/>
      <c r="AQ59" s="181"/>
      <c r="AR59" s="71" t="s">
        <v>156</v>
      </c>
      <c r="AS59" s="76" t="s">
        <v>152</v>
      </c>
      <c r="AT59" s="48" t="s">
        <v>182</v>
      </c>
      <c r="AU59" s="48" t="s">
        <v>287</v>
      </c>
      <c r="AV59" s="73" t="s">
        <v>223</v>
      </c>
      <c r="AW59" s="44" t="s">
        <v>222</v>
      </c>
      <c r="AX59" s="72" t="s">
        <v>129</v>
      </c>
    </row>
    <row r="60" spans="2:50" ht="203.65" customHeight="1" x14ac:dyDescent="0.2">
      <c r="B60" s="77" t="s">
        <v>176</v>
      </c>
      <c r="C60" s="78"/>
      <c r="D60" s="79" t="s">
        <v>228</v>
      </c>
      <c r="E60" s="78"/>
      <c r="F60" s="174" t="s">
        <v>227</v>
      </c>
      <c r="G60" s="175"/>
      <c r="H60" s="80" t="s">
        <v>230</v>
      </c>
      <c r="I60" s="81"/>
      <c r="J60" s="81" t="s">
        <v>232</v>
      </c>
      <c r="K60" s="81"/>
      <c r="L60" s="81"/>
      <c r="M60" s="78">
        <v>2</v>
      </c>
      <c r="N60" s="78"/>
      <c r="O60" s="78"/>
      <c r="P60" s="82">
        <v>1</v>
      </c>
      <c r="Q60" s="83"/>
      <c r="R60" s="84"/>
      <c r="S60" s="78">
        <v>3</v>
      </c>
      <c r="T60" s="78"/>
      <c r="U60" s="85" t="s">
        <v>262</v>
      </c>
      <c r="V60" s="86"/>
      <c r="W60" s="86"/>
      <c r="X60" s="86"/>
      <c r="Y60" s="86"/>
      <c r="Z60" s="87"/>
      <c r="AA60" s="179" t="s">
        <v>240</v>
      </c>
      <c r="AB60" s="180"/>
      <c r="AC60" s="180"/>
      <c r="AD60" s="180"/>
      <c r="AE60" s="180"/>
      <c r="AF60" s="180"/>
      <c r="AG60" s="180"/>
      <c r="AH60" s="180"/>
      <c r="AI60" s="180"/>
      <c r="AJ60" s="180"/>
      <c r="AK60" s="180"/>
      <c r="AL60" s="180"/>
      <c r="AM60" s="180"/>
      <c r="AN60" s="180"/>
      <c r="AO60" s="180"/>
      <c r="AP60" s="180"/>
      <c r="AQ60" s="181"/>
      <c r="AR60" s="71" t="s">
        <v>156</v>
      </c>
      <c r="AS60" s="76" t="s">
        <v>152</v>
      </c>
      <c r="AT60" s="48" t="s">
        <v>182</v>
      </c>
      <c r="AU60" s="48" t="s">
        <v>287</v>
      </c>
      <c r="AV60" s="73" t="s">
        <v>223</v>
      </c>
      <c r="AW60" s="44" t="s">
        <v>222</v>
      </c>
      <c r="AX60" s="72" t="s">
        <v>129</v>
      </c>
    </row>
    <row r="61" spans="2:50" ht="203.65" customHeight="1" x14ac:dyDescent="0.2">
      <c r="B61" s="77" t="s">
        <v>177</v>
      </c>
      <c r="C61" s="78"/>
      <c r="D61" s="79" t="s">
        <v>228</v>
      </c>
      <c r="E61" s="78"/>
      <c r="F61" s="174" t="s">
        <v>227</v>
      </c>
      <c r="G61" s="175"/>
      <c r="H61" s="80" t="s">
        <v>230</v>
      </c>
      <c r="I61" s="81"/>
      <c r="J61" s="81" t="s">
        <v>232</v>
      </c>
      <c r="K61" s="81"/>
      <c r="L61" s="81"/>
      <c r="M61" s="78">
        <v>2</v>
      </c>
      <c r="N61" s="78"/>
      <c r="O61" s="78"/>
      <c r="P61" s="82">
        <v>1</v>
      </c>
      <c r="Q61" s="83"/>
      <c r="R61" s="84"/>
      <c r="S61" s="78">
        <v>3</v>
      </c>
      <c r="T61" s="78"/>
      <c r="U61" s="85" t="s">
        <v>263</v>
      </c>
      <c r="V61" s="86"/>
      <c r="W61" s="86"/>
      <c r="X61" s="86"/>
      <c r="Y61" s="86"/>
      <c r="Z61" s="87"/>
      <c r="AA61" s="179" t="s">
        <v>241</v>
      </c>
      <c r="AB61" s="180"/>
      <c r="AC61" s="180"/>
      <c r="AD61" s="180"/>
      <c r="AE61" s="180"/>
      <c r="AF61" s="180"/>
      <c r="AG61" s="180"/>
      <c r="AH61" s="180"/>
      <c r="AI61" s="180"/>
      <c r="AJ61" s="180"/>
      <c r="AK61" s="180"/>
      <c r="AL61" s="180"/>
      <c r="AM61" s="180"/>
      <c r="AN61" s="180"/>
      <c r="AO61" s="180"/>
      <c r="AP61" s="180"/>
      <c r="AQ61" s="181"/>
      <c r="AR61" s="71" t="s">
        <v>156</v>
      </c>
      <c r="AS61" s="76" t="s">
        <v>152</v>
      </c>
      <c r="AT61" s="48" t="s">
        <v>182</v>
      </c>
      <c r="AU61" s="48" t="s">
        <v>287</v>
      </c>
      <c r="AV61" s="73" t="s">
        <v>223</v>
      </c>
      <c r="AW61" s="44" t="s">
        <v>222</v>
      </c>
      <c r="AX61" s="72" t="s">
        <v>129</v>
      </c>
    </row>
    <row r="62" spans="2:50" ht="203.65" customHeight="1" x14ac:dyDescent="0.2">
      <c r="B62" s="77" t="s">
        <v>178</v>
      </c>
      <c r="C62" s="78"/>
      <c r="D62" s="79" t="s">
        <v>228</v>
      </c>
      <c r="E62" s="78"/>
      <c r="F62" s="174" t="s">
        <v>227</v>
      </c>
      <c r="G62" s="175"/>
      <c r="H62" s="80" t="s">
        <v>230</v>
      </c>
      <c r="I62" s="81"/>
      <c r="J62" s="81" t="s">
        <v>232</v>
      </c>
      <c r="K62" s="81"/>
      <c r="L62" s="81"/>
      <c r="M62" s="78">
        <v>2</v>
      </c>
      <c r="N62" s="78"/>
      <c r="O62" s="78"/>
      <c r="P62" s="82">
        <v>1</v>
      </c>
      <c r="Q62" s="83"/>
      <c r="R62" s="84"/>
      <c r="S62" s="78">
        <v>3</v>
      </c>
      <c r="T62" s="78"/>
      <c r="U62" s="85" t="s">
        <v>264</v>
      </c>
      <c r="V62" s="86"/>
      <c r="W62" s="86"/>
      <c r="X62" s="86"/>
      <c r="Y62" s="86"/>
      <c r="Z62" s="87"/>
      <c r="AA62" s="179" t="s">
        <v>242</v>
      </c>
      <c r="AB62" s="180"/>
      <c r="AC62" s="180"/>
      <c r="AD62" s="180"/>
      <c r="AE62" s="180"/>
      <c r="AF62" s="180"/>
      <c r="AG62" s="180"/>
      <c r="AH62" s="180"/>
      <c r="AI62" s="180"/>
      <c r="AJ62" s="180"/>
      <c r="AK62" s="180"/>
      <c r="AL62" s="180"/>
      <c r="AM62" s="180"/>
      <c r="AN62" s="180"/>
      <c r="AO62" s="180"/>
      <c r="AP62" s="180"/>
      <c r="AQ62" s="181"/>
      <c r="AR62" s="71" t="s">
        <v>156</v>
      </c>
      <c r="AS62" s="76" t="s">
        <v>152</v>
      </c>
      <c r="AT62" s="48" t="s">
        <v>182</v>
      </c>
      <c r="AU62" s="48" t="s">
        <v>287</v>
      </c>
      <c r="AV62" s="73" t="s">
        <v>223</v>
      </c>
      <c r="AW62" s="44" t="s">
        <v>222</v>
      </c>
      <c r="AX62" s="72" t="s">
        <v>127</v>
      </c>
    </row>
    <row r="63" spans="2:50" ht="203.65" customHeight="1" x14ac:dyDescent="0.2">
      <c r="B63" s="77" t="s">
        <v>179</v>
      </c>
      <c r="C63" s="78"/>
      <c r="D63" s="79" t="s">
        <v>228</v>
      </c>
      <c r="E63" s="78"/>
      <c r="F63" s="174" t="s">
        <v>216</v>
      </c>
      <c r="G63" s="175"/>
      <c r="H63" s="88" t="s">
        <v>231</v>
      </c>
      <c r="I63" s="89"/>
      <c r="J63" s="81" t="s">
        <v>232</v>
      </c>
      <c r="K63" s="81"/>
      <c r="L63" s="81"/>
      <c r="M63" s="78">
        <v>2</v>
      </c>
      <c r="N63" s="78"/>
      <c r="O63" s="78"/>
      <c r="P63" s="82">
        <v>1</v>
      </c>
      <c r="Q63" s="83"/>
      <c r="R63" s="84"/>
      <c r="S63" s="78">
        <v>3</v>
      </c>
      <c r="T63" s="78"/>
      <c r="U63" s="85" t="s">
        <v>268</v>
      </c>
      <c r="V63" s="86"/>
      <c r="W63" s="86"/>
      <c r="X63" s="86"/>
      <c r="Y63" s="86"/>
      <c r="Z63" s="87"/>
      <c r="AA63" s="179" t="s">
        <v>235</v>
      </c>
      <c r="AB63" s="180"/>
      <c r="AC63" s="180"/>
      <c r="AD63" s="180"/>
      <c r="AE63" s="180"/>
      <c r="AF63" s="180"/>
      <c r="AG63" s="180"/>
      <c r="AH63" s="180"/>
      <c r="AI63" s="180"/>
      <c r="AJ63" s="180"/>
      <c r="AK63" s="180"/>
      <c r="AL63" s="180"/>
      <c r="AM63" s="180"/>
      <c r="AN63" s="180"/>
      <c r="AO63" s="180"/>
      <c r="AP63" s="180"/>
      <c r="AQ63" s="181"/>
      <c r="AR63" s="71" t="s">
        <v>156</v>
      </c>
      <c r="AS63" s="76" t="s">
        <v>152</v>
      </c>
      <c r="AT63" s="48" t="s">
        <v>182</v>
      </c>
      <c r="AU63" s="48" t="s">
        <v>289</v>
      </c>
      <c r="AV63" s="73" t="s">
        <v>223</v>
      </c>
      <c r="AW63" s="44" t="s">
        <v>222</v>
      </c>
      <c r="AX63" s="72" t="s">
        <v>127</v>
      </c>
    </row>
    <row r="64" spans="2:50" ht="203.65" customHeight="1" x14ac:dyDescent="0.2">
      <c r="B64" s="77" t="s">
        <v>180</v>
      </c>
      <c r="C64" s="78"/>
      <c r="D64" s="79" t="s">
        <v>228</v>
      </c>
      <c r="E64" s="78"/>
      <c r="F64" s="174" t="s">
        <v>216</v>
      </c>
      <c r="G64" s="175"/>
      <c r="H64" s="88" t="s">
        <v>231</v>
      </c>
      <c r="I64" s="89"/>
      <c r="J64" s="81" t="s">
        <v>232</v>
      </c>
      <c r="K64" s="81"/>
      <c r="L64" s="81"/>
      <c r="M64" s="78">
        <v>2</v>
      </c>
      <c r="N64" s="78"/>
      <c r="O64" s="78"/>
      <c r="P64" s="82">
        <v>1</v>
      </c>
      <c r="Q64" s="83"/>
      <c r="R64" s="84"/>
      <c r="S64" s="78">
        <v>3</v>
      </c>
      <c r="T64" s="78"/>
      <c r="U64" s="85" t="s">
        <v>269</v>
      </c>
      <c r="V64" s="86"/>
      <c r="W64" s="86"/>
      <c r="X64" s="86"/>
      <c r="Y64" s="86"/>
      <c r="Z64" s="87"/>
      <c r="AA64" s="179" t="s">
        <v>236</v>
      </c>
      <c r="AB64" s="180"/>
      <c r="AC64" s="180"/>
      <c r="AD64" s="180"/>
      <c r="AE64" s="180"/>
      <c r="AF64" s="180"/>
      <c r="AG64" s="180"/>
      <c r="AH64" s="180"/>
      <c r="AI64" s="180"/>
      <c r="AJ64" s="180"/>
      <c r="AK64" s="180"/>
      <c r="AL64" s="180"/>
      <c r="AM64" s="180"/>
      <c r="AN64" s="180"/>
      <c r="AO64" s="180"/>
      <c r="AP64" s="180"/>
      <c r="AQ64" s="181"/>
      <c r="AR64" s="71" t="s">
        <v>156</v>
      </c>
      <c r="AS64" s="76" t="s">
        <v>152</v>
      </c>
      <c r="AT64" s="48" t="s">
        <v>182</v>
      </c>
      <c r="AU64" s="48" t="s">
        <v>289</v>
      </c>
      <c r="AV64" s="73" t="s">
        <v>223</v>
      </c>
      <c r="AW64" s="44" t="s">
        <v>222</v>
      </c>
      <c r="AX64" s="72" t="s">
        <v>127</v>
      </c>
    </row>
    <row r="65" spans="2:50" ht="203.65" customHeight="1" x14ac:dyDescent="0.2">
      <c r="B65" s="77" t="s">
        <v>181</v>
      </c>
      <c r="C65" s="78"/>
      <c r="D65" s="79" t="s">
        <v>228</v>
      </c>
      <c r="E65" s="78"/>
      <c r="F65" s="174" t="s">
        <v>216</v>
      </c>
      <c r="G65" s="175"/>
      <c r="H65" s="88" t="s">
        <v>231</v>
      </c>
      <c r="I65" s="89"/>
      <c r="J65" s="81" t="s">
        <v>232</v>
      </c>
      <c r="K65" s="81"/>
      <c r="L65" s="81"/>
      <c r="M65" s="78">
        <v>2</v>
      </c>
      <c r="N65" s="78"/>
      <c r="O65" s="78"/>
      <c r="P65" s="82">
        <v>1</v>
      </c>
      <c r="Q65" s="83"/>
      <c r="R65" s="84"/>
      <c r="S65" s="78">
        <v>3</v>
      </c>
      <c r="T65" s="78"/>
      <c r="U65" s="85" t="s">
        <v>270</v>
      </c>
      <c r="V65" s="86"/>
      <c r="W65" s="86"/>
      <c r="X65" s="86"/>
      <c r="Y65" s="86"/>
      <c r="Z65" s="87"/>
      <c r="AA65" s="179" t="s">
        <v>237</v>
      </c>
      <c r="AB65" s="180"/>
      <c r="AC65" s="180"/>
      <c r="AD65" s="180"/>
      <c r="AE65" s="180"/>
      <c r="AF65" s="180"/>
      <c r="AG65" s="180"/>
      <c r="AH65" s="180"/>
      <c r="AI65" s="180"/>
      <c r="AJ65" s="180"/>
      <c r="AK65" s="180"/>
      <c r="AL65" s="180"/>
      <c r="AM65" s="180"/>
      <c r="AN65" s="180"/>
      <c r="AO65" s="180"/>
      <c r="AP65" s="180"/>
      <c r="AQ65" s="181"/>
      <c r="AR65" s="71" t="s">
        <v>156</v>
      </c>
      <c r="AS65" s="76" t="s">
        <v>152</v>
      </c>
      <c r="AT65" s="48" t="s">
        <v>182</v>
      </c>
      <c r="AU65" s="48" t="s">
        <v>289</v>
      </c>
      <c r="AV65" s="73" t="s">
        <v>223</v>
      </c>
      <c r="AW65" s="44" t="s">
        <v>222</v>
      </c>
      <c r="AX65" s="72" t="s">
        <v>127</v>
      </c>
    </row>
    <row r="66" spans="2:50" ht="203.65" customHeight="1" x14ac:dyDescent="0.2">
      <c r="B66" s="77" t="s">
        <v>187</v>
      </c>
      <c r="C66" s="78"/>
      <c r="D66" s="79" t="s">
        <v>228</v>
      </c>
      <c r="E66" s="78"/>
      <c r="F66" s="174" t="s">
        <v>216</v>
      </c>
      <c r="G66" s="175"/>
      <c r="H66" s="88" t="s">
        <v>231</v>
      </c>
      <c r="I66" s="89"/>
      <c r="J66" s="81" t="s">
        <v>232</v>
      </c>
      <c r="K66" s="81"/>
      <c r="L66" s="81"/>
      <c r="M66" s="78">
        <v>2</v>
      </c>
      <c r="N66" s="78"/>
      <c r="O66" s="78"/>
      <c r="P66" s="82">
        <v>1</v>
      </c>
      <c r="Q66" s="83"/>
      <c r="R66" s="84"/>
      <c r="S66" s="78">
        <v>3</v>
      </c>
      <c r="T66" s="78"/>
      <c r="U66" s="85" t="s">
        <v>271</v>
      </c>
      <c r="V66" s="86"/>
      <c r="W66" s="86"/>
      <c r="X66" s="86"/>
      <c r="Y66" s="86"/>
      <c r="Z66" s="87"/>
      <c r="AA66" s="179" t="s">
        <v>238</v>
      </c>
      <c r="AB66" s="180"/>
      <c r="AC66" s="180"/>
      <c r="AD66" s="180"/>
      <c r="AE66" s="180"/>
      <c r="AF66" s="180"/>
      <c r="AG66" s="180"/>
      <c r="AH66" s="180"/>
      <c r="AI66" s="180"/>
      <c r="AJ66" s="180"/>
      <c r="AK66" s="180"/>
      <c r="AL66" s="180"/>
      <c r="AM66" s="180"/>
      <c r="AN66" s="180"/>
      <c r="AO66" s="180"/>
      <c r="AP66" s="180"/>
      <c r="AQ66" s="181"/>
      <c r="AR66" s="71" t="s">
        <v>156</v>
      </c>
      <c r="AS66" s="76" t="s">
        <v>152</v>
      </c>
      <c r="AT66" s="48" t="s">
        <v>182</v>
      </c>
      <c r="AU66" s="48" t="s">
        <v>289</v>
      </c>
      <c r="AV66" s="73" t="s">
        <v>223</v>
      </c>
      <c r="AW66" s="44" t="s">
        <v>222</v>
      </c>
      <c r="AX66" s="72" t="s">
        <v>127</v>
      </c>
    </row>
    <row r="67" spans="2:50" ht="203.65" customHeight="1" x14ac:dyDescent="0.2">
      <c r="B67" s="77" t="s">
        <v>188</v>
      </c>
      <c r="C67" s="78"/>
      <c r="D67" s="79" t="s">
        <v>228</v>
      </c>
      <c r="E67" s="78"/>
      <c r="F67" s="174" t="s">
        <v>216</v>
      </c>
      <c r="G67" s="175"/>
      <c r="H67" s="88" t="s">
        <v>231</v>
      </c>
      <c r="I67" s="89"/>
      <c r="J67" s="81" t="s">
        <v>232</v>
      </c>
      <c r="K67" s="81"/>
      <c r="L67" s="81"/>
      <c r="M67" s="78">
        <v>2</v>
      </c>
      <c r="N67" s="78"/>
      <c r="O67" s="78"/>
      <c r="P67" s="82">
        <v>1</v>
      </c>
      <c r="Q67" s="83"/>
      <c r="R67" s="84"/>
      <c r="S67" s="78">
        <v>3</v>
      </c>
      <c r="T67" s="78"/>
      <c r="U67" s="85" t="s">
        <v>272</v>
      </c>
      <c r="V67" s="86"/>
      <c r="W67" s="86"/>
      <c r="X67" s="86"/>
      <c r="Y67" s="86"/>
      <c r="Z67" s="87"/>
      <c r="AA67" s="179" t="s">
        <v>239</v>
      </c>
      <c r="AB67" s="180"/>
      <c r="AC67" s="180"/>
      <c r="AD67" s="180"/>
      <c r="AE67" s="180"/>
      <c r="AF67" s="180"/>
      <c r="AG67" s="180"/>
      <c r="AH67" s="180"/>
      <c r="AI67" s="180"/>
      <c r="AJ67" s="180"/>
      <c r="AK67" s="180"/>
      <c r="AL67" s="180"/>
      <c r="AM67" s="180"/>
      <c r="AN67" s="180"/>
      <c r="AO67" s="180"/>
      <c r="AP67" s="180"/>
      <c r="AQ67" s="181"/>
      <c r="AR67" s="71" t="s">
        <v>156</v>
      </c>
      <c r="AS67" s="76" t="s">
        <v>152</v>
      </c>
      <c r="AT67" s="48" t="s">
        <v>182</v>
      </c>
      <c r="AU67" s="48" t="s">
        <v>289</v>
      </c>
      <c r="AV67" s="73" t="s">
        <v>223</v>
      </c>
      <c r="AW67" s="44" t="s">
        <v>222</v>
      </c>
      <c r="AX67" s="72" t="s">
        <v>127</v>
      </c>
    </row>
    <row r="68" spans="2:50" ht="203.65" customHeight="1" x14ac:dyDescent="0.2">
      <c r="B68" s="77" t="s">
        <v>189</v>
      </c>
      <c r="C68" s="78"/>
      <c r="D68" s="79" t="s">
        <v>228</v>
      </c>
      <c r="E68" s="78"/>
      <c r="F68" s="174" t="s">
        <v>216</v>
      </c>
      <c r="G68" s="175"/>
      <c r="H68" s="88" t="s">
        <v>231</v>
      </c>
      <c r="I68" s="89"/>
      <c r="J68" s="81" t="s">
        <v>232</v>
      </c>
      <c r="K68" s="81"/>
      <c r="L68" s="81"/>
      <c r="M68" s="78">
        <v>2</v>
      </c>
      <c r="N68" s="78"/>
      <c r="O68" s="78"/>
      <c r="P68" s="82">
        <v>1</v>
      </c>
      <c r="Q68" s="83"/>
      <c r="R68" s="84"/>
      <c r="S68" s="78">
        <v>3</v>
      </c>
      <c r="T68" s="78"/>
      <c r="U68" s="85" t="s">
        <v>273</v>
      </c>
      <c r="V68" s="86"/>
      <c r="W68" s="86"/>
      <c r="X68" s="86"/>
      <c r="Y68" s="86"/>
      <c r="Z68" s="87"/>
      <c r="AA68" s="179" t="s">
        <v>240</v>
      </c>
      <c r="AB68" s="180"/>
      <c r="AC68" s="180"/>
      <c r="AD68" s="180"/>
      <c r="AE68" s="180"/>
      <c r="AF68" s="180"/>
      <c r="AG68" s="180"/>
      <c r="AH68" s="180"/>
      <c r="AI68" s="180"/>
      <c r="AJ68" s="180"/>
      <c r="AK68" s="180"/>
      <c r="AL68" s="180"/>
      <c r="AM68" s="180"/>
      <c r="AN68" s="180"/>
      <c r="AO68" s="180"/>
      <c r="AP68" s="180"/>
      <c r="AQ68" s="181"/>
      <c r="AR68" s="71" t="s">
        <v>156</v>
      </c>
      <c r="AS68" s="76" t="s">
        <v>152</v>
      </c>
      <c r="AT68" s="48" t="s">
        <v>182</v>
      </c>
      <c r="AU68" s="48" t="s">
        <v>289</v>
      </c>
      <c r="AV68" s="73" t="s">
        <v>223</v>
      </c>
      <c r="AW68" s="44" t="s">
        <v>222</v>
      </c>
      <c r="AX68" s="72" t="s">
        <v>127</v>
      </c>
    </row>
    <row r="69" spans="2:50" ht="203.65" customHeight="1" x14ac:dyDescent="0.2">
      <c r="B69" s="77" t="s">
        <v>190</v>
      </c>
      <c r="C69" s="78"/>
      <c r="D69" s="79" t="s">
        <v>228</v>
      </c>
      <c r="E69" s="78"/>
      <c r="F69" s="174" t="s">
        <v>216</v>
      </c>
      <c r="G69" s="175"/>
      <c r="H69" s="88" t="s">
        <v>231</v>
      </c>
      <c r="I69" s="89"/>
      <c r="J69" s="81" t="s">
        <v>232</v>
      </c>
      <c r="K69" s="81"/>
      <c r="L69" s="81"/>
      <c r="M69" s="78">
        <v>2</v>
      </c>
      <c r="N69" s="78"/>
      <c r="O69" s="78"/>
      <c r="P69" s="82">
        <v>1</v>
      </c>
      <c r="Q69" s="83"/>
      <c r="R69" s="84"/>
      <c r="S69" s="78">
        <v>3</v>
      </c>
      <c r="T69" s="78"/>
      <c r="U69" s="85" t="s">
        <v>274</v>
      </c>
      <c r="V69" s="86"/>
      <c r="W69" s="86"/>
      <c r="X69" s="86"/>
      <c r="Y69" s="86"/>
      <c r="Z69" s="87"/>
      <c r="AA69" s="179" t="s">
        <v>241</v>
      </c>
      <c r="AB69" s="180"/>
      <c r="AC69" s="180"/>
      <c r="AD69" s="180"/>
      <c r="AE69" s="180"/>
      <c r="AF69" s="180"/>
      <c r="AG69" s="180"/>
      <c r="AH69" s="180"/>
      <c r="AI69" s="180"/>
      <c r="AJ69" s="180"/>
      <c r="AK69" s="180"/>
      <c r="AL69" s="180"/>
      <c r="AM69" s="180"/>
      <c r="AN69" s="180"/>
      <c r="AO69" s="180"/>
      <c r="AP69" s="180"/>
      <c r="AQ69" s="181"/>
      <c r="AR69" s="71" t="s">
        <v>156</v>
      </c>
      <c r="AS69" s="76" t="s">
        <v>152</v>
      </c>
      <c r="AT69" s="48" t="s">
        <v>182</v>
      </c>
      <c r="AU69" s="48" t="s">
        <v>289</v>
      </c>
      <c r="AV69" s="73" t="s">
        <v>223</v>
      </c>
      <c r="AW69" s="44" t="s">
        <v>222</v>
      </c>
      <c r="AX69" s="72" t="s">
        <v>127</v>
      </c>
    </row>
    <row r="70" spans="2:50" ht="203.65" customHeight="1" x14ac:dyDescent="0.2">
      <c r="B70" s="77" t="s">
        <v>191</v>
      </c>
      <c r="C70" s="78"/>
      <c r="D70" s="79" t="s">
        <v>228</v>
      </c>
      <c r="E70" s="78"/>
      <c r="F70" s="174" t="s">
        <v>216</v>
      </c>
      <c r="G70" s="175"/>
      <c r="H70" s="88" t="s">
        <v>231</v>
      </c>
      <c r="I70" s="89"/>
      <c r="J70" s="81" t="s">
        <v>232</v>
      </c>
      <c r="K70" s="81"/>
      <c r="L70" s="81"/>
      <c r="M70" s="78">
        <v>2</v>
      </c>
      <c r="N70" s="78"/>
      <c r="O70" s="78"/>
      <c r="P70" s="82">
        <v>1</v>
      </c>
      <c r="Q70" s="83"/>
      <c r="R70" s="84"/>
      <c r="S70" s="78">
        <v>3</v>
      </c>
      <c r="T70" s="78"/>
      <c r="U70" s="85" t="s">
        <v>275</v>
      </c>
      <c r="V70" s="86"/>
      <c r="W70" s="86"/>
      <c r="X70" s="86"/>
      <c r="Y70" s="86"/>
      <c r="Z70" s="87"/>
      <c r="AA70" s="179" t="s">
        <v>242</v>
      </c>
      <c r="AB70" s="180"/>
      <c r="AC70" s="180"/>
      <c r="AD70" s="180"/>
      <c r="AE70" s="180"/>
      <c r="AF70" s="180"/>
      <c r="AG70" s="180"/>
      <c r="AH70" s="180"/>
      <c r="AI70" s="180"/>
      <c r="AJ70" s="180"/>
      <c r="AK70" s="180"/>
      <c r="AL70" s="180"/>
      <c r="AM70" s="180"/>
      <c r="AN70" s="180"/>
      <c r="AO70" s="180"/>
      <c r="AP70" s="180"/>
      <c r="AQ70" s="181"/>
      <c r="AR70" s="71" t="s">
        <v>156</v>
      </c>
      <c r="AS70" s="76" t="s">
        <v>152</v>
      </c>
      <c r="AT70" s="48" t="s">
        <v>182</v>
      </c>
      <c r="AU70" s="48" t="s">
        <v>289</v>
      </c>
      <c r="AV70" s="73" t="s">
        <v>223</v>
      </c>
      <c r="AW70" s="44" t="s">
        <v>222</v>
      </c>
      <c r="AX70" s="72" t="s">
        <v>127</v>
      </c>
    </row>
    <row r="71" spans="2:50" ht="203.65" customHeight="1" x14ac:dyDescent="0.2">
      <c r="B71" s="77" t="s">
        <v>192</v>
      </c>
      <c r="C71" s="78"/>
      <c r="D71" s="79" t="s">
        <v>228</v>
      </c>
      <c r="E71" s="78"/>
      <c r="F71" s="174" t="s">
        <v>217</v>
      </c>
      <c r="G71" s="175"/>
      <c r="H71" s="88" t="s">
        <v>220</v>
      </c>
      <c r="I71" s="89"/>
      <c r="J71" s="81" t="s">
        <v>232</v>
      </c>
      <c r="K71" s="81"/>
      <c r="L71" s="81"/>
      <c r="M71" s="78">
        <v>2</v>
      </c>
      <c r="N71" s="78"/>
      <c r="O71" s="78"/>
      <c r="P71" s="82">
        <v>1</v>
      </c>
      <c r="Q71" s="83"/>
      <c r="R71" s="84"/>
      <c r="S71" s="78">
        <v>3</v>
      </c>
      <c r="T71" s="78"/>
      <c r="U71" s="85" t="s">
        <v>257</v>
      </c>
      <c r="V71" s="86"/>
      <c r="W71" s="86"/>
      <c r="X71" s="86"/>
      <c r="Y71" s="86"/>
      <c r="Z71" s="87"/>
      <c r="AA71" s="179" t="s">
        <v>235</v>
      </c>
      <c r="AB71" s="180"/>
      <c r="AC71" s="180"/>
      <c r="AD71" s="180"/>
      <c r="AE71" s="180"/>
      <c r="AF71" s="180"/>
      <c r="AG71" s="180"/>
      <c r="AH71" s="180"/>
      <c r="AI71" s="180"/>
      <c r="AJ71" s="180"/>
      <c r="AK71" s="180"/>
      <c r="AL71" s="180"/>
      <c r="AM71" s="180"/>
      <c r="AN71" s="180"/>
      <c r="AO71" s="180"/>
      <c r="AP71" s="180"/>
      <c r="AQ71" s="181"/>
      <c r="AR71" s="71" t="s">
        <v>156</v>
      </c>
      <c r="AS71" s="76" t="s">
        <v>152</v>
      </c>
      <c r="AT71" s="48" t="s">
        <v>182</v>
      </c>
      <c r="AU71" s="48" t="s">
        <v>287</v>
      </c>
      <c r="AV71" s="73" t="s">
        <v>223</v>
      </c>
      <c r="AW71" s="44" t="s">
        <v>222</v>
      </c>
      <c r="AX71" s="72" t="s">
        <v>127</v>
      </c>
    </row>
    <row r="72" spans="2:50" ht="203.65" customHeight="1" x14ac:dyDescent="0.2">
      <c r="B72" s="77" t="s">
        <v>193</v>
      </c>
      <c r="C72" s="78"/>
      <c r="D72" s="79" t="s">
        <v>228</v>
      </c>
      <c r="E72" s="78"/>
      <c r="F72" s="174" t="s">
        <v>217</v>
      </c>
      <c r="G72" s="175"/>
      <c r="H72" s="88" t="s">
        <v>220</v>
      </c>
      <c r="I72" s="89"/>
      <c r="J72" s="81" t="s">
        <v>232</v>
      </c>
      <c r="K72" s="81"/>
      <c r="L72" s="81"/>
      <c r="M72" s="78">
        <v>2</v>
      </c>
      <c r="N72" s="78"/>
      <c r="O72" s="78"/>
      <c r="P72" s="82">
        <v>1</v>
      </c>
      <c r="Q72" s="83"/>
      <c r="R72" s="84"/>
      <c r="S72" s="78">
        <v>3</v>
      </c>
      <c r="T72" s="78"/>
      <c r="U72" s="85" t="s">
        <v>258</v>
      </c>
      <c r="V72" s="86"/>
      <c r="W72" s="86"/>
      <c r="X72" s="86"/>
      <c r="Y72" s="86"/>
      <c r="Z72" s="87"/>
      <c r="AA72" s="179" t="s">
        <v>236</v>
      </c>
      <c r="AB72" s="180"/>
      <c r="AC72" s="180"/>
      <c r="AD72" s="180"/>
      <c r="AE72" s="180"/>
      <c r="AF72" s="180"/>
      <c r="AG72" s="180"/>
      <c r="AH72" s="180"/>
      <c r="AI72" s="180"/>
      <c r="AJ72" s="180"/>
      <c r="AK72" s="180"/>
      <c r="AL72" s="180"/>
      <c r="AM72" s="180"/>
      <c r="AN72" s="180"/>
      <c r="AO72" s="180"/>
      <c r="AP72" s="180"/>
      <c r="AQ72" s="181"/>
      <c r="AR72" s="71" t="s">
        <v>156</v>
      </c>
      <c r="AS72" s="76" t="s">
        <v>152</v>
      </c>
      <c r="AT72" s="48" t="s">
        <v>182</v>
      </c>
      <c r="AU72" s="48" t="s">
        <v>287</v>
      </c>
      <c r="AV72" s="73" t="s">
        <v>223</v>
      </c>
      <c r="AW72" s="44" t="s">
        <v>222</v>
      </c>
      <c r="AX72" s="72" t="s">
        <v>127</v>
      </c>
    </row>
    <row r="73" spans="2:50" ht="203.65" customHeight="1" x14ac:dyDescent="0.2">
      <c r="B73" s="77" t="s">
        <v>194</v>
      </c>
      <c r="C73" s="78"/>
      <c r="D73" s="79" t="s">
        <v>228</v>
      </c>
      <c r="E73" s="78"/>
      <c r="F73" s="174" t="s">
        <v>217</v>
      </c>
      <c r="G73" s="175"/>
      <c r="H73" s="88" t="s">
        <v>220</v>
      </c>
      <c r="I73" s="89"/>
      <c r="J73" s="81" t="s">
        <v>232</v>
      </c>
      <c r="K73" s="81"/>
      <c r="L73" s="81"/>
      <c r="M73" s="78">
        <v>2</v>
      </c>
      <c r="N73" s="78"/>
      <c r="O73" s="78"/>
      <c r="P73" s="82">
        <v>1</v>
      </c>
      <c r="Q73" s="83"/>
      <c r="R73" s="84"/>
      <c r="S73" s="78">
        <v>3</v>
      </c>
      <c r="T73" s="78"/>
      <c r="U73" s="85" t="s">
        <v>259</v>
      </c>
      <c r="V73" s="86"/>
      <c r="W73" s="86"/>
      <c r="X73" s="86"/>
      <c r="Y73" s="86"/>
      <c r="Z73" s="87"/>
      <c r="AA73" s="179" t="s">
        <v>237</v>
      </c>
      <c r="AB73" s="180"/>
      <c r="AC73" s="180"/>
      <c r="AD73" s="180"/>
      <c r="AE73" s="180"/>
      <c r="AF73" s="180"/>
      <c r="AG73" s="180"/>
      <c r="AH73" s="180"/>
      <c r="AI73" s="180"/>
      <c r="AJ73" s="180"/>
      <c r="AK73" s="180"/>
      <c r="AL73" s="180"/>
      <c r="AM73" s="180"/>
      <c r="AN73" s="180"/>
      <c r="AO73" s="180"/>
      <c r="AP73" s="180"/>
      <c r="AQ73" s="181"/>
      <c r="AR73" s="71" t="s">
        <v>156</v>
      </c>
      <c r="AS73" s="76" t="s">
        <v>152</v>
      </c>
      <c r="AT73" s="48" t="s">
        <v>182</v>
      </c>
      <c r="AU73" s="48" t="s">
        <v>287</v>
      </c>
      <c r="AV73" s="73" t="s">
        <v>223</v>
      </c>
      <c r="AW73" s="44" t="s">
        <v>222</v>
      </c>
      <c r="AX73" s="72" t="s">
        <v>127</v>
      </c>
    </row>
    <row r="74" spans="2:50" ht="203.65" customHeight="1" x14ac:dyDescent="0.2">
      <c r="B74" s="77" t="s">
        <v>195</v>
      </c>
      <c r="C74" s="78"/>
      <c r="D74" s="79" t="s">
        <v>228</v>
      </c>
      <c r="E74" s="78"/>
      <c r="F74" s="174" t="s">
        <v>217</v>
      </c>
      <c r="G74" s="175"/>
      <c r="H74" s="88" t="s">
        <v>220</v>
      </c>
      <c r="I74" s="89"/>
      <c r="J74" s="81" t="s">
        <v>232</v>
      </c>
      <c r="K74" s="81"/>
      <c r="L74" s="81"/>
      <c r="M74" s="78">
        <v>2</v>
      </c>
      <c r="N74" s="78"/>
      <c r="O74" s="78"/>
      <c r="P74" s="82">
        <v>1</v>
      </c>
      <c r="Q74" s="83"/>
      <c r="R74" s="84"/>
      <c r="S74" s="78">
        <v>3</v>
      </c>
      <c r="T74" s="78"/>
      <c r="U74" s="85" t="s">
        <v>260</v>
      </c>
      <c r="V74" s="86"/>
      <c r="W74" s="86"/>
      <c r="X74" s="86"/>
      <c r="Y74" s="86"/>
      <c r="Z74" s="87"/>
      <c r="AA74" s="179" t="s">
        <v>238</v>
      </c>
      <c r="AB74" s="180"/>
      <c r="AC74" s="180"/>
      <c r="AD74" s="180"/>
      <c r="AE74" s="180"/>
      <c r="AF74" s="180"/>
      <c r="AG74" s="180"/>
      <c r="AH74" s="180"/>
      <c r="AI74" s="180"/>
      <c r="AJ74" s="180"/>
      <c r="AK74" s="180"/>
      <c r="AL74" s="180"/>
      <c r="AM74" s="180"/>
      <c r="AN74" s="180"/>
      <c r="AO74" s="180"/>
      <c r="AP74" s="180"/>
      <c r="AQ74" s="181"/>
      <c r="AR74" s="71" t="s">
        <v>156</v>
      </c>
      <c r="AS74" s="76" t="s">
        <v>152</v>
      </c>
      <c r="AT74" s="48" t="s">
        <v>182</v>
      </c>
      <c r="AU74" s="48" t="s">
        <v>287</v>
      </c>
      <c r="AV74" s="73" t="s">
        <v>223</v>
      </c>
      <c r="AW74" s="44" t="s">
        <v>222</v>
      </c>
      <c r="AX74" s="72" t="s">
        <v>125</v>
      </c>
    </row>
    <row r="75" spans="2:50" ht="203.65" customHeight="1" x14ac:dyDescent="0.2">
      <c r="B75" s="77" t="s">
        <v>196</v>
      </c>
      <c r="C75" s="78"/>
      <c r="D75" s="79" t="s">
        <v>228</v>
      </c>
      <c r="E75" s="78"/>
      <c r="F75" s="174" t="s">
        <v>217</v>
      </c>
      <c r="G75" s="175"/>
      <c r="H75" s="88" t="s">
        <v>220</v>
      </c>
      <c r="I75" s="89"/>
      <c r="J75" s="81" t="s">
        <v>232</v>
      </c>
      <c r="K75" s="81"/>
      <c r="L75" s="81"/>
      <c r="M75" s="78">
        <v>2</v>
      </c>
      <c r="N75" s="78"/>
      <c r="O75" s="78"/>
      <c r="P75" s="82">
        <v>1</v>
      </c>
      <c r="Q75" s="83"/>
      <c r="R75" s="84"/>
      <c r="S75" s="78">
        <v>3</v>
      </c>
      <c r="T75" s="78"/>
      <c r="U75" s="85" t="s">
        <v>261</v>
      </c>
      <c r="V75" s="86"/>
      <c r="W75" s="86"/>
      <c r="X75" s="86"/>
      <c r="Y75" s="86"/>
      <c r="Z75" s="87"/>
      <c r="AA75" s="179" t="s">
        <v>239</v>
      </c>
      <c r="AB75" s="180"/>
      <c r="AC75" s="180"/>
      <c r="AD75" s="180"/>
      <c r="AE75" s="180"/>
      <c r="AF75" s="180"/>
      <c r="AG75" s="180"/>
      <c r="AH75" s="180"/>
      <c r="AI75" s="180"/>
      <c r="AJ75" s="180"/>
      <c r="AK75" s="180"/>
      <c r="AL75" s="180"/>
      <c r="AM75" s="180"/>
      <c r="AN75" s="180"/>
      <c r="AO75" s="180"/>
      <c r="AP75" s="180"/>
      <c r="AQ75" s="181"/>
      <c r="AR75" s="71" t="s">
        <v>156</v>
      </c>
      <c r="AS75" s="76" t="s">
        <v>152</v>
      </c>
      <c r="AT75" s="48" t="s">
        <v>182</v>
      </c>
      <c r="AU75" s="48" t="s">
        <v>287</v>
      </c>
      <c r="AV75" s="73" t="s">
        <v>223</v>
      </c>
      <c r="AW75" s="44" t="s">
        <v>222</v>
      </c>
      <c r="AX75" s="72" t="s">
        <v>125</v>
      </c>
    </row>
    <row r="76" spans="2:50" ht="203.65" customHeight="1" x14ac:dyDescent="0.2">
      <c r="B76" s="77" t="s">
        <v>197</v>
      </c>
      <c r="C76" s="78"/>
      <c r="D76" s="79" t="s">
        <v>228</v>
      </c>
      <c r="E76" s="78"/>
      <c r="F76" s="174" t="s">
        <v>217</v>
      </c>
      <c r="G76" s="175"/>
      <c r="H76" s="88" t="s">
        <v>220</v>
      </c>
      <c r="I76" s="89"/>
      <c r="J76" s="81" t="s">
        <v>232</v>
      </c>
      <c r="K76" s="81"/>
      <c r="L76" s="81"/>
      <c r="M76" s="78">
        <v>2</v>
      </c>
      <c r="N76" s="78"/>
      <c r="O76" s="78"/>
      <c r="P76" s="82">
        <v>1</v>
      </c>
      <c r="Q76" s="83"/>
      <c r="R76" s="84"/>
      <c r="S76" s="78">
        <v>3</v>
      </c>
      <c r="T76" s="78"/>
      <c r="U76" s="85" t="s">
        <v>262</v>
      </c>
      <c r="V76" s="86"/>
      <c r="W76" s="86"/>
      <c r="X76" s="86"/>
      <c r="Y76" s="86"/>
      <c r="Z76" s="87"/>
      <c r="AA76" s="179" t="s">
        <v>240</v>
      </c>
      <c r="AB76" s="180"/>
      <c r="AC76" s="180"/>
      <c r="AD76" s="180"/>
      <c r="AE76" s="180"/>
      <c r="AF76" s="180"/>
      <c r="AG76" s="180"/>
      <c r="AH76" s="180"/>
      <c r="AI76" s="180"/>
      <c r="AJ76" s="180"/>
      <c r="AK76" s="180"/>
      <c r="AL76" s="180"/>
      <c r="AM76" s="180"/>
      <c r="AN76" s="180"/>
      <c r="AO76" s="180"/>
      <c r="AP76" s="180"/>
      <c r="AQ76" s="181"/>
      <c r="AR76" s="71" t="s">
        <v>156</v>
      </c>
      <c r="AS76" s="76" t="s">
        <v>152</v>
      </c>
      <c r="AT76" s="48" t="s">
        <v>182</v>
      </c>
      <c r="AU76" s="48" t="s">
        <v>287</v>
      </c>
      <c r="AV76" s="73" t="s">
        <v>223</v>
      </c>
      <c r="AW76" s="44" t="s">
        <v>222</v>
      </c>
      <c r="AX76" s="72" t="s">
        <v>125</v>
      </c>
    </row>
    <row r="77" spans="2:50" ht="203.65" customHeight="1" x14ac:dyDescent="0.2">
      <c r="B77" s="77" t="s">
        <v>198</v>
      </c>
      <c r="C77" s="78"/>
      <c r="D77" s="79" t="s">
        <v>228</v>
      </c>
      <c r="E77" s="78"/>
      <c r="F77" s="174" t="s">
        <v>217</v>
      </c>
      <c r="G77" s="175"/>
      <c r="H77" s="88" t="s">
        <v>220</v>
      </c>
      <c r="I77" s="89"/>
      <c r="J77" s="81" t="s">
        <v>232</v>
      </c>
      <c r="K77" s="81"/>
      <c r="L77" s="81"/>
      <c r="M77" s="78">
        <v>2</v>
      </c>
      <c r="N77" s="78"/>
      <c r="O77" s="78"/>
      <c r="P77" s="82">
        <v>1</v>
      </c>
      <c r="Q77" s="83"/>
      <c r="R77" s="84"/>
      <c r="S77" s="78">
        <v>3</v>
      </c>
      <c r="T77" s="78"/>
      <c r="U77" s="85" t="s">
        <v>263</v>
      </c>
      <c r="V77" s="86"/>
      <c r="W77" s="86"/>
      <c r="X77" s="86"/>
      <c r="Y77" s="86"/>
      <c r="Z77" s="87"/>
      <c r="AA77" s="179" t="s">
        <v>241</v>
      </c>
      <c r="AB77" s="180"/>
      <c r="AC77" s="180"/>
      <c r="AD77" s="180"/>
      <c r="AE77" s="180"/>
      <c r="AF77" s="180"/>
      <c r="AG77" s="180"/>
      <c r="AH77" s="180"/>
      <c r="AI77" s="180"/>
      <c r="AJ77" s="180"/>
      <c r="AK77" s="180"/>
      <c r="AL77" s="180"/>
      <c r="AM77" s="180"/>
      <c r="AN77" s="180"/>
      <c r="AO77" s="180"/>
      <c r="AP77" s="180"/>
      <c r="AQ77" s="181"/>
      <c r="AR77" s="71" t="s">
        <v>156</v>
      </c>
      <c r="AS77" s="76" t="s">
        <v>152</v>
      </c>
      <c r="AT77" s="48" t="s">
        <v>182</v>
      </c>
      <c r="AU77" s="48" t="s">
        <v>287</v>
      </c>
      <c r="AV77" s="73" t="s">
        <v>223</v>
      </c>
      <c r="AW77" s="44" t="s">
        <v>222</v>
      </c>
      <c r="AX77" s="72" t="s">
        <v>125</v>
      </c>
    </row>
    <row r="78" spans="2:50" ht="203.65" customHeight="1" x14ac:dyDescent="0.2">
      <c r="B78" s="77" t="s">
        <v>199</v>
      </c>
      <c r="C78" s="78"/>
      <c r="D78" s="79" t="s">
        <v>228</v>
      </c>
      <c r="E78" s="78"/>
      <c r="F78" s="174" t="s">
        <v>217</v>
      </c>
      <c r="G78" s="175"/>
      <c r="H78" s="88" t="s">
        <v>220</v>
      </c>
      <c r="I78" s="89"/>
      <c r="J78" s="81" t="s">
        <v>232</v>
      </c>
      <c r="K78" s="81"/>
      <c r="L78" s="81"/>
      <c r="M78" s="78">
        <v>2</v>
      </c>
      <c r="N78" s="78"/>
      <c r="O78" s="78"/>
      <c r="P78" s="82">
        <v>1</v>
      </c>
      <c r="Q78" s="83"/>
      <c r="R78" s="84"/>
      <c r="S78" s="78">
        <v>3</v>
      </c>
      <c r="T78" s="78"/>
      <c r="U78" s="85" t="s">
        <v>264</v>
      </c>
      <c r="V78" s="86"/>
      <c r="W78" s="86"/>
      <c r="X78" s="86"/>
      <c r="Y78" s="86"/>
      <c r="Z78" s="87"/>
      <c r="AA78" s="179" t="s">
        <v>242</v>
      </c>
      <c r="AB78" s="180"/>
      <c r="AC78" s="180"/>
      <c r="AD78" s="180"/>
      <c r="AE78" s="180"/>
      <c r="AF78" s="180"/>
      <c r="AG78" s="180"/>
      <c r="AH78" s="180"/>
      <c r="AI78" s="180"/>
      <c r="AJ78" s="180"/>
      <c r="AK78" s="180"/>
      <c r="AL78" s="180"/>
      <c r="AM78" s="180"/>
      <c r="AN78" s="180"/>
      <c r="AO78" s="180"/>
      <c r="AP78" s="180"/>
      <c r="AQ78" s="181"/>
      <c r="AR78" s="71" t="s">
        <v>156</v>
      </c>
      <c r="AS78" s="76" t="s">
        <v>152</v>
      </c>
      <c r="AT78" s="48" t="s">
        <v>182</v>
      </c>
      <c r="AU78" s="48" t="s">
        <v>287</v>
      </c>
      <c r="AV78" s="73" t="s">
        <v>223</v>
      </c>
      <c r="AW78" s="44" t="s">
        <v>222</v>
      </c>
      <c r="AX78" s="72" t="s">
        <v>125</v>
      </c>
    </row>
    <row r="79" spans="2:50" ht="203.65" customHeight="1" x14ac:dyDescent="0.2">
      <c r="B79" s="77" t="s">
        <v>200</v>
      </c>
      <c r="C79" s="78"/>
      <c r="D79" s="79" t="s">
        <v>228</v>
      </c>
      <c r="E79" s="78"/>
      <c r="F79" s="174" t="s">
        <v>217</v>
      </c>
      <c r="G79" s="175"/>
      <c r="H79" s="88" t="s">
        <v>220</v>
      </c>
      <c r="I79" s="89"/>
      <c r="J79" s="81" t="s">
        <v>234</v>
      </c>
      <c r="K79" s="81"/>
      <c r="L79" s="81"/>
      <c r="M79" s="78">
        <v>2</v>
      </c>
      <c r="N79" s="78"/>
      <c r="O79" s="78"/>
      <c r="P79" s="82">
        <v>1</v>
      </c>
      <c r="Q79" s="83"/>
      <c r="R79" s="84"/>
      <c r="S79" s="78">
        <v>3</v>
      </c>
      <c r="T79" s="78"/>
      <c r="U79" s="85" t="s">
        <v>265</v>
      </c>
      <c r="V79" s="86"/>
      <c r="W79" s="86"/>
      <c r="X79" s="86"/>
      <c r="Y79" s="86"/>
      <c r="Z79" s="87"/>
      <c r="AA79" s="179" t="s">
        <v>243</v>
      </c>
      <c r="AB79" s="180"/>
      <c r="AC79" s="180"/>
      <c r="AD79" s="180"/>
      <c r="AE79" s="180"/>
      <c r="AF79" s="180"/>
      <c r="AG79" s="180"/>
      <c r="AH79" s="180"/>
      <c r="AI79" s="180"/>
      <c r="AJ79" s="180"/>
      <c r="AK79" s="180"/>
      <c r="AL79" s="180"/>
      <c r="AM79" s="180"/>
      <c r="AN79" s="180"/>
      <c r="AO79" s="180"/>
      <c r="AP79" s="180"/>
      <c r="AQ79" s="181"/>
      <c r="AR79" s="71" t="s">
        <v>156</v>
      </c>
      <c r="AS79" s="76" t="s">
        <v>152</v>
      </c>
      <c r="AT79" s="48" t="s">
        <v>182</v>
      </c>
      <c r="AU79" s="48" t="s">
        <v>288</v>
      </c>
      <c r="AV79" s="73" t="s">
        <v>223</v>
      </c>
      <c r="AW79" s="44" t="s">
        <v>222</v>
      </c>
      <c r="AX79" s="72" t="s">
        <v>125</v>
      </c>
    </row>
    <row r="80" spans="2:50" ht="203.65" customHeight="1" x14ac:dyDescent="0.2">
      <c r="B80" s="77" t="s">
        <v>201</v>
      </c>
      <c r="C80" s="78"/>
      <c r="D80" s="79" t="s">
        <v>228</v>
      </c>
      <c r="E80" s="78"/>
      <c r="F80" s="174" t="s">
        <v>217</v>
      </c>
      <c r="G80" s="175"/>
      <c r="H80" s="88" t="s">
        <v>220</v>
      </c>
      <c r="I80" s="89"/>
      <c r="J80" s="81" t="s">
        <v>234</v>
      </c>
      <c r="K80" s="81"/>
      <c r="L80" s="81"/>
      <c r="M80" s="78">
        <v>2</v>
      </c>
      <c r="N80" s="78"/>
      <c r="O80" s="78"/>
      <c r="P80" s="82">
        <v>1</v>
      </c>
      <c r="Q80" s="83"/>
      <c r="R80" s="84"/>
      <c r="S80" s="78">
        <v>3</v>
      </c>
      <c r="T80" s="78"/>
      <c r="U80" s="85" t="s">
        <v>266</v>
      </c>
      <c r="V80" s="86"/>
      <c r="W80" s="86"/>
      <c r="X80" s="86"/>
      <c r="Y80" s="86"/>
      <c r="Z80" s="87"/>
      <c r="AA80" s="179" t="s">
        <v>244</v>
      </c>
      <c r="AB80" s="180"/>
      <c r="AC80" s="180"/>
      <c r="AD80" s="180"/>
      <c r="AE80" s="180"/>
      <c r="AF80" s="180"/>
      <c r="AG80" s="180"/>
      <c r="AH80" s="180"/>
      <c r="AI80" s="180"/>
      <c r="AJ80" s="180"/>
      <c r="AK80" s="180"/>
      <c r="AL80" s="180"/>
      <c r="AM80" s="180"/>
      <c r="AN80" s="180"/>
      <c r="AO80" s="180"/>
      <c r="AP80" s="180"/>
      <c r="AQ80" s="181"/>
      <c r="AR80" s="71" t="s">
        <v>156</v>
      </c>
      <c r="AS80" s="76" t="s">
        <v>152</v>
      </c>
      <c r="AT80" s="48" t="s">
        <v>182</v>
      </c>
      <c r="AU80" s="48" t="s">
        <v>288</v>
      </c>
      <c r="AV80" s="73" t="s">
        <v>223</v>
      </c>
      <c r="AW80" s="44" t="s">
        <v>222</v>
      </c>
      <c r="AX80" s="72" t="s">
        <v>125</v>
      </c>
    </row>
    <row r="81" spans="2:50" ht="203.65" customHeight="1" x14ac:dyDescent="0.2">
      <c r="B81" s="77" t="s">
        <v>202</v>
      </c>
      <c r="C81" s="78"/>
      <c r="D81" s="79" t="s">
        <v>228</v>
      </c>
      <c r="E81" s="78"/>
      <c r="F81" s="174" t="s">
        <v>217</v>
      </c>
      <c r="G81" s="175"/>
      <c r="H81" s="88" t="s">
        <v>220</v>
      </c>
      <c r="I81" s="89"/>
      <c r="J81" s="81" t="s">
        <v>234</v>
      </c>
      <c r="K81" s="81"/>
      <c r="L81" s="81"/>
      <c r="M81" s="78">
        <v>2</v>
      </c>
      <c r="N81" s="78"/>
      <c r="O81" s="78"/>
      <c r="P81" s="82">
        <v>1</v>
      </c>
      <c r="Q81" s="83"/>
      <c r="R81" s="84"/>
      <c r="S81" s="78">
        <v>3</v>
      </c>
      <c r="T81" s="78"/>
      <c r="U81" s="85" t="s">
        <v>267</v>
      </c>
      <c r="V81" s="86"/>
      <c r="W81" s="86"/>
      <c r="X81" s="86"/>
      <c r="Y81" s="86"/>
      <c r="Z81" s="87"/>
      <c r="AA81" s="179" t="s">
        <v>245</v>
      </c>
      <c r="AB81" s="180"/>
      <c r="AC81" s="180"/>
      <c r="AD81" s="180"/>
      <c r="AE81" s="180"/>
      <c r="AF81" s="180"/>
      <c r="AG81" s="180"/>
      <c r="AH81" s="180"/>
      <c r="AI81" s="180"/>
      <c r="AJ81" s="180"/>
      <c r="AK81" s="180"/>
      <c r="AL81" s="180"/>
      <c r="AM81" s="180"/>
      <c r="AN81" s="180"/>
      <c r="AO81" s="180"/>
      <c r="AP81" s="180"/>
      <c r="AQ81" s="181"/>
      <c r="AR81" s="71" t="s">
        <v>156</v>
      </c>
      <c r="AS81" s="76" t="s">
        <v>152</v>
      </c>
      <c r="AT81" s="48" t="s">
        <v>182</v>
      </c>
      <c r="AU81" s="48" t="s">
        <v>288</v>
      </c>
      <c r="AV81" s="73" t="s">
        <v>223</v>
      </c>
      <c r="AW81" s="44" t="s">
        <v>222</v>
      </c>
      <c r="AX81" s="72" t="s">
        <v>125</v>
      </c>
    </row>
    <row r="82" spans="2:50" ht="203.65" customHeight="1" x14ac:dyDescent="0.2">
      <c r="B82" s="77" t="s">
        <v>203</v>
      </c>
      <c r="C82" s="78"/>
      <c r="D82" s="79" t="s">
        <v>228</v>
      </c>
      <c r="E82" s="78"/>
      <c r="F82" s="174" t="s">
        <v>218</v>
      </c>
      <c r="G82" s="175"/>
      <c r="H82" s="88" t="s">
        <v>221</v>
      </c>
      <c r="I82" s="89"/>
      <c r="J82" s="81" t="s">
        <v>234</v>
      </c>
      <c r="K82" s="81"/>
      <c r="L82" s="81"/>
      <c r="M82" s="78">
        <v>2</v>
      </c>
      <c r="N82" s="78"/>
      <c r="O82" s="78"/>
      <c r="P82" s="82">
        <v>1</v>
      </c>
      <c r="Q82" s="83"/>
      <c r="R82" s="84"/>
      <c r="S82" s="78">
        <v>3</v>
      </c>
      <c r="T82" s="78"/>
      <c r="U82" s="85" t="s">
        <v>276</v>
      </c>
      <c r="V82" s="86"/>
      <c r="W82" s="86"/>
      <c r="X82" s="86"/>
      <c r="Y82" s="86"/>
      <c r="Z82" s="87"/>
      <c r="AA82" s="179" t="s">
        <v>246</v>
      </c>
      <c r="AB82" s="180"/>
      <c r="AC82" s="180"/>
      <c r="AD82" s="180"/>
      <c r="AE82" s="180"/>
      <c r="AF82" s="180"/>
      <c r="AG82" s="180"/>
      <c r="AH82" s="180"/>
      <c r="AI82" s="180"/>
      <c r="AJ82" s="180"/>
      <c r="AK82" s="180"/>
      <c r="AL82" s="180"/>
      <c r="AM82" s="180"/>
      <c r="AN82" s="180"/>
      <c r="AO82" s="180"/>
      <c r="AP82" s="180"/>
      <c r="AQ82" s="181"/>
      <c r="AR82" s="71" t="s">
        <v>156</v>
      </c>
      <c r="AS82" s="76" t="s">
        <v>152</v>
      </c>
      <c r="AT82" s="48" t="s">
        <v>182</v>
      </c>
      <c r="AU82" s="48" t="s">
        <v>290</v>
      </c>
      <c r="AV82" s="73" t="s">
        <v>223</v>
      </c>
      <c r="AW82" s="44" t="s">
        <v>222</v>
      </c>
      <c r="AX82" s="72" t="s">
        <v>125</v>
      </c>
    </row>
    <row r="83" spans="2:50" ht="203.65" customHeight="1" x14ac:dyDescent="0.2">
      <c r="B83" s="77" t="s">
        <v>204</v>
      </c>
      <c r="C83" s="78"/>
      <c r="D83" s="79" t="s">
        <v>228</v>
      </c>
      <c r="E83" s="78"/>
      <c r="F83" s="174" t="s">
        <v>218</v>
      </c>
      <c r="G83" s="175"/>
      <c r="H83" s="88" t="s">
        <v>221</v>
      </c>
      <c r="I83" s="89"/>
      <c r="J83" s="81" t="s">
        <v>234</v>
      </c>
      <c r="K83" s="81"/>
      <c r="L83" s="81"/>
      <c r="M83" s="78">
        <v>2</v>
      </c>
      <c r="N83" s="78"/>
      <c r="O83" s="78"/>
      <c r="P83" s="82">
        <v>1</v>
      </c>
      <c r="Q83" s="83"/>
      <c r="R83" s="84"/>
      <c r="S83" s="78">
        <v>3</v>
      </c>
      <c r="T83" s="78"/>
      <c r="U83" s="85" t="s">
        <v>277</v>
      </c>
      <c r="V83" s="86"/>
      <c r="W83" s="86"/>
      <c r="X83" s="86"/>
      <c r="Y83" s="86"/>
      <c r="Z83" s="87"/>
      <c r="AA83" s="179" t="s">
        <v>247</v>
      </c>
      <c r="AB83" s="180"/>
      <c r="AC83" s="180"/>
      <c r="AD83" s="180"/>
      <c r="AE83" s="180"/>
      <c r="AF83" s="180"/>
      <c r="AG83" s="180"/>
      <c r="AH83" s="180"/>
      <c r="AI83" s="180"/>
      <c r="AJ83" s="180"/>
      <c r="AK83" s="180"/>
      <c r="AL83" s="180"/>
      <c r="AM83" s="180"/>
      <c r="AN83" s="180"/>
      <c r="AO83" s="180"/>
      <c r="AP83" s="180"/>
      <c r="AQ83" s="181"/>
      <c r="AR83" s="71" t="s">
        <v>156</v>
      </c>
      <c r="AS83" s="76" t="s">
        <v>152</v>
      </c>
      <c r="AT83" s="48" t="s">
        <v>182</v>
      </c>
      <c r="AU83" s="48" t="s">
        <v>290</v>
      </c>
      <c r="AV83" s="73" t="s">
        <v>223</v>
      </c>
      <c r="AW83" s="44" t="s">
        <v>222</v>
      </c>
      <c r="AX83" s="72" t="s">
        <v>125</v>
      </c>
    </row>
    <row r="84" spans="2:50" ht="203.65" customHeight="1" x14ac:dyDescent="0.2">
      <c r="B84" s="77" t="s">
        <v>205</v>
      </c>
      <c r="C84" s="78"/>
      <c r="D84" s="79" t="s">
        <v>228</v>
      </c>
      <c r="E84" s="78"/>
      <c r="F84" s="174" t="s">
        <v>218</v>
      </c>
      <c r="G84" s="175"/>
      <c r="H84" s="88" t="s">
        <v>221</v>
      </c>
      <c r="I84" s="89"/>
      <c r="J84" s="81" t="s">
        <v>234</v>
      </c>
      <c r="K84" s="81"/>
      <c r="L84" s="81"/>
      <c r="M84" s="78">
        <v>2</v>
      </c>
      <c r="N84" s="78"/>
      <c r="O84" s="78"/>
      <c r="P84" s="82">
        <v>1</v>
      </c>
      <c r="Q84" s="83"/>
      <c r="R84" s="84"/>
      <c r="S84" s="78">
        <v>3</v>
      </c>
      <c r="T84" s="78"/>
      <c r="U84" s="85" t="s">
        <v>278</v>
      </c>
      <c r="V84" s="86"/>
      <c r="W84" s="86"/>
      <c r="X84" s="86"/>
      <c r="Y84" s="86"/>
      <c r="Z84" s="87"/>
      <c r="AA84" s="179" t="s">
        <v>248</v>
      </c>
      <c r="AB84" s="180"/>
      <c r="AC84" s="180"/>
      <c r="AD84" s="180"/>
      <c r="AE84" s="180"/>
      <c r="AF84" s="180"/>
      <c r="AG84" s="180"/>
      <c r="AH84" s="180"/>
      <c r="AI84" s="180"/>
      <c r="AJ84" s="180"/>
      <c r="AK84" s="180"/>
      <c r="AL84" s="180"/>
      <c r="AM84" s="180"/>
      <c r="AN84" s="180"/>
      <c r="AO84" s="180"/>
      <c r="AP84" s="180"/>
      <c r="AQ84" s="181"/>
      <c r="AR84" s="71" t="s">
        <v>156</v>
      </c>
      <c r="AS84" s="76" t="s">
        <v>152</v>
      </c>
      <c r="AT84" s="48" t="s">
        <v>182</v>
      </c>
      <c r="AU84" s="48" t="s">
        <v>290</v>
      </c>
      <c r="AV84" s="73" t="s">
        <v>223</v>
      </c>
      <c r="AW84" s="44" t="s">
        <v>222</v>
      </c>
      <c r="AX84" s="72" t="s">
        <v>125</v>
      </c>
    </row>
    <row r="85" spans="2:50" ht="203.65" customHeight="1" x14ac:dyDescent="0.2">
      <c r="B85" s="77" t="s">
        <v>206</v>
      </c>
      <c r="C85" s="78"/>
      <c r="D85" s="79" t="s">
        <v>228</v>
      </c>
      <c r="E85" s="78"/>
      <c r="F85" s="174" t="s">
        <v>218</v>
      </c>
      <c r="G85" s="175"/>
      <c r="H85" s="88" t="s">
        <v>221</v>
      </c>
      <c r="I85" s="89"/>
      <c r="J85" s="81" t="s">
        <v>234</v>
      </c>
      <c r="K85" s="81"/>
      <c r="L85" s="81"/>
      <c r="M85" s="78">
        <v>2</v>
      </c>
      <c r="N85" s="78"/>
      <c r="O85" s="78"/>
      <c r="P85" s="82">
        <v>1</v>
      </c>
      <c r="Q85" s="83"/>
      <c r="R85" s="84"/>
      <c r="S85" s="78">
        <v>3</v>
      </c>
      <c r="T85" s="78"/>
      <c r="U85" s="85" t="s">
        <v>279</v>
      </c>
      <c r="V85" s="86"/>
      <c r="W85" s="86"/>
      <c r="X85" s="86"/>
      <c r="Y85" s="86"/>
      <c r="Z85" s="87"/>
      <c r="AA85" s="179" t="s">
        <v>249</v>
      </c>
      <c r="AB85" s="180"/>
      <c r="AC85" s="180"/>
      <c r="AD85" s="180"/>
      <c r="AE85" s="180"/>
      <c r="AF85" s="180"/>
      <c r="AG85" s="180"/>
      <c r="AH85" s="180"/>
      <c r="AI85" s="180"/>
      <c r="AJ85" s="180"/>
      <c r="AK85" s="180"/>
      <c r="AL85" s="180"/>
      <c r="AM85" s="180"/>
      <c r="AN85" s="180"/>
      <c r="AO85" s="180"/>
      <c r="AP85" s="180"/>
      <c r="AQ85" s="181"/>
      <c r="AR85" s="71" t="s">
        <v>156</v>
      </c>
      <c r="AS85" s="76" t="s">
        <v>152</v>
      </c>
      <c r="AT85" s="48" t="s">
        <v>182</v>
      </c>
      <c r="AU85" s="48" t="s">
        <v>290</v>
      </c>
      <c r="AV85" s="73" t="s">
        <v>223</v>
      </c>
      <c r="AW85" s="44" t="s">
        <v>222</v>
      </c>
      <c r="AX85" s="72" t="s">
        <v>125</v>
      </c>
    </row>
    <row r="86" spans="2:50" ht="203.65" customHeight="1" x14ac:dyDescent="0.2">
      <c r="B86" s="77" t="s">
        <v>207</v>
      </c>
      <c r="C86" s="78"/>
      <c r="D86" s="79" t="s">
        <v>228</v>
      </c>
      <c r="E86" s="78"/>
      <c r="F86" s="174" t="s">
        <v>218</v>
      </c>
      <c r="G86" s="175"/>
      <c r="H86" s="88" t="s">
        <v>221</v>
      </c>
      <c r="I86" s="89"/>
      <c r="J86" s="81" t="s">
        <v>234</v>
      </c>
      <c r="K86" s="81"/>
      <c r="L86" s="81"/>
      <c r="M86" s="78">
        <v>2</v>
      </c>
      <c r="N86" s="78"/>
      <c r="O86" s="78"/>
      <c r="P86" s="82">
        <v>1</v>
      </c>
      <c r="Q86" s="83"/>
      <c r="R86" s="84"/>
      <c r="S86" s="78">
        <v>3</v>
      </c>
      <c r="T86" s="78"/>
      <c r="U86" s="85" t="s">
        <v>280</v>
      </c>
      <c r="V86" s="86"/>
      <c r="W86" s="86"/>
      <c r="X86" s="86"/>
      <c r="Y86" s="86"/>
      <c r="Z86" s="87"/>
      <c r="AA86" s="179" t="s">
        <v>250</v>
      </c>
      <c r="AB86" s="180"/>
      <c r="AC86" s="180"/>
      <c r="AD86" s="180"/>
      <c r="AE86" s="180"/>
      <c r="AF86" s="180"/>
      <c r="AG86" s="180"/>
      <c r="AH86" s="180"/>
      <c r="AI86" s="180"/>
      <c r="AJ86" s="180"/>
      <c r="AK86" s="180"/>
      <c r="AL86" s="180"/>
      <c r="AM86" s="180"/>
      <c r="AN86" s="180"/>
      <c r="AO86" s="180"/>
      <c r="AP86" s="180"/>
      <c r="AQ86" s="181"/>
      <c r="AR86" s="71" t="s">
        <v>156</v>
      </c>
      <c r="AS86" s="76" t="s">
        <v>152</v>
      </c>
      <c r="AT86" s="48" t="s">
        <v>182</v>
      </c>
      <c r="AU86" s="48" t="s">
        <v>290</v>
      </c>
      <c r="AV86" s="73" t="s">
        <v>223</v>
      </c>
      <c r="AW86" s="44" t="s">
        <v>222</v>
      </c>
      <c r="AX86" s="72" t="s">
        <v>125</v>
      </c>
    </row>
    <row r="87" spans="2:50" ht="203.65" customHeight="1" x14ac:dyDescent="0.2">
      <c r="B87" s="77" t="s">
        <v>208</v>
      </c>
      <c r="C87" s="78"/>
      <c r="D87" s="79" t="s">
        <v>228</v>
      </c>
      <c r="E87" s="78"/>
      <c r="F87" s="174" t="s">
        <v>218</v>
      </c>
      <c r="G87" s="175"/>
      <c r="H87" s="88" t="s">
        <v>221</v>
      </c>
      <c r="I87" s="89"/>
      <c r="J87" s="81" t="s">
        <v>234</v>
      </c>
      <c r="K87" s="81"/>
      <c r="L87" s="81"/>
      <c r="M87" s="78">
        <v>2</v>
      </c>
      <c r="N87" s="78"/>
      <c r="O87" s="78"/>
      <c r="P87" s="82">
        <v>1</v>
      </c>
      <c r="Q87" s="83"/>
      <c r="R87" s="84"/>
      <c r="S87" s="78">
        <v>3</v>
      </c>
      <c r="T87" s="78"/>
      <c r="U87" s="85" t="s">
        <v>281</v>
      </c>
      <c r="V87" s="86"/>
      <c r="W87" s="86"/>
      <c r="X87" s="86"/>
      <c r="Y87" s="86"/>
      <c r="Z87" s="87"/>
      <c r="AA87" s="179" t="s">
        <v>251</v>
      </c>
      <c r="AB87" s="180"/>
      <c r="AC87" s="180"/>
      <c r="AD87" s="180"/>
      <c r="AE87" s="180"/>
      <c r="AF87" s="180"/>
      <c r="AG87" s="180"/>
      <c r="AH87" s="180"/>
      <c r="AI87" s="180"/>
      <c r="AJ87" s="180"/>
      <c r="AK87" s="180"/>
      <c r="AL87" s="180"/>
      <c r="AM87" s="180"/>
      <c r="AN87" s="180"/>
      <c r="AO87" s="180"/>
      <c r="AP87" s="180"/>
      <c r="AQ87" s="181"/>
      <c r="AR87" s="71" t="s">
        <v>156</v>
      </c>
      <c r="AS87" s="76" t="s">
        <v>152</v>
      </c>
      <c r="AT87" s="48" t="s">
        <v>182</v>
      </c>
      <c r="AU87" s="48" t="s">
        <v>290</v>
      </c>
      <c r="AV87" s="73" t="s">
        <v>223</v>
      </c>
      <c r="AW87" s="44" t="s">
        <v>222</v>
      </c>
      <c r="AX87" s="72" t="s">
        <v>127</v>
      </c>
    </row>
    <row r="88" spans="2:50" ht="203.65" customHeight="1" x14ac:dyDescent="0.2">
      <c r="B88" s="77" t="s">
        <v>209</v>
      </c>
      <c r="C88" s="78"/>
      <c r="D88" s="79" t="s">
        <v>228</v>
      </c>
      <c r="E88" s="78"/>
      <c r="F88" s="174" t="s">
        <v>218</v>
      </c>
      <c r="G88" s="175"/>
      <c r="H88" s="88" t="s">
        <v>221</v>
      </c>
      <c r="I88" s="89"/>
      <c r="J88" s="81" t="s">
        <v>234</v>
      </c>
      <c r="K88" s="81"/>
      <c r="L88" s="81"/>
      <c r="M88" s="78">
        <v>2</v>
      </c>
      <c r="N88" s="78"/>
      <c r="O88" s="78"/>
      <c r="P88" s="82">
        <v>1</v>
      </c>
      <c r="Q88" s="83"/>
      <c r="R88" s="84"/>
      <c r="S88" s="78">
        <v>3</v>
      </c>
      <c r="T88" s="78"/>
      <c r="U88" s="85" t="s">
        <v>282</v>
      </c>
      <c r="V88" s="86"/>
      <c r="W88" s="86"/>
      <c r="X88" s="86"/>
      <c r="Y88" s="86"/>
      <c r="Z88" s="87"/>
      <c r="AA88" s="179" t="s">
        <v>252</v>
      </c>
      <c r="AB88" s="180"/>
      <c r="AC88" s="180"/>
      <c r="AD88" s="180"/>
      <c r="AE88" s="180"/>
      <c r="AF88" s="180"/>
      <c r="AG88" s="180"/>
      <c r="AH88" s="180"/>
      <c r="AI88" s="180"/>
      <c r="AJ88" s="180"/>
      <c r="AK88" s="180"/>
      <c r="AL88" s="180"/>
      <c r="AM88" s="180"/>
      <c r="AN88" s="180"/>
      <c r="AO88" s="180"/>
      <c r="AP88" s="180"/>
      <c r="AQ88" s="181"/>
      <c r="AR88" s="71" t="s">
        <v>156</v>
      </c>
      <c r="AS88" s="76" t="s">
        <v>152</v>
      </c>
      <c r="AT88" s="48" t="s">
        <v>182</v>
      </c>
      <c r="AU88" s="48" t="s">
        <v>290</v>
      </c>
      <c r="AV88" s="73" t="s">
        <v>223</v>
      </c>
      <c r="AW88" s="44" t="s">
        <v>222</v>
      </c>
      <c r="AX88" s="72" t="s">
        <v>127</v>
      </c>
    </row>
    <row r="89" spans="2:50" ht="203.65" customHeight="1" x14ac:dyDescent="0.2">
      <c r="B89" s="77" t="s">
        <v>210</v>
      </c>
      <c r="C89" s="78"/>
      <c r="D89" s="79" t="s">
        <v>228</v>
      </c>
      <c r="E89" s="78"/>
      <c r="F89" s="174" t="s">
        <v>218</v>
      </c>
      <c r="G89" s="175"/>
      <c r="H89" s="88" t="s">
        <v>221</v>
      </c>
      <c r="I89" s="89"/>
      <c r="J89" s="81" t="s">
        <v>234</v>
      </c>
      <c r="K89" s="81"/>
      <c r="L89" s="81"/>
      <c r="M89" s="78">
        <v>2</v>
      </c>
      <c r="N89" s="78"/>
      <c r="O89" s="78"/>
      <c r="P89" s="82">
        <v>1</v>
      </c>
      <c r="Q89" s="83"/>
      <c r="R89" s="84"/>
      <c r="S89" s="78">
        <v>3</v>
      </c>
      <c r="T89" s="78"/>
      <c r="U89" s="85" t="s">
        <v>283</v>
      </c>
      <c r="V89" s="86"/>
      <c r="W89" s="86"/>
      <c r="X89" s="86"/>
      <c r="Y89" s="86"/>
      <c r="Z89" s="87"/>
      <c r="AA89" s="179" t="s">
        <v>253</v>
      </c>
      <c r="AB89" s="180"/>
      <c r="AC89" s="180"/>
      <c r="AD89" s="180"/>
      <c r="AE89" s="180"/>
      <c r="AF89" s="180"/>
      <c r="AG89" s="180"/>
      <c r="AH89" s="180"/>
      <c r="AI89" s="180"/>
      <c r="AJ89" s="180"/>
      <c r="AK89" s="180"/>
      <c r="AL89" s="180"/>
      <c r="AM89" s="180"/>
      <c r="AN89" s="180"/>
      <c r="AO89" s="180"/>
      <c r="AP89" s="180"/>
      <c r="AQ89" s="181"/>
      <c r="AR89" s="71" t="s">
        <v>156</v>
      </c>
      <c r="AS89" s="76" t="s">
        <v>152</v>
      </c>
      <c r="AT89" s="48" t="s">
        <v>182</v>
      </c>
      <c r="AU89" s="48" t="s">
        <v>290</v>
      </c>
      <c r="AV89" s="73" t="s">
        <v>223</v>
      </c>
      <c r="AW89" s="44" t="s">
        <v>222</v>
      </c>
      <c r="AX89" s="72" t="s">
        <v>127</v>
      </c>
    </row>
    <row r="90" spans="2:50" ht="203.65" customHeight="1" x14ac:dyDescent="0.2">
      <c r="B90" s="77" t="s">
        <v>211</v>
      </c>
      <c r="C90" s="78"/>
      <c r="D90" s="79" t="s">
        <v>228</v>
      </c>
      <c r="E90" s="78"/>
      <c r="F90" s="174" t="s">
        <v>218</v>
      </c>
      <c r="G90" s="175"/>
      <c r="H90" s="88" t="s">
        <v>221</v>
      </c>
      <c r="I90" s="89"/>
      <c r="J90" s="81" t="s">
        <v>234</v>
      </c>
      <c r="K90" s="81"/>
      <c r="L90" s="81"/>
      <c r="M90" s="78">
        <v>2</v>
      </c>
      <c r="N90" s="78"/>
      <c r="O90" s="78"/>
      <c r="P90" s="82">
        <v>1</v>
      </c>
      <c r="Q90" s="83"/>
      <c r="R90" s="84"/>
      <c r="S90" s="78">
        <v>3</v>
      </c>
      <c r="T90" s="78"/>
      <c r="U90" s="85" t="s">
        <v>284</v>
      </c>
      <c r="V90" s="86"/>
      <c r="W90" s="86"/>
      <c r="X90" s="86"/>
      <c r="Y90" s="86"/>
      <c r="Z90" s="87"/>
      <c r="AA90" s="179" t="s">
        <v>254</v>
      </c>
      <c r="AB90" s="180"/>
      <c r="AC90" s="180"/>
      <c r="AD90" s="180"/>
      <c r="AE90" s="180"/>
      <c r="AF90" s="180"/>
      <c r="AG90" s="180"/>
      <c r="AH90" s="180"/>
      <c r="AI90" s="180"/>
      <c r="AJ90" s="180"/>
      <c r="AK90" s="180"/>
      <c r="AL90" s="180"/>
      <c r="AM90" s="180"/>
      <c r="AN90" s="180"/>
      <c r="AO90" s="180"/>
      <c r="AP90" s="180"/>
      <c r="AQ90" s="181"/>
      <c r="AR90" s="71" t="s">
        <v>156</v>
      </c>
      <c r="AS90" s="76" t="s">
        <v>152</v>
      </c>
      <c r="AT90" s="48" t="s">
        <v>182</v>
      </c>
      <c r="AU90" s="48" t="s">
        <v>290</v>
      </c>
      <c r="AV90" s="73" t="s">
        <v>223</v>
      </c>
      <c r="AW90" s="44" t="s">
        <v>222</v>
      </c>
      <c r="AX90" s="72" t="s">
        <v>127</v>
      </c>
    </row>
    <row r="91" spans="2:50" ht="203.65" customHeight="1" x14ac:dyDescent="0.2">
      <c r="B91" s="77" t="s">
        <v>212</v>
      </c>
      <c r="C91" s="78"/>
      <c r="D91" s="79" t="s">
        <v>228</v>
      </c>
      <c r="E91" s="78"/>
      <c r="F91" s="174" t="s">
        <v>218</v>
      </c>
      <c r="G91" s="175"/>
      <c r="H91" s="88" t="s">
        <v>221</v>
      </c>
      <c r="I91" s="89"/>
      <c r="J91" s="81" t="s">
        <v>234</v>
      </c>
      <c r="K91" s="81"/>
      <c r="L91" s="81"/>
      <c r="M91" s="78">
        <v>2</v>
      </c>
      <c r="N91" s="78"/>
      <c r="O91" s="78"/>
      <c r="P91" s="82">
        <v>1</v>
      </c>
      <c r="Q91" s="83"/>
      <c r="R91" s="84"/>
      <c r="S91" s="78">
        <v>3</v>
      </c>
      <c r="T91" s="78"/>
      <c r="U91" s="85" t="s">
        <v>285</v>
      </c>
      <c r="V91" s="86"/>
      <c r="W91" s="86"/>
      <c r="X91" s="86"/>
      <c r="Y91" s="86"/>
      <c r="Z91" s="87"/>
      <c r="AA91" s="179" t="s">
        <v>255</v>
      </c>
      <c r="AB91" s="180"/>
      <c r="AC91" s="180"/>
      <c r="AD91" s="180"/>
      <c r="AE91" s="180"/>
      <c r="AF91" s="180"/>
      <c r="AG91" s="180"/>
      <c r="AH91" s="180"/>
      <c r="AI91" s="180"/>
      <c r="AJ91" s="180"/>
      <c r="AK91" s="180"/>
      <c r="AL91" s="180"/>
      <c r="AM91" s="180"/>
      <c r="AN91" s="180"/>
      <c r="AO91" s="180"/>
      <c r="AP91" s="180"/>
      <c r="AQ91" s="181"/>
      <c r="AR91" s="71" t="s">
        <v>156</v>
      </c>
      <c r="AS91" s="76" t="s">
        <v>152</v>
      </c>
      <c r="AT91" s="48" t="s">
        <v>182</v>
      </c>
      <c r="AU91" s="48" t="s">
        <v>290</v>
      </c>
      <c r="AV91" s="73" t="s">
        <v>223</v>
      </c>
      <c r="AW91" s="44" t="s">
        <v>222</v>
      </c>
      <c r="AX91" s="72" t="s">
        <v>127</v>
      </c>
    </row>
    <row r="92" spans="2:50" ht="203.65" customHeight="1" x14ac:dyDescent="0.2">
      <c r="B92" s="77" t="s">
        <v>213</v>
      </c>
      <c r="C92" s="78"/>
      <c r="D92" s="79" t="s">
        <v>228</v>
      </c>
      <c r="E92" s="78"/>
      <c r="F92" s="174" t="s">
        <v>218</v>
      </c>
      <c r="G92" s="175"/>
      <c r="H92" s="88" t="s">
        <v>221</v>
      </c>
      <c r="I92" s="89"/>
      <c r="J92" s="81" t="s">
        <v>234</v>
      </c>
      <c r="K92" s="81"/>
      <c r="L92" s="81"/>
      <c r="M92" s="78">
        <v>2</v>
      </c>
      <c r="N92" s="78"/>
      <c r="O92" s="78"/>
      <c r="P92" s="82">
        <v>1</v>
      </c>
      <c r="Q92" s="83"/>
      <c r="R92" s="84"/>
      <c r="S92" s="78">
        <v>3</v>
      </c>
      <c r="T92" s="78"/>
      <c r="U92" s="176" t="s">
        <v>286</v>
      </c>
      <c r="V92" s="177"/>
      <c r="W92" s="177"/>
      <c r="X92" s="177"/>
      <c r="Y92" s="177"/>
      <c r="Z92" s="178"/>
      <c r="AA92" s="179" t="s">
        <v>256</v>
      </c>
      <c r="AB92" s="180"/>
      <c r="AC92" s="180"/>
      <c r="AD92" s="180"/>
      <c r="AE92" s="180"/>
      <c r="AF92" s="180"/>
      <c r="AG92" s="180"/>
      <c r="AH92" s="180"/>
      <c r="AI92" s="180"/>
      <c r="AJ92" s="180"/>
      <c r="AK92" s="180"/>
      <c r="AL92" s="180"/>
      <c r="AM92" s="180"/>
      <c r="AN92" s="180"/>
      <c r="AO92" s="180"/>
      <c r="AP92" s="180"/>
      <c r="AQ92" s="181"/>
      <c r="AR92" s="76" t="s">
        <v>156</v>
      </c>
      <c r="AS92" s="76" t="s">
        <v>152</v>
      </c>
      <c r="AT92" s="48" t="s">
        <v>182</v>
      </c>
      <c r="AU92" s="48" t="s">
        <v>290</v>
      </c>
      <c r="AV92" s="73" t="s">
        <v>223</v>
      </c>
      <c r="AW92" s="44" t="s">
        <v>222</v>
      </c>
      <c r="AX92" s="75" t="s">
        <v>125</v>
      </c>
    </row>
    <row r="93" spans="2:50" ht="101.45" customHeight="1" x14ac:dyDescent="0.2">
      <c r="B93" s="22"/>
      <c r="C93" s="23"/>
      <c r="D93" s="23"/>
      <c r="E93" s="23"/>
      <c r="F93" s="22"/>
      <c r="G93" s="23"/>
      <c r="H93" s="26"/>
      <c r="I93" s="33"/>
      <c r="J93" s="22"/>
      <c r="K93" s="23"/>
      <c r="L93" s="23"/>
      <c r="M93" s="23"/>
      <c r="N93" s="23"/>
      <c r="O93" s="23"/>
      <c r="P93" s="23"/>
      <c r="Q93" s="23"/>
      <c r="R93" s="23"/>
      <c r="S93" s="23"/>
      <c r="T93" s="23"/>
      <c r="U93" s="24"/>
      <c r="V93" s="24"/>
      <c r="W93" s="24"/>
      <c r="X93" s="24"/>
      <c r="Y93" s="24"/>
      <c r="Z93" s="24"/>
      <c r="AA93" s="24"/>
      <c r="AB93" s="25"/>
      <c r="AC93" s="25"/>
      <c r="AD93" s="25"/>
      <c r="AE93" s="25"/>
      <c r="AF93" s="25"/>
      <c r="AG93" s="25"/>
      <c r="AH93" s="25"/>
      <c r="AI93" s="25"/>
      <c r="AJ93" s="25"/>
      <c r="AK93" s="25"/>
      <c r="AL93" s="25"/>
      <c r="AM93" s="25"/>
      <c r="AN93" s="25"/>
      <c r="AO93" s="25"/>
      <c r="AP93" s="25"/>
      <c r="AQ93" s="25"/>
      <c r="AR93" s="23"/>
      <c r="AS93" s="23"/>
      <c r="AT93" s="24"/>
      <c r="AU93" s="26"/>
      <c r="AV93" s="24"/>
      <c r="AW93" s="24"/>
      <c r="AX93" s="26"/>
    </row>
    <row r="95" spans="2:50" x14ac:dyDescent="0.2">
      <c r="C95" s="3"/>
      <c r="D95" s="3"/>
      <c r="E95" s="3"/>
      <c r="F95" s="3"/>
      <c r="G95" s="3"/>
      <c r="H95" s="29"/>
      <c r="I95" s="29"/>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x14ac:dyDescent="0.2">
      <c r="C96" s="6" t="s">
        <v>55</v>
      </c>
      <c r="D96" s="6"/>
      <c r="E96" s="6"/>
      <c r="G96" s="8" t="s">
        <v>56</v>
      </c>
      <c r="H96" s="29"/>
      <c r="I96" s="29"/>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x14ac:dyDescent="0.2">
      <c r="C97" s="27">
        <v>1</v>
      </c>
      <c r="D97" s="27"/>
      <c r="E97" s="27"/>
      <c r="F97" s="8" t="s">
        <v>57</v>
      </c>
      <c r="G97" s="3"/>
      <c r="H97" s="29"/>
      <c r="I97" s="29"/>
      <c r="J97" s="3"/>
      <c r="K97" s="3"/>
      <c r="L97" s="3">
        <v>4</v>
      </c>
      <c r="M97" s="8" t="s">
        <v>58</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x14ac:dyDescent="0.2">
      <c r="C98" s="27">
        <v>2</v>
      </c>
      <c r="D98" s="27"/>
      <c r="E98" s="27"/>
      <c r="F98" s="8" t="s">
        <v>59</v>
      </c>
      <c r="G98" s="3"/>
      <c r="H98" s="29"/>
      <c r="I98" s="29"/>
      <c r="J98" s="3"/>
      <c r="K98" s="3"/>
      <c r="L98" s="3">
        <v>5</v>
      </c>
      <c r="M98" s="8" t="s">
        <v>19</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x14ac:dyDescent="0.2">
      <c r="C99" s="16">
        <v>3</v>
      </c>
      <c r="D99" s="16"/>
      <c r="E99" s="16"/>
      <c r="F99" s="8" t="s">
        <v>60</v>
      </c>
      <c r="G99" s="3"/>
      <c r="H99" s="29"/>
      <c r="I99" s="29"/>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x14ac:dyDescent="0.2">
      <c r="C100" s="16"/>
      <c r="D100" s="16"/>
      <c r="E100" s="16"/>
      <c r="F100" s="8"/>
      <c r="G100" s="3"/>
      <c r="H100" s="29"/>
      <c r="I100" s="29"/>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x14ac:dyDescent="0.2">
      <c r="C101" s="6" t="s">
        <v>61</v>
      </c>
      <c r="D101" s="6"/>
      <c r="E101" s="6"/>
      <c r="F101" s="8"/>
      <c r="G101" s="8" t="s">
        <v>56</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x14ac:dyDescent="0.2">
      <c r="C102" s="27">
        <v>1</v>
      </c>
      <c r="D102" s="27"/>
      <c r="E102" s="27"/>
      <c r="F102" s="8" t="s">
        <v>62</v>
      </c>
      <c r="G102" s="8"/>
      <c r="L102" s="3">
        <v>4</v>
      </c>
      <c r="M102" s="8" t="s">
        <v>19</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x14ac:dyDescent="0.2">
      <c r="C103" s="27">
        <v>2</v>
      </c>
      <c r="D103" s="27"/>
      <c r="E103" s="27"/>
      <c r="F103" s="8" t="s">
        <v>63</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x14ac:dyDescent="0.2">
      <c r="C104" s="16">
        <v>3</v>
      </c>
      <c r="D104" s="16"/>
      <c r="E104" s="16"/>
      <c r="F104" s="8" t="s">
        <v>64</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x14ac:dyDescent="0.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x14ac:dyDescent="0.2">
      <c r="C106" s="6" t="s">
        <v>65</v>
      </c>
      <c r="D106" s="6"/>
      <c r="E106" s="6"/>
      <c r="F106" s="8"/>
      <c r="G106" s="8" t="s">
        <v>56</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x14ac:dyDescent="0.2">
      <c r="C107" s="27">
        <v>1</v>
      </c>
      <c r="D107" s="27"/>
      <c r="E107" s="27"/>
      <c r="F107" s="8" t="s">
        <v>66</v>
      </c>
      <c r="G107" s="3"/>
      <c r="H107" s="29"/>
      <c r="I107" s="29"/>
      <c r="J107" s="3"/>
      <c r="K107" s="3"/>
      <c r="L107" s="3">
        <v>4</v>
      </c>
      <c r="M107" s="8" t="s">
        <v>67</v>
      </c>
      <c r="N107" s="3"/>
      <c r="O107" s="3"/>
      <c r="P107" s="3"/>
      <c r="Q107" s="3"/>
      <c r="S107" s="3">
        <v>7</v>
      </c>
      <c r="T107" s="8" t="s">
        <v>68</v>
      </c>
      <c r="U107" s="5"/>
      <c r="V107" s="5"/>
      <c r="W107" s="5"/>
      <c r="X107" s="5"/>
      <c r="Y107" s="5"/>
      <c r="Z107" s="5"/>
      <c r="AA107" s="5"/>
      <c r="AB107" s="5"/>
      <c r="AC107" s="5"/>
      <c r="AE107" s="3">
        <v>10</v>
      </c>
      <c r="AF107" s="8" t="s">
        <v>19</v>
      </c>
      <c r="AG107" s="5"/>
      <c r="AH107" s="5"/>
      <c r="AI107" s="5"/>
      <c r="AJ107" s="5"/>
      <c r="AK107" s="5"/>
      <c r="AL107" s="5"/>
      <c r="AM107" s="5"/>
      <c r="AN107" s="5"/>
      <c r="AO107" s="5"/>
      <c r="AP107" s="5"/>
    </row>
    <row r="108" spans="3:42" x14ac:dyDescent="0.2">
      <c r="C108" s="27">
        <v>2</v>
      </c>
      <c r="D108" s="27"/>
      <c r="E108" s="27"/>
      <c r="F108" s="8" t="s">
        <v>69</v>
      </c>
      <c r="G108" s="3"/>
      <c r="H108" s="29"/>
      <c r="I108" s="29"/>
      <c r="J108" s="3"/>
      <c r="K108" s="3"/>
      <c r="L108" s="3">
        <v>5</v>
      </c>
      <c r="M108" s="8" t="s">
        <v>70</v>
      </c>
      <c r="N108" s="3"/>
      <c r="O108" s="3"/>
      <c r="P108" s="3"/>
      <c r="Q108" s="3"/>
      <c r="S108" s="3">
        <v>8</v>
      </c>
      <c r="T108" s="8" t="s">
        <v>71</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x14ac:dyDescent="0.2">
      <c r="C109" s="16">
        <v>3</v>
      </c>
      <c r="D109" s="16"/>
      <c r="E109" s="16"/>
      <c r="F109" s="8" t="s">
        <v>72</v>
      </c>
      <c r="G109" s="3"/>
      <c r="H109" s="29"/>
      <c r="I109" s="29"/>
      <c r="J109" s="3"/>
      <c r="K109" s="3"/>
      <c r="L109" s="3">
        <v>6</v>
      </c>
      <c r="M109" s="8" t="s">
        <v>73</v>
      </c>
      <c r="N109" s="3"/>
      <c r="O109" s="8"/>
      <c r="P109" s="3"/>
      <c r="Q109" s="3"/>
      <c r="S109" s="3">
        <v>9</v>
      </c>
      <c r="T109" s="8" t="s">
        <v>74</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x14ac:dyDescent="0.2">
      <c r="C110" s="16"/>
      <c r="D110" s="16"/>
      <c r="E110" s="16"/>
      <c r="F110" s="8"/>
      <c r="G110" s="3"/>
      <c r="H110" s="29"/>
      <c r="I110" s="29"/>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x14ac:dyDescent="0.2">
      <c r="B113" s="7" t="s">
        <v>75</v>
      </c>
      <c r="C113" s="5"/>
      <c r="D113" s="5"/>
      <c r="E113" s="5"/>
      <c r="F113" s="5"/>
      <c r="G113" s="5"/>
      <c r="H113" s="30"/>
      <c r="I113" s="30"/>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x14ac:dyDescent="0.2">
      <c r="B114" s="2" t="s">
        <v>76</v>
      </c>
      <c r="S114" s="10"/>
      <c r="T114" s="2"/>
      <c r="U114" s="2"/>
      <c r="V114" s="2"/>
      <c r="W114" s="2"/>
      <c r="X114" s="2"/>
      <c r="Y114" s="2"/>
      <c r="Z114" s="2"/>
      <c r="AD114" s="10"/>
    </row>
    <row r="115" spans="2:45" x14ac:dyDescent="0.2">
      <c r="C115" s="10"/>
      <c r="D115" s="10"/>
      <c r="E115" s="10"/>
      <c r="T115" s="10"/>
      <c r="U115" s="10"/>
      <c r="V115" s="10"/>
      <c r="W115" s="10"/>
      <c r="X115" s="10"/>
      <c r="Y115" s="10"/>
      <c r="Z115" s="10"/>
      <c r="AB115" s="10" t="s">
        <v>77</v>
      </c>
      <c r="AD115" s="10"/>
      <c r="AL115" s="5"/>
      <c r="AM115" s="5"/>
      <c r="AN115" s="5"/>
      <c r="AO115" s="5"/>
      <c r="AP115" s="5"/>
      <c r="AQ115" s="5"/>
    </row>
    <row r="116" spans="2:45" x14ac:dyDescent="0.2">
      <c r="B116" s="168" t="s">
        <v>214</v>
      </c>
      <c r="C116" s="168"/>
      <c r="D116" s="168"/>
      <c r="E116" s="168"/>
      <c r="F116" s="168"/>
      <c r="G116" s="168"/>
      <c r="H116" s="168"/>
      <c r="I116" s="168"/>
      <c r="J116" s="168"/>
      <c r="K116" s="168"/>
      <c r="L116" s="168"/>
      <c r="M116" s="168"/>
      <c r="N116" s="168"/>
      <c r="O116" s="168"/>
      <c r="P116" s="168"/>
      <c r="Q116" s="168"/>
      <c r="R116" s="168"/>
      <c r="AB116" s="10" t="s">
        <v>23</v>
      </c>
      <c r="AC116" s="17"/>
      <c r="AE116" s="10" t="s">
        <v>78</v>
      </c>
      <c r="AF116" s="11"/>
      <c r="AL116" s="5"/>
      <c r="AM116" s="5"/>
      <c r="AN116" s="5"/>
      <c r="AO116" s="5"/>
      <c r="AP116" s="5"/>
      <c r="AQ116" s="5"/>
    </row>
    <row r="117" spans="2:45" x14ac:dyDescent="0.2">
      <c r="AM117" s="1" t="s">
        <v>79</v>
      </c>
      <c r="AQ117" s="1"/>
      <c r="AR117" s="13"/>
      <c r="AS117" s="13"/>
    </row>
    <row r="118" spans="2:45" x14ac:dyDescent="0.2">
      <c r="B118" s="12" t="s">
        <v>80</v>
      </c>
      <c r="C118" s="5"/>
      <c r="D118" s="5"/>
      <c r="E118" s="5"/>
      <c r="F118" s="5"/>
      <c r="G118" s="5"/>
      <c r="H118" s="169" t="s">
        <v>215</v>
      </c>
      <c r="I118" s="169"/>
      <c r="J118" s="169"/>
      <c r="K118" s="169"/>
      <c r="L118" s="169"/>
      <c r="M118" s="169"/>
      <c r="N118" s="169"/>
      <c r="O118" s="169"/>
      <c r="P118" s="169"/>
      <c r="Q118" s="169"/>
      <c r="R118" s="169"/>
      <c r="S118" s="169"/>
      <c r="AM118" t="s">
        <v>81</v>
      </c>
      <c r="AO118" t="s">
        <v>82</v>
      </c>
      <c r="AQ118" t="s">
        <v>83</v>
      </c>
    </row>
    <row r="119" spans="2:45" x14ac:dyDescent="0.2">
      <c r="B119" s="8"/>
      <c r="C119" s="5"/>
      <c r="D119" s="5"/>
      <c r="E119" s="5"/>
      <c r="F119" s="5"/>
      <c r="G119" s="5"/>
      <c r="H119" s="34"/>
      <c r="I119" s="34"/>
      <c r="J119" s="9"/>
      <c r="K119" s="9"/>
      <c r="L119" s="9"/>
      <c r="M119" s="9"/>
      <c r="N119" s="9"/>
      <c r="O119" s="9"/>
      <c r="P119" s="9"/>
      <c r="Q119" s="9"/>
      <c r="R119" s="9"/>
      <c r="S119" s="9"/>
      <c r="T119" s="10"/>
      <c r="U119" s="10"/>
      <c r="V119" s="10"/>
      <c r="W119" s="10"/>
      <c r="X119" s="10"/>
      <c r="Y119" s="10"/>
      <c r="Z119" s="10"/>
      <c r="AM119" s="21">
        <v>11</v>
      </c>
      <c r="AO119" s="21">
        <v>13</v>
      </c>
      <c r="AQ119" s="21">
        <v>2024</v>
      </c>
      <c r="AR119" s="41"/>
      <c r="AS119" s="41"/>
    </row>
  </sheetData>
  <autoFilter ref="A43:AX92"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565">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116:R116"/>
    <mergeCell ref="H118:S118"/>
    <mergeCell ref="P43:R43"/>
    <mergeCell ref="S43:T43"/>
    <mergeCell ref="U43:Z43"/>
    <mergeCell ref="AA43:AQ43"/>
    <mergeCell ref="B43:C43"/>
    <mergeCell ref="F43:G43"/>
    <mergeCell ref="H43:I43"/>
    <mergeCell ref="J43:L43"/>
    <mergeCell ref="F44:G44"/>
    <mergeCell ref="B39:I39"/>
    <mergeCell ref="H44:I44"/>
    <mergeCell ref="J44:L44"/>
    <mergeCell ref="M44:O44"/>
    <mergeCell ref="B44:C4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AA45:AQ45"/>
    <mergeCell ref="B46:C46"/>
    <mergeCell ref="D46:E46"/>
    <mergeCell ref="F46:G46"/>
    <mergeCell ref="H46:I46"/>
    <mergeCell ref="J46:L46"/>
    <mergeCell ref="M46:O46"/>
    <mergeCell ref="P46:R46"/>
    <mergeCell ref="S46:T46"/>
    <mergeCell ref="U46:Z46"/>
    <mergeCell ref="AA46:AQ46"/>
    <mergeCell ref="B45:C45"/>
    <mergeCell ref="D45:E45"/>
    <mergeCell ref="F45:G45"/>
    <mergeCell ref="H45:I45"/>
    <mergeCell ref="J45:L45"/>
    <mergeCell ref="M45:O45"/>
    <mergeCell ref="P45:R45"/>
    <mergeCell ref="S45:T45"/>
    <mergeCell ref="U45:Z45"/>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s>
  <phoneticPr fontId="9" type="noConversion"/>
  <dataValidations count="7">
    <dataValidation type="list" allowBlank="1" showInputMessage="1" showErrorMessage="1" sqref="M93:O93" xr:uid="{2DA89B35-FB80-423A-A21E-D6AD59872CED}">
      <formula1>Tecnicas_Pruebas</formula1>
    </dataValidation>
    <dataValidation type="list" allowBlank="1" showInputMessage="1" showErrorMessage="1" sqref="H93:I93" xr:uid="{85DE78B2-D7BC-48A4-977D-E015DC04A24E}">
      <formula1>Componentes</formula1>
    </dataValidation>
    <dataValidation type="list" allowBlank="1" showInputMessage="1" showErrorMessage="1" sqref="P93:R93" xr:uid="{76BC22F3-F621-4206-9529-2E1DE3B7DEF6}">
      <formula1>Caracteristica_Evaluar</formula1>
    </dataValidation>
    <dataValidation type="list" allowBlank="1" showInputMessage="1" showErrorMessage="1" sqref="AX93" xr:uid="{4EA5C696-D01A-4B52-859A-8EBD7613D4AF}">
      <formula1>Estado_CP</formula1>
    </dataValidation>
    <dataValidation type="list" allowBlank="1" showInputMessage="1" showErrorMessage="1" sqref="F93:G93" xr:uid="{F0029DDF-3E41-4DB1-87F2-231FCBAFF5B4}">
      <formula1>Requerimientos</formula1>
    </dataValidation>
    <dataValidation type="list" allowBlank="1" showInputMessage="1" showErrorMessage="1" sqref="S93:T93" xr:uid="{474749D8-51ED-42F2-BBDB-50519F8F0CB3}">
      <formula1>Metodos_Pruebas</formula1>
    </dataValidation>
    <dataValidation type="list" allowBlank="1" showInputMessage="1" showErrorMessage="1" sqref="AS44:AS92"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219</v>
      </c>
      <c r="B82" s="42"/>
    </row>
    <row r="83" spans="1:3" x14ac:dyDescent="0.2">
      <c r="A83" s="42" t="s">
        <v>228</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2024-11-25T23:23:11Z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