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A5959F13-F713-4CB1-AD54-B2D0B3532AB0}" xr6:coauthVersionLast="47" xr6:coauthVersionMax="47" xr10:uidLastSave="{00000000-0000-0000-0000-000000000000}"/>
  <bookViews>
    <workbookView xWindow="28680" yWindow="-120" windowWidth="29040" windowHeight="15840" tabRatio="51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2.0'!$A$46:$AY$138</definedName>
    <definedName name="_xlnm.Print_Area" localSheetId="0">'Formato 1.0 '!$A$1:$AQ$71</definedName>
    <definedName name="_xlnm.Print_Area" localSheetId="1">'Formato 2.0'!$A$1:$AQ$157</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1" i="6" l="1"/>
  <c r="J39" i="5"/>
  <c r="M39" i="5"/>
  <c r="J40" i="6"/>
  <c r="J39" i="6"/>
  <c r="J38" i="6"/>
  <c r="J37" i="6"/>
  <c r="J38" i="5"/>
  <c r="J37" i="5"/>
  <c r="J36" i="5"/>
  <c r="J35" i="5"/>
  <c r="J42" i="6" l="1"/>
  <c r="M38" i="6" s="1"/>
  <c r="J40" i="5"/>
  <c r="M36" i="5" s="1"/>
  <c r="M40" i="6" l="1"/>
  <c r="M39" i="6"/>
  <c r="M37" i="6"/>
  <c r="M42" i="6"/>
  <c r="M41" i="6"/>
  <c r="M35" i="5"/>
  <c r="M40" i="5"/>
  <c r="M38" i="5"/>
  <c r="M37" i="5"/>
</calcChain>
</file>

<file path=xl/sharedStrings.xml><?xml version="1.0" encoding="utf-8"?>
<sst xmlns="http://schemas.openxmlformats.org/spreadsheetml/2006/main" count="1731" uniqueCount="405">
  <si>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</si>
  <si>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</si>
  <si>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</si>
  <si>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</si>
  <si>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</si>
  <si>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</si>
  <si>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</si>
  <si>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</si>
  <si>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</si>
  <si>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</si>
  <si>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</si>
  <si>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</si>
  <si>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</si>
  <si>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</si>
  <si>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</si>
  <si>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</si>
  <si>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</si>
  <si>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</si>
  <si>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</si>
  <si>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</si>
  <si>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</si>
  <si>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</si>
  <si>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</si>
  <si>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</si>
  <si>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</si>
  <si>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</si>
  <si>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</si>
  <si>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</si>
  <si>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</si>
  <si>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</si>
  <si>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</si>
  <si>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</si>
  <si>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</si>
  <si>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</si>
  <si>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</si>
  <si>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</si>
  <si>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</si>
  <si>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</si>
  <si>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</si>
  <si>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</si>
  <si>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</si>
  <si>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</si>
  <si>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</si>
  <si>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</si>
  <si>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</si>
  <si>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</si>
  <si>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</si>
  <si>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</si>
  <si>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</si>
  <si>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</si>
  <si>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</si>
  <si>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</si>
  <si>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</si>
  <si>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</si>
  <si>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</si>
  <si>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</si>
  <si>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</si>
  <si>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</si>
  <si>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</si>
  <si>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</si>
  <si>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</si>
  <si>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</si>
  <si>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</si>
  <si>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</si>
  <si>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</si>
  <si>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</si>
  <si>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</si>
  <si>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</si>
  <si>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</si>
  <si>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</si>
  <si>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</si>
  <si>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</si>
  <si>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</si>
  <si>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</si>
  <si>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</si>
  <si>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</si>
  <si>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</si>
  <si>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</si>
  <si>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</si>
  <si>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</si>
  <si>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</si>
  <si>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</si>
  <si>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</si>
  <si>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</si>
  <si>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</si>
  <si>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</si>
  <si>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</si>
  <si>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</si>
  <si>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</si>
  <si>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</si>
  <si>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</si>
  <si>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</si>
  <si>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</si>
  <si>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</si>
  <si>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</si>
  <si>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</si>
  <si>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</si>
  <si>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</si>
  <si>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</si>
  <si>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</si>
  <si>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</si>
  <si>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</si>
  <si>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</si>
  <si>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</si>
  <si>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</si>
  <si>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</si>
  <si>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</si>
  <si>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</si>
  <si>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</si>
  <si>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</si>
  <si>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</si>
  <si>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</si>
  <si>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</si>
  <si>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</si>
  <si>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</si>
  <si>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</si>
  <si>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</si>
  <si>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</si>
  <si>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</si>
  <si>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</si>
  <si>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</si>
  <si>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</si>
  <si>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</si>
  <si>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</si>
  <si>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</si>
  <si>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</si>
  <si>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</si>
  <si>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</si>
  <si>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</si>
  <si>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</si>
  <si>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</si>
  <si>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</si>
  <si>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</si>
  <si>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</si>
  <si>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</si>
  <si>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</si>
  <si>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</si>
  <si>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</si>
  <si>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</si>
  <si>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</si>
  <si>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</si>
  <si>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</si>
  <si>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</si>
  <si>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</si>
  <si>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</si>
  <si>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</si>
  <si>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</si>
  <si>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</si>
  <si>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</si>
  <si>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</si>
  <si>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</si>
  <si>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</si>
  <si>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</si>
  <si>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</si>
  <si>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</si>
  <si>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</si>
  <si>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</si>
  <si>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</si>
  <si>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</si>
  <si>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</si>
  <si>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</si>
  <si>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</si>
  <si>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</si>
  <si>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</si>
  <si>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</si>
  <si>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</si>
  <si>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HU_GP.GP.014</t>
  </si>
  <si>
    <t>Ver CPB generado en VUCE 2.0 desde "Pagos -&gt; Seguimiento Seguimiento de Pagos" - Cuando selecciona el ícono “Ver CPB” y orden en estado "Pendiente de Pago" con exito - como Rol MR.USUARIO.PRINCIPAL</t>
  </si>
  <si>
    <t>Ver CPB generado en VUCE 2.0</t>
  </si>
  <si>
    <t>CP02</t>
  </si>
  <si>
    <t>Ver CPB generado en VUCE 2.0 desde "Pagos -&gt; Seguimiento Seguimiento de Pagos" - Cuando selecciona el ícono “Ver CPB” y orden en estado "Pendiente de Pago" con exito - como Rol MR.USUARIO.OPERADOR</t>
  </si>
  <si>
    <t>CP03</t>
  </si>
  <si>
    <t>Ver CPB generado en VUCE 2.0 desde "Pagos -&gt; Seguimiento Seguimiento de Pagos" - Cuando selecciona el ícono “Ver CPB” y orden en estado "Pendiente de Pago" con exito - como Rol MR.USUARIO.TRAMITADOR</t>
  </si>
  <si>
    <t>CP04</t>
  </si>
  <si>
    <t>Ver CPB generado en VUCE 2.0 desde "Pagos -&gt; Seguimiento Seguimiento de Pagos" - Cuando selecciona el ícono “Ver CPB” y orden en estado "Pendiente de Pago" con exito - como Rol MR.USUARIO.FINANCIERO</t>
  </si>
  <si>
    <t>CP05</t>
  </si>
  <si>
    <t>Ver CPB generado en VUCE 2.0 desde "Pagos -&gt; Seguimiento Seguimiento de Pagos" - Cuando selecciona el ícono “Ver CPB” y orden en estado "Pendiente de Pago" con exito - como Rol MR.USUARIO.COORDINADOR</t>
  </si>
  <si>
    <t>CP06</t>
  </si>
  <si>
    <t>Ver CPB generado en VUCE 2.0 desde "Solicitudes -&gt; Mis Solicitudes" - Cuando selecciona el ícono “Ver CPB” y orden en estado "Pendiente de Pago" con exito - como Rol MR.USUARIO.PRINCIPAL</t>
  </si>
  <si>
    <t>CP07</t>
  </si>
  <si>
    <t>Ver CPB generado en VUCE 2.0 desde "Solicitudes -&gt; Mis Solicitudes" - Cuando selecciona el ícono “Ver CPB” y orden en estado "Pendiente de Pago" con exito - como Rol MR.USUARIO.OPERADOR</t>
  </si>
  <si>
    <t>CP08</t>
  </si>
  <si>
    <t>Ver CPB generado en VUCE 2.0 desde "Solicitudes -&gt; Mis Solicitudes" - Cuando selecciona el ícono “Ver CPB” y orden en estado "Pendiente de Pago" con exito - como Rol MR.USUARIO.TRAMITADOR</t>
  </si>
  <si>
    <t>CP09</t>
  </si>
  <si>
    <t>Ver CPB generado en VUCE 2.0 desde "Solicitudes -&gt; Mis Solicitudes" - Cuando selecciona el ícono “Ver CPB” y orden en estado "Pendiente de Pago" con exito - como Rol MR.USUARIO.FINANCIERO</t>
  </si>
  <si>
    <t>CP10</t>
  </si>
  <si>
    <t>Ver CPB generado en VUCE 2.0 desde "Solicitudes -&gt; Mis Solicitudes" - Cuando selecciona el ícono “Ver CPB” y orden en estado "Pendiente de Pago" con exito - como Rol MR.USUARIO.COORDINADOR</t>
  </si>
  <si>
    <t>CP11</t>
  </si>
  <si>
    <t>Ver CPB generado en VUCE 2.0 desde "Solicitudes -&gt; Mis Solicitudes" - Cuando selecciona el ícono “Ver CPB” y orden en estado "Pendiente de Pago" con exito - como Rol MR.ENTIDAD.SUPERVISOR_AREA</t>
  </si>
  <si>
    <t>CP12</t>
  </si>
  <si>
    <t>Ver CPB generado en VUCE 2.0 desde "Solicitudes -&gt; Mis Solicitudes" - Cuando selecciona el ícono “Ver CPB” y orden en estado "Pendiente de Pago" con exito - como Rol MR.ENTIDAD.EVALUADOR</t>
  </si>
  <si>
    <t>CP13</t>
  </si>
  <si>
    <t>Ver CPB generado en VUCE 2.0 desde "Solicitudes -&gt; Mis Solicitudes" - Cuando selecciona el ícono “Ver CPB” y orden en estado "Pendiente de Pago" con exito - como Rol MR.ENTIDAD.DIGITADOR</t>
  </si>
  <si>
    <t>CP14</t>
  </si>
  <si>
    <t>Ver CPB generado en VUCE 2.0 desde "Solicitudes -&gt; Mis Solicitudes" - Cuando selecciona el ícono “Ver CPB” y orden en estado "Pendiente de Pago" con exito - como Rol MR.ENTIDAD.MESA DE PARTES</t>
  </si>
  <si>
    <t>CP15</t>
  </si>
  <si>
    <t>Ver CPB generado en VUCE 2.0 desde "Solicitudes -&gt; Mis Solicitudes" - Cuando selecciona el ícono “Ver CPB” y orden en estado "Pendiente de Pago" con exito - como Rol MR.CENTRAL.HELP_DESK</t>
  </si>
  <si>
    <t>CP16</t>
  </si>
  <si>
    <t>Ver CPB generado en VUCE 2.0 desde "Solicitudes -&gt; Mis Solicitudes" - Cuando selecciona el ícono “Ver CPB” y orden en estado "Pendiente de Pago" con exito - como Rol MR.CENTRAL.OPERADOR_FUNCIONAL</t>
  </si>
  <si>
    <t>CP17</t>
  </si>
  <si>
    <t>CP18</t>
  </si>
  <si>
    <t>Ver CPB generado en VUCE 2.0 desde "Solicitudes -&gt; Mis Solicitudes" - Cuando selecciona el ícono “Ver CPB” y orden en estado "Pendiente de Pago" con exito - como Rol MR.CENTRAL.ADMINISTRADOR_VUCE</t>
  </si>
  <si>
    <t>CP19</t>
  </si>
  <si>
    <t>Ver CPB generado en VUCE 1.0 desde "Pagos -&gt; Seguimiento Seguimiento de Pagos" - Cuando selecciona el ícono “Ver CPB” y orden en estado "Pendiente de Pago" con exito - como Rol MR.USUARIO.PRINCIPAL</t>
  </si>
  <si>
    <t>Ver CPB generado en VUCE 1.0
(CONVIVENCIA)</t>
  </si>
  <si>
    <t>CP20</t>
  </si>
  <si>
    <t>Ver CPB generado en VUCE 1.0 desde "Pagos -&gt; Seguimiento Seguimiento de Pagos" - Cuando selecciona el ícono “Ver CPB” y orden en estado "Pendiente de Pago" con exito - como Rol MR.USUARIO.OPERADOR</t>
  </si>
  <si>
    <t>CP21</t>
  </si>
  <si>
    <t>Ver CPB generado en VUCE 1.0 desde "Pagos -&gt; Seguimiento Seguimiento de Pagos" - Cuando selecciona el ícono “Ver CPB” y orden en estado "Pendiente de Pago" con exito - como Rol MR.USUARIO.TRAMITADOR</t>
  </si>
  <si>
    <t>CP22</t>
  </si>
  <si>
    <t>Ver CPB generado en VUCE 1.0 desde "Pagos -&gt; Seguimiento Seguimiento de Pagos" - Cuando selecciona el ícono “Ver CPB” y orden en estado "Pendiente de Pago" con exito - como Rol MR.USUARIO.FINANCIERO</t>
  </si>
  <si>
    <t>CP23</t>
  </si>
  <si>
    <t>Ver CPB generado en VUCE 1.0 desde "Pagos -&gt; Seguimiento Seguimiento de Pagos" - Cuando selecciona el ícono “Ver CPB” y orden en estado "Pendiente de Pago" con exito - como Rol MR.USUARIO.COORDINADOR</t>
  </si>
  <si>
    <t>CP24</t>
  </si>
  <si>
    <t>Ver CPB generado en VUCE 1.0 desde "Pagos -&gt; Seguimiento Seguimiento de Pagos" - Cuando selecciona el ícono “Ver CPB” y orden en estado "Pendiente de Pago" con exito - como Rol MR.ENTIDAD.SUPERVISOR_AREA</t>
  </si>
  <si>
    <t>CP25</t>
  </si>
  <si>
    <t>Ver CPB generado en VUCE 1.0 desde "Pagos -&gt; Seguimiento Seguimiento de Pagos" - Cuando selecciona el ícono “Ver CPB” y orden en estado "Pendiente de Pago" con exito - como Rol MR.ENTIDAD.EVALUADOR</t>
  </si>
  <si>
    <t>CP26</t>
  </si>
  <si>
    <t>Ver CPB generado en VUCE 1.0 desde "Pagos -&gt; Seguimiento Seguimiento de Pagos" - Cuando selecciona el ícono “Ver CPB” y orden en estado "Pendiente de Pago" con exito - como Rol MR.ENTIDAD.DIGITADOR</t>
  </si>
  <si>
    <t>CP27</t>
  </si>
  <si>
    <t>Ver CPB generado en VUCE 1.0 desde "Pagos -&gt; Seguimiento Seguimiento de Pagos" - Cuando selecciona el ícono “Ver CPB” y orden en estado "Pendiente de Pago" con exito - como Rol MR.ENTIDAD.MESA DE PARTES</t>
  </si>
  <si>
    <t>CP28</t>
  </si>
  <si>
    <t>Ver CPB generado en VUCE 1.0 desde "Pagos -&gt; Seguimiento Seguimiento de Pagos" - Cuando selecciona el ícono “Ver CPB” y orden en estado "Pendiente de Pago" con exito - como Rol MR.CENTRAL.HELP_DESK</t>
  </si>
  <si>
    <t>CP29</t>
  </si>
  <si>
    <t>Ver CPB generado en VUCE 1.0 desde "Pagos -&gt; Seguimiento Seguimiento de Pagos" - Cuando selecciona el ícono “Ver CPB” y orden en estado "Pendiente de Pago" con exito - como Rol MR.CENTRAL.OPERADOR_FUNCIONAL</t>
  </si>
  <si>
    <t>CP30</t>
  </si>
  <si>
    <t>CP31</t>
  </si>
  <si>
    <t>Ver CPB generado en VUCE 1.0 desde "Pagos -&gt; Seguimiento Seguimiento de Pagos" - Cuando selecciona el ícono “Ver CPB” y orden en estado "Pendiente de Pago" con exito - como Rol MR.CENTRAL.ADMINISTRADOR_VUCE</t>
  </si>
  <si>
    <t>CP32</t>
  </si>
  <si>
    <t>Ver CPB generado en VUCE 2.0 desde "Buzón Electrónico" - Cuando selecciona el boton “Imprimir CPB (CDA)” con exito - como Rol MR.USUARIO.PRINCIPAL</t>
  </si>
  <si>
    <t>CP33</t>
  </si>
  <si>
    <t>Ver CPB generado en VUCE 2.0 desde "Buzón Electrónico" - Cuando selecciona el boton “Imprimir CPB (CDA)” con exito - como Rol MR.USUARIO.OPERADOR</t>
  </si>
  <si>
    <t>CP34</t>
  </si>
  <si>
    <t>Ver CPB generado en VUCE 2.0 desde "Buzón Electrónico" - Cuando selecciona el boton “Imprimir CPB (CDA)” con exito - como Rol MR.USUARIO.TRAMITADOR</t>
  </si>
  <si>
    <t>CP35</t>
  </si>
  <si>
    <t>Ver CPB generado en VUCE 2.0 desde "Buzón Electrónico" - Cuando selecciona el boton “Imprimir CPB (CDA)” con exito - como Rol MR.USUARIO.FINANCIERO</t>
  </si>
  <si>
    <t>CP36</t>
  </si>
  <si>
    <t>Ver CPB generado en VUCE 2.0 desde "Buzón Electrónico" - Cuando selecciona el boton “Imprimir CPB (CDA)” con exito - como Rol MR.USUARIO.COORDINADOR</t>
  </si>
  <si>
    <t>CP37</t>
  </si>
  <si>
    <t>Ver CPB generado en VUCE 2.0 desde "Pagos -&gt; Seguimiento Seguimiento de Pagos" - Cuando selecciona el ícono “Ver CPB” y orden en estado "Pendiente de Pago" con error (no se pudo obtener el archivo pdf del CPB de la Pasarela de Pagos) - como Rol MR.USUARIO.PRINCIPAL</t>
  </si>
  <si>
    <t>CP38</t>
  </si>
  <si>
    <t>Ver CPB generado en VUCE 2.0 desde "Pagos -&gt; Seguimiento Seguimiento de Pagos" - Cuando selecciona el ícono “Ver CPB” y orden en estado "Pendiente de Pago" con error (no se pudo obtener el archivo pdf del CPB de la Pasarela de Pagos) - como Rol MR.USUARIO.OPERADOR</t>
  </si>
  <si>
    <t>CP39</t>
  </si>
  <si>
    <t>Ver CPB generado en VUCE 2.0 desde "Pagos -&gt; Seguimiento Seguimiento de Pagos" - Cuando selecciona el ícono “Ver CPB” y orden en estado "Pendiente de Pago" con error (no se pudo obtener el archivo pdf del CPB de la Pasarela de Pagos) - como Rol MR.USUARIO.TRAMITADOR</t>
  </si>
  <si>
    <t>CP40</t>
  </si>
  <si>
    <t>Ver CPB generado en VUCE 2.0 desde "Pagos -&gt; Seguimiento Seguimiento de Pagos" - Cuando selecciona el ícono “Ver CPB” y orden en estado "Pendiente de Pago" con error (no se pudo obtener el archivo pdf del CPB de la Pasarela de Pagos) - como Rol MR.USUARIO.FINANCIERO</t>
  </si>
  <si>
    <t>CP41</t>
  </si>
  <si>
    <t>Ver CPB generado en VUCE 2.0 desde "Pagos -&gt; Seguimiento Seguimiento de Pagos" - Cuando selecciona el ícono “Ver CPB” y orden en estado "Pendiente de Pago" con error (no se pudo obtener el archivo pdf del CPB de la Pasarela de Pagos) - como Rol MR.USUARIO.COORDINADOR</t>
  </si>
  <si>
    <t>CP42</t>
  </si>
  <si>
    <t>Ver CPB generado en VUCE 2.0 desde "Solicitudes -&gt; Mis Solicitudes" - Cuando selecciona el ícono “Ver CPB” y orden en estado "Pendiente de Pago" con error (no se pudo obtener el archivo pdf del CPB de la Pasarela de Pagos) - como Rol MR.USUARIO.PRINCIPAL</t>
  </si>
  <si>
    <t>CP43</t>
  </si>
  <si>
    <t>Ver CPB generado en VUCE 2.0 desde "Solicitudes -&gt; Mis Solicitudes" - Cuando selecciona el ícono “Ver CPB” y orden en estado "Pendiente de Pago" con error (no se pudo obtener el archivo pdf del CPB de la Pasarela de Pagos) - como Rol MR.USUARIO.OPERADOR</t>
  </si>
  <si>
    <t>CP44</t>
  </si>
  <si>
    <t>Ver CPB generado en VUCE 2.0 desde "Solicitudes -&gt; Mis Solicitudes" - Cuando selecciona el ícono “Ver CPB” y orden en estado "Pendiente de Pago" con error (no se pudo obtener el archivo pdf del CPB de la Pasarela de Pagos) - como Rol MR.USUARIO.TRAMITADOR</t>
  </si>
  <si>
    <t>CP45</t>
  </si>
  <si>
    <t>Ver CPB generado en VUCE 2.0 desde "Solicitudes -&gt; Mis Solicitudes" - Cuando selecciona el ícono “Ver CPB” y orden en estado "Pendiente de Pago" con error (no se pudo obtener el archivo pdf del CPB de la Pasarela de Pagos) - como Rol MR.USUARIO.FINANCIERO</t>
  </si>
  <si>
    <t>CP46</t>
  </si>
  <si>
    <t>Ver CPB generado en VUCE 2.0 desde "Solicitudes -&gt; Mis Solicitudes" - Cuando selecciona el ícono “Ver CPB” y orden en estado "Pendiente de Pago" con error (no se pudo obtener el archivo pdf del CPB de la Pasarela de Pagos) - como Rol MR.USUARIO.COORDINADOR</t>
  </si>
  <si>
    <t>CP47</t>
  </si>
  <si>
    <t>Ver CPB generado en VUCE 2.0 desde "Solicitudes -&gt; Mis Solicitudes" - Cuando selecciona el ícono “Ver CPB” y orden en estado "Pendiente de Pago" con error (no se pudo obtener el archivo pdf del CPB de la Pasarela de Pagos) - como Rol MR.ENTIDAD.SUPERVISOR_AREA</t>
  </si>
  <si>
    <t>CP48</t>
  </si>
  <si>
    <t>Ver CPB generado en VUCE 2.0 desde "Solicitudes -&gt; Mis Solicitudes" - Cuando selecciona el ícono “Ver CPB” y orden en estado "Pendiente de Pago" con error (no se pudo obtener el archivo pdf del CPB de la Pasarela de Pagos) - como Rol MR.ENTIDAD.EVALUADOR</t>
  </si>
  <si>
    <t>CP49</t>
  </si>
  <si>
    <t>Ver CPB generado en VUCE 2.0 desde "Solicitudes -&gt; Mis Solicitudes" - Cuando selecciona el ícono “Ver CPB” y orden en estado "Pendiente de Pago" con error (no se pudo obtener el archivo pdf del CPB de la Pasarela de Pagos) - como Rol MR.ENTIDAD.DIGITADOR</t>
  </si>
  <si>
    <t>CP50</t>
  </si>
  <si>
    <t>Ver CPB generado en VUCE 2.0 desde "Solicitudes -&gt; Mis Solicitudes" - Cuando selecciona el ícono “Ver CPB” y orden en estado "Pendiente de Pago" con error (no se pudo obtener el archivo pdf del CPB de la Pasarela de Pagos) - como Rol MR.ENTIDAD.MESA DE PARTES</t>
  </si>
  <si>
    <t>CP51</t>
  </si>
  <si>
    <t>Ver CPB generado en VUCE 2.0 desde "Solicitudes -&gt; Mis Solicitudes" - Cuando selecciona el ícono “Ver CPB” y orden en estado "Pendiente de Pago" con error (no se pudo obtener el archivo pdf del CPB de la Pasarela de Pagos) - como Rol MR.CENTRAL.HELP_DESK</t>
  </si>
  <si>
    <t>CP52</t>
  </si>
  <si>
    <t>Ver CPB generado en VUCE 2.0 desde "Solicitudes -&gt; Mis Solicitudes" - Cuando selecciona el ícono “Ver CPB” y orden en estado "Pendiente de Pago" con error (no se pudo obtener el archivo pdf del CPB de la Pasarela de Pagos) - como Rol MR.CENTRAL.OPERADOR_FUNCIONAL</t>
  </si>
  <si>
    <t>CP53</t>
  </si>
  <si>
    <t>CP54</t>
  </si>
  <si>
    <t>Ver CPB generado en VUCE 2.0 desde "Solicitudes -&gt; Mis Solicitudes" - Cuando selecciona el ícono “Ver CPB” y orden en estado "Pendiente de Pago" con error (no se pudo obtener el archivo pdf del CPB de la Pasarela de Pagos) - como Rol MR.CENTRAL.ADMINISTRADOR_VUCE</t>
  </si>
  <si>
    <t>CP55</t>
  </si>
  <si>
    <t>Ver CPB generado en VUCE 1.0 desde "Pagos -&gt; Seguimiento Seguimiento de Pagos" - Cuando selecciona el ícono “Ver CPB” y orden en estado "Pendiente de Pago" con error (no se pudo obtener el archivo pdf del CPB de la Pasarela de Pagos) - como Rol MR.USUARIO.PRINCIPAL</t>
  </si>
  <si>
    <t>CP56</t>
  </si>
  <si>
    <t>Ver CPB generado en VUCE 1.0 desde "Pagos -&gt; Seguimiento Seguimiento de Pagos" - Cuando selecciona el ícono “Ver CPB” y orden en estado "Pendiente de Pago" con error (no se pudo obtener el archivo pdf del CPB de la Pasarela de Pagos) - como Rol MR.USUARIO.OPERADOR</t>
  </si>
  <si>
    <t>CP57</t>
  </si>
  <si>
    <t>Ver CPB generado en VUCE 1.0 desde "Pagos -&gt; Seguimiento Seguimiento de Pagos" - Cuando selecciona el ícono “Ver CPB” y orden en estado "Pendiente de Pago" con error (no se pudo obtener el archivo pdf del CPB de la Pasarela de Pagos) - como Rol MR.USUARIO.TRAMITADOR</t>
  </si>
  <si>
    <t>CP58</t>
  </si>
  <si>
    <t>Ver CPB generado en VUCE 1.0 desde "Pagos -&gt; Seguimiento Seguimiento de Pagos" - Cuando selecciona el ícono “Ver CPB” y orden en estado "Pendiente de Pago" con error (no se pudo obtener el archivo pdf del CPB de la Pasarela de Pagos) - como Rol MR.USUARIO.FINANCIERO</t>
  </si>
  <si>
    <t>CP59</t>
  </si>
  <si>
    <t>Ver CPB generado en VUCE 1.0 desde "Pagos -&gt; Seguimiento Seguimiento de Pagos" - Cuando selecciona el ícono “Ver CPB” y orden en estado "Pendiente de Pago" con error (no se pudo obtener el archivo pdf del CPB de la Pasarela de Pagos) - como Rol MR.USUARIO.COORDINADOR</t>
  </si>
  <si>
    <t>CP60</t>
  </si>
  <si>
    <t>Ver CPB generado en VUCE 1.0 desde "Pagos -&gt; Seguimiento Seguimiento de Pagos" - Cuando selecciona el ícono “Ver CPB” y orden en estado "Pendiente de Pago" con error (no se pudo obtener el archivo pdf del CPB de la Pasarela de Pagos) - como Rol MR.ENTIDAD.SUPERVISOR_AREA</t>
  </si>
  <si>
    <t>CP61</t>
  </si>
  <si>
    <t>Ver CPB generado en VUCE 1.0 desde "Pagos -&gt; Seguimiento Seguimiento de Pagos" - Cuando selecciona el ícono “Ver CPB” y orden en estado "Pendiente de Pago" con error (no se pudo obtener el archivo pdf del CPB de la Pasarela de Pagos) - como Rol MR.ENTIDAD.EVALUADOR</t>
  </si>
  <si>
    <t>CP62</t>
  </si>
  <si>
    <t>Ver CPB generado en VUCE 1.0 desde "Pagos -&gt; Seguimiento Seguimiento de Pagos" - Cuando selecciona el ícono “Ver CPB” y orden en estado "Pendiente de Pago" con error (no se pudo obtener el archivo pdf del CPB de la Pasarela de Pagos) - como Rol MR.ENTIDAD.DIGITADOR</t>
  </si>
  <si>
    <t>CP63</t>
  </si>
  <si>
    <t>Ver CPB generado en VUCE 1.0 desde "Pagos -&gt; Seguimiento Seguimiento de Pagos" - Cuando selecciona el ícono “Ver CPB” y orden en estado "Pendiente de Pago" con error (no se pudo obtener el archivo pdf del CPB de la Pasarela de Pagos) - como Rol MR.ENTIDAD.MESA DE PARTES</t>
  </si>
  <si>
    <t>CP64</t>
  </si>
  <si>
    <t>Ver CPB generado en VUCE 1.0 desde "Pagos -&gt; Seguimiento Seguimiento de Pagos" - Cuando selecciona el ícono “Ver CPB” y orden en estado "Pendiente de Pago" con error (no se pudo obtener el archivo pdf del CPB de la Pasarela de Pagos) - como Rol MR.CENTRAL.HELP_DESK</t>
  </si>
  <si>
    <t>CP65</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</si>
  <si>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</si>
  <si>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CP66</t>
  </si>
  <si>
    <t>CP67</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</si>
  <si>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</si>
  <si>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CP68</t>
  </si>
  <si>
    <t>CP69</t>
  </si>
  <si>
    <t>CP70</t>
  </si>
  <si>
    <t>CP71</t>
  </si>
  <si>
    <t>CP72</t>
  </si>
  <si>
    <t>CP73</t>
  </si>
  <si>
    <t>Ver CPB generado en VUCE 2.0 desde "Pagos -&gt; Seguimiento Seguimiento de Pagos" - Cuando selecciona el ícono “Ver CPB” y orden en estado "Pendiente de Pago" con error (corresponda a un error de usuario) - como Rol MR.USUARIO.PRINCIPAL</t>
  </si>
  <si>
    <t>CP74</t>
  </si>
  <si>
    <t>Ver CPB generado en VUCE 2.0 desde "Pagos -&gt; Seguimiento Seguimiento de Pagos" - Cuando selecciona el ícono “Ver CPB” y orden en estado "Pendiente de Pago" con error (corresponda a un error de usuario) - como Rol MR.USUARIO.OPERADOR</t>
  </si>
  <si>
    <t>CP75</t>
  </si>
  <si>
    <t>Ver CPB generado en VUCE 2.0 desde "Pagos -&gt; Seguimiento Seguimiento de Pagos" - Cuando selecciona el ícono “Ver CPB” y orden en estado "Pendiente de Pago" con error (corresponda a un error de usuario) - como Rol MR.USUARIO.TRAMITADOR</t>
  </si>
  <si>
    <t>CP76</t>
  </si>
  <si>
    <t>Ver CPB generado en VUCE 2.0 desde "Pagos -&gt; Seguimiento Seguimiento de Pagos" - Cuando selecciona el ícono “Ver CPB” y orden en estado "Pendiente de Pago" con error (corresponda a un error de usuario) - como Rol MR.USUARIO.FINANCIERO</t>
  </si>
  <si>
    <t>CP77</t>
  </si>
  <si>
    <t>Ver CPB generado en VUCE 2.0 desde "Pagos -&gt; Seguimiento Seguimiento de Pagos" - Cuando selecciona el ícono “Ver CPB” y orden en estado "Pendiente de Pago" con error (corresponda a un error de usuario) - como Rol MR.USUARIO.COORDINADOR</t>
  </si>
  <si>
    <t>CP78</t>
  </si>
  <si>
    <t>Ver CPB generado en VUCE 2.0 desde "Solicitudes -&gt; Mis Solicitudes" - Cuando selecciona el ícono “Ver CPB” y orden en estado "Pendiente de Pago" con error (corresponda a un error de usuario) - como Rol MR.USUARIO.PRINCIPAL</t>
  </si>
  <si>
    <t>CP79</t>
  </si>
  <si>
    <t>Ver CPB generado en VUCE 2.0 desde "Solicitudes -&gt; Mis Solicitudes" - Cuando selecciona el ícono “Ver CPB” y orden en estado "Pendiente de Pago" con error (corresponda a un error de usuario) - como Rol MR.USUARIO.OPERADOR</t>
  </si>
  <si>
    <t>CP80</t>
  </si>
  <si>
    <t>Ver CPB generado en VUCE 2.0 desde "Solicitudes -&gt; Mis Solicitudes" - Cuando selecciona el ícono “Ver CPB” y orden en estado "Pendiente de Pago" con error (corresponda a un error de usuario) - como Rol MR.USUARIO.TRAMITADOR</t>
  </si>
  <si>
    <t>CP81</t>
  </si>
  <si>
    <t>Ver CPB generado en VUCE 2.0 desde "Solicitudes -&gt; Mis Solicitudes" - Cuando selecciona el ícono “Ver CPB” y orden en estado "Pendiente de Pago" con error (corresponda a un error de usuario) - como Rol MR.USUARIO.FINANCIERO</t>
  </si>
  <si>
    <t>CP82</t>
  </si>
  <si>
    <t>Ver CPB generado en VUCE 2.0 desde "Solicitudes -&gt; Mis Solicitudes" - Cuando selecciona el ícono “Ver CPB” y orden en estado "Pendiente de Pago" con error (corresponda a un error de usuario) - como Rol MR.USUARIO.COORDINADOR</t>
  </si>
  <si>
    <t>CP83</t>
  </si>
  <si>
    <t>Ver CPB generado en VUCE 2.0 desde "Solicitudes -&gt; Mis Solicitudes" - Cuando selecciona el ícono “Ver CPB” y orden en estado "Pendiente de Pago" con error (corresponda a un error de usuario) - como Rol MR.ENTIDAD.SUPERVISOR_AREA</t>
  </si>
  <si>
    <t>CP84</t>
  </si>
  <si>
    <t>Ver CPB generado en VUCE 2.0 desde "Solicitudes -&gt; Mis Solicitudes" - Cuando selecciona el ícono “Ver CPB” y orden en estado "Pendiente de Pago" con error (corresponda a un error de usuario) - como Rol MR.ENTIDAD.EVALUADOR</t>
  </si>
  <si>
    <t>CP85</t>
  </si>
  <si>
    <t>Ver CPB generado en VUCE 2.0 desde "Solicitudes -&gt; Mis Solicitudes" - Cuando selecciona el ícono “Ver CPB” y orden en estado "Pendiente de Pago" con error (corresponda a un error de usuario) - como Rol MR.ENTIDAD.DIGITADOR</t>
  </si>
  <si>
    <t>CP86</t>
  </si>
  <si>
    <t>Ver CPB generado en VUCE 2.0 desde "Solicitudes -&gt; Mis Solicitudes" - Cuando selecciona el ícono “Ver CPB” y orden en estado "Pendiente de Pago" con error (corresponda a un error de usuario) - como Rol MR.ENTIDAD.MESA DE PARTES</t>
  </si>
  <si>
    <t>CP87</t>
  </si>
  <si>
    <t>Ver CPB generado en VUCE 2.0 desde "Solicitudes -&gt; Mis Solicitudes" - Cuando selecciona el ícono “Ver CPB” y orden en estado "Pendiente de Pago" con error (corresponda a un error de usuario) - como Rol MR.CENTRAL.HELP_DESK</t>
  </si>
  <si>
    <t>CP88</t>
  </si>
  <si>
    <t>Ver CPB generado en VUCE 2.0 desde "Solicitudes -&gt; Mis Solicitudes" - Cuando selecciona el ícono “Ver CPB” y orden en estado "Pendiente de Pago" con error (corresponda a un error de usuario) - como Rol MR.CENTRAL.OPERADOR_FUNCIONAL</t>
  </si>
  <si>
    <t>CP89</t>
  </si>
  <si>
    <t>CP90</t>
  </si>
  <si>
    <t>Ver CPB generado en VUCE 2.0 desde "Solicitudes -&gt; Mis Solicitudes" - Cuando selecciona el ícono “Ver CPB” y orden en estado "Pendiente de Pago" con error (corresponda a un error de usuario) - como Rol MR.CENTRAL.ADMINISTRADOR_VUCE</t>
  </si>
  <si>
    <t>CP91</t>
  </si>
  <si>
    <t>Ver CPB generado en VUCE 1.0 desde "Pagos -&gt; Seguimiento Seguimiento de Pagos" - Cuando selecciona el ícono “Ver CPB” y orden en estado "Pendiente de Pago" con error (corresponda a un error de usuario) - como Rol MR.USUARIO.PRINCIPAL</t>
  </si>
  <si>
    <t>CP92</t>
  </si>
  <si>
    <t>Ver CPB generado en VUCE 1.0 desde "Pagos -&gt; Seguimiento Seguimiento de Pagos" - Cuando selecciona el ícono “Ver CPB” y orden en estado "Pendiente de Pago" con error (corresponda a un error de usuario) - como Rol MR.USUARIO.OPERADOR</t>
  </si>
  <si>
    <t>Ver CPB generado en VUCE 1.0 desde "Pagos -&gt; Seguimiento Seguimiento de Pagos" - Cuando selecciona el ícono “Ver CPB” y orden en estado "Pendiente de Pago" con error (corresponda a un error de usuario) - como Rol MR.USUARIO.TRAMITADOR</t>
  </si>
  <si>
    <t>Ver CPB generado en VUCE 1.0 desde "Pagos -&gt; Seguimiento Seguimiento de Pagos" - Cuando selecciona el ícono “Ver CPB” y orden en estado "Pendiente de Pago" con error (corresponda a un error de usuario) - como Rol MR.USUARIO.FINANCIERO</t>
  </si>
  <si>
    <t>Ver CPB generado en VUCE 1.0 desde "Pagos -&gt; Seguimiento Seguimiento de Pagos" - Cuando selecciona el ícono “Ver CPB” y orden en estado "Pendiente de Pago" con error (corresponda a un error de usuario) - como Rol MR.USUARIO.COORDINADOR</t>
  </si>
  <si>
    <t>Ver CPB generado en VUCE 1.0 desde "Pagos -&gt; Seguimiento Seguimiento de Pagos" - Cuando selecciona el ícono “Ver CPB” y orden en estado "Pendiente de Pago" con error (corresponda a un error de usuario) - como Rol MR.ENTIDAD.SUPERVISOR_AREA</t>
  </si>
  <si>
    <t>Ver CPB generado en VUCE 1.0 desde "Pagos -&gt; Seguimiento Seguimiento de Pagos" - Cuando selecciona el ícono “Ver CPB” y orden en estado "Pendiente de Pago" con error (corresponda a un error de usuario) - como Rol MR.ENTIDAD.EVALUADOR</t>
  </si>
  <si>
    <t>Ver CPB generado en VUCE 1.0 desde "Pagos -&gt; Seguimiento Seguimiento de Pagos" - Cuando selecciona el ícono “Ver CPB” y orden en estado "Pendiente de Pago" con error (corresponda a un error de usuario) - como Rol MR.ENTIDAD.DIGITADOR</t>
  </si>
  <si>
    <t>Ver CPB generado en VUCE 1.0 desde "Pagos -&gt; Seguimiento Seguimiento de Pagos" - Cuando selecciona el ícono “Ver CPB” y orden en estado "Pendiente de Pago" con error (corresponda a un error de usuario) - como Rol MR.ENTIDAD.MESA DE PARTES</t>
  </si>
  <si>
    <t>Ver CPB generado en VUCE 1.0 desde "Pagos -&gt; Seguimiento Seguimiento de Pagos" - Cuando selecciona el ícono “Ver CPB” y orden en estado "Pendiente de Pago" con error (corresponda a un error de usuario) - como Rol MR.CENTRAL.HELP_DESK</t>
  </si>
  <si>
    <t>Ver CPB generado en VUCE 1.0 desde "Pagos -&gt; Seguimiento Seguimiento de Pagos" - Cuando selecciona el ícono “Ver CPB” y orden en estado "Pendiente de Pago" con error (corresponda a un error de usuario) - como Rol MR.CENTRAL.OPERADOR_FUNCIONAL</t>
  </si>
  <si>
    <t>Ver CPB generado en VUCE 1.0 desde "Pagos -&gt; Seguimiento Seguimiento de Pagos" - Cuando selecciona el ícono “Ver CPB” y orden en estado "Pendiente de Pago" con error (corresponda a un error de usuario) - como Rol MR.CENTRAL.ADMINISTRADOR_VUCE</t>
  </si>
  <si>
    <t>Crítico</t>
  </si>
  <si>
    <t>Usuario Logeado con el Rol según corresponda
'Contar con Solicitudes Tupa generadas en estado Pendiente de Pago</t>
  </si>
  <si>
    <t>Gestión de Pagos</t>
  </si>
  <si>
    <t>Liz Ordoñez Lama</t>
  </si>
  <si>
    <t>Actualización de criterio, mensajes y escenarios de prueba</t>
  </si>
  <si>
    <t>2.1</t>
  </si>
  <si>
    <t>Ajuste al nuevo formato y Alineación con la nueva versión de HU</t>
  </si>
  <si>
    <t>Jorge Cisneros</t>
  </si>
  <si>
    <t>Alineación con nueva version de PPS part 2 y Actualización del documento debido a versionamiento del HU v2</t>
  </si>
  <si>
    <t>3.0</t>
  </si>
  <si>
    <t>Se ha teniado que re-hacer los casos de prueba debido a los constantes cambios de HU desde Enero hasta mes Marzo, HU V3</t>
  </si>
  <si>
    <t>Actualizacion de Pasos por cambios en comportamiento del sistema y pruebas con Roles que no estaban disponible en la ultima iteración.</t>
  </si>
  <si>
    <t>El Rol "TRAMITADOR" se ha desestimado para la entidad IPEN (Se adjunta correo de sustento)</t>
  </si>
  <si>
    <t>4.0</t>
  </si>
  <si>
    <t>-</t>
  </si>
  <si>
    <t>Se ejecutará en la Fase de convivencia se registró ticket para el seguimiento: https://vuce-peru.atlassian.net/browse/MMRI-1232</t>
  </si>
  <si>
    <t>Validar cuando hay error que en generar archivo PDF</t>
  </si>
  <si>
    <t>1. Se ingresa a la Bandeja de Solicitudes -&gt; Mis Solicitudes</t>
  </si>
  <si>
    <t>1. Se ingresa al Buzón Electrónico
2. Buscar la notificacion de generación de CPBN (CDA) y hacer clic en en la notificación
3. Clic en el botón "Imprimir CPB (CDA)"
4. Valida navegabilidad del documento CPB</t>
  </si>
  <si>
    <t>1. Se ingresa a la Bandeja de Pagos -&gt; Seguimiento de Pagos
2. Se identifica la Solicitud que está pendiente de pago y hacer clic en el icono "Ver CPB"
3. Valida navegabilidad del documento CPB</t>
  </si>
  <si>
    <t>1. Se ingresa a la Bandeja de Pagos -&gt; Seguimiento de Pagos
2. Se identifica la Solicitud que está pendiente de pago y hacer clic en el icono "Ver CPB"</t>
  </si>
  <si>
    <t>1. Se ingresa a la Bandeja de Pagos -&gt; Seguimiento de Pagos
2. Se identifica la Solicitud que está pendiente de pago y hacer clic en el icono "Ver CPB"
3. Se realiza la validación del log</t>
  </si>
  <si>
    <t>1. Se ingresa a la Bandeja de Solicitudes -&gt; Mis Solicitudes
2. Se busca las ordenes de pagos pendientes de pago y Clic en el botón "Pagos"
3. Se hace clic en el botón "Imprimir CPB" en la seccion Acciones
4. Valida navegabilidad del documento CPB</t>
  </si>
  <si>
    <t>1. Se ingresa a la Bandeja de Solicitudes -&gt; Mis Solicitudes
2. Se busca las ordenes de pagos pendientes de pago y Clic en el botón "Pagos"
3. Se hace clic en el botón "Imprimir CPB" en la seccion Acciones</t>
  </si>
  <si>
    <t>1. Se ingresa a la Bandeja de Solicitudes -&gt; Mis Solicitudes
2. Se busca las ordenes de pagos pendientes de pago y Clic en el botón "Pagos"
3. Se hace clic en el botón "Imprimir CPB" en la seccion Acciones
4. Se realiza la validación del log</t>
  </si>
  <si>
    <t>1. En el sistema muestra la lista de solicitudes, mostrando tambien los estados
2. El sistema muestra en una nueva pestaña del navegador un archivo pdf con información del CPB generado 
3. Resultado Esperado: Se muestra una pestaña que visualiza el pdf debe permiite realizar las funciones de aumentar/disminuir visualización (zoom), descargar e imprimir el archivo.</t>
  </si>
  <si>
    <t>1. En el sistema muestra la lista de solicitudes, mostrando tambien los estados
2. Se muestra una cortinilla "Información de Pagos"
3. El sistema muestra en una nueva pestaña del navegador un archivo pdf con información del CPB generado 
4. Resultado Esperado: Se muestra una pestaña que visualiza el pdf debe permiite realizar las funciones de aumentar/disminuir visualización (zoom), descargar e imprimir el archivo.</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</si>
  <si>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Resultado Esperado: Se muestra una pestaña que visualiza el pdf debe permiite realizar las funciones de aumentar/disminuir visualización (zoom), descargar e imprimir el archivo.</t>
  </si>
  <si>
    <t>1. Resultado Esperado: Se evidencia que la opcion "Mis Solicitudes", no está visible para el ROL seleccionado, claramente establecido en la Matrices de Roles</t>
  </si>
  <si>
    <t>1. En el sistema muestra la lista de solicitudes, mostrando tambien los estados
2. Resultado Esperado: El sistema realiza las siguientes acciones:
-Muestra en pantalla el siguiente mensaje de error: MSJ24 - “Se ha producido un error inesperado al obtener el CPB. Inténtelo de nuevo más tarde”</t>
  </si>
  <si>
    <t>1. En el sistema muestra la lista de solicitudes, mostrando tambien los estados
2. Se muestra una cortinilla "Información de Pagos"
3. Resultado Esperado: El sistema realiza las siguientes acciones:
-Muestra en pantalla el siguiente mensaje de error: MSJ24 - “Se ha producido un error inesperado al obtener el CPB. Inténtelo de nuevo más tarde”</t>
  </si>
  <si>
    <t>1. En el sistema muestra la lista de solicitudes, mostrando tambien los estados
2. Resultado Esperado: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3. Resultado Esperado: El sistema registra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</si>
  <si>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En el sistema muestra la lista de solicitudes, mostrando tambien los estados
2. Se muestra una cortinilla "Información de Pagos"
3. Resultado Esperado: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4. Resultado Esperado: El sistema registra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</si>
  <si>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CA 001
Seleccionar “Ver CPB”</t>
  </si>
  <si>
    <t>CA 002
Seleccionar “Imprimir CPB(CDA)” desde buzón</t>
  </si>
  <si>
    <t>CA 003
Gestionar errores</t>
  </si>
  <si>
    <t>No se generó archivo PDF</t>
  </si>
  <si>
    <t>-Credenciales de Usuario
user: backus@gmail.com
pass: Vuce0424.
-Numero de Código de Pago
CPB: 848250500050686600</t>
  </si>
  <si>
    <t>-Credenciales de Usuario
user: rosa_dni@hotmail.com
pass: Vuce0424.
-Numero de Código de Pago
CPB: 848250500050686600</t>
  </si>
  <si>
    <t>-Credenciales de Usuario
user: rosa_dni@hotmail.com
pass: Vuce0424.
-Numero de Código de Pago
CPB: 848250506281886100</t>
  </si>
  <si>
    <t>-Credenciales de Usuario
user: rosa_dni@hotmail.com
pass: Vuce0424.
-Numero de Código de Pago
CPB: 848250506290586100</t>
  </si>
  <si>
    <t>-Credenciales de Usuario
user: backus@gmail.com
pass: Vuce0424.
-Numero de Código de Pago
CPB: 848250506424386600</t>
  </si>
  <si>
    <t>-Credenciales de Usuario
user: rosa_dni@hotmail.com
pass: Vuce0424.
-Numero de Código de Pago
CPB: 848250506424786100</t>
  </si>
  <si>
    <t>-Credenciales de Usuario
user: rosa_dni@hotmail.com
pass: Vuce0424.</t>
  </si>
  <si>
    <t>-Credenciales de Usuario
user: cp@gmail.com
pass: Vuce0424.</t>
  </si>
  <si>
    <t>-Credenciales de Usuario
user: cuentamr002@gmail.com
pass: Vuce0424.</t>
  </si>
  <si>
    <t>-Credenciales de Usuario
user: cuentamr005@gmail.com
pass: Vuce0424.</t>
  </si>
  <si>
    <t>-Credenciales de Usuario
user: backus@gmail.com
pass: Vuce0424.
-Numero de Código de Pago
CPB: 848250506436486800</t>
  </si>
  <si>
    <t>-Credenciales de Usuario
user: rosa_dni@hotmail.com
pass: Vuce0424.
-Numero de Código de Pago
CPB: 848250506431486000</t>
  </si>
  <si>
    <t>-Credenciales de Usuario
user: rosa_dni@hotmail.com
pass: Vuce0424.
-Numero de Código de Pago
CPB: 848250506430486500</t>
  </si>
  <si>
    <t>-Credenciales de Usuario
user: rosa_dni@hotmail.com
pass: Vuce0424.
-Numero de Código de Pago
CPB: 848250506178586200</t>
  </si>
  <si>
    <t>-Credenciales de Usuario
user: backus@gmail.com
pass: Vuce0424.</t>
  </si>
  <si>
    <t xml:space="preserve">-Credenciales de Usuario
user: backus@gmail.com
pass: Vuce0424.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</si>
</sst>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0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11" fillId="2" borderId="10" xfId="0" quotePrefix="1"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4" fillId="2" borderId="4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13" xfId="0" applyFont="1" applyFill="1" applyBorder="1" applyAlignment="1">
      <alignment horizont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00000000-0008-0000-0000-000003000000}"/>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00000000-0008-0000-0000-000004000000}"/>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00000000-0008-0000-0000-000006000000}"/>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00000000-0008-0000-0000-000007000000}"/>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00000000-0008-0000-0000-000008000000}"/>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00000000-0008-0000-0000-000009000000}"/>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00000000-0008-0000-0000-00000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00000000-0008-0000-0000-00000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00000000-0008-0000-0000-00000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00000000-0008-0000-0000-00000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00000000-0008-0000-0000-00000E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00000000-0008-0000-0000-00000F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00000000-0008-0000-0000-00001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00000000-0008-0000-0000-00001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00000000-0008-0000-0000-000012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00000000-0008-0000-0000-000013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00000000-0008-0000-0000-000014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00000000-0008-0000-0000-000015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00000000-0008-0000-0000-000016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0000000-0008-0000-0000-000017000000}"/>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00000000-0008-0000-0000-00001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00000000-0008-0000-0000-00001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00000000-0008-0000-0000-00001A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00000000-0008-0000-0000-00001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00000000-0008-0000-0000-00001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00000000-0008-0000-0000-00001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00000000-0008-0000-0000-00001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00000000-0008-0000-0000-00001F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00000000-0008-0000-0000-00002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00000000-0008-0000-0000-000021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0000000-0008-0000-0000-00002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00000000-0008-0000-0000-000023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00000000-0008-0000-0000-00002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00000000-0008-0000-0000-00002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0000000-0008-0000-0000-000026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00000000-0008-0000-0000-000027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00000000-0008-0000-0000-000028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00000000-0008-0000-0000-00002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00000000-0008-0000-0000-00002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00000000-0008-0000-0000-00002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0000000-0008-0000-0000-00002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0000000-0008-0000-0000-00002D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00000000-0008-0000-0000-00002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00000000-0008-0000-0000-00002F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00000000-0008-0000-0000-00003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00000000-0008-0000-0000-000031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00000000-0008-0000-0000-00003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00000000-0008-0000-0000-00003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00000000-0008-0000-0000-000034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0000000-0008-0000-0000-000035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00000000-0008-0000-0000-000036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00000000-0008-0000-0000-000037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0000000-0008-0000-0000-000038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00000000-0008-0000-0000-00003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00000000-0008-0000-0000-00003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00000000-0008-0000-0000-00003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00000000-0008-0000-0000-00003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00000000-0008-0000-0000-00003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00000000-0008-0000-0000-00003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00000000-0008-0000-0000-00003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00000000-0008-0000-0000-000040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0000000-0008-0000-0000-000041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00000000-0008-0000-0000-00004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00000000-0008-0000-0000-000043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00000000-0008-0000-0000-000044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0000000-0008-0000-0000-000045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00000000-0008-0000-0000-000046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00000000-0008-0000-0000-000047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00000000-0008-0000-0000-00004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00000000-0008-0000-0000-00004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00000000-0008-0000-0000-00004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00000000-0008-0000-0000-00004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0000000-0008-0000-0000-00004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00000000-0008-0000-0000-00004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00000000-0008-0000-0000-00004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00000000-0008-0000-0000-00004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00000000-0008-0000-0000-00005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00000000-0008-0000-0000-00005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00000000-0008-0000-0000-000052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00000000-0008-0000-0000-00005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00000000-0008-0000-0000-000054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00000000-0008-0000-0000-000055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00000000-0008-0000-0000-000056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0000000-0008-0000-0000-000057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00000000-0008-0000-0000-00005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00000000-0008-0000-0000-000059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00000000-0008-0000-0000-00005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00000000-0008-0000-0000-00005B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00000000-0008-0000-0000-00005C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00000000-0008-0000-0000-00005D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00000000-0008-0000-0000-00005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00000000-0008-0000-0000-00005F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00000000-0008-0000-0000-000060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00000000-0008-0000-0000-000061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00000000-0008-0000-0000-000062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00000000-0008-0000-0000-000063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00000000-0008-0000-0000-000064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00000000-0008-0000-0000-000065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00000000-0008-0000-0000-00006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00000000-0008-0000-0000-000067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00000000-0008-0000-0000-000068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00000000-0008-0000-0000-00006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00000000-0008-0000-0000-00006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0000000-0008-0000-0000-00006B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00000000-0008-0000-0000-00006C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00000000-0008-0000-0000-00006D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00000000-0008-0000-0000-00006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00000000-0008-0000-0000-00006F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00000000-0008-0000-0000-00007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00000000-0008-0000-0000-00007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00000000-0008-0000-0000-000072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00000000-0008-0000-0000-000073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00000000-0008-0000-0000-000074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00000000-0008-0000-0000-000075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00000000-0008-0000-0000-00007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00000000-0008-0000-0000-00007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00000000-0008-0000-0000-00007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0000000-0008-0000-0000-00007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00000000-0008-0000-0000-00007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00000000-0008-0000-0000-00007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00000000-0008-0000-0000-00007C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00000000-0008-0000-0000-00007D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00000000-0008-0000-0000-00007E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00000000-0008-0000-0000-00007F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00000000-0008-0000-0000-000080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00000000-0008-0000-0000-000081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00000000-0008-0000-0000-00008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00000000-0008-0000-0000-000083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00000000-0008-0000-0000-000084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00000000-0008-0000-0000-000085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00000000-0008-0000-0000-00008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00000000-0008-0000-0000-00008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00000000-0008-0000-0000-00008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00000000-0008-0000-0000-00008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0000000-0008-0000-0000-00008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00000000-0008-0000-0000-00008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00000000-0008-0000-0000-00008C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00000000-0008-0000-0000-00008D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00000000-0008-0000-0000-00008E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00000000-0008-0000-0000-00008F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00000000-0008-0000-0000-00009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00000000-0008-0000-0000-000091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00000000-0008-0000-0000-00009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00000000-0008-0000-0000-00009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00000000-0008-0000-0000-000094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00000000-0008-0000-0000-000095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00000000-0008-0000-0000-00009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00000000-0008-0000-0000-000097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0000000-0008-0000-0000-00009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00000000-0008-0000-0000-000099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00000000-0008-0000-0000-00009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00000000-0008-0000-0000-00009B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00000000-0008-0000-0000-00009C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00000000-0008-0000-0000-00009D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00000000-0008-0000-0000-00009E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00000000-0008-0000-0000-00009F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00000000-0008-0000-0000-0000A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00000000-0008-0000-0000-0000A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00000000-0008-0000-0000-0000A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00000000-0008-0000-0000-0000A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00000000-0008-0000-0000-0000A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00000000-0008-0000-0000-0000A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00000000-0008-0000-0000-0000A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00000000-0008-0000-0000-0000A7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00000000-0008-0000-0000-0000A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00000000-0008-0000-0000-0000A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00000000-0008-0000-0000-0000AA000000}"/>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00000000-0008-0000-0000-0000A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00000000-0008-0000-0000-0000A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000000-0008-0000-0000-0000A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00000000-0008-0000-0000-0000A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00000000-0008-0000-0000-0000A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00000000-0008-0000-0000-0000B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00000000-0008-0000-0000-0000B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00000000-0008-0000-0000-0000B2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00000000-0008-0000-0000-0000B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00000000-0008-0000-0000-0000B4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00000000-0008-0000-0000-0000B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00000000-0008-0000-0000-0000B6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00000000-0008-0000-0000-0000B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00000000-0008-0000-0000-0000B8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00000000-0008-0000-0000-0000B9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00000000-0008-0000-0000-0000BA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00000000-0008-0000-0000-0000B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00000000-0008-0000-0000-0000B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00000000-0008-0000-0000-0000B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00000000-0008-0000-0000-0000B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00000000-0008-0000-0000-0000B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00000000-0008-0000-0000-0000C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00000000-0008-0000-0000-0000C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00000000-0008-0000-0000-0000C2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00000000-0008-0000-0000-0000C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00000000-0008-0000-0000-0000C4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00000000-0008-0000-0000-0000C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00000000-0008-0000-0000-0000C6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00000000-0008-0000-0000-0000C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00000000-0008-0000-0000-0000C8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00000000-0008-0000-0000-0000C9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00000000-0008-0000-0000-0000CA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00000000-0008-0000-0000-0000CB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00000000-0008-0000-0000-0000CC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00000000-0008-0000-0000-0000CD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00000000-0008-0000-0000-0000CE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00000000-0008-0000-0000-0000CF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00000000-0008-0000-0000-0000D0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00000000-0008-0000-0000-0000D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00000000-0008-0000-0000-0000D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0000000-0008-0000-0000-0000D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00000000-0008-0000-0000-0000D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00000000-0008-0000-0000-0000D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00000000-0008-0000-0000-0000D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00000000-0008-0000-0000-0000D7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00000000-0008-0000-0000-0000D8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00000000-0008-0000-0000-0000D9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00000000-0008-0000-0000-0000DA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00000000-0008-0000-0000-0000DB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00000000-0008-0000-0000-0000DC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00000000-0008-0000-0000-0000DD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00000000-0008-0000-0000-0000DE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00000000-0008-0000-0000-0000DF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00000000-0008-0000-0000-0000E0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00000000-0008-0000-0000-0000E1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00000000-0008-0000-0000-0000E2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00000000-0008-0000-0000-0000E3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00000000-0008-0000-0000-0000E4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00000000-0008-0000-0000-0000E5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0000000-0008-0000-0000-0000E6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00000000-0008-0000-0000-0000E7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00000000-0008-0000-0000-0000E8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00000000-0008-0000-0000-0000E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00000000-0008-0000-0000-0000E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00000000-0008-0000-0000-0000E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00000000-0008-0000-0000-0000E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00000000-0008-0000-0000-0000E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00000000-0008-0000-0000-0000E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0000000-0008-0000-0000-0000EF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00000000-0008-0000-0000-0000F0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00000000-0008-0000-0000-0000F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00000000-0008-0000-0000-0000F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00000000-0008-0000-0000-0000F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00000000-0008-0000-0000-0000F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00000000-0008-0000-0000-0000F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00000000-0008-0000-0000-0000F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00000000-0008-0000-0000-0000F7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000000-0008-0000-0000-0000F8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00000000-0008-0000-0000-0000F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00000000-0008-0000-0000-0000F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0000000-0008-0000-0000-0000F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00000000-0008-0000-0000-0000F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00000000-0008-0000-0000-0000F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00000000-0008-0000-0000-0000F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00000000-0008-0000-0000-0000FF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00000000-0008-0000-0000-000000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00000000-0008-0000-0000-00000101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00000000-0008-0000-0000-000002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00000000-0008-0000-0000-00000301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00000000-0008-0000-0000-00000401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00000000-0008-0000-0000-000005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00000000-0008-0000-0000-00000601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00000000-0008-0000-0000-000007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0000000-0008-0000-0000-00000801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00000000-0008-0000-0000-000009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00000000-0008-0000-0000-00000A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00000000-0008-0000-0000-00000B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00000000-0008-0000-0000-00000C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00000000-0008-0000-0000-00000D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00000000-0008-0000-0000-00000E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00000000-0008-0000-0000-00000F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00000000-0008-0000-0000-000010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00000000-0008-0000-0000-000011010000}"/>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00000000-0008-0000-0000-00001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00000000-0008-0000-0000-000014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00000000-0008-0000-0000-00001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00000000-0008-0000-0000-000016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00000000-0008-0000-0000-00001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00000000-0008-0000-0000-000018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00000000-0008-0000-0000-000019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00000000-0008-0000-0000-00001A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00000000-0008-0000-0000-00001B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00000000-0008-0000-0000-00001C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00000000-0008-0000-0000-00001D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00000000-0008-0000-0000-00001E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00000000-0008-0000-0000-00001F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00000000-0008-0000-0000-000020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00000000-0008-0000-0000-000021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00000000-0008-0000-0000-000022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00000000-0008-0000-0000-00002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00000000-0008-0000-0000-000024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00000000-0008-0000-0000-00002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00000000-0008-0000-0000-000026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00000000-0008-0000-0000-00002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00000000-0008-0000-0000-000028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00000000-0008-0000-0000-000029010000}"/>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00000000-0008-0000-0000-00002A010000}"/>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00000000-0008-0000-0000-00002F010000}"/>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00000000-0008-0000-0000-000030010000}"/>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15</xdr:row>
      <xdr:rowOff>0</xdr:rowOff>
    </xdr:from>
    <xdr:to>
      <xdr:col>17</xdr:col>
      <xdr:colOff>133350</xdr:colOff>
      <xdr:row>15</xdr:row>
      <xdr:rowOff>0</xdr:rowOff>
    </xdr:to>
    <xdr:sp macro="" textlink="">
      <xdr:nvSpPr>
        <xdr:cNvPr id="3" name="Text Box 7">
          <a:extLst>
            <a:ext uri="{FF2B5EF4-FFF2-40B4-BE49-F238E27FC236}">
              <a16:creationId xmlns:a16="http://schemas.microsoft.com/office/drawing/2014/main" id="{00000000-0008-0000-0100-000003000000}"/>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15</xdr:row>
      <xdr:rowOff>0</xdr:rowOff>
    </xdr:from>
    <xdr:to>
      <xdr:col>31</xdr:col>
      <xdr:colOff>85725</xdr:colOff>
      <xdr:row>15</xdr:row>
      <xdr:rowOff>0</xdr:rowOff>
    </xdr:to>
    <xdr:sp macro="" textlink="">
      <xdr:nvSpPr>
        <xdr:cNvPr id="4" name="Text Box 8">
          <a:extLst>
            <a:ext uri="{FF2B5EF4-FFF2-40B4-BE49-F238E27FC236}">
              <a16:creationId xmlns:a16="http://schemas.microsoft.com/office/drawing/2014/main" id="{00000000-0008-0000-0100-00000400000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15</xdr:row>
      <xdr:rowOff>0</xdr:rowOff>
    </xdr:from>
    <xdr:to>
      <xdr:col>39</xdr:col>
      <xdr:colOff>57150</xdr:colOff>
      <xdr:row>15</xdr:row>
      <xdr:rowOff>0</xdr:rowOff>
    </xdr:to>
    <xdr:sp macro="" textlink="">
      <xdr:nvSpPr>
        <xdr:cNvPr id="5" name="Text Box 9">
          <a:extLst>
            <a:ext uri="{FF2B5EF4-FFF2-40B4-BE49-F238E27FC236}">
              <a16:creationId xmlns:a16="http://schemas.microsoft.com/office/drawing/2014/main" id="{00000000-0008-0000-0100-000005000000}"/>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15</xdr:row>
      <xdr:rowOff>0</xdr:rowOff>
    </xdr:from>
    <xdr:to>
      <xdr:col>43</xdr:col>
      <xdr:colOff>0</xdr:colOff>
      <xdr:row>15</xdr:row>
      <xdr:rowOff>0</xdr:rowOff>
    </xdr:to>
    <xdr:sp macro="" textlink="">
      <xdr:nvSpPr>
        <xdr:cNvPr id="6" name="Text Box 10">
          <a:extLst>
            <a:ext uri="{FF2B5EF4-FFF2-40B4-BE49-F238E27FC236}">
              <a16:creationId xmlns:a16="http://schemas.microsoft.com/office/drawing/2014/main" id="{00000000-0008-0000-0100-000006000000}"/>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15</xdr:row>
      <xdr:rowOff>0</xdr:rowOff>
    </xdr:from>
    <xdr:to>
      <xdr:col>18</xdr:col>
      <xdr:colOff>133350</xdr:colOff>
      <xdr:row>15</xdr:row>
      <xdr:rowOff>0</xdr:rowOff>
    </xdr:to>
    <xdr:sp macro="" textlink="">
      <xdr:nvSpPr>
        <xdr:cNvPr id="7" name="Text Box 18">
          <a:extLst>
            <a:ext uri="{FF2B5EF4-FFF2-40B4-BE49-F238E27FC236}">
              <a16:creationId xmlns:a16="http://schemas.microsoft.com/office/drawing/2014/main" id="{00000000-0008-0000-0100-000007000000}"/>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15</xdr:row>
      <xdr:rowOff>0</xdr:rowOff>
    </xdr:from>
    <xdr:to>
      <xdr:col>37</xdr:col>
      <xdr:colOff>133350</xdr:colOff>
      <xdr:row>15</xdr:row>
      <xdr:rowOff>0</xdr:rowOff>
    </xdr:to>
    <xdr:sp macro="" textlink="">
      <xdr:nvSpPr>
        <xdr:cNvPr id="8" name="Text Box 19">
          <a:extLst>
            <a:ext uri="{FF2B5EF4-FFF2-40B4-BE49-F238E27FC236}">
              <a16:creationId xmlns:a16="http://schemas.microsoft.com/office/drawing/2014/main" id="{00000000-0008-0000-0100-000008000000}"/>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15</xdr:row>
      <xdr:rowOff>0</xdr:rowOff>
    </xdr:from>
    <xdr:to>
      <xdr:col>43</xdr:col>
      <xdr:colOff>0</xdr:colOff>
      <xdr:row>15</xdr:row>
      <xdr:rowOff>0</xdr:rowOff>
    </xdr:to>
    <xdr:sp macro="" textlink="">
      <xdr:nvSpPr>
        <xdr:cNvPr id="9" name="Text Box 20">
          <a:extLst>
            <a:ext uri="{FF2B5EF4-FFF2-40B4-BE49-F238E27FC236}">
              <a16:creationId xmlns:a16="http://schemas.microsoft.com/office/drawing/2014/main" id="{00000000-0008-0000-0100-000009000000}"/>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0" name="Text Box 42">
          <a:extLst>
            <a:ext uri="{FF2B5EF4-FFF2-40B4-BE49-F238E27FC236}">
              <a16:creationId xmlns:a16="http://schemas.microsoft.com/office/drawing/2014/main" id="{00000000-0008-0000-0100-00000A000000}"/>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1" name="Text Box 61">
          <a:extLst>
            <a:ext uri="{FF2B5EF4-FFF2-40B4-BE49-F238E27FC236}">
              <a16:creationId xmlns:a16="http://schemas.microsoft.com/office/drawing/2014/main" id="{00000000-0008-0000-0100-00000B000000}"/>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2" name="Text Box 62">
          <a:extLst>
            <a:ext uri="{FF2B5EF4-FFF2-40B4-BE49-F238E27FC236}">
              <a16:creationId xmlns:a16="http://schemas.microsoft.com/office/drawing/2014/main" id="{00000000-0008-0000-0100-00000C000000}"/>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3" name="Text Box 63">
          <a:extLst>
            <a:ext uri="{FF2B5EF4-FFF2-40B4-BE49-F238E27FC236}">
              <a16:creationId xmlns:a16="http://schemas.microsoft.com/office/drawing/2014/main" id="{00000000-0008-0000-0100-00000D000000}"/>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14" name="Text Box 76">
          <a:extLst>
            <a:ext uri="{FF2B5EF4-FFF2-40B4-BE49-F238E27FC236}">
              <a16:creationId xmlns:a16="http://schemas.microsoft.com/office/drawing/2014/main" id="{00000000-0008-0000-0100-00000E000000}"/>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15" name="Text Box 77">
          <a:extLst>
            <a:ext uri="{FF2B5EF4-FFF2-40B4-BE49-F238E27FC236}">
              <a16:creationId xmlns:a16="http://schemas.microsoft.com/office/drawing/2014/main" id="{00000000-0008-0000-0100-00000F000000}"/>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 name="Text Box 80">
          <a:extLst>
            <a:ext uri="{FF2B5EF4-FFF2-40B4-BE49-F238E27FC236}">
              <a16:creationId xmlns:a16="http://schemas.microsoft.com/office/drawing/2014/main" id="{00000000-0008-0000-0100-000010000000}"/>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7" name="Text Box 81">
          <a:extLst>
            <a:ext uri="{FF2B5EF4-FFF2-40B4-BE49-F238E27FC236}">
              <a16:creationId xmlns:a16="http://schemas.microsoft.com/office/drawing/2014/main" id="{00000000-0008-0000-0100-000011000000}"/>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8" name="Text Box 106">
          <a:extLst>
            <a:ext uri="{FF2B5EF4-FFF2-40B4-BE49-F238E27FC236}">
              <a16:creationId xmlns:a16="http://schemas.microsoft.com/office/drawing/2014/main" id="{00000000-0008-0000-0100-0000120000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9" name="Text Box 108">
          <a:extLst>
            <a:ext uri="{FF2B5EF4-FFF2-40B4-BE49-F238E27FC236}">
              <a16:creationId xmlns:a16="http://schemas.microsoft.com/office/drawing/2014/main" id="{00000000-0008-0000-0100-000013000000}"/>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0" name="Text Box 109">
          <a:extLst>
            <a:ext uri="{FF2B5EF4-FFF2-40B4-BE49-F238E27FC236}">
              <a16:creationId xmlns:a16="http://schemas.microsoft.com/office/drawing/2014/main" id="{00000000-0008-0000-0100-000014000000}"/>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1" name="Text Box 111">
          <a:extLst>
            <a:ext uri="{FF2B5EF4-FFF2-40B4-BE49-F238E27FC236}">
              <a16:creationId xmlns:a16="http://schemas.microsoft.com/office/drawing/2014/main" id="{00000000-0008-0000-0100-000015000000}"/>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22" name="Text Box 121">
          <a:extLst>
            <a:ext uri="{FF2B5EF4-FFF2-40B4-BE49-F238E27FC236}">
              <a16:creationId xmlns:a16="http://schemas.microsoft.com/office/drawing/2014/main" id="{00000000-0008-0000-0100-000016000000}"/>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15</xdr:row>
      <xdr:rowOff>0</xdr:rowOff>
    </xdr:from>
    <xdr:to>
      <xdr:col>37</xdr:col>
      <xdr:colOff>142875</xdr:colOff>
      <xdr:row>15</xdr:row>
      <xdr:rowOff>0</xdr:rowOff>
    </xdr:to>
    <xdr:sp macro="" textlink="">
      <xdr:nvSpPr>
        <xdr:cNvPr id="23" name="Text Box 122">
          <a:extLst>
            <a:ext uri="{FF2B5EF4-FFF2-40B4-BE49-F238E27FC236}">
              <a16:creationId xmlns:a16="http://schemas.microsoft.com/office/drawing/2014/main" id="{00000000-0008-0000-0100-000017000000}"/>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24" name="Text Box 140">
          <a:extLst>
            <a:ext uri="{FF2B5EF4-FFF2-40B4-BE49-F238E27FC236}">
              <a16:creationId xmlns:a16="http://schemas.microsoft.com/office/drawing/2014/main" id="{00000000-0008-0000-0100-000018000000}"/>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25" name="Text Box 141">
          <a:extLst>
            <a:ext uri="{FF2B5EF4-FFF2-40B4-BE49-F238E27FC236}">
              <a16:creationId xmlns:a16="http://schemas.microsoft.com/office/drawing/2014/main" id="{00000000-0008-0000-0100-000019000000}"/>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26" name="Text Box 157">
          <a:extLst>
            <a:ext uri="{FF2B5EF4-FFF2-40B4-BE49-F238E27FC236}">
              <a16:creationId xmlns:a16="http://schemas.microsoft.com/office/drawing/2014/main" id="{00000000-0008-0000-0100-00001A000000}"/>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7" name="Text Box 158">
          <a:extLst>
            <a:ext uri="{FF2B5EF4-FFF2-40B4-BE49-F238E27FC236}">
              <a16:creationId xmlns:a16="http://schemas.microsoft.com/office/drawing/2014/main" id="{00000000-0008-0000-0100-00001B000000}"/>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8" name="Text Box 159">
          <a:extLst>
            <a:ext uri="{FF2B5EF4-FFF2-40B4-BE49-F238E27FC236}">
              <a16:creationId xmlns:a16="http://schemas.microsoft.com/office/drawing/2014/main" id="{00000000-0008-0000-0100-00001C000000}"/>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9" name="Text Box 161">
          <a:extLst>
            <a:ext uri="{FF2B5EF4-FFF2-40B4-BE49-F238E27FC236}">
              <a16:creationId xmlns:a16="http://schemas.microsoft.com/office/drawing/2014/main" id="{00000000-0008-0000-0100-00001D000000}"/>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0" name="Text Box 163">
          <a:extLst>
            <a:ext uri="{FF2B5EF4-FFF2-40B4-BE49-F238E27FC236}">
              <a16:creationId xmlns:a16="http://schemas.microsoft.com/office/drawing/2014/main" id="{00000000-0008-0000-0100-00001E000000}"/>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31" name="Text Box 164">
          <a:extLst>
            <a:ext uri="{FF2B5EF4-FFF2-40B4-BE49-F238E27FC236}">
              <a16:creationId xmlns:a16="http://schemas.microsoft.com/office/drawing/2014/main" id="{00000000-0008-0000-0100-00001F000000}"/>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2" name="Text Box 165">
          <a:extLst>
            <a:ext uri="{FF2B5EF4-FFF2-40B4-BE49-F238E27FC236}">
              <a16:creationId xmlns:a16="http://schemas.microsoft.com/office/drawing/2014/main" id="{00000000-0008-0000-0100-000020000000}"/>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33" name="Text Box 166">
          <a:extLst>
            <a:ext uri="{FF2B5EF4-FFF2-40B4-BE49-F238E27FC236}">
              <a16:creationId xmlns:a16="http://schemas.microsoft.com/office/drawing/2014/main" id="{00000000-0008-0000-0100-000021000000}"/>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4" name="Text Box 167">
          <a:extLst>
            <a:ext uri="{FF2B5EF4-FFF2-40B4-BE49-F238E27FC236}">
              <a16:creationId xmlns:a16="http://schemas.microsoft.com/office/drawing/2014/main" id="{00000000-0008-0000-0100-000022000000}"/>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5" name="Text Box 168">
          <a:extLst>
            <a:ext uri="{FF2B5EF4-FFF2-40B4-BE49-F238E27FC236}">
              <a16:creationId xmlns:a16="http://schemas.microsoft.com/office/drawing/2014/main" id="{00000000-0008-0000-0100-000023000000}"/>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36" name="Text Box 171">
          <a:extLst>
            <a:ext uri="{FF2B5EF4-FFF2-40B4-BE49-F238E27FC236}">
              <a16:creationId xmlns:a16="http://schemas.microsoft.com/office/drawing/2014/main" id="{00000000-0008-0000-0100-000024000000}"/>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37" name="Text Box 172">
          <a:extLst>
            <a:ext uri="{FF2B5EF4-FFF2-40B4-BE49-F238E27FC236}">
              <a16:creationId xmlns:a16="http://schemas.microsoft.com/office/drawing/2014/main" id="{00000000-0008-0000-0100-000025000000}"/>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38" name="Text Box 183">
          <a:extLst>
            <a:ext uri="{FF2B5EF4-FFF2-40B4-BE49-F238E27FC236}">
              <a16:creationId xmlns:a16="http://schemas.microsoft.com/office/drawing/2014/main" id="{00000000-0008-0000-0100-000026000000}"/>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39" name="Text Box 184">
          <a:extLst>
            <a:ext uri="{FF2B5EF4-FFF2-40B4-BE49-F238E27FC236}">
              <a16:creationId xmlns:a16="http://schemas.microsoft.com/office/drawing/2014/main" id="{00000000-0008-0000-0100-000027000000}"/>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40" name="Text Box 187">
          <a:extLst>
            <a:ext uri="{FF2B5EF4-FFF2-40B4-BE49-F238E27FC236}">
              <a16:creationId xmlns:a16="http://schemas.microsoft.com/office/drawing/2014/main" id="{00000000-0008-0000-0100-000028000000}"/>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1" name="Text Box 188">
          <a:extLst>
            <a:ext uri="{FF2B5EF4-FFF2-40B4-BE49-F238E27FC236}">
              <a16:creationId xmlns:a16="http://schemas.microsoft.com/office/drawing/2014/main" id="{00000000-0008-0000-0100-000029000000}"/>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42" name="Text Box 189">
          <a:extLst>
            <a:ext uri="{FF2B5EF4-FFF2-40B4-BE49-F238E27FC236}">
              <a16:creationId xmlns:a16="http://schemas.microsoft.com/office/drawing/2014/main" id="{00000000-0008-0000-0100-00002A000000}"/>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3" name="Text Box 191">
          <a:extLst>
            <a:ext uri="{FF2B5EF4-FFF2-40B4-BE49-F238E27FC236}">
              <a16:creationId xmlns:a16="http://schemas.microsoft.com/office/drawing/2014/main" id="{00000000-0008-0000-0100-00002B000000}"/>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4" name="Text Box 192">
          <a:extLst>
            <a:ext uri="{FF2B5EF4-FFF2-40B4-BE49-F238E27FC236}">
              <a16:creationId xmlns:a16="http://schemas.microsoft.com/office/drawing/2014/main" id="{00000000-0008-0000-0100-00002C000000}"/>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45" name="Text Box 193">
          <a:extLst>
            <a:ext uri="{FF2B5EF4-FFF2-40B4-BE49-F238E27FC236}">
              <a16:creationId xmlns:a16="http://schemas.microsoft.com/office/drawing/2014/main" id="{00000000-0008-0000-0100-00002D000000}"/>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6" name="Text Box 194">
          <a:extLst>
            <a:ext uri="{FF2B5EF4-FFF2-40B4-BE49-F238E27FC236}">
              <a16:creationId xmlns:a16="http://schemas.microsoft.com/office/drawing/2014/main" id="{00000000-0008-0000-0100-00002E000000}"/>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47" name="Text Box 195">
          <a:extLst>
            <a:ext uri="{FF2B5EF4-FFF2-40B4-BE49-F238E27FC236}">
              <a16:creationId xmlns:a16="http://schemas.microsoft.com/office/drawing/2014/main" id="{00000000-0008-0000-0100-00002F000000}"/>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8" name="Text Box 196">
          <a:extLst>
            <a:ext uri="{FF2B5EF4-FFF2-40B4-BE49-F238E27FC236}">
              <a16:creationId xmlns:a16="http://schemas.microsoft.com/office/drawing/2014/main" id="{00000000-0008-0000-0100-000030000000}"/>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9" name="Text Box 197">
          <a:extLst>
            <a:ext uri="{FF2B5EF4-FFF2-40B4-BE49-F238E27FC236}">
              <a16:creationId xmlns:a16="http://schemas.microsoft.com/office/drawing/2014/main" id="{00000000-0008-0000-0100-000031000000}"/>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50" name="Text Box 200">
          <a:extLst>
            <a:ext uri="{FF2B5EF4-FFF2-40B4-BE49-F238E27FC236}">
              <a16:creationId xmlns:a16="http://schemas.microsoft.com/office/drawing/2014/main" id="{00000000-0008-0000-0100-000032000000}"/>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51" name="Text Box 201">
          <a:extLst>
            <a:ext uri="{FF2B5EF4-FFF2-40B4-BE49-F238E27FC236}">
              <a16:creationId xmlns:a16="http://schemas.microsoft.com/office/drawing/2014/main" id="{00000000-0008-0000-0100-000033000000}"/>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52" name="Text Box 241">
          <a:extLst>
            <a:ext uri="{FF2B5EF4-FFF2-40B4-BE49-F238E27FC236}">
              <a16:creationId xmlns:a16="http://schemas.microsoft.com/office/drawing/2014/main" id="{00000000-0008-0000-0100-000034000000}"/>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53" name="Text Box 242">
          <a:extLst>
            <a:ext uri="{FF2B5EF4-FFF2-40B4-BE49-F238E27FC236}">
              <a16:creationId xmlns:a16="http://schemas.microsoft.com/office/drawing/2014/main" id="{00000000-0008-0000-0100-000035000000}"/>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54" name="Text Box 258">
          <a:extLst>
            <a:ext uri="{FF2B5EF4-FFF2-40B4-BE49-F238E27FC236}">
              <a16:creationId xmlns:a16="http://schemas.microsoft.com/office/drawing/2014/main" id="{00000000-0008-0000-0100-000036000000}"/>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5" name="Text Box 259">
          <a:extLst>
            <a:ext uri="{FF2B5EF4-FFF2-40B4-BE49-F238E27FC236}">
              <a16:creationId xmlns:a16="http://schemas.microsoft.com/office/drawing/2014/main" id="{00000000-0008-0000-0100-000037000000}"/>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56" name="Text Box 260">
          <a:extLst>
            <a:ext uri="{FF2B5EF4-FFF2-40B4-BE49-F238E27FC236}">
              <a16:creationId xmlns:a16="http://schemas.microsoft.com/office/drawing/2014/main" id="{00000000-0008-0000-0100-000038000000}"/>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7" name="Text Box 262">
          <a:extLst>
            <a:ext uri="{FF2B5EF4-FFF2-40B4-BE49-F238E27FC236}">
              <a16:creationId xmlns:a16="http://schemas.microsoft.com/office/drawing/2014/main" id="{00000000-0008-0000-0100-000039000000}"/>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58" name="Text Box 264">
          <a:extLst>
            <a:ext uri="{FF2B5EF4-FFF2-40B4-BE49-F238E27FC236}">
              <a16:creationId xmlns:a16="http://schemas.microsoft.com/office/drawing/2014/main" id="{00000000-0008-0000-0100-00003A000000}"/>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59" name="Text Box 265">
          <a:extLst>
            <a:ext uri="{FF2B5EF4-FFF2-40B4-BE49-F238E27FC236}">
              <a16:creationId xmlns:a16="http://schemas.microsoft.com/office/drawing/2014/main" id="{00000000-0008-0000-0100-00003B000000}"/>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0" name="Text Box 266">
          <a:extLst>
            <a:ext uri="{FF2B5EF4-FFF2-40B4-BE49-F238E27FC236}">
              <a16:creationId xmlns:a16="http://schemas.microsoft.com/office/drawing/2014/main" id="{00000000-0008-0000-0100-00003C000000}"/>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1" name="Text Box 267">
          <a:extLst>
            <a:ext uri="{FF2B5EF4-FFF2-40B4-BE49-F238E27FC236}">
              <a16:creationId xmlns:a16="http://schemas.microsoft.com/office/drawing/2014/main" id="{00000000-0008-0000-0100-00003D000000}"/>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2" name="Text Box 268">
          <a:extLst>
            <a:ext uri="{FF2B5EF4-FFF2-40B4-BE49-F238E27FC236}">
              <a16:creationId xmlns:a16="http://schemas.microsoft.com/office/drawing/2014/main" id="{00000000-0008-0000-0100-00003E000000}"/>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3" name="Text Box 269">
          <a:extLst>
            <a:ext uri="{FF2B5EF4-FFF2-40B4-BE49-F238E27FC236}">
              <a16:creationId xmlns:a16="http://schemas.microsoft.com/office/drawing/2014/main" id="{00000000-0008-0000-0100-00003F000000}"/>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64" name="Text Box 271">
          <a:extLst>
            <a:ext uri="{FF2B5EF4-FFF2-40B4-BE49-F238E27FC236}">
              <a16:creationId xmlns:a16="http://schemas.microsoft.com/office/drawing/2014/main" id="{00000000-0008-0000-0100-000040000000}"/>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65" name="Text Box 272">
          <a:extLst>
            <a:ext uri="{FF2B5EF4-FFF2-40B4-BE49-F238E27FC236}">
              <a16:creationId xmlns:a16="http://schemas.microsoft.com/office/drawing/2014/main" id="{00000000-0008-0000-0100-000041000000}"/>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6" name="Text Box 273">
          <a:extLst>
            <a:ext uri="{FF2B5EF4-FFF2-40B4-BE49-F238E27FC236}">
              <a16:creationId xmlns:a16="http://schemas.microsoft.com/office/drawing/2014/main" id="{00000000-0008-0000-0100-000042000000}"/>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67" name="Text Box 274">
          <a:extLst>
            <a:ext uri="{FF2B5EF4-FFF2-40B4-BE49-F238E27FC236}">
              <a16:creationId xmlns:a16="http://schemas.microsoft.com/office/drawing/2014/main" id="{00000000-0008-0000-0100-000043000000}"/>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8" name="Text Box 275">
          <a:extLst>
            <a:ext uri="{FF2B5EF4-FFF2-40B4-BE49-F238E27FC236}">
              <a16:creationId xmlns:a16="http://schemas.microsoft.com/office/drawing/2014/main" id="{00000000-0008-0000-0100-000044000000}"/>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9" name="Text Box 276">
          <a:extLst>
            <a:ext uri="{FF2B5EF4-FFF2-40B4-BE49-F238E27FC236}">
              <a16:creationId xmlns:a16="http://schemas.microsoft.com/office/drawing/2014/main" id="{00000000-0008-0000-0100-000045000000}"/>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0" name="Text Box 277">
          <a:extLst>
            <a:ext uri="{FF2B5EF4-FFF2-40B4-BE49-F238E27FC236}">
              <a16:creationId xmlns:a16="http://schemas.microsoft.com/office/drawing/2014/main" id="{00000000-0008-0000-0100-000046000000}"/>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1" name="Text Box 278">
          <a:extLst>
            <a:ext uri="{FF2B5EF4-FFF2-40B4-BE49-F238E27FC236}">
              <a16:creationId xmlns:a16="http://schemas.microsoft.com/office/drawing/2014/main" id="{00000000-0008-0000-0100-000047000000}"/>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72" name="Text Box 279">
          <a:extLst>
            <a:ext uri="{FF2B5EF4-FFF2-40B4-BE49-F238E27FC236}">
              <a16:creationId xmlns:a16="http://schemas.microsoft.com/office/drawing/2014/main" id="{00000000-0008-0000-0100-000048000000}"/>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73" name="Text Box 280">
          <a:extLst>
            <a:ext uri="{FF2B5EF4-FFF2-40B4-BE49-F238E27FC236}">
              <a16:creationId xmlns:a16="http://schemas.microsoft.com/office/drawing/2014/main" id="{00000000-0008-0000-0100-000049000000}"/>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4" name="Text Box 281">
          <a:extLst>
            <a:ext uri="{FF2B5EF4-FFF2-40B4-BE49-F238E27FC236}">
              <a16:creationId xmlns:a16="http://schemas.microsoft.com/office/drawing/2014/main" id="{00000000-0008-0000-0100-00004A000000}"/>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75" name="Text Box 282">
          <a:extLst>
            <a:ext uri="{FF2B5EF4-FFF2-40B4-BE49-F238E27FC236}">
              <a16:creationId xmlns:a16="http://schemas.microsoft.com/office/drawing/2014/main" id="{00000000-0008-0000-0100-00004B000000}"/>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6" name="Text Box 283">
          <a:extLst>
            <a:ext uri="{FF2B5EF4-FFF2-40B4-BE49-F238E27FC236}">
              <a16:creationId xmlns:a16="http://schemas.microsoft.com/office/drawing/2014/main" id="{00000000-0008-0000-0100-00004C000000}"/>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77" name="Text Box 284">
          <a:extLst>
            <a:ext uri="{FF2B5EF4-FFF2-40B4-BE49-F238E27FC236}">
              <a16:creationId xmlns:a16="http://schemas.microsoft.com/office/drawing/2014/main" id="{00000000-0008-0000-0100-00004D00000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8" name="Text Box 285">
          <a:extLst>
            <a:ext uri="{FF2B5EF4-FFF2-40B4-BE49-F238E27FC236}">
              <a16:creationId xmlns:a16="http://schemas.microsoft.com/office/drawing/2014/main" id="{00000000-0008-0000-0100-00004E000000}"/>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9" name="Text Box 286">
          <a:extLst>
            <a:ext uri="{FF2B5EF4-FFF2-40B4-BE49-F238E27FC236}">
              <a16:creationId xmlns:a16="http://schemas.microsoft.com/office/drawing/2014/main" id="{00000000-0008-0000-0100-00004F000000}"/>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80" name="Text Box 295">
          <a:extLst>
            <a:ext uri="{FF2B5EF4-FFF2-40B4-BE49-F238E27FC236}">
              <a16:creationId xmlns:a16="http://schemas.microsoft.com/office/drawing/2014/main" id="{00000000-0008-0000-0100-000050000000}"/>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81" name="Text Box 296">
          <a:extLst>
            <a:ext uri="{FF2B5EF4-FFF2-40B4-BE49-F238E27FC236}">
              <a16:creationId xmlns:a16="http://schemas.microsoft.com/office/drawing/2014/main" id="{00000000-0008-0000-0100-000051000000}"/>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2" name="Text Box 311">
          <a:extLst>
            <a:ext uri="{FF2B5EF4-FFF2-40B4-BE49-F238E27FC236}">
              <a16:creationId xmlns:a16="http://schemas.microsoft.com/office/drawing/2014/main" id="{00000000-0008-0000-0100-000052000000}"/>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83" name="Text Box 312">
          <a:extLst>
            <a:ext uri="{FF2B5EF4-FFF2-40B4-BE49-F238E27FC236}">
              <a16:creationId xmlns:a16="http://schemas.microsoft.com/office/drawing/2014/main" id="{00000000-0008-0000-0100-000053000000}"/>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4" name="Text Box 313">
          <a:extLst>
            <a:ext uri="{FF2B5EF4-FFF2-40B4-BE49-F238E27FC236}">
              <a16:creationId xmlns:a16="http://schemas.microsoft.com/office/drawing/2014/main" id="{00000000-0008-0000-0100-000054000000}"/>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85" name="Text Box 314">
          <a:extLst>
            <a:ext uri="{FF2B5EF4-FFF2-40B4-BE49-F238E27FC236}">
              <a16:creationId xmlns:a16="http://schemas.microsoft.com/office/drawing/2014/main" id="{00000000-0008-0000-0100-000055000000}"/>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6" name="Text Box 315">
          <a:extLst>
            <a:ext uri="{FF2B5EF4-FFF2-40B4-BE49-F238E27FC236}">
              <a16:creationId xmlns:a16="http://schemas.microsoft.com/office/drawing/2014/main" id="{00000000-0008-0000-0100-000056000000}"/>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7" name="Text Box 316">
          <a:extLst>
            <a:ext uri="{FF2B5EF4-FFF2-40B4-BE49-F238E27FC236}">
              <a16:creationId xmlns:a16="http://schemas.microsoft.com/office/drawing/2014/main" id="{00000000-0008-0000-0100-000057000000}"/>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88" name="Text Box 318">
          <a:extLst>
            <a:ext uri="{FF2B5EF4-FFF2-40B4-BE49-F238E27FC236}">
              <a16:creationId xmlns:a16="http://schemas.microsoft.com/office/drawing/2014/main" id="{00000000-0008-0000-0100-000058000000}"/>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89" name="Text Box 319">
          <a:extLst>
            <a:ext uri="{FF2B5EF4-FFF2-40B4-BE49-F238E27FC236}">
              <a16:creationId xmlns:a16="http://schemas.microsoft.com/office/drawing/2014/main" id="{00000000-0008-0000-0100-000059000000}"/>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0" name="Text Box 320">
          <a:extLst>
            <a:ext uri="{FF2B5EF4-FFF2-40B4-BE49-F238E27FC236}">
              <a16:creationId xmlns:a16="http://schemas.microsoft.com/office/drawing/2014/main" id="{00000000-0008-0000-0100-00005A000000}"/>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91" name="Text Box 321">
          <a:extLst>
            <a:ext uri="{FF2B5EF4-FFF2-40B4-BE49-F238E27FC236}">
              <a16:creationId xmlns:a16="http://schemas.microsoft.com/office/drawing/2014/main" id="{00000000-0008-0000-0100-00005B000000}"/>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2" name="Text Box 322">
          <a:extLst>
            <a:ext uri="{FF2B5EF4-FFF2-40B4-BE49-F238E27FC236}">
              <a16:creationId xmlns:a16="http://schemas.microsoft.com/office/drawing/2014/main" id="{00000000-0008-0000-0100-00005C000000}"/>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3" name="Text Box 323">
          <a:extLst>
            <a:ext uri="{FF2B5EF4-FFF2-40B4-BE49-F238E27FC236}">
              <a16:creationId xmlns:a16="http://schemas.microsoft.com/office/drawing/2014/main" id="{00000000-0008-0000-0100-00005D000000}"/>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94" name="Text Box 326">
          <a:extLst>
            <a:ext uri="{FF2B5EF4-FFF2-40B4-BE49-F238E27FC236}">
              <a16:creationId xmlns:a16="http://schemas.microsoft.com/office/drawing/2014/main" id="{00000000-0008-0000-0100-00005E000000}"/>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5" name="Text Box 327">
          <a:extLst>
            <a:ext uri="{FF2B5EF4-FFF2-40B4-BE49-F238E27FC236}">
              <a16:creationId xmlns:a16="http://schemas.microsoft.com/office/drawing/2014/main" id="{00000000-0008-0000-0100-00005F000000}"/>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6" name="Text Box 339">
          <a:extLst>
            <a:ext uri="{FF2B5EF4-FFF2-40B4-BE49-F238E27FC236}">
              <a16:creationId xmlns:a16="http://schemas.microsoft.com/office/drawing/2014/main" id="{00000000-0008-0000-0100-00006000000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7" name="Text Box 340">
          <a:extLst>
            <a:ext uri="{FF2B5EF4-FFF2-40B4-BE49-F238E27FC236}">
              <a16:creationId xmlns:a16="http://schemas.microsoft.com/office/drawing/2014/main" id="{00000000-0008-0000-0100-000061000000}"/>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8" name="Text Box 352">
          <a:extLst>
            <a:ext uri="{FF2B5EF4-FFF2-40B4-BE49-F238E27FC236}">
              <a16:creationId xmlns:a16="http://schemas.microsoft.com/office/drawing/2014/main" id="{00000000-0008-0000-0100-000062000000}"/>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9" name="Text Box 353">
          <a:extLst>
            <a:ext uri="{FF2B5EF4-FFF2-40B4-BE49-F238E27FC236}">
              <a16:creationId xmlns:a16="http://schemas.microsoft.com/office/drawing/2014/main" id="{00000000-0008-0000-0100-000063000000}"/>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0" name="Text Box 366">
          <a:extLst>
            <a:ext uri="{FF2B5EF4-FFF2-40B4-BE49-F238E27FC236}">
              <a16:creationId xmlns:a16="http://schemas.microsoft.com/office/drawing/2014/main" id="{00000000-0008-0000-0100-000064000000}"/>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01" name="Text Box 367">
          <a:extLst>
            <a:ext uri="{FF2B5EF4-FFF2-40B4-BE49-F238E27FC236}">
              <a16:creationId xmlns:a16="http://schemas.microsoft.com/office/drawing/2014/main" id="{00000000-0008-0000-0100-000065000000}"/>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2" name="Text Box 383">
          <a:extLst>
            <a:ext uri="{FF2B5EF4-FFF2-40B4-BE49-F238E27FC236}">
              <a16:creationId xmlns:a16="http://schemas.microsoft.com/office/drawing/2014/main" id="{00000000-0008-0000-0100-000066000000}"/>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3" name="Text Box 384">
          <a:extLst>
            <a:ext uri="{FF2B5EF4-FFF2-40B4-BE49-F238E27FC236}">
              <a16:creationId xmlns:a16="http://schemas.microsoft.com/office/drawing/2014/main" id="{00000000-0008-0000-0100-000067000000}"/>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104" name="Text Box 397">
          <a:extLst>
            <a:ext uri="{FF2B5EF4-FFF2-40B4-BE49-F238E27FC236}">
              <a16:creationId xmlns:a16="http://schemas.microsoft.com/office/drawing/2014/main" id="{00000000-0008-0000-0100-000068000000}"/>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5" name="Text Box 398">
          <a:extLst>
            <a:ext uri="{FF2B5EF4-FFF2-40B4-BE49-F238E27FC236}">
              <a16:creationId xmlns:a16="http://schemas.microsoft.com/office/drawing/2014/main" id="{00000000-0008-0000-0100-000069000000}"/>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6" name="Text Box 439">
          <a:extLst>
            <a:ext uri="{FF2B5EF4-FFF2-40B4-BE49-F238E27FC236}">
              <a16:creationId xmlns:a16="http://schemas.microsoft.com/office/drawing/2014/main" id="{00000000-0008-0000-0100-00006A000000}"/>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7" name="Text Box 440">
          <a:extLst>
            <a:ext uri="{FF2B5EF4-FFF2-40B4-BE49-F238E27FC236}">
              <a16:creationId xmlns:a16="http://schemas.microsoft.com/office/drawing/2014/main" id="{00000000-0008-0000-0100-00006B00000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8" name="Text Box 453">
          <a:extLst>
            <a:ext uri="{FF2B5EF4-FFF2-40B4-BE49-F238E27FC236}">
              <a16:creationId xmlns:a16="http://schemas.microsoft.com/office/drawing/2014/main" id="{00000000-0008-0000-0100-00006C000000}"/>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09" name="Text Box 454">
          <a:extLst>
            <a:ext uri="{FF2B5EF4-FFF2-40B4-BE49-F238E27FC236}">
              <a16:creationId xmlns:a16="http://schemas.microsoft.com/office/drawing/2014/main" id="{00000000-0008-0000-0100-00006D000000}"/>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10" name="Text Box 467">
          <a:extLst>
            <a:ext uri="{FF2B5EF4-FFF2-40B4-BE49-F238E27FC236}">
              <a16:creationId xmlns:a16="http://schemas.microsoft.com/office/drawing/2014/main" id="{00000000-0008-0000-0100-00006E000000}"/>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11" name="Text Box 468">
          <a:extLst>
            <a:ext uri="{FF2B5EF4-FFF2-40B4-BE49-F238E27FC236}">
              <a16:creationId xmlns:a16="http://schemas.microsoft.com/office/drawing/2014/main" id="{00000000-0008-0000-0100-00006F000000}"/>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12" name="Text Box 499">
          <a:extLst>
            <a:ext uri="{FF2B5EF4-FFF2-40B4-BE49-F238E27FC236}">
              <a16:creationId xmlns:a16="http://schemas.microsoft.com/office/drawing/2014/main" id="{00000000-0008-0000-0100-000070000000}"/>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113" name="Text Box 500">
          <a:extLst>
            <a:ext uri="{FF2B5EF4-FFF2-40B4-BE49-F238E27FC236}">
              <a16:creationId xmlns:a16="http://schemas.microsoft.com/office/drawing/2014/main" id="{00000000-0008-0000-0100-000071000000}"/>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114" name="Text Box 504">
          <a:extLst>
            <a:ext uri="{FF2B5EF4-FFF2-40B4-BE49-F238E27FC236}">
              <a16:creationId xmlns:a16="http://schemas.microsoft.com/office/drawing/2014/main" id="{00000000-0008-0000-0100-000072000000}"/>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5" name="Text Box 505">
          <a:extLst>
            <a:ext uri="{FF2B5EF4-FFF2-40B4-BE49-F238E27FC236}">
              <a16:creationId xmlns:a16="http://schemas.microsoft.com/office/drawing/2014/main" id="{00000000-0008-0000-0100-000073000000}"/>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16" name="Text Box 506">
          <a:extLst>
            <a:ext uri="{FF2B5EF4-FFF2-40B4-BE49-F238E27FC236}">
              <a16:creationId xmlns:a16="http://schemas.microsoft.com/office/drawing/2014/main" id="{00000000-0008-0000-0100-000074000000}"/>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7" name="Text Box 507">
          <a:extLst>
            <a:ext uri="{FF2B5EF4-FFF2-40B4-BE49-F238E27FC236}">
              <a16:creationId xmlns:a16="http://schemas.microsoft.com/office/drawing/2014/main" id="{00000000-0008-0000-0100-000075000000}"/>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18" name="Text Box 508">
          <a:extLst>
            <a:ext uri="{FF2B5EF4-FFF2-40B4-BE49-F238E27FC236}">
              <a16:creationId xmlns:a16="http://schemas.microsoft.com/office/drawing/2014/main" id="{00000000-0008-0000-0100-000076000000}"/>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19" name="Text Box 509">
          <a:extLst>
            <a:ext uri="{FF2B5EF4-FFF2-40B4-BE49-F238E27FC236}">
              <a16:creationId xmlns:a16="http://schemas.microsoft.com/office/drawing/2014/main" id="{00000000-0008-0000-0100-000077000000}"/>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0" name="Text Box 510">
          <a:extLst>
            <a:ext uri="{FF2B5EF4-FFF2-40B4-BE49-F238E27FC236}">
              <a16:creationId xmlns:a16="http://schemas.microsoft.com/office/drawing/2014/main" id="{00000000-0008-0000-0100-000078000000}"/>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1" name="Text Box 511">
          <a:extLst>
            <a:ext uri="{FF2B5EF4-FFF2-40B4-BE49-F238E27FC236}">
              <a16:creationId xmlns:a16="http://schemas.microsoft.com/office/drawing/2014/main" id="{00000000-0008-0000-0100-000079000000}"/>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2" name="Text Box 512">
          <a:extLst>
            <a:ext uri="{FF2B5EF4-FFF2-40B4-BE49-F238E27FC236}">
              <a16:creationId xmlns:a16="http://schemas.microsoft.com/office/drawing/2014/main" id="{00000000-0008-0000-0100-00007A000000}"/>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3" name="Text Box 513">
          <a:extLst>
            <a:ext uri="{FF2B5EF4-FFF2-40B4-BE49-F238E27FC236}">
              <a16:creationId xmlns:a16="http://schemas.microsoft.com/office/drawing/2014/main" id="{00000000-0008-0000-0100-00007B000000}"/>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24" name="Text Box 514">
          <a:extLst>
            <a:ext uri="{FF2B5EF4-FFF2-40B4-BE49-F238E27FC236}">
              <a16:creationId xmlns:a16="http://schemas.microsoft.com/office/drawing/2014/main" id="{00000000-0008-0000-0100-00007C000000}"/>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25" name="Text Box 515">
          <a:extLst>
            <a:ext uri="{FF2B5EF4-FFF2-40B4-BE49-F238E27FC236}">
              <a16:creationId xmlns:a16="http://schemas.microsoft.com/office/drawing/2014/main" id="{00000000-0008-0000-0100-00007D000000}"/>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6" name="Text Box 516">
          <a:extLst>
            <a:ext uri="{FF2B5EF4-FFF2-40B4-BE49-F238E27FC236}">
              <a16:creationId xmlns:a16="http://schemas.microsoft.com/office/drawing/2014/main" id="{00000000-0008-0000-0100-00007E000000}"/>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27" name="Text Box 517">
          <a:extLst>
            <a:ext uri="{FF2B5EF4-FFF2-40B4-BE49-F238E27FC236}">
              <a16:creationId xmlns:a16="http://schemas.microsoft.com/office/drawing/2014/main" id="{00000000-0008-0000-0100-00007F000000}"/>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8" name="Text Box 518">
          <a:extLst>
            <a:ext uri="{FF2B5EF4-FFF2-40B4-BE49-F238E27FC236}">
              <a16:creationId xmlns:a16="http://schemas.microsoft.com/office/drawing/2014/main" id="{00000000-0008-0000-0100-000080000000}"/>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9" name="Text Box 519">
          <a:extLst>
            <a:ext uri="{FF2B5EF4-FFF2-40B4-BE49-F238E27FC236}">
              <a16:creationId xmlns:a16="http://schemas.microsoft.com/office/drawing/2014/main" id="{00000000-0008-0000-0100-00008100000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0" name="Text Box 520">
          <a:extLst>
            <a:ext uri="{FF2B5EF4-FFF2-40B4-BE49-F238E27FC236}">
              <a16:creationId xmlns:a16="http://schemas.microsoft.com/office/drawing/2014/main" id="{00000000-0008-0000-0100-000082000000}"/>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1" name="Text Box 521">
          <a:extLst>
            <a:ext uri="{FF2B5EF4-FFF2-40B4-BE49-F238E27FC236}">
              <a16:creationId xmlns:a16="http://schemas.microsoft.com/office/drawing/2014/main" id="{00000000-0008-0000-0100-000083000000}"/>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32" name="Text Box 522">
          <a:extLst>
            <a:ext uri="{FF2B5EF4-FFF2-40B4-BE49-F238E27FC236}">
              <a16:creationId xmlns:a16="http://schemas.microsoft.com/office/drawing/2014/main" id="{00000000-0008-0000-0100-000084000000}"/>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33" name="Text Box 523">
          <a:extLst>
            <a:ext uri="{FF2B5EF4-FFF2-40B4-BE49-F238E27FC236}">
              <a16:creationId xmlns:a16="http://schemas.microsoft.com/office/drawing/2014/main" id="{00000000-0008-0000-0100-000085000000}"/>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4" name="Text Box 524">
          <a:extLst>
            <a:ext uri="{FF2B5EF4-FFF2-40B4-BE49-F238E27FC236}">
              <a16:creationId xmlns:a16="http://schemas.microsoft.com/office/drawing/2014/main" id="{00000000-0008-0000-0100-000086000000}"/>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35" name="Text Box 525">
          <a:extLst>
            <a:ext uri="{FF2B5EF4-FFF2-40B4-BE49-F238E27FC236}">
              <a16:creationId xmlns:a16="http://schemas.microsoft.com/office/drawing/2014/main" id="{00000000-0008-0000-0100-000087000000}"/>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6" name="Text Box 526">
          <a:extLst>
            <a:ext uri="{FF2B5EF4-FFF2-40B4-BE49-F238E27FC236}">
              <a16:creationId xmlns:a16="http://schemas.microsoft.com/office/drawing/2014/main" id="{00000000-0008-0000-0100-000088000000}"/>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37" name="Text Box 527">
          <a:extLst>
            <a:ext uri="{FF2B5EF4-FFF2-40B4-BE49-F238E27FC236}">
              <a16:creationId xmlns:a16="http://schemas.microsoft.com/office/drawing/2014/main" id="{00000000-0008-0000-0100-000089000000}"/>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8" name="Text Box 528">
          <a:extLst>
            <a:ext uri="{FF2B5EF4-FFF2-40B4-BE49-F238E27FC236}">
              <a16:creationId xmlns:a16="http://schemas.microsoft.com/office/drawing/2014/main" id="{00000000-0008-0000-0100-00008A000000}"/>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9" name="Text Box 529">
          <a:extLst>
            <a:ext uri="{FF2B5EF4-FFF2-40B4-BE49-F238E27FC236}">
              <a16:creationId xmlns:a16="http://schemas.microsoft.com/office/drawing/2014/main" id="{00000000-0008-0000-0100-00008B000000}"/>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0" name="Text Box 530">
          <a:extLst>
            <a:ext uri="{FF2B5EF4-FFF2-40B4-BE49-F238E27FC236}">
              <a16:creationId xmlns:a16="http://schemas.microsoft.com/office/drawing/2014/main" id="{00000000-0008-0000-0100-00008C000000}"/>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1" name="Text Box 531">
          <a:extLst>
            <a:ext uri="{FF2B5EF4-FFF2-40B4-BE49-F238E27FC236}">
              <a16:creationId xmlns:a16="http://schemas.microsoft.com/office/drawing/2014/main" id="{00000000-0008-0000-0100-00008D000000}"/>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42" name="Text Box 532">
          <a:extLst>
            <a:ext uri="{FF2B5EF4-FFF2-40B4-BE49-F238E27FC236}">
              <a16:creationId xmlns:a16="http://schemas.microsoft.com/office/drawing/2014/main" id="{00000000-0008-0000-0100-00008E000000}"/>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3" name="Text Box 533">
          <a:extLst>
            <a:ext uri="{FF2B5EF4-FFF2-40B4-BE49-F238E27FC236}">
              <a16:creationId xmlns:a16="http://schemas.microsoft.com/office/drawing/2014/main" id="{00000000-0008-0000-0100-00008F000000}"/>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44" name="Text Box 534">
          <a:extLst>
            <a:ext uri="{FF2B5EF4-FFF2-40B4-BE49-F238E27FC236}">
              <a16:creationId xmlns:a16="http://schemas.microsoft.com/office/drawing/2014/main" id="{00000000-0008-0000-0100-000090000000}"/>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45" name="Text Box 535">
          <a:extLst>
            <a:ext uri="{FF2B5EF4-FFF2-40B4-BE49-F238E27FC236}">
              <a16:creationId xmlns:a16="http://schemas.microsoft.com/office/drawing/2014/main" id="{00000000-0008-0000-0100-000091000000}"/>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6" name="Text Box 536">
          <a:extLst>
            <a:ext uri="{FF2B5EF4-FFF2-40B4-BE49-F238E27FC236}">
              <a16:creationId xmlns:a16="http://schemas.microsoft.com/office/drawing/2014/main" id="{00000000-0008-0000-0100-000092000000}"/>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7" name="Text Box 537">
          <a:extLst>
            <a:ext uri="{FF2B5EF4-FFF2-40B4-BE49-F238E27FC236}">
              <a16:creationId xmlns:a16="http://schemas.microsoft.com/office/drawing/2014/main" id="{00000000-0008-0000-0100-000093000000}"/>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8" name="Text Box 538">
          <a:extLst>
            <a:ext uri="{FF2B5EF4-FFF2-40B4-BE49-F238E27FC236}">
              <a16:creationId xmlns:a16="http://schemas.microsoft.com/office/drawing/2014/main" id="{00000000-0008-0000-0100-00009400000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49" name="Text Box 539">
          <a:extLst>
            <a:ext uri="{FF2B5EF4-FFF2-40B4-BE49-F238E27FC236}">
              <a16:creationId xmlns:a16="http://schemas.microsoft.com/office/drawing/2014/main" id="{00000000-0008-0000-0100-000095000000}"/>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0" name="Text Box 540">
          <a:extLst>
            <a:ext uri="{FF2B5EF4-FFF2-40B4-BE49-F238E27FC236}">
              <a16:creationId xmlns:a16="http://schemas.microsoft.com/office/drawing/2014/main" id="{00000000-0008-0000-0100-000096000000}"/>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1" name="Text Box 541">
          <a:extLst>
            <a:ext uri="{FF2B5EF4-FFF2-40B4-BE49-F238E27FC236}">
              <a16:creationId xmlns:a16="http://schemas.microsoft.com/office/drawing/2014/main" id="{00000000-0008-0000-0100-000097000000}"/>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152" name="Text Box 545">
          <a:extLst>
            <a:ext uri="{FF2B5EF4-FFF2-40B4-BE49-F238E27FC236}">
              <a16:creationId xmlns:a16="http://schemas.microsoft.com/office/drawing/2014/main" id="{00000000-0008-0000-0100-000098000000}"/>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3" name="Text Box 546">
          <a:extLst>
            <a:ext uri="{FF2B5EF4-FFF2-40B4-BE49-F238E27FC236}">
              <a16:creationId xmlns:a16="http://schemas.microsoft.com/office/drawing/2014/main" id="{00000000-0008-0000-0100-000099000000}"/>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4" name="Text Box 547">
          <a:extLst>
            <a:ext uri="{FF2B5EF4-FFF2-40B4-BE49-F238E27FC236}">
              <a16:creationId xmlns:a16="http://schemas.microsoft.com/office/drawing/2014/main" id="{00000000-0008-0000-0100-00009A000000}"/>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5" name="Text Box 548">
          <a:extLst>
            <a:ext uri="{FF2B5EF4-FFF2-40B4-BE49-F238E27FC236}">
              <a16:creationId xmlns:a16="http://schemas.microsoft.com/office/drawing/2014/main" id="{00000000-0008-0000-0100-00009B000000}"/>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6" name="Text Box 549">
          <a:extLst>
            <a:ext uri="{FF2B5EF4-FFF2-40B4-BE49-F238E27FC236}">
              <a16:creationId xmlns:a16="http://schemas.microsoft.com/office/drawing/2014/main" id="{00000000-0008-0000-0100-00009C000000}"/>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7" name="Text Box 550">
          <a:extLst>
            <a:ext uri="{FF2B5EF4-FFF2-40B4-BE49-F238E27FC236}">
              <a16:creationId xmlns:a16="http://schemas.microsoft.com/office/drawing/2014/main" id="{00000000-0008-0000-0100-00009D000000}"/>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8" name="Text Box 553">
          <a:extLst>
            <a:ext uri="{FF2B5EF4-FFF2-40B4-BE49-F238E27FC236}">
              <a16:creationId xmlns:a16="http://schemas.microsoft.com/office/drawing/2014/main" id="{00000000-0008-0000-0100-00009E000000}"/>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59" name="Text Box 554">
          <a:extLst>
            <a:ext uri="{FF2B5EF4-FFF2-40B4-BE49-F238E27FC236}">
              <a16:creationId xmlns:a16="http://schemas.microsoft.com/office/drawing/2014/main" id="{00000000-0008-0000-0100-00009F000000}"/>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0" name="Text Box 567">
          <a:extLst>
            <a:ext uri="{FF2B5EF4-FFF2-40B4-BE49-F238E27FC236}">
              <a16:creationId xmlns:a16="http://schemas.microsoft.com/office/drawing/2014/main" id="{00000000-0008-0000-0100-0000A0000000}"/>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1" name="Text Box 568">
          <a:extLst>
            <a:ext uri="{FF2B5EF4-FFF2-40B4-BE49-F238E27FC236}">
              <a16:creationId xmlns:a16="http://schemas.microsoft.com/office/drawing/2014/main" id="{00000000-0008-0000-0100-0000A1000000}"/>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2" name="Text Box 580">
          <a:extLst>
            <a:ext uri="{FF2B5EF4-FFF2-40B4-BE49-F238E27FC236}">
              <a16:creationId xmlns:a16="http://schemas.microsoft.com/office/drawing/2014/main" id="{00000000-0008-0000-0100-0000A2000000}"/>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3" name="Text Box 581">
          <a:extLst>
            <a:ext uri="{FF2B5EF4-FFF2-40B4-BE49-F238E27FC236}">
              <a16:creationId xmlns:a16="http://schemas.microsoft.com/office/drawing/2014/main" id="{00000000-0008-0000-0100-0000A3000000}"/>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4" name="Text Box 582">
          <a:extLst>
            <a:ext uri="{FF2B5EF4-FFF2-40B4-BE49-F238E27FC236}">
              <a16:creationId xmlns:a16="http://schemas.microsoft.com/office/drawing/2014/main" id="{00000000-0008-0000-0100-0000A4000000}"/>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5" name="Text Box 583">
          <a:extLst>
            <a:ext uri="{FF2B5EF4-FFF2-40B4-BE49-F238E27FC236}">
              <a16:creationId xmlns:a16="http://schemas.microsoft.com/office/drawing/2014/main" id="{00000000-0008-0000-0100-0000A5000000}"/>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6" name="Text Box 584">
          <a:extLst>
            <a:ext uri="{FF2B5EF4-FFF2-40B4-BE49-F238E27FC236}">
              <a16:creationId xmlns:a16="http://schemas.microsoft.com/office/drawing/2014/main" id="{00000000-0008-0000-0100-0000A6000000}"/>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7" name="Text Box 585">
          <a:extLst>
            <a:ext uri="{FF2B5EF4-FFF2-40B4-BE49-F238E27FC236}">
              <a16:creationId xmlns:a16="http://schemas.microsoft.com/office/drawing/2014/main" id="{00000000-0008-0000-0100-0000A7000000}"/>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8" name="Text Box 588">
          <a:extLst>
            <a:ext uri="{FF2B5EF4-FFF2-40B4-BE49-F238E27FC236}">
              <a16:creationId xmlns:a16="http://schemas.microsoft.com/office/drawing/2014/main" id="{00000000-0008-0000-0100-0000A8000000}"/>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9" name="Text Box 589">
          <a:extLst>
            <a:ext uri="{FF2B5EF4-FFF2-40B4-BE49-F238E27FC236}">
              <a16:creationId xmlns:a16="http://schemas.microsoft.com/office/drawing/2014/main" id="{00000000-0008-0000-0100-0000A9000000}"/>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33062</xdr:colOff>
      <xdr:row>15</xdr:row>
      <xdr:rowOff>91573</xdr:rowOff>
    </xdr:from>
    <xdr:to>
      <xdr:col>55</xdr:col>
      <xdr:colOff>321423</xdr:colOff>
      <xdr:row>167</xdr:row>
      <xdr:rowOff>20410</xdr:rowOff>
    </xdr:to>
    <xdr:sp macro="" textlink="">
      <xdr:nvSpPr>
        <xdr:cNvPr id="170" name="AutoShape 600">
          <a:extLst>
            <a:ext uri="{FF2B5EF4-FFF2-40B4-BE49-F238E27FC236}">
              <a16:creationId xmlns:a16="http://schemas.microsoft.com/office/drawing/2014/main" id="{00000000-0008-0000-0100-0000AA000000}"/>
            </a:ext>
            <a:ext uri="{147F2762-F138-4A5C-976F-8EAC2B608ADB}">
              <a16:predDERef xmlns:a16="http://schemas.microsoft.com/office/drawing/2014/main" pred="{251CCC05-6D2D-4599-9DF1-B201109E26AE}"/>
            </a:ext>
          </a:extLst>
        </xdr:cNvPr>
        <xdr:cNvSpPr>
          <a:spLocks noChangeArrowheads="1"/>
        </xdr:cNvSpPr>
      </xdr:nvSpPr>
      <xdr:spPr bwMode="auto">
        <a:xfrm>
          <a:off x="33062" y="2690537"/>
          <a:ext cx="33353718" cy="249443016"/>
        </a:xfrm>
        <a:prstGeom prst="roundRect">
          <a:avLst>
            <a:gd name="adj" fmla="val 1699"/>
          </a:avLst>
        </a:prstGeom>
        <a:noFill/>
        <a:ln w="28575">
          <a:solidFill>
            <a:srgbClr val="000000"/>
          </a:solidFill>
          <a:round/>
          <a:headEnd/>
          <a:tailEnd/>
        </a:ln>
      </xdr:spPr>
      <xdr:txBody>
        <a:bodyPr/>
        <a:lstStyle/>
        <a:p>
          <a:r>
            <a:rPr lang="es-PE"/>
            <a:t>-1624-</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171" name="Text Box 601">
          <a:extLst>
            <a:ext uri="{FF2B5EF4-FFF2-40B4-BE49-F238E27FC236}">
              <a16:creationId xmlns:a16="http://schemas.microsoft.com/office/drawing/2014/main" id="{00000000-0008-0000-0100-0000AB000000}"/>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2" name="Text Box 602">
          <a:extLst>
            <a:ext uri="{FF2B5EF4-FFF2-40B4-BE49-F238E27FC236}">
              <a16:creationId xmlns:a16="http://schemas.microsoft.com/office/drawing/2014/main" id="{00000000-0008-0000-0100-0000AC000000}"/>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3" name="Text Box 603">
          <a:extLst>
            <a:ext uri="{FF2B5EF4-FFF2-40B4-BE49-F238E27FC236}">
              <a16:creationId xmlns:a16="http://schemas.microsoft.com/office/drawing/2014/main" id="{00000000-0008-0000-0100-0000AD000000}"/>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4" name="Text Box 604">
          <a:extLst>
            <a:ext uri="{FF2B5EF4-FFF2-40B4-BE49-F238E27FC236}">
              <a16:creationId xmlns:a16="http://schemas.microsoft.com/office/drawing/2014/main" id="{00000000-0008-0000-0100-0000AE000000}"/>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5" name="Text Box 605">
          <a:extLst>
            <a:ext uri="{FF2B5EF4-FFF2-40B4-BE49-F238E27FC236}">
              <a16:creationId xmlns:a16="http://schemas.microsoft.com/office/drawing/2014/main" id="{00000000-0008-0000-0100-0000AF000000}"/>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6" name="Text Box 606">
          <a:extLst>
            <a:ext uri="{FF2B5EF4-FFF2-40B4-BE49-F238E27FC236}">
              <a16:creationId xmlns:a16="http://schemas.microsoft.com/office/drawing/2014/main" id="{00000000-0008-0000-0100-0000B0000000}"/>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7" name="Text Box 609">
          <a:extLst>
            <a:ext uri="{FF2B5EF4-FFF2-40B4-BE49-F238E27FC236}">
              <a16:creationId xmlns:a16="http://schemas.microsoft.com/office/drawing/2014/main" id="{00000000-0008-0000-0100-0000B1000000}"/>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78" name="Text Box 610">
          <a:extLst>
            <a:ext uri="{FF2B5EF4-FFF2-40B4-BE49-F238E27FC236}">
              <a16:creationId xmlns:a16="http://schemas.microsoft.com/office/drawing/2014/main" id="{00000000-0008-0000-0100-0000B2000000}"/>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9" name="Text Box 621">
          <a:extLst>
            <a:ext uri="{FF2B5EF4-FFF2-40B4-BE49-F238E27FC236}">
              <a16:creationId xmlns:a16="http://schemas.microsoft.com/office/drawing/2014/main" id="{00000000-0008-0000-0100-0000B3000000}"/>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0" name="Text Box 622">
          <a:extLst>
            <a:ext uri="{FF2B5EF4-FFF2-40B4-BE49-F238E27FC236}">
              <a16:creationId xmlns:a16="http://schemas.microsoft.com/office/drawing/2014/main" id="{00000000-0008-0000-0100-0000B4000000}"/>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1" name="Text Box 623">
          <a:extLst>
            <a:ext uri="{FF2B5EF4-FFF2-40B4-BE49-F238E27FC236}">
              <a16:creationId xmlns:a16="http://schemas.microsoft.com/office/drawing/2014/main" id="{00000000-0008-0000-0100-0000B5000000}"/>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2" name="Text Box 624">
          <a:extLst>
            <a:ext uri="{FF2B5EF4-FFF2-40B4-BE49-F238E27FC236}">
              <a16:creationId xmlns:a16="http://schemas.microsoft.com/office/drawing/2014/main" id="{00000000-0008-0000-0100-0000B6000000}"/>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3" name="Text Box 625">
          <a:extLst>
            <a:ext uri="{FF2B5EF4-FFF2-40B4-BE49-F238E27FC236}">
              <a16:creationId xmlns:a16="http://schemas.microsoft.com/office/drawing/2014/main" id="{00000000-0008-0000-0100-0000B7000000}"/>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4" name="Text Box 626">
          <a:extLst>
            <a:ext uri="{FF2B5EF4-FFF2-40B4-BE49-F238E27FC236}">
              <a16:creationId xmlns:a16="http://schemas.microsoft.com/office/drawing/2014/main" id="{00000000-0008-0000-0100-0000B8000000}"/>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5" name="Text Box 629">
          <a:extLst>
            <a:ext uri="{FF2B5EF4-FFF2-40B4-BE49-F238E27FC236}">
              <a16:creationId xmlns:a16="http://schemas.microsoft.com/office/drawing/2014/main" id="{00000000-0008-0000-0100-0000B9000000}"/>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86" name="Text Box 630">
          <a:extLst>
            <a:ext uri="{FF2B5EF4-FFF2-40B4-BE49-F238E27FC236}">
              <a16:creationId xmlns:a16="http://schemas.microsoft.com/office/drawing/2014/main" id="{00000000-0008-0000-0100-0000BA000000}"/>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7" name="Text Box 641">
          <a:extLst>
            <a:ext uri="{FF2B5EF4-FFF2-40B4-BE49-F238E27FC236}">
              <a16:creationId xmlns:a16="http://schemas.microsoft.com/office/drawing/2014/main" id="{00000000-0008-0000-0100-0000BB00000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8" name="Text Box 642">
          <a:extLst>
            <a:ext uri="{FF2B5EF4-FFF2-40B4-BE49-F238E27FC236}">
              <a16:creationId xmlns:a16="http://schemas.microsoft.com/office/drawing/2014/main" id="{00000000-0008-0000-0100-0000BC000000}"/>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9" name="Text Box 643">
          <a:extLst>
            <a:ext uri="{FF2B5EF4-FFF2-40B4-BE49-F238E27FC236}">
              <a16:creationId xmlns:a16="http://schemas.microsoft.com/office/drawing/2014/main" id="{00000000-0008-0000-0100-0000BD000000}"/>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0" name="Text Box 644">
          <a:extLst>
            <a:ext uri="{FF2B5EF4-FFF2-40B4-BE49-F238E27FC236}">
              <a16:creationId xmlns:a16="http://schemas.microsoft.com/office/drawing/2014/main" id="{00000000-0008-0000-0100-0000BE000000}"/>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1" name="Text Box 645">
          <a:extLst>
            <a:ext uri="{FF2B5EF4-FFF2-40B4-BE49-F238E27FC236}">
              <a16:creationId xmlns:a16="http://schemas.microsoft.com/office/drawing/2014/main" id="{00000000-0008-0000-0100-0000BF000000}"/>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2" name="Text Box 646">
          <a:extLst>
            <a:ext uri="{FF2B5EF4-FFF2-40B4-BE49-F238E27FC236}">
              <a16:creationId xmlns:a16="http://schemas.microsoft.com/office/drawing/2014/main" id="{00000000-0008-0000-0100-0000C0000000}"/>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3" name="Text Box 647">
          <a:extLst>
            <a:ext uri="{FF2B5EF4-FFF2-40B4-BE49-F238E27FC236}">
              <a16:creationId xmlns:a16="http://schemas.microsoft.com/office/drawing/2014/main" id="{00000000-0008-0000-0100-0000C1000000}"/>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4" name="Text Box 648">
          <a:extLst>
            <a:ext uri="{FF2B5EF4-FFF2-40B4-BE49-F238E27FC236}">
              <a16:creationId xmlns:a16="http://schemas.microsoft.com/office/drawing/2014/main" id="{00000000-0008-0000-0100-0000C2000000}"/>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5" name="Text Box 651">
          <a:extLst>
            <a:ext uri="{FF2B5EF4-FFF2-40B4-BE49-F238E27FC236}">
              <a16:creationId xmlns:a16="http://schemas.microsoft.com/office/drawing/2014/main" id="{00000000-0008-0000-0100-0000C3000000}"/>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6" name="Text Box 652">
          <a:extLst>
            <a:ext uri="{FF2B5EF4-FFF2-40B4-BE49-F238E27FC236}">
              <a16:creationId xmlns:a16="http://schemas.microsoft.com/office/drawing/2014/main" id="{00000000-0008-0000-0100-0000C4000000}"/>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7" name="Text Box 665">
          <a:extLst>
            <a:ext uri="{FF2B5EF4-FFF2-40B4-BE49-F238E27FC236}">
              <a16:creationId xmlns:a16="http://schemas.microsoft.com/office/drawing/2014/main" id="{00000000-0008-0000-0100-0000C5000000}"/>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8" name="Text Box 666">
          <a:extLst>
            <a:ext uri="{FF2B5EF4-FFF2-40B4-BE49-F238E27FC236}">
              <a16:creationId xmlns:a16="http://schemas.microsoft.com/office/drawing/2014/main" id="{00000000-0008-0000-0100-0000C6000000}"/>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9" name="Text Box 679">
          <a:extLst>
            <a:ext uri="{FF2B5EF4-FFF2-40B4-BE49-F238E27FC236}">
              <a16:creationId xmlns:a16="http://schemas.microsoft.com/office/drawing/2014/main" id="{00000000-0008-0000-0100-0000C7000000}"/>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200" name="Text Box 680">
          <a:extLst>
            <a:ext uri="{FF2B5EF4-FFF2-40B4-BE49-F238E27FC236}">
              <a16:creationId xmlns:a16="http://schemas.microsoft.com/office/drawing/2014/main" id="{00000000-0008-0000-0100-0000C8000000}"/>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01" name="Text Box 692">
          <a:extLst>
            <a:ext uri="{FF2B5EF4-FFF2-40B4-BE49-F238E27FC236}">
              <a16:creationId xmlns:a16="http://schemas.microsoft.com/office/drawing/2014/main" id="{00000000-0008-0000-0100-0000C9000000}"/>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02" name="Text Box 693">
          <a:extLst>
            <a:ext uri="{FF2B5EF4-FFF2-40B4-BE49-F238E27FC236}">
              <a16:creationId xmlns:a16="http://schemas.microsoft.com/office/drawing/2014/main" id="{00000000-0008-0000-0100-0000CA000000}"/>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3" name="Text Box 694">
          <a:extLst>
            <a:ext uri="{FF2B5EF4-FFF2-40B4-BE49-F238E27FC236}">
              <a16:creationId xmlns:a16="http://schemas.microsoft.com/office/drawing/2014/main" id="{00000000-0008-0000-0100-0000CB000000}"/>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04" name="Text Box 695">
          <a:extLst>
            <a:ext uri="{FF2B5EF4-FFF2-40B4-BE49-F238E27FC236}">
              <a16:creationId xmlns:a16="http://schemas.microsoft.com/office/drawing/2014/main" id="{00000000-0008-0000-0100-0000CC000000}"/>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5" name="Text Box 696">
          <a:extLst>
            <a:ext uri="{FF2B5EF4-FFF2-40B4-BE49-F238E27FC236}">
              <a16:creationId xmlns:a16="http://schemas.microsoft.com/office/drawing/2014/main" id="{00000000-0008-0000-0100-0000CD00000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06" name="Text Box 697">
          <a:extLst>
            <a:ext uri="{FF2B5EF4-FFF2-40B4-BE49-F238E27FC236}">
              <a16:creationId xmlns:a16="http://schemas.microsoft.com/office/drawing/2014/main" id="{00000000-0008-0000-0100-0000CE000000}"/>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7" name="Text Box 698">
          <a:extLst>
            <a:ext uri="{FF2B5EF4-FFF2-40B4-BE49-F238E27FC236}">
              <a16:creationId xmlns:a16="http://schemas.microsoft.com/office/drawing/2014/main" id="{00000000-0008-0000-0100-0000CF000000}"/>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8" name="Text Box 699">
          <a:extLst>
            <a:ext uri="{FF2B5EF4-FFF2-40B4-BE49-F238E27FC236}">
              <a16:creationId xmlns:a16="http://schemas.microsoft.com/office/drawing/2014/main" id="{00000000-0008-0000-0100-0000D0000000}"/>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09" name="Text Box 700">
          <a:extLst>
            <a:ext uri="{FF2B5EF4-FFF2-40B4-BE49-F238E27FC236}">
              <a16:creationId xmlns:a16="http://schemas.microsoft.com/office/drawing/2014/main" id="{00000000-0008-0000-0100-0000D1000000}"/>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10" name="Text Box 701">
          <a:extLst>
            <a:ext uri="{FF2B5EF4-FFF2-40B4-BE49-F238E27FC236}">
              <a16:creationId xmlns:a16="http://schemas.microsoft.com/office/drawing/2014/main" id="{00000000-0008-0000-0100-0000D2000000}"/>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1" name="Text Box 702">
          <a:extLst>
            <a:ext uri="{FF2B5EF4-FFF2-40B4-BE49-F238E27FC236}">
              <a16:creationId xmlns:a16="http://schemas.microsoft.com/office/drawing/2014/main" id="{00000000-0008-0000-0100-0000D300000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12" name="Text Box 703">
          <a:extLst>
            <a:ext uri="{FF2B5EF4-FFF2-40B4-BE49-F238E27FC236}">
              <a16:creationId xmlns:a16="http://schemas.microsoft.com/office/drawing/2014/main" id="{00000000-0008-0000-0100-0000D4000000}"/>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3" name="Text Box 704">
          <a:extLst>
            <a:ext uri="{FF2B5EF4-FFF2-40B4-BE49-F238E27FC236}">
              <a16:creationId xmlns:a16="http://schemas.microsoft.com/office/drawing/2014/main" id="{00000000-0008-0000-0100-0000D5000000}"/>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4" name="Text Box 705">
          <a:extLst>
            <a:ext uri="{FF2B5EF4-FFF2-40B4-BE49-F238E27FC236}">
              <a16:creationId xmlns:a16="http://schemas.microsoft.com/office/drawing/2014/main" id="{00000000-0008-0000-0100-0000D6000000}"/>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163</xdr:row>
      <xdr:rowOff>0</xdr:rowOff>
    </xdr:from>
    <xdr:to>
      <xdr:col>18</xdr:col>
      <xdr:colOff>76200</xdr:colOff>
      <xdr:row>163</xdr:row>
      <xdr:rowOff>0</xdr:rowOff>
    </xdr:to>
    <xdr:sp macro="" textlink="">
      <xdr:nvSpPr>
        <xdr:cNvPr id="215" name="Text Box 706">
          <a:extLst>
            <a:ext uri="{FF2B5EF4-FFF2-40B4-BE49-F238E27FC236}">
              <a16:creationId xmlns:a16="http://schemas.microsoft.com/office/drawing/2014/main" id="{00000000-0008-0000-0100-0000D7000000}"/>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6" name="Text Box 707">
          <a:extLst>
            <a:ext uri="{FF2B5EF4-FFF2-40B4-BE49-F238E27FC236}">
              <a16:creationId xmlns:a16="http://schemas.microsoft.com/office/drawing/2014/main" id="{00000000-0008-0000-0100-0000D8000000}"/>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7" name="Text Box 708">
          <a:extLst>
            <a:ext uri="{FF2B5EF4-FFF2-40B4-BE49-F238E27FC236}">
              <a16:creationId xmlns:a16="http://schemas.microsoft.com/office/drawing/2014/main" id="{00000000-0008-0000-0100-0000D9000000}"/>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8" name="Text Box 709">
          <a:extLst>
            <a:ext uri="{FF2B5EF4-FFF2-40B4-BE49-F238E27FC236}">
              <a16:creationId xmlns:a16="http://schemas.microsoft.com/office/drawing/2014/main" id="{00000000-0008-0000-0100-0000DA000000}"/>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9" name="Text Box 710">
          <a:extLst>
            <a:ext uri="{FF2B5EF4-FFF2-40B4-BE49-F238E27FC236}">
              <a16:creationId xmlns:a16="http://schemas.microsoft.com/office/drawing/2014/main" id="{00000000-0008-0000-0100-0000DB000000}"/>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0" name="Text Box 711">
          <a:extLst>
            <a:ext uri="{FF2B5EF4-FFF2-40B4-BE49-F238E27FC236}">
              <a16:creationId xmlns:a16="http://schemas.microsoft.com/office/drawing/2014/main" id="{00000000-0008-0000-0100-0000DC000000}"/>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1" name="Text Box 712">
          <a:extLst>
            <a:ext uri="{FF2B5EF4-FFF2-40B4-BE49-F238E27FC236}">
              <a16:creationId xmlns:a16="http://schemas.microsoft.com/office/drawing/2014/main" id="{00000000-0008-0000-0100-0000DD000000}"/>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2" name="Text Box 713">
          <a:extLst>
            <a:ext uri="{FF2B5EF4-FFF2-40B4-BE49-F238E27FC236}">
              <a16:creationId xmlns:a16="http://schemas.microsoft.com/office/drawing/2014/main" id="{00000000-0008-0000-0100-0000DE000000}"/>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3" name="Text Box 714">
          <a:extLst>
            <a:ext uri="{FF2B5EF4-FFF2-40B4-BE49-F238E27FC236}">
              <a16:creationId xmlns:a16="http://schemas.microsoft.com/office/drawing/2014/main" id="{00000000-0008-0000-0100-0000DF000000}"/>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4" name="Text Box 715">
          <a:extLst>
            <a:ext uri="{FF2B5EF4-FFF2-40B4-BE49-F238E27FC236}">
              <a16:creationId xmlns:a16="http://schemas.microsoft.com/office/drawing/2014/main" id="{00000000-0008-0000-0100-0000E0000000}"/>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5" name="Text Box 716">
          <a:extLst>
            <a:ext uri="{FF2B5EF4-FFF2-40B4-BE49-F238E27FC236}">
              <a16:creationId xmlns:a16="http://schemas.microsoft.com/office/drawing/2014/main" id="{00000000-0008-0000-0100-0000E1000000}"/>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6" name="Text Box 717">
          <a:extLst>
            <a:ext uri="{FF2B5EF4-FFF2-40B4-BE49-F238E27FC236}">
              <a16:creationId xmlns:a16="http://schemas.microsoft.com/office/drawing/2014/main" id="{00000000-0008-0000-0100-0000E2000000}"/>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27" name="Text Box 718">
          <a:extLst>
            <a:ext uri="{FF2B5EF4-FFF2-40B4-BE49-F238E27FC236}">
              <a16:creationId xmlns:a16="http://schemas.microsoft.com/office/drawing/2014/main" id="{00000000-0008-0000-0100-0000E3000000}"/>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28" name="Text Box 719">
          <a:extLst>
            <a:ext uri="{FF2B5EF4-FFF2-40B4-BE49-F238E27FC236}">
              <a16:creationId xmlns:a16="http://schemas.microsoft.com/office/drawing/2014/main" id="{00000000-0008-0000-0100-0000E4000000}"/>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29" name="Text Box 720">
          <a:extLst>
            <a:ext uri="{FF2B5EF4-FFF2-40B4-BE49-F238E27FC236}">
              <a16:creationId xmlns:a16="http://schemas.microsoft.com/office/drawing/2014/main" id="{00000000-0008-0000-0100-0000E5000000}"/>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0" name="Text Box 721">
          <a:extLst>
            <a:ext uri="{FF2B5EF4-FFF2-40B4-BE49-F238E27FC236}">
              <a16:creationId xmlns:a16="http://schemas.microsoft.com/office/drawing/2014/main" id="{00000000-0008-0000-0100-0000E6000000}"/>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31" name="Text Box 722">
          <a:extLst>
            <a:ext uri="{FF2B5EF4-FFF2-40B4-BE49-F238E27FC236}">
              <a16:creationId xmlns:a16="http://schemas.microsoft.com/office/drawing/2014/main" id="{00000000-0008-0000-0100-0000E7000000}"/>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2" name="Text Box 723">
          <a:extLst>
            <a:ext uri="{FF2B5EF4-FFF2-40B4-BE49-F238E27FC236}">
              <a16:creationId xmlns:a16="http://schemas.microsoft.com/office/drawing/2014/main" id="{00000000-0008-0000-0100-0000E8000000}"/>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3" name="Text Box 724">
          <a:extLst>
            <a:ext uri="{FF2B5EF4-FFF2-40B4-BE49-F238E27FC236}">
              <a16:creationId xmlns:a16="http://schemas.microsoft.com/office/drawing/2014/main" id="{00000000-0008-0000-0100-0000E9000000}"/>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34" name="Text Box 725">
          <a:extLst>
            <a:ext uri="{FF2B5EF4-FFF2-40B4-BE49-F238E27FC236}">
              <a16:creationId xmlns:a16="http://schemas.microsoft.com/office/drawing/2014/main" id="{00000000-0008-0000-0100-0000EA000000}"/>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5" name="Text Box 726">
          <a:extLst>
            <a:ext uri="{FF2B5EF4-FFF2-40B4-BE49-F238E27FC236}">
              <a16:creationId xmlns:a16="http://schemas.microsoft.com/office/drawing/2014/main" id="{00000000-0008-0000-0100-0000EB000000}"/>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36" name="Text Box 727">
          <a:extLst>
            <a:ext uri="{FF2B5EF4-FFF2-40B4-BE49-F238E27FC236}">
              <a16:creationId xmlns:a16="http://schemas.microsoft.com/office/drawing/2014/main" id="{00000000-0008-0000-0100-0000EC000000}"/>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7" name="Text Box 728">
          <a:extLst>
            <a:ext uri="{FF2B5EF4-FFF2-40B4-BE49-F238E27FC236}">
              <a16:creationId xmlns:a16="http://schemas.microsoft.com/office/drawing/2014/main" id="{00000000-0008-0000-0100-0000ED000000}"/>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8" name="Text Box 729">
          <a:extLst>
            <a:ext uri="{FF2B5EF4-FFF2-40B4-BE49-F238E27FC236}">
              <a16:creationId xmlns:a16="http://schemas.microsoft.com/office/drawing/2014/main" id="{00000000-0008-0000-0100-0000EE000000}"/>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39" name="Text Box 730">
          <a:extLst>
            <a:ext uri="{FF2B5EF4-FFF2-40B4-BE49-F238E27FC236}">
              <a16:creationId xmlns:a16="http://schemas.microsoft.com/office/drawing/2014/main" id="{00000000-0008-0000-0100-0000EF000000}"/>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0" name="Text Box 731">
          <a:extLst>
            <a:ext uri="{FF2B5EF4-FFF2-40B4-BE49-F238E27FC236}">
              <a16:creationId xmlns:a16="http://schemas.microsoft.com/office/drawing/2014/main" id="{00000000-0008-0000-0100-0000F0000000}"/>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1" name="Text Box 732">
          <a:extLst>
            <a:ext uri="{FF2B5EF4-FFF2-40B4-BE49-F238E27FC236}">
              <a16:creationId xmlns:a16="http://schemas.microsoft.com/office/drawing/2014/main" id="{00000000-0008-0000-0100-0000F1000000}"/>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42" name="Text Box 733">
          <a:extLst>
            <a:ext uri="{FF2B5EF4-FFF2-40B4-BE49-F238E27FC236}">
              <a16:creationId xmlns:a16="http://schemas.microsoft.com/office/drawing/2014/main" id="{00000000-0008-0000-0100-0000F2000000}"/>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3" name="Text Box 734">
          <a:extLst>
            <a:ext uri="{FF2B5EF4-FFF2-40B4-BE49-F238E27FC236}">
              <a16:creationId xmlns:a16="http://schemas.microsoft.com/office/drawing/2014/main" id="{00000000-0008-0000-0100-0000F3000000}"/>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44" name="Text Box 735">
          <a:extLst>
            <a:ext uri="{FF2B5EF4-FFF2-40B4-BE49-F238E27FC236}">
              <a16:creationId xmlns:a16="http://schemas.microsoft.com/office/drawing/2014/main" id="{00000000-0008-0000-0100-0000F4000000}"/>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5" name="Text Box 736">
          <a:extLst>
            <a:ext uri="{FF2B5EF4-FFF2-40B4-BE49-F238E27FC236}">
              <a16:creationId xmlns:a16="http://schemas.microsoft.com/office/drawing/2014/main" id="{00000000-0008-0000-0100-0000F5000000}"/>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6" name="Text Box 737">
          <a:extLst>
            <a:ext uri="{FF2B5EF4-FFF2-40B4-BE49-F238E27FC236}">
              <a16:creationId xmlns:a16="http://schemas.microsoft.com/office/drawing/2014/main" id="{00000000-0008-0000-0100-0000F6000000}"/>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47" name="Text Box 738">
          <a:extLst>
            <a:ext uri="{FF2B5EF4-FFF2-40B4-BE49-F238E27FC236}">
              <a16:creationId xmlns:a16="http://schemas.microsoft.com/office/drawing/2014/main" id="{00000000-0008-0000-0100-0000F7000000}"/>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8" name="Text Box 739">
          <a:extLst>
            <a:ext uri="{FF2B5EF4-FFF2-40B4-BE49-F238E27FC236}">
              <a16:creationId xmlns:a16="http://schemas.microsoft.com/office/drawing/2014/main" id="{00000000-0008-0000-0100-0000F8000000}"/>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9" name="Text Box 740">
          <a:extLst>
            <a:ext uri="{FF2B5EF4-FFF2-40B4-BE49-F238E27FC236}">
              <a16:creationId xmlns:a16="http://schemas.microsoft.com/office/drawing/2014/main" id="{00000000-0008-0000-0100-0000F9000000}"/>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0" name="Text Box 741">
          <a:extLst>
            <a:ext uri="{FF2B5EF4-FFF2-40B4-BE49-F238E27FC236}">
              <a16:creationId xmlns:a16="http://schemas.microsoft.com/office/drawing/2014/main" id="{00000000-0008-0000-0100-0000FA000000}"/>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1" name="Text Box 742">
          <a:extLst>
            <a:ext uri="{FF2B5EF4-FFF2-40B4-BE49-F238E27FC236}">
              <a16:creationId xmlns:a16="http://schemas.microsoft.com/office/drawing/2014/main" id="{00000000-0008-0000-0100-0000FB00000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52" name="Text Box 743">
          <a:extLst>
            <a:ext uri="{FF2B5EF4-FFF2-40B4-BE49-F238E27FC236}">
              <a16:creationId xmlns:a16="http://schemas.microsoft.com/office/drawing/2014/main" id="{00000000-0008-0000-0100-0000FC00000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3" name="Text Box 744">
          <a:extLst>
            <a:ext uri="{FF2B5EF4-FFF2-40B4-BE49-F238E27FC236}">
              <a16:creationId xmlns:a16="http://schemas.microsoft.com/office/drawing/2014/main" id="{00000000-0008-0000-0100-0000FD000000}"/>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4" name="Text Box 745">
          <a:extLst>
            <a:ext uri="{FF2B5EF4-FFF2-40B4-BE49-F238E27FC236}">
              <a16:creationId xmlns:a16="http://schemas.microsoft.com/office/drawing/2014/main" id="{00000000-0008-0000-0100-0000FE000000}"/>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5" name="Text Box 746">
          <a:extLst>
            <a:ext uri="{FF2B5EF4-FFF2-40B4-BE49-F238E27FC236}">
              <a16:creationId xmlns:a16="http://schemas.microsoft.com/office/drawing/2014/main" id="{00000000-0008-0000-0100-0000FF000000}"/>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6" name="Text Box 747">
          <a:extLst>
            <a:ext uri="{FF2B5EF4-FFF2-40B4-BE49-F238E27FC236}">
              <a16:creationId xmlns:a16="http://schemas.microsoft.com/office/drawing/2014/main" id="{00000000-0008-0000-0100-000000010000}"/>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57" name="Text Box 748">
          <a:extLst>
            <a:ext uri="{FF2B5EF4-FFF2-40B4-BE49-F238E27FC236}">
              <a16:creationId xmlns:a16="http://schemas.microsoft.com/office/drawing/2014/main" id="{00000000-0008-0000-0100-000001010000}"/>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8" name="Text Box 749">
          <a:extLst>
            <a:ext uri="{FF2B5EF4-FFF2-40B4-BE49-F238E27FC236}">
              <a16:creationId xmlns:a16="http://schemas.microsoft.com/office/drawing/2014/main" id="{00000000-0008-0000-0100-000002010000}"/>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59" name="Text Box 750">
          <a:extLst>
            <a:ext uri="{FF2B5EF4-FFF2-40B4-BE49-F238E27FC236}">
              <a16:creationId xmlns:a16="http://schemas.microsoft.com/office/drawing/2014/main" id="{00000000-0008-0000-0100-000003010000}"/>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60" name="Text Box 751">
          <a:extLst>
            <a:ext uri="{FF2B5EF4-FFF2-40B4-BE49-F238E27FC236}">
              <a16:creationId xmlns:a16="http://schemas.microsoft.com/office/drawing/2014/main" id="{00000000-0008-0000-0100-000004010000}"/>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1" name="Text Box 752">
          <a:extLst>
            <a:ext uri="{FF2B5EF4-FFF2-40B4-BE49-F238E27FC236}">
              <a16:creationId xmlns:a16="http://schemas.microsoft.com/office/drawing/2014/main" id="{00000000-0008-0000-0100-000005010000}"/>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62" name="Text Box 753">
          <a:extLst>
            <a:ext uri="{FF2B5EF4-FFF2-40B4-BE49-F238E27FC236}">
              <a16:creationId xmlns:a16="http://schemas.microsoft.com/office/drawing/2014/main" id="{00000000-0008-0000-0100-000006010000}"/>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3" name="Text Box 754">
          <a:extLst>
            <a:ext uri="{FF2B5EF4-FFF2-40B4-BE49-F238E27FC236}">
              <a16:creationId xmlns:a16="http://schemas.microsoft.com/office/drawing/2014/main" id="{00000000-0008-0000-0100-000007010000}"/>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64" name="Text Box 755">
          <a:extLst>
            <a:ext uri="{FF2B5EF4-FFF2-40B4-BE49-F238E27FC236}">
              <a16:creationId xmlns:a16="http://schemas.microsoft.com/office/drawing/2014/main" id="{00000000-0008-0000-0100-000008010000}"/>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5" name="Text Box 756">
          <a:extLst>
            <a:ext uri="{FF2B5EF4-FFF2-40B4-BE49-F238E27FC236}">
              <a16:creationId xmlns:a16="http://schemas.microsoft.com/office/drawing/2014/main" id="{00000000-0008-0000-0100-000009010000}"/>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6" name="Text Box 757">
          <a:extLst>
            <a:ext uri="{FF2B5EF4-FFF2-40B4-BE49-F238E27FC236}">
              <a16:creationId xmlns:a16="http://schemas.microsoft.com/office/drawing/2014/main" id="{00000000-0008-0000-0100-00000A010000}"/>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160</xdr:row>
      <xdr:rowOff>0</xdr:rowOff>
    </xdr:from>
    <xdr:to>
      <xdr:col>18</xdr:col>
      <xdr:colOff>76200</xdr:colOff>
      <xdr:row>160</xdr:row>
      <xdr:rowOff>0</xdr:rowOff>
    </xdr:to>
    <xdr:sp macro="" textlink="">
      <xdr:nvSpPr>
        <xdr:cNvPr id="267" name="Text Box 758">
          <a:extLst>
            <a:ext uri="{FF2B5EF4-FFF2-40B4-BE49-F238E27FC236}">
              <a16:creationId xmlns:a16="http://schemas.microsoft.com/office/drawing/2014/main" id="{00000000-0008-0000-0100-00000B010000}"/>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68" name="Text Box 759">
          <a:extLst>
            <a:ext uri="{FF2B5EF4-FFF2-40B4-BE49-F238E27FC236}">
              <a16:creationId xmlns:a16="http://schemas.microsoft.com/office/drawing/2014/main" id="{00000000-0008-0000-0100-00000C010000}"/>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69" name="Text Box 760">
          <a:extLst>
            <a:ext uri="{FF2B5EF4-FFF2-40B4-BE49-F238E27FC236}">
              <a16:creationId xmlns:a16="http://schemas.microsoft.com/office/drawing/2014/main" id="{00000000-0008-0000-0100-00000D010000}"/>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0" name="Text Box 761">
          <a:extLst>
            <a:ext uri="{FF2B5EF4-FFF2-40B4-BE49-F238E27FC236}">
              <a16:creationId xmlns:a16="http://schemas.microsoft.com/office/drawing/2014/main" id="{00000000-0008-0000-0100-00000E010000}"/>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71" name="Text Box 762">
          <a:extLst>
            <a:ext uri="{FF2B5EF4-FFF2-40B4-BE49-F238E27FC236}">
              <a16:creationId xmlns:a16="http://schemas.microsoft.com/office/drawing/2014/main" id="{00000000-0008-0000-0100-00000F010000}"/>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2" name="Text Box 763">
          <a:extLst>
            <a:ext uri="{FF2B5EF4-FFF2-40B4-BE49-F238E27FC236}">
              <a16:creationId xmlns:a16="http://schemas.microsoft.com/office/drawing/2014/main" id="{00000000-0008-0000-0100-000010010000}"/>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159</xdr:row>
      <xdr:rowOff>152400</xdr:rowOff>
    </xdr:from>
    <xdr:to>
      <xdr:col>18</xdr:col>
      <xdr:colOff>95250</xdr:colOff>
      <xdr:row>162</xdr:row>
      <xdr:rowOff>104775</xdr:rowOff>
    </xdr:to>
    <xdr:sp macro="" textlink="">
      <xdr:nvSpPr>
        <xdr:cNvPr id="273" name="AutoShape 765">
          <a:extLst>
            <a:ext uri="{FF2B5EF4-FFF2-40B4-BE49-F238E27FC236}">
              <a16:creationId xmlns:a16="http://schemas.microsoft.com/office/drawing/2014/main" id="{00000000-0008-0000-0100-000011010000}"/>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4" name="Text Box 776">
          <a:extLst>
            <a:ext uri="{FF2B5EF4-FFF2-40B4-BE49-F238E27FC236}">
              <a16:creationId xmlns:a16="http://schemas.microsoft.com/office/drawing/2014/main" id="{00000000-0008-0000-0100-000012010000}"/>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5" name="Text Box 777">
          <a:extLst>
            <a:ext uri="{FF2B5EF4-FFF2-40B4-BE49-F238E27FC236}">
              <a16:creationId xmlns:a16="http://schemas.microsoft.com/office/drawing/2014/main" id="{00000000-0008-0000-0100-000013010000}"/>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6" name="Text Box 778">
          <a:extLst>
            <a:ext uri="{FF2B5EF4-FFF2-40B4-BE49-F238E27FC236}">
              <a16:creationId xmlns:a16="http://schemas.microsoft.com/office/drawing/2014/main" id="{00000000-0008-0000-0100-00001401000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7" name="Text Box 779">
          <a:extLst>
            <a:ext uri="{FF2B5EF4-FFF2-40B4-BE49-F238E27FC236}">
              <a16:creationId xmlns:a16="http://schemas.microsoft.com/office/drawing/2014/main" id="{00000000-0008-0000-0100-000015010000}"/>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8" name="Text Box 780">
          <a:extLst>
            <a:ext uri="{FF2B5EF4-FFF2-40B4-BE49-F238E27FC236}">
              <a16:creationId xmlns:a16="http://schemas.microsoft.com/office/drawing/2014/main" id="{00000000-0008-0000-0100-000016010000}"/>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9" name="Text Box 781">
          <a:extLst>
            <a:ext uri="{FF2B5EF4-FFF2-40B4-BE49-F238E27FC236}">
              <a16:creationId xmlns:a16="http://schemas.microsoft.com/office/drawing/2014/main" id="{00000000-0008-0000-0100-000017010000}"/>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0" name="Text Box 782">
          <a:extLst>
            <a:ext uri="{FF2B5EF4-FFF2-40B4-BE49-F238E27FC236}">
              <a16:creationId xmlns:a16="http://schemas.microsoft.com/office/drawing/2014/main" id="{00000000-0008-0000-0100-000018010000}"/>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81" name="Text Box 783">
          <a:extLst>
            <a:ext uri="{FF2B5EF4-FFF2-40B4-BE49-F238E27FC236}">
              <a16:creationId xmlns:a16="http://schemas.microsoft.com/office/drawing/2014/main" id="{00000000-0008-0000-0100-000019010000}"/>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2" name="Text Box 784">
          <a:extLst>
            <a:ext uri="{FF2B5EF4-FFF2-40B4-BE49-F238E27FC236}">
              <a16:creationId xmlns:a16="http://schemas.microsoft.com/office/drawing/2014/main" id="{00000000-0008-0000-0100-00001A010000}"/>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3" name="Text Box 785">
          <a:extLst>
            <a:ext uri="{FF2B5EF4-FFF2-40B4-BE49-F238E27FC236}">
              <a16:creationId xmlns:a16="http://schemas.microsoft.com/office/drawing/2014/main" id="{00000000-0008-0000-0100-00001B010000}"/>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4" name="Text Box 786">
          <a:extLst>
            <a:ext uri="{FF2B5EF4-FFF2-40B4-BE49-F238E27FC236}">
              <a16:creationId xmlns:a16="http://schemas.microsoft.com/office/drawing/2014/main" id="{00000000-0008-0000-0100-00001C010000}"/>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5" name="Text Box 787">
          <a:extLst>
            <a:ext uri="{FF2B5EF4-FFF2-40B4-BE49-F238E27FC236}">
              <a16:creationId xmlns:a16="http://schemas.microsoft.com/office/drawing/2014/main" id="{00000000-0008-0000-0100-00001D010000}"/>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6" name="Text Box 788">
          <a:extLst>
            <a:ext uri="{FF2B5EF4-FFF2-40B4-BE49-F238E27FC236}">
              <a16:creationId xmlns:a16="http://schemas.microsoft.com/office/drawing/2014/main" id="{00000000-0008-0000-0100-00001E010000}"/>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7" name="Text Box 789">
          <a:extLst>
            <a:ext uri="{FF2B5EF4-FFF2-40B4-BE49-F238E27FC236}">
              <a16:creationId xmlns:a16="http://schemas.microsoft.com/office/drawing/2014/main" id="{00000000-0008-0000-0100-00001F010000}"/>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8" name="Text Box 790">
          <a:extLst>
            <a:ext uri="{FF2B5EF4-FFF2-40B4-BE49-F238E27FC236}">
              <a16:creationId xmlns:a16="http://schemas.microsoft.com/office/drawing/2014/main" id="{00000000-0008-0000-0100-000020010000}"/>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9" name="Text Box 791">
          <a:extLst>
            <a:ext uri="{FF2B5EF4-FFF2-40B4-BE49-F238E27FC236}">
              <a16:creationId xmlns:a16="http://schemas.microsoft.com/office/drawing/2014/main" id="{00000000-0008-0000-0100-000021010000}"/>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0" name="Text Box 792">
          <a:extLst>
            <a:ext uri="{FF2B5EF4-FFF2-40B4-BE49-F238E27FC236}">
              <a16:creationId xmlns:a16="http://schemas.microsoft.com/office/drawing/2014/main" id="{00000000-0008-0000-0100-000022010000}"/>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1" name="Text Box 793">
          <a:extLst>
            <a:ext uri="{FF2B5EF4-FFF2-40B4-BE49-F238E27FC236}">
              <a16:creationId xmlns:a16="http://schemas.microsoft.com/office/drawing/2014/main" id="{00000000-0008-0000-0100-000023010000}"/>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2" name="Text Box 794">
          <a:extLst>
            <a:ext uri="{FF2B5EF4-FFF2-40B4-BE49-F238E27FC236}">
              <a16:creationId xmlns:a16="http://schemas.microsoft.com/office/drawing/2014/main" id="{00000000-0008-0000-0100-000024010000}"/>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3" name="Text Box 795">
          <a:extLst>
            <a:ext uri="{FF2B5EF4-FFF2-40B4-BE49-F238E27FC236}">
              <a16:creationId xmlns:a16="http://schemas.microsoft.com/office/drawing/2014/main" id="{00000000-0008-0000-0100-000025010000}"/>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4" name="Text Box 796">
          <a:extLst>
            <a:ext uri="{FF2B5EF4-FFF2-40B4-BE49-F238E27FC236}">
              <a16:creationId xmlns:a16="http://schemas.microsoft.com/office/drawing/2014/main" id="{00000000-0008-0000-0100-000026010000}"/>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5" name="Text Box 797">
          <a:extLst>
            <a:ext uri="{FF2B5EF4-FFF2-40B4-BE49-F238E27FC236}">
              <a16:creationId xmlns:a16="http://schemas.microsoft.com/office/drawing/2014/main" id="{00000000-0008-0000-0100-000027010000}"/>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162</xdr:row>
      <xdr:rowOff>38100</xdr:rowOff>
    </xdr:from>
    <xdr:to>
      <xdr:col>17</xdr:col>
      <xdr:colOff>200025</xdr:colOff>
      <xdr:row>162</xdr:row>
      <xdr:rowOff>38100</xdr:rowOff>
    </xdr:to>
    <xdr:sp macro="" textlink="">
      <xdr:nvSpPr>
        <xdr:cNvPr id="296" name="AutoShape 607">
          <a:extLst>
            <a:ext uri="{FF2B5EF4-FFF2-40B4-BE49-F238E27FC236}">
              <a16:creationId xmlns:a16="http://schemas.microsoft.com/office/drawing/2014/main" id="{00000000-0008-0000-0100-000028010000}"/>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140</xdr:row>
      <xdr:rowOff>38100</xdr:rowOff>
    </xdr:from>
    <xdr:to>
      <xdr:col>41</xdr:col>
      <xdr:colOff>209550</xdr:colOff>
      <xdr:row>155</xdr:row>
      <xdr:rowOff>95250</xdr:rowOff>
    </xdr:to>
    <xdr:sp macro="" textlink="">
      <xdr:nvSpPr>
        <xdr:cNvPr id="297" name="AutoShape 765">
          <a:extLst>
            <a:ext uri="{FF2B5EF4-FFF2-40B4-BE49-F238E27FC236}">
              <a16:creationId xmlns:a16="http://schemas.microsoft.com/office/drawing/2014/main" id="{00000000-0008-0000-0100-000029010000}"/>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00000000-0008-0000-0100-00002A010000}"/>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162</xdr:row>
      <xdr:rowOff>9525</xdr:rowOff>
    </xdr:from>
    <xdr:to>
      <xdr:col>46</xdr:col>
      <xdr:colOff>0</xdr:colOff>
      <xdr:row>165</xdr:row>
      <xdr:rowOff>104775</xdr:rowOff>
    </xdr:to>
    <xdr:sp macro="" textlink="">
      <xdr:nvSpPr>
        <xdr:cNvPr id="299" name="AutoShape 774">
          <a:extLst>
            <a:ext uri="{FF2B5EF4-FFF2-40B4-BE49-F238E27FC236}">
              <a16:creationId xmlns:a16="http://schemas.microsoft.com/office/drawing/2014/main" id="{00000000-0008-0000-0100-00002B010000}"/>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163</xdr:row>
      <xdr:rowOff>866</xdr:rowOff>
    </xdr:from>
    <xdr:to>
      <xdr:col>46</xdr:col>
      <xdr:colOff>0</xdr:colOff>
      <xdr:row>164</xdr:row>
      <xdr:rowOff>19916</xdr:rowOff>
    </xdr:to>
    <xdr:sp macro="" textlink="">
      <xdr:nvSpPr>
        <xdr:cNvPr id="300" name="Text Box 775">
          <a:extLst>
            <a:ext uri="{FF2B5EF4-FFF2-40B4-BE49-F238E27FC236}">
              <a16:creationId xmlns:a16="http://schemas.microsoft.com/office/drawing/2014/main" id="{00000000-0008-0000-0100-00002C010000}"/>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43</xdr:col>
          <xdr:colOff>66675</xdr:colOff>
          <xdr:row>25</xdr:row>
          <xdr:rowOff>76200</xdr:rowOff>
        </xdr:from>
        <xdr:to>
          <xdr:col>45</xdr:col>
          <xdr:colOff>1152525</xdr:colOff>
          <xdr:row>28</xdr:row>
          <xdr:rowOff>104775</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1: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1:45" ht="11.25" customHeight="1" x14ac:dyDescent="0.2"/>
    <row r="6" spans="1:45" ht="6.75" customHeight="1" x14ac:dyDescent="0.2"/>
    <row r="7" spans="1: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1: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1:45" ht="15" customHeight="1" x14ac:dyDescent="0.25">
      <c r="I9" s="169">
        <v>45292</v>
      </c>
      <c r="J9" s="170"/>
      <c r="K9" s="171" t="s">
        <v>6</v>
      </c>
      <c r="L9" s="172"/>
      <c r="M9" s="173" t="s">
        <v>7</v>
      </c>
      <c r="N9" s="174"/>
      <c r="O9" s="174"/>
      <c r="P9" s="174"/>
      <c r="Q9" s="174"/>
      <c r="R9" s="174"/>
      <c r="S9" s="174"/>
      <c r="T9" s="174"/>
      <c r="U9" s="174"/>
      <c r="V9" s="174"/>
      <c r="W9" s="174"/>
      <c r="X9" s="174"/>
      <c r="Y9" s="174"/>
      <c r="Z9" s="174"/>
      <c r="AA9" s="174"/>
      <c r="AB9" s="174"/>
      <c r="AC9" s="174"/>
      <c r="AD9" s="174"/>
      <c r="AE9" s="174"/>
      <c r="AF9" s="174"/>
      <c r="AG9" s="175"/>
      <c r="AH9" s="173" t="s">
        <v>8</v>
      </c>
      <c r="AI9" s="174"/>
      <c r="AJ9" s="174"/>
      <c r="AK9" s="174"/>
      <c r="AL9" s="174"/>
      <c r="AM9" s="174"/>
      <c r="AN9" s="174"/>
      <c r="AO9" s="174"/>
      <c r="AP9" s="174"/>
      <c r="AQ9" s="175"/>
      <c r="AR9" s="40"/>
      <c r="AS9" s="40"/>
    </row>
    <row r="10" spans="1:45" ht="15" customHeight="1" x14ac:dyDescent="0.25">
      <c r="I10" s="110"/>
      <c r="J10" s="111"/>
      <c r="K10" s="112"/>
      <c r="L10" s="113"/>
      <c r="M10" s="114"/>
      <c r="N10" s="115"/>
      <c r="O10" s="115"/>
      <c r="P10" s="115"/>
      <c r="Q10" s="115"/>
      <c r="R10" s="115"/>
      <c r="S10" s="115"/>
      <c r="T10" s="115"/>
      <c r="U10" s="115"/>
      <c r="V10" s="115"/>
      <c r="W10" s="115"/>
      <c r="X10" s="115"/>
      <c r="Y10" s="115"/>
      <c r="Z10" s="115"/>
      <c r="AA10" s="115"/>
      <c r="AB10" s="115"/>
      <c r="AC10" s="115"/>
      <c r="AD10" s="115"/>
      <c r="AE10" s="115"/>
      <c r="AF10" s="115"/>
      <c r="AG10" s="116"/>
      <c r="AH10" s="114"/>
      <c r="AI10" s="115"/>
      <c r="AJ10" s="115"/>
      <c r="AK10" s="115"/>
      <c r="AL10" s="115"/>
      <c r="AM10" s="115"/>
      <c r="AN10" s="115"/>
      <c r="AO10" s="115"/>
      <c r="AP10" s="115"/>
      <c r="AQ10" s="116"/>
      <c r="AR10" s="40"/>
      <c r="AS10" s="40"/>
    </row>
    <row r="11" spans="1:45" ht="15" customHeight="1" x14ac:dyDescent="0.2">
      <c r="I11" s="110"/>
      <c r="J11" s="111"/>
      <c r="K11" s="112"/>
      <c r="L11" s="113"/>
      <c r="M11" s="114"/>
      <c r="N11" s="115"/>
      <c r="O11" s="115"/>
      <c r="P11" s="115"/>
      <c r="Q11" s="115"/>
      <c r="R11" s="115"/>
      <c r="S11" s="115"/>
      <c r="T11" s="115"/>
      <c r="U11" s="115"/>
      <c r="V11" s="115"/>
      <c r="W11" s="115"/>
      <c r="X11" s="115"/>
      <c r="Y11" s="115"/>
      <c r="Z11" s="115"/>
      <c r="AA11" s="115"/>
      <c r="AB11" s="115"/>
      <c r="AC11" s="115"/>
      <c r="AD11" s="115"/>
      <c r="AE11" s="115"/>
      <c r="AF11" s="115"/>
      <c r="AG11" s="116"/>
      <c r="AH11" s="114"/>
      <c r="AI11" s="115"/>
      <c r="AJ11" s="115"/>
      <c r="AK11" s="115"/>
      <c r="AL11" s="115"/>
      <c r="AM11" s="115"/>
      <c r="AN11" s="115"/>
      <c r="AO11" s="115"/>
      <c r="AP11" s="115"/>
      <c r="AQ11" s="116"/>
      <c r="AR11" s="41"/>
      <c r="AS11" s="41"/>
    </row>
    <row r="12" spans="1:45" ht="15" customHeight="1" x14ac:dyDescent="0.2">
      <c r="I12" s="110"/>
      <c r="J12" s="111"/>
      <c r="K12" s="112"/>
      <c r="L12" s="113"/>
      <c r="M12" s="114"/>
      <c r="N12" s="115"/>
      <c r="O12" s="115"/>
      <c r="P12" s="115"/>
      <c r="Q12" s="115"/>
      <c r="R12" s="115"/>
      <c r="S12" s="115"/>
      <c r="T12" s="115"/>
      <c r="U12" s="115"/>
      <c r="V12" s="115"/>
      <c r="W12" s="115"/>
      <c r="X12" s="115"/>
      <c r="Y12" s="115"/>
      <c r="Z12" s="115"/>
      <c r="AA12" s="115"/>
      <c r="AB12" s="115"/>
      <c r="AC12" s="115"/>
      <c r="AD12" s="115"/>
      <c r="AE12" s="115"/>
      <c r="AF12" s="115"/>
      <c r="AG12" s="116"/>
      <c r="AH12" s="114"/>
      <c r="AI12" s="115"/>
      <c r="AJ12" s="115"/>
      <c r="AK12" s="115"/>
      <c r="AL12" s="115"/>
      <c r="AM12" s="115"/>
      <c r="AN12" s="115"/>
      <c r="AO12" s="115"/>
      <c r="AP12" s="115"/>
      <c r="AQ12" s="116"/>
      <c r="AR12" s="41"/>
      <c r="AS12" s="16"/>
    </row>
    <row r="13" spans="1:45" ht="15" customHeight="1" x14ac:dyDescent="0.2">
      <c r="I13" s="110"/>
      <c r="J13" s="111"/>
      <c r="K13" s="112"/>
      <c r="L13" s="113"/>
      <c r="M13" s="114"/>
      <c r="N13" s="115"/>
      <c r="O13" s="115"/>
      <c r="P13" s="115"/>
      <c r="Q13" s="115"/>
      <c r="R13" s="115"/>
      <c r="S13" s="115"/>
      <c r="T13" s="115"/>
      <c r="U13" s="115"/>
      <c r="V13" s="115"/>
      <c r="W13" s="115"/>
      <c r="X13" s="115"/>
      <c r="Y13" s="115"/>
      <c r="Z13" s="115"/>
      <c r="AA13" s="115"/>
      <c r="AB13" s="115"/>
      <c r="AC13" s="115"/>
      <c r="AD13" s="115"/>
      <c r="AE13" s="115"/>
      <c r="AF13" s="115"/>
      <c r="AG13" s="116"/>
      <c r="AH13" s="114"/>
      <c r="AI13" s="115"/>
      <c r="AJ13" s="115"/>
      <c r="AK13" s="115"/>
      <c r="AL13" s="115"/>
      <c r="AM13" s="115"/>
      <c r="AN13" s="115"/>
      <c r="AO13" s="115"/>
      <c r="AP13" s="115"/>
      <c r="AQ13" s="116"/>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10</v>
      </c>
      <c r="C16" s="118"/>
      <c r="D16" s="118"/>
      <c r="E16" s="118"/>
      <c r="F16" s="118"/>
      <c r="G16" s="118"/>
      <c r="H16" s="118"/>
      <c r="I16" s="119"/>
      <c r="J16" s="120"/>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2"/>
      <c r="AR16" s="41"/>
      <c r="AS16" s="41"/>
    </row>
    <row r="17" spans="1:45" x14ac:dyDescent="0.2">
      <c r="A17" s="15"/>
      <c r="B17" s="117" t="s">
        <v>11</v>
      </c>
      <c r="C17" s="118"/>
      <c r="D17" s="118"/>
      <c r="E17" s="118"/>
      <c r="F17" s="118"/>
      <c r="G17" s="118"/>
      <c r="H17" s="118"/>
      <c r="I17" s="119"/>
      <c r="J17" s="132"/>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4"/>
      <c r="AR17" s="45"/>
      <c r="AS17" s="45"/>
    </row>
    <row r="18" spans="1:45" ht="16.5" customHeight="1" x14ac:dyDescent="0.2">
      <c r="A18" s="15"/>
      <c r="B18" s="163" t="s">
        <v>12</v>
      </c>
      <c r="C18" s="164"/>
      <c r="D18" s="164"/>
      <c r="E18" s="164"/>
      <c r="F18" s="164"/>
      <c r="G18" s="164"/>
      <c r="H18" s="164"/>
      <c r="I18" s="165"/>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6" t="s">
        <v>14</v>
      </c>
      <c r="C23" s="127"/>
      <c r="D23" s="127"/>
      <c r="E23" s="127"/>
      <c r="F23" s="127"/>
      <c r="G23" s="128"/>
      <c r="H23" s="129" t="s">
        <v>15</v>
      </c>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1"/>
    </row>
    <row r="24" spans="1:45" x14ac:dyDescent="0.2">
      <c r="B24" s="123" t="s">
        <v>16</v>
      </c>
      <c r="C24" s="124"/>
      <c r="D24" s="124"/>
      <c r="E24" s="124"/>
      <c r="F24" s="124"/>
      <c r="G24" s="125"/>
      <c r="H24" s="135" t="s">
        <v>17</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23" t="s">
        <v>18</v>
      </c>
      <c r="C25" s="124"/>
      <c r="D25" s="124"/>
      <c r="E25" s="124"/>
      <c r="F25" s="124"/>
      <c r="G25" s="125"/>
      <c r="H25" s="135"/>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23" t="s">
        <v>19</v>
      </c>
      <c r="C26" s="124"/>
      <c r="D26" s="124"/>
      <c r="E26" s="124"/>
      <c r="F26" s="124"/>
      <c r="G26" s="125"/>
      <c r="H26" s="135"/>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52" t="s">
        <v>20</v>
      </c>
      <c r="C27" s="153"/>
      <c r="D27" s="153"/>
      <c r="E27" s="153"/>
      <c r="F27" s="153"/>
      <c r="G27" s="154"/>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38" t="s">
        <v>21</v>
      </c>
      <c r="C28" s="139"/>
      <c r="D28" s="139"/>
      <c r="E28" s="139"/>
      <c r="F28" s="139"/>
      <c r="G28" s="140"/>
      <c r="H28" s="141"/>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0" t="s">
        <v>29</v>
      </c>
      <c r="AG30" s="150"/>
      <c r="AH30" s="151"/>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4" t="s">
        <v>31</v>
      </c>
      <c r="C34" s="145"/>
      <c r="D34" s="145"/>
      <c r="E34" s="145"/>
      <c r="F34" s="145"/>
      <c r="G34" s="145"/>
      <c r="H34" s="145"/>
      <c r="I34" s="146"/>
      <c r="J34" s="107" t="s">
        <v>32</v>
      </c>
      <c r="K34" s="108"/>
      <c r="L34" s="109"/>
      <c r="M34" s="147" t="s">
        <v>33</v>
      </c>
      <c r="N34" s="148"/>
      <c r="O34" s="14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5" t="s">
        <v>34</v>
      </c>
      <c r="C35" s="156"/>
      <c r="D35" s="156"/>
      <c r="E35" s="156"/>
      <c r="F35" s="156"/>
      <c r="G35" s="156"/>
      <c r="H35" s="156"/>
      <c r="I35" s="157"/>
      <c r="J35" s="94">
        <f>COUNTIF($AX:$AX,"CONFORME")</f>
        <v>0</v>
      </c>
      <c r="K35" s="95"/>
      <c r="L35" s="96"/>
      <c r="M35" s="97" t="e">
        <f>ROUND((J35/$J$40)*100,0)</f>
        <v>#DIV/0!</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4" t="s">
        <v>35</v>
      </c>
      <c r="C36" s="105"/>
      <c r="D36" s="105"/>
      <c r="E36" s="105"/>
      <c r="F36" s="105"/>
      <c r="G36" s="105"/>
      <c r="H36" s="105"/>
      <c r="I36" s="106"/>
      <c r="J36" s="94">
        <f>COUNTIF($AX:$AX,"NO CONFORME")</f>
        <v>0</v>
      </c>
      <c r="K36" s="95"/>
      <c r="L36" s="96"/>
      <c r="M36" s="97" t="e">
        <f t="shared" ref="M36:M40" si="0">ROUND((J36/$J$40)*100,0)</f>
        <v>#DIV/0!</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4" t="s">
        <v>36</v>
      </c>
      <c r="C37" s="105"/>
      <c r="D37" s="105"/>
      <c r="E37" s="105"/>
      <c r="F37" s="105"/>
      <c r="G37" s="105"/>
      <c r="H37" s="105"/>
      <c r="I37" s="106"/>
      <c r="J37" s="94">
        <f>COUNTIF($AX:$AX,"NO APLICA")</f>
        <v>0</v>
      </c>
      <c r="K37" s="95"/>
      <c r="L37" s="96"/>
      <c r="M37" s="97" t="e">
        <f t="shared" si="0"/>
        <v>#DIV/0!</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1" t="s">
        <v>37</v>
      </c>
      <c r="C38" s="102"/>
      <c r="D38" s="102"/>
      <c r="E38" s="102"/>
      <c r="F38" s="102"/>
      <c r="G38" s="102"/>
      <c r="H38" s="102"/>
      <c r="I38" s="103"/>
      <c r="J38" s="94">
        <f>COUNTIF($AX:$AX,"PENDIENTE")</f>
        <v>0</v>
      </c>
      <c r="K38" s="95"/>
      <c r="L38" s="96"/>
      <c r="M38" s="97" t="e">
        <f t="shared" si="0"/>
        <v>#DIV/0!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1" t="s">
        <v>38</v>
      </c>
      <c r="C39" s="102"/>
      <c r="D39" s="102"/>
      <c r="E39" s="102"/>
      <c r="F39" s="102"/>
      <c r="G39" s="102"/>
      <c r="H39" s="102"/>
      <c r="I39" s="103"/>
      <c r="J39" s="94">
        <f>COUNTIF($AX:$AX,"BLOQUEADO")</f>
        <v>0</v>
      </c>
      <c r="K39" s="95"/>
      <c r="L39" s="96"/>
      <c r="M39" s="97" t="e">
        <f t="shared" ref="M39" si="1">ROUND((J39/$J$40)*100,0)</f>
        <v>#DIV/0!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80" t="s">
        <v>39</v>
      </c>
      <c r="C40" s="81"/>
      <c r="D40" s="81"/>
      <c r="E40" s="81"/>
      <c r="F40" s="81"/>
      <c r="G40" s="81"/>
      <c r="H40" s="81"/>
      <c r="I40" s="82"/>
      <c r="J40" s="107">
        <f>SUM(J35:L38)</f>
        <v>0</v>
      </c>
      <c r="K40" s="108"/>
      <c r="L40" s="109"/>
      <c r="M40" s="97" t="e">
        <f t="shared" si="0"/>
        <v>#DIV/0!</v>
      </c>
      <c r="N40" s="98"/>
      <c r="O40" s="9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92" t="s">
        <v>41</v>
      </c>
      <c r="C44" s="93"/>
      <c r="D44" s="91" t="s">
        <v>42</v>
      </c>
      <c r="E44" s="93"/>
      <c r="F44" s="91" t="s">
        <v>43</v>
      </c>
      <c r="G44" s="93"/>
      <c r="H44" s="91" t="s">
        <v>44</v>
      </c>
      <c r="I44" s="91"/>
      <c r="J44" s="91" t="s">
        <v>45</v>
      </c>
      <c r="K44" s="91"/>
      <c r="L44" s="91"/>
      <c r="M44" s="91" t="s">
        <v>46</v>
      </c>
      <c r="N44" s="91"/>
      <c r="O44" s="91"/>
      <c r="P44" s="91" t="s">
        <v>47</v>
      </c>
      <c r="Q44" s="91"/>
      <c r="R44" s="91"/>
      <c r="S44" s="91" t="s">
        <v>48</v>
      </c>
      <c r="T44" s="91"/>
      <c r="U44" s="91" t="s">
        <v>49</v>
      </c>
      <c r="V44" s="91"/>
      <c r="W44" s="91"/>
      <c r="X44" s="91"/>
      <c r="Y44" s="91"/>
      <c r="Z44" s="91"/>
      <c r="AA44" s="91" t="s">
        <v>50</v>
      </c>
      <c r="AB44" s="91"/>
      <c r="AC44" s="91"/>
      <c r="AD44" s="91"/>
      <c r="AE44" s="91"/>
      <c r="AF44" s="91"/>
      <c r="AG44" s="91"/>
      <c r="AH44" s="91"/>
      <c r="AI44" s="91"/>
      <c r="AJ44" s="91"/>
      <c r="AK44" s="91"/>
      <c r="AL44" s="91"/>
      <c r="AM44" s="91"/>
      <c r="AN44" s="91"/>
      <c r="AO44" s="91"/>
      <c r="AP44" s="91"/>
      <c r="AQ44" s="91"/>
      <c r="AR44" s="39" t="s">
        <v>51</v>
      </c>
      <c r="AS44" s="39" t="s">
        <v>52</v>
      </c>
      <c r="AT44" s="39" t="s">
        <v>53</v>
      </c>
      <c r="AU44" s="39" t="s">
        <v>54</v>
      </c>
      <c r="AV44" s="39" t="s">
        <v>55</v>
      </c>
      <c r="AW44" s="39" t="s">
        <v>56</v>
      </c>
      <c r="AX44" s="39" t="s">
        <v>57</v>
      </c>
    </row>
    <row r="45" spans="1:50" ht="203.65" customHeight="1" x14ac:dyDescent="0.2">
      <c r="B45" s="83"/>
      <c r="C45" s="78"/>
      <c r="D45" s="79"/>
      <c r="E45" s="78"/>
      <c r="F45" s="79"/>
      <c r="G45" s="78"/>
      <c r="H45" s="79"/>
      <c r="I45" s="78"/>
      <c r="J45" s="79"/>
      <c r="K45" s="78"/>
      <c r="L45" s="78"/>
      <c r="M45" s="78"/>
      <c r="N45" s="78"/>
      <c r="O45" s="78"/>
      <c r="P45" s="78"/>
      <c r="Q45" s="78"/>
      <c r="R45" s="78"/>
      <c r="S45" s="78"/>
      <c r="T45" s="78"/>
      <c r="U45" s="84"/>
      <c r="V45" s="85"/>
      <c r="W45" s="85"/>
      <c r="X45" s="85"/>
      <c r="Y45" s="85"/>
      <c r="Z45" s="86"/>
      <c r="AA45" s="100"/>
      <c r="AB45" s="88"/>
      <c r="AC45" s="88"/>
      <c r="AD45" s="88"/>
      <c r="AE45" s="88"/>
      <c r="AF45" s="88"/>
      <c r="AG45" s="88"/>
      <c r="AH45" s="88"/>
      <c r="AI45" s="88"/>
      <c r="AJ45" s="88"/>
      <c r="AK45" s="88"/>
      <c r="AL45" s="88"/>
      <c r="AM45" s="88"/>
      <c r="AN45" s="88"/>
      <c r="AO45" s="88"/>
      <c r="AP45" s="88"/>
      <c r="AQ45" s="88"/>
      <c r="AR45" s="43"/>
      <c r="AS45" s="43"/>
      <c r="AT45" s="54"/>
      <c r="AU45" s="53"/>
      <c r="AV45" s="46"/>
      <c r="AW45" s="49"/>
      <c r="AX45" s="47"/>
    </row>
    <row r="46" spans="1:50" ht="165" customHeight="1" x14ac:dyDescent="0.2">
      <c r="B46" s="83"/>
      <c r="C46" s="78"/>
      <c r="D46" s="79"/>
      <c r="E46" s="78"/>
      <c r="F46" s="79"/>
      <c r="G46" s="78"/>
      <c r="H46" s="79"/>
      <c r="I46" s="78"/>
      <c r="J46" s="79"/>
      <c r="K46" s="78"/>
      <c r="L46" s="78"/>
      <c r="M46" s="78"/>
      <c r="N46" s="78"/>
      <c r="O46" s="78"/>
      <c r="P46" s="78"/>
      <c r="Q46" s="78"/>
      <c r="R46" s="78"/>
      <c r="S46" s="78"/>
      <c r="T46" s="78"/>
      <c r="U46" s="84"/>
      <c r="V46" s="85"/>
      <c r="W46" s="85"/>
      <c r="X46" s="85"/>
      <c r="Y46" s="85"/>
      <c r="Z46" s="86"/>
      <c r="AA46" s="87"/>
      <c r="AB46" s="88"/>
      <c r="AC46" s="88"/>
      <c r="AD46" s="88"/>
      <c r="AE46" s="88"/>
      <c r="AF46" s="88"/>
      <c r="AG46" s="88"/>
      <c r="AH46" s="88"/>
      <c r="AI46" s="88"/>
      <c r="AJ46" s="88"/>
      <c r="AK46" s="88"/>
      <c r="AL46" s="88"/>
      <c r="AM46" s="88"/>
      <c r="AN46" s="88"/>
      <c r="AO46" s="88"/>
      <c r="AP46" s="88"/>
      <c r="AQ46" s="88"/>
      <c r="AR46" s="43"/>
      <c r="AS46" s="43"/>
      <c r="AT46" s="48"/>
      <c r="AU46" s="47"/>
      <c r="AV46" s="46"/>
      <c r="AW46" s="49"/>
      <c r="AX46" s="47"/>
    </row>
    <row r="47" spans="1:50" ht="168.4" customHeight="1" x14ac:dyDescent="0.2">
      <c r="B47" s="83"/>
      <c r="C47" s="78"/>
      <c r="D47" s="79"/>
      <c r="E47" s="78"/>
      <c r="F47" s="79"/>
      <c r="G47" s="78"/>
      <c r="H47" s="79"/>
      <c r="I47" s="78"/>
      <c r="J47" s="79"/>
      <c r="K47" s="78"/>
      <c r="L47" s="78"/>
      <c r="M47" s="78"/>
      <c r="N47" s="78"/>
      <c r="O47" s="78"/>
      <c r="P47" s="78"/>
      <c r="Q47" s="78"/>
      <c r="R47" s="78"/>
      <c r="S47" s="78"/>
      <c r="T47" s="78"/>
      <c r="U47" s="84"/>
      <c r="V47" s="85"/>
      <c r="W47" s="85"/>
      <c r="X47" s="85"/>
      <c r="Y47" s="85"/>
      <c r="Z47" s="86"/>
      <c r="AA47" s="87"/>
      <c r="AB47" s="88"/>
      <c r="AC47" s="88"/>
      <c r="AD47" s="88"/>
      <c r="AE47" s="88"/>
      <c r="AF47" s="88"/>
      <c r="AG47" s="88"/>
      <c r="AH47" s="88"/>
      <c r="AI47" s="88"/>
      <c r="AJ47" s="88"/>
      <c r="AK47" s="88"/>
      <c r="AL47" s="88"/>
      <c r="AM47" s="88"/>
      <c r="AN47" s="88"/>
      <c r="AO47" s="88"/>
      <c r="AP47" s="88"/>
      <c r="AQ47" s="88"/>
      <c r="AR47" s="43"/>
      <c r="AS47" s="43"/>
      <c r="AT47" s="48"/>
      <c r="AU47" s="47"/>
      <c r="AV47" s="46"/>
      <c r="AW47" s="49"/>
      <c r="AX47" s="47"/>
    </row>
    <row r="48" spans="1:50" ht="183.4" customHeight="1" x14ac:dyDescent="0.2">
      <c r="B48" s="83"/>
      <c r="C48" s="78"/>
      <c r="D48" s="79"/>
      <c r="E48" s="78"/>
      <c r="F48" s="79"/>
      <c r="G48" s="78"/>
      <c r="H48" s="79"/>
      <c r="I48" s="78"/>
      <c r="J48" s="79"/>
      <c r="K48" s="78"/>
      <c r="L48" s="78"/>
      <c r="M48" s="78"/>
      <c r="N48" s="78"/>
      <c r="O48" s="78"/>
      <c r="P48" s="78"/>
      <c r="Q48" s="78"/>
      <c r="R48" s="78"/>
      <c r="S48" s="78"/>
      <c r="T48" s="78"/>
      <c r="U48" s="84"/>
      <c r="V48" s="85"/>
      <c r="W48" s="85"/>
      <c r="X48" s="85"/>
      <c r="Y48" s="85"/>
      <c r="Z48" s="86"/>
      <c r="AA48" s="87"/>
      <c r="AB48" s="88"/>
      <c r="AC48" s="88"/>
      <c r="AD48" s="88"/>
      <c r="AE48" s="88"/>
      <c r="AF48" s="88"/>
      <c r="AG48" s="88"/>
      <c r="AH48" s="88"/>
      <c r="AI48" s="88"/>
      <c r="AJ48" s="88"/>
      <c r="AK48" s="88"/>
      <c r="AL48" s="88"/>
      <c r="AM48" s="88"/>
      <c r="AN48" s="88"/>
      <c r="AO48" s="88"/>
      <c r="AP48" s="88"/>
      <c r="AQ48" s="88"/>
      <c r="AR48" s="43"/>
      <c r="AS48" s="43"/>
      <c r="AT48" s="48"/>
      <c r="AU48" s="47"/>
      <c r="AV48" s="46"/>
      <c r="AW48" s="46"/>
      <c r="AX48" s="47"/>
    </row>
    <row r="49" spans="2:50" ht="118.5" customHeight="1" x14ac:dyDescent="0.2">
      <c r="B49" s="83"/>
      <c r="C49" s="78"/>
      <c r="D49" s="79"/>
      <c r="E49" s="78"/>
      <c r="F49" s="79"/>
      <c r="G49" s="78"/>
      <c r="H49" s="79"/>
      <c r="I49" s="78"/>
      <c r="J49" s="79"/>
      <c r="K49" s="78"/>
      <c r="L49" s="78"/>
      <c r="M49" s="78"/>
      <c r="N49" s="78"/>
      <c r="O49" s="78"/>
      <c r="P49" s="78"/>
      <c r="Q49" s="78"/>
      <c r="R49" s="78"/>
      <c r="S49" s="78"/>
      <c r="T49" s="78"/>
      <c r="U49" s="84"/>
      <c r="V49" s="85"/>
      <c r="W49" s="85"/>
      <c r="X49" s="85"/>
      <c r="Y49" s="85"/>
      <c r="Z49" s="86"/>
      <c r="AA49" s="87"/>
      <c r="AB49" s="88"/>
      <c r="AC49" s="88"/>
      <c r="AD49" s="88"/>
      <c r="AE49" s="88"/>
      <c r="AF49" s="88"/>
      <c r="AG49" s="88"/>
      <c r="AH49" s="88"/>
      <c r="AI49" s="88"/>
      <c r="AJ49" s="88"/>
      <c r="AK49" s="88"/>
      <c r="AL49" s="88"/>
      <c r="AM49" s="88"/>
      <c r="AN49" s="88"/>
      <c r="AO49" s="88"/>
      <c r="AP49" s="88"/>
      <c r="AQ49" s="88"/>
      <c r="AR49" s="43"/>
      <c r="AS49" s="43"/>
      <c r="AT49" s="48"/>
      <c r="AU49" s="47"/>
      <c r="AV49" s="50"/>
      <c r="AW49" s="46"/>
      <c r="AX49" s="47"/>
    </row>
    <row r="50" spans="2:50" ht="159" customHeight="1" x14ac:dyDescent="0.2">
      <c r="B50" s="83"/>
      <c r="C50" s="78"/>
      <c r="D50" s="79"/>
      <c r="E50" s="78"/>
      <c r="F50" s="79"/>
      <c r="G50" s="78"/>
      <c r="H50" s="79"/>
      <c r="I50" s="78"/>
      <c r="J50" s="79"/>
      <c r="K50" s="78"/>
      <c r="L50" s="78"/>
      <c r="M50" s="78"/>
      <c r="N50" s="78"/>
      <c r="O50" s="78"/>
      <c r="P50" s="78"/>
      <c r="Q50" s="78"/>
      <c r="R50" s="78"/>
      <c r="S50" s="78"/>
      <c r="T50" s="78"/>
      <c r="U50" s="84"/>
      <c r="V50" s="85"/>
      <c r="W50" s="85"/>
      <c r="X50" s="85"/>
      <c r="Y50" s="85"/>
      <c r="Z50" s="86"/>
      <c r="AA50" s="87"/>
      <c r="AB50" s="88"/>
      <c r="AC50" s="88"/>
      <c r="AD50" s="88"/>
      <c r="AE50" s="88"/>
      <c r="AF50" s="88"/>
      <c r="AG50" s="88"/>
      <c r="AH50" s="88"/>
      <c r="AI50" s="88"/>
      <c r="AJ50" s="88"/>
      <c r="AK50" s="88"/>
      <c r="AL50" s="88"/>
      <c r="AM50" s="88"/>
      <c r="AN50" s="88"/>
      <c r="AO50" s="88"/>
      <c r="AP50" s="88"/>
      <c r="AQ50" s="88"/>
      <c r="AR50" s="43"/>
      <c r="AS50" s="43"/>
      <c r="AT50" s="48"/>
      <c r="AU50" s="47"/>
      <c r="AV50" s="46"/>
      <c r="AW50" s="49"/>
      <c r="AX50" s="47"/>
    </row>
    <row r="51" spans="2:50" ht="165" customHeight="1" x14ac:dyDescent="0.2">
      <c r="B51" s="83"/>
      <c r="C51" s="78"/>
      <c r="D51" s="79"/>
      <c r="E51" s="78"/>
      <c r="F51" s="79"/>
      <c r="G51" s="78"/>
      <c r="H51" s="79"/>
      <c r="I51" s="78"/>
      <c r="J51" s="79"/>
      <c r="K51" s="78"/>
      <c r="L51" s="78"/>
      <c r="M51" s="78"/>
      <c r="N51" s="78"/>
      <c r="O51" s="78"/>
      <c r="P51" s="78"/>
      <c r="Q51" s="78"/>
      <c r="R51" s="78"/>
      <c r="S51" s="78"/>
      <c r="T51" s="78"/>
      <c r="U51" s="84"/>
      <c r="V51" s="85"/>
      <c r="W51" s="85"/>
      <c r="X51" s="85"/>
      <c r="Y51" s="85"/>
      <c r="Z51" s="86"/>
      <c r="AA51" s="87"/>
      <c r="AB51" s="88"/>
      <c r="AC51" s="88"/>
      <c r="AD51" s="88"/>
      <c r="AE51" s="88"/>
      <c r="AF51" s="88"/>
      <c r="AG51" s="88"/>
      <c r="AH51" s="88"/>
      <c r="AI51" s="88"/>
      <c r="AJ51" s="88"/>
      <c r="AK51" s="88"/>
      <c r="AL51" s="88"/>
      <c r="AM51" s="88"/>
      <c r="AN51" s="88"/>
      <c r="AO51" s="88"/>
      <c r="AP51" s="88"/>
      <c r="AQ51" s="88"/>
      <c r="AR51" s="43"/>
      <c r="AS51" s="43"/>
      <c r="AT51" s="48"/>
      <c r="AU51" s="47"/>
      <c r="AV51" s="46"/>
      <c r="AW51" s="49"/>
      <c r="AX51" s="47"/>
    </row>
    <row r="52" spans="2:50" ht="124.9" customHeight="1" x14ac:dyDescent="0.2">
      <c r="B52" s="83"/>
      <c r="C52" s="78"/>
      <c r="D52" s="79"/>
      <c r="E52" s="78"/>
      <c r="F52" s="79"/>
      <c r="G52" s="78"/>
      <c r="H52" s="79"/>
      <c r="I52" s="78"/>
      <c r="J52" s="79"/>
      <c r="K52" s="78"/>
      <c r="L52" s="78"/>
      <c r="M52" s="78"/>
      <c r="N52" s="78"/>
      <c r="O52" s="78"/>
      <c r="P52" s="78"/>
      <c r="Q52" s="78"/>
      <c r="R52" s="78"/>
      <c r="S52" s="78"/>
      <c r="T52" s="78"/>
      <c r="U52" s="84"/>
      <c r="V52" s="85"/>
      <c r="W52" s="85"/>
      <c r="X52" s="85"/>
      <c r="Y52" s="85"/>
      <c r="Z52" s="86"/>
      <c r="AA52" s="87"/>
      <c r="AB52" s="88"/>
      <c r="AC52" s="88"/>
      <c r="AD52" s="88"/>
      <c r="AE52" s="88"/>
      <c r="AF52" s="88"/>
      <c r="AG52" s="88"/>
      <c r="AH52" s="88"/>
      <c r="AI52" s="88"/>
      <c r="AJ52" s="88"/>
      <c r="AK52" s="88"/>
      <c r="AL52" s="88"/>
      <c r="AM52" s="88"/>
      <c r="AN52" s="88"/>
      <c r="AO52" s="88"/>
      <c r="AP52" s="88"/>
      <c r="AQ52" s="88"/>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89"/>
      <c r="C76" s="89"/>
      <c r="D76" s="89"/>
      <c r="E76" s="89"/>
      <c r="F76" s="89"/>
      <c r="G76" s="89"/>
      <c r="H76" s="89"/>
      <c r="I76" s="89"/>
      <c r="J76" s="89"/>
      <c r="K76" s="89"/>
      <c r="L76" s="89"/>
      <c r="M76" s="89"/>
      <c r="N76" s="89"/>
      <c r="O76" s="89"/>
      <c r="P76" s="89"/>
      <c r="Q76" s="89"/>
      <c r="R76" s="89"/>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90"/>
      <c r="I78" s="90"/>
      <c r="J78" s="90"/>
      <c r="K78" s="90"/>
      <c r="L78" s="90"/>
      <c r="M78" s="90"/>
      <c r="N78" s="90"/>
      <c r="O78" s="90"/>
      <c r="P78" s="90"/>
      <c r="Q78" s="90"/>
      <c r="R78" s="90"/>
      <c r="S78" s="90"/>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J52:L52"/>
    <mergeCell ref="M52:O52"/>
    <mergeCell ref="P52:R52"/>
    <mergeCell ref="S52:T52"/>
    <mergeCell ref="U52:Z52"/>
    <mergeCell ref="M49:O49"/>
    <mergeCell ref="P49:R49"/>
    <mergeCell ref="S51:T51"/>
    <mergeCell ref="U51:Z51"/>
    <mergeCell ref="S49:T49"/>
    <mergeCell ref="U49:Z49"/>
    <mergeCell ref="J49:L49"/>
    <mergeCell ref="D49:E49"/>
    <mergeCell ref="D50:E50"/>
    <mergeCell ref="D51:E51"/>
    <mergeCell ref="D52:E52"/>
    <mergeCell ref="B50:C50"/>
    <mergeCell ref="B48:C48"/>
    <mergeCell ref="B52:C52"/>
    <mergeCell ref="F52:G52"/>
    <mergeCell ref="H52:I52"/>
    <mergeCell ref="P48:R48"/>
    <mergeCell ref="F48:G48"/>
    <mergeCell ref="H48:I48"/>
    <mergeCell ref="J48:L48"/>
    <mergeCell ref="B40:I40"/>
    <mergeCell ref="H45:I45"/>
    <mergeCell ref="J45:L45"/>
    <mergeCell ref="M45:O45"/>
    <mergeCell ref="D48:E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165"/>
  <sheetViews>
    <sheetView tabSelected="1" topLeftCell="A23" zoomScale="70" zoomScaleNormal="70" workbookViewId="0">
      <selection activeCell="AU41" sqref="AU41"/>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9" width="55.7109375" customWidth="1"/>
    <col min="50" max="50" width="17.5703125" customWidth="1"/>
    <col min="51" max="63" width="5.42578125" customWidth="1"/>
    <col min="64" max="72" width="5.140625" customWidth="1"/>
  </cols>
  <sheetData>
    <row r="3" spans="2: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2: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2:45" ht="11.25" customHeight="1" x14ac:dyDescent="0.2"/>
    <row r="6" spans="2:45" ht="6.75" customHeight="1" x14ac:dyDescent="0.2"/>
    <row r="7" spans="2: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2: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2:45" ht="15" customHeight="1" x14ac:dyDescent="0.25">
      <c r="I9" s="196">
        <v>45299</v>
      </c>
      <c r="J9" s="197"/>
      <c r="K9" s="198" t="s">
        <v>6</v>
      </c>
      <c r="L9" s="199"/>
      <c r="M9" s="200" t="s">
        <v>354</v>
      </c>
      <c r="N9" s="201"/>
      <c r="O9" s="201"/>
      <c r="P9" s="201"/>
      <c r="Q9" s="201"/>
      <c r="R9" s="201"/>
      <c r="S9" s="201"/>
      <c r="T9" s="201"/>
      <c r="U9" s="201"/>
      <c r="V9" s="201"/>
      <c r="W9" s="201"/>
      <c r="X9" s="201"/>
      <c r="Y9" s="201"/>
      <c r="Z9" s="201"/>
      <c r="AA9" s="201"/>
      <c r="AB9" s="201"/>
      <c r="AC9" s="201"/>
      <c r="AD9" s="201"/>
      <c r="AE9" s="201"/>
      <c r="AF9" s="201"/>
      <c r="AG9" s="202"/>
      <c r="AH9" s="200" t="s">
        <v>355</v>
      </c>
      <c r="AI9" s="201"/>
      <c r="AJ9" s="201"/>
      <c r="AK9" s="201"/>
      <c r="AL9" s="201"/>
      <c r="AM9" s="201"/>
      <c r="AN9" s="201"/>
      <c r="AO9" s="201"/>
      <c r="AP9" s="201"/>
      <c r="AQ9" s="202"/>
      <c r="AR9" s="40"/>
      <c r="AS9" s="40"/>
    </row>
    <row r="10" spans="2:45" ht="15" customHeight="1" x14ac:dyDescent="0.25">
      <c r="I10" s="196">
        <v>45331</v>
      </c>
      <c r="J10" s="197"/>
      <c r="K10" s="198" t="s">
        <v>87</v>
      </c>
      <c r="L10" s="199"/>
      <c r="M10" s="200" t="s">
        <v>356</v>
      </c>
      <c r="N10" s="201"/>
      <c r="O10" s="201"/>
      <c r="P10" s="201"/>
      <c r="Q10" s="201"/>
      <c r="R10" s="201"/>
      <c r="S10" s="201"/>
      <c r="T10" s="201"/>
      <c r="U10" s="201"/>
      <c r="V10" s="201"/>
      <c r="W10" s="201"/>
      <c r="X10" s="201"/>
      <c r="Y10" s="201"/>
      <c r="Z10" s="201"/>
      <c r="AA10" s="201"/>
      <c r="AB10" s="201"/>
      <c r="AC10" s="201"/>
      <c r="AD10" s="201"/>
      <c r="AE10" s="201"/>
      <c r="AF10" s="201"/>
      <c r="AG10" s="202"/>
      <c r="AH10" s="200" t="s">
        <v>355</v>
      </c>
      <c r="AI10" s="201"/>
      <c r="AJ10" s="201"/>
      <c r="AK10" s="201"/>
      <c r="AL10" s="201"/>
      <c r="AM10" s="201"/>
      <c r="AN10" s="201"/>
      <c r="AO10" s="201"/>
      <c r="AP10" s="201"/>
      <c r="AQ10" s="202"/>
      <c r="AR10" s="40"/>
      <c r="AS10" s="40"/>
    </row>
    <row r="11" spans="2:45" ht="15" customHeight="1" x14ac:dyDescent="0.25">
      <c r="I11" s="110">
        <v>45332</v>
      </c>
      <c r="J11" s="111"/>
      <c r="K11" s="112" t="s">
        <v>357</v>
      </c>
      <c r="L11" s="113"/>
      <c r="M11" s="114" t="s">
        <v>358</v>
      </c>
      <c r="N11" s="115"/>
      <c r="O11" s="115"/>
      <c r="P11" s="115"/>
      <c r="Q11" s="115"/>
      <c r="R11" s="115"/>
      <c r="S11" s="115"/>
      <c r="T11" s="115"/>
      <c r="U11" s="115"/>
      <c r="V11" s="115"/>
      <c r="W11" s="115"/>
      <c r="X11" s="115"/>
      <c r="Y11" s="115"/>
      <c r="Z11" s="115"/>
      <c r="AA11" s="115"/>
      <c r="AB11" s="115"/>
      <c r="AC11" s="115"/>
      <c r="AD11" s="115"/>
      <c r="AE11" s="115"/>
      <c r="AF11" s="115"/>
      <c r="AG11" s="116"/>
      <c r="AH11" s="114" t="s">
        <v>359</v>
      </c>
      <c r="AI11" s="115"/>
      <c r="AJ11" s="115"/>
      <c r="AK11" s="115"/>
      <c r="AL11" s="115"/>
      <c r="AM11" s="115"/>
      <c r="AN11" s="115"/>
      <c r="AO11" s="115"/>
      <c r="AP11" s="115"/>
      <c r="AQ11" s="116"/>
      <c r="AR11" s="40"/>
      <c r="AS11" s="40"/>
    </row>
    <row r="12" spans="2:45" ht="15" customHeight="1" x14ac:dyDescent="0.25">
      <c r="I12" s="110">
        <v>45685</v>
      </c>
      <c r="J12" s="111"/>
      <c r="K12" s="112" t="s">
        <v>357</v>
      </c>
      <c r="L12" s="113"/>
      <c r="M12" s="114" t="s">
        <v>360</v>
      </c>
      <c r="N12" s="115"/>
      <c r="O12" s="115"/>
      <c r="P12" s="115"/>
      <c r="Q12" s="115"/>
      <c r="R12" s="115"/>
      <c r="S12" s="115"/>
      <c r="T12" s="115"/>
      <c r="U12" s="115"/>
      <c r="V12" s="115"/>
      <c r="W12" s="115"/>
      <c r="X12" s="115"/>
      <c r="Y12" s="115"/>
      <c r="Z12" s="115"/>
      <c r="AA12" s="115"/>
      <c r="AB12" s="115"/>
      <c r="AC12" s="115"/>
      <c r="AD12" s="115"/>
      <c r="AE12" s="115"/>
      <c r="AF12" s="115"/>
      <c r="AG12" s="116"/>
      <c r="AH12" s="114" t="s">
        <v>359</v>
      </c>
      <c r="AI12" s="115"/>
      <c r="AJ12" s="115"/>
      <c r="AK12" s="115"/>
      <c r="AL12" s="115"/>
      <c r="AM12" s="115"/>
      <c r="AN12" s="115"/>
      <c r="AO12" s="115"/>
      <c r="AP12" s="115"/>
      <c r="AQ12" s="116"/>
      <c r="AR12" s="40"/>
      <c r="AS12" s="40"/>
    </row>
    <row r="13" spans="2:45" ht="15" customHeight="1" x14ac:dyDescent="0.2">
      <c r="I13" s="110">
        <v>45756</v>
      </c>
      <c r="J13" s="111"/>
      <c r="K13" s="112" t="s">
        <v>361</v>
      </c>
      <c r="L13" s="113"/>
      <c r="M13" s="114" t="s">
        <v>362</v>
      </c>
      <c r="N13" s="115"/>
      <c r="O13" s="115"/>
      <c r="P13" s="115"/>
      <c r="Q13" s="115"/>
      <c r="R13" s="115"/>
      <c r="S13" s="115"/>
      <c r="T13" s="115"/>
      <c r="U13" s="115"/>
      <c r="V13" s="115"/>
      <c r="W13" s="115"/>
      <c r="X13" s="115"/>
      <c r="Y13" s="115"/>
      <c r="Z13" s="115"/>
      <c r="AA13" s="115"/>
      <c r="AB13" s="115"/>
      <c r="AC13" s="115"/>
      <c r="AD13" s="115"/>
      <c r="AE13" s="115"/>
      <c r="AF13" s="115"/>
      <c r="AG13" s="116"/>
      <c r="AH13" s="114" t="s">
        <v>359</v>
      </c>
      <c r="AI13" s="115"/>
      <c r="AJ13" s="115"/>
      <c r="AK13" s="115"/>
      <c r="AL13" s="115"/>
      <c r="AM13" s="115"/>
      <c r="AN13" s="115"/>
      <c r="AO13" s="115"/>
      <c r="AP13" s="115"/>
      <c r="AQ13" s="116"/>
      <c r="AR13" s="41"/>
      <c r="AS13" s="41"/>
    </row>
    <row r="14" spans="2:45" ht="15" customHeight="1" x14ac:dyDescent="0.2">
      <c r="I14" s="110">
        <v>45821</v>
      </c>
      <c r="J14" s="111"/>
      <c r="K14" s="112" t="s">
        <v>365</v>
      </c>
      <c r="L14" s="113"/>
      <c r="M14" s="114" t="s">
        <v>363</v>
      </c>
      <c r="N14" s="115"/>
      <c r="O14" s="115"/>
      <c r="P14" s="115"/>
      <c r="Q14" s="115"/>
      <c r="R14" s="115"/>
      <c r="S14" s="115"/>
      <c r="T14" s="115"/>
      <c r="U14" s="115"/>
      <c r="V14" s="115"/>
      <c r="W14" s="115"/>
      <c r="X14" s="115"/>
      <c r="Y14" s="115"/>
      <c r="Z14" s="115"/>
      <c r="AA14" s="115"/>
      <c r="AB14" s="115"/>
      <c r="AC14" s="115"/>
      <c r="AD14" s="115"/>
      <c r="AE14" s="115"/>
      <c r="AF14" s="115"/>
      <c r="AG14" s="116"/>
      <c r="AH14" s="114" t="s">
        <v>359</v>
      </c>
      <c r="AI14" s="115"/>
      <c r="AJ14" s="115"/>
      <c r="AK14" s="115"/>
      <c r="AL14" s="115"/>
      <c r="AM14" s="115"/>
      <c r="AN14" s="115"/>
      <c r="AO14" s="115"/>
      <c r="AP14" s="115"/>
      <c r="AQ14" s="116"/>
      <c r="AR14" s="41"/>
      <c r="AS14" s="16"/>
    </row>
    <row r="15" spans="2:45" ht="15" customHeight="1" x14ac:dyDescent="0.2">
      <c r="I15" s="110"/>
      <c r="J15" s="111"/>
      <c r="K15" s="112"/>
      <c r="L15" s="113"/>
      <c r="M15" s="114"/>
      <c r="N15" s="115"/>
      <c r="O15" s="115"/>
      <c r="P15" s="115"/>
      <c r="Q15" s="115"/>
      <c r="R15" s="115"/>
      <c r="S15" s="115"/>
      <c r="T15" s="115"/>
      <c r="U15" s="115"/>
      <c r="V15" s="115"/>
      <c r="W15" s="115"/>
      <c r="X15" s="115"/>
      <c r="Y15" s="115"/>
      <c r="Z15" s="115"/>
      <c r="AA15" s="115"/>
      <c r="AB15" s="115"/>
      <c r="AC15" s="115"/>
      <c r="AD15" s="115"/>
      <c r="AE15" s="115"/>
      <c r="AF15" s="115"/>
      <c r="AG15" s="116"/>
      <c r="AH15" s="114"/>
      <c r="AI15" s="115"/>
      <c r="AJ15" s="115"/>
      <c r="AK15" s="115"/>
      <c r="AL15" s="115"/>
      <c r="AM15" s="115"/>
      <c r="AN15" s="115"/>
      <c r="AO15" s="115"/>
      <c r="AP15" s="115"/>
      <c r="AQ15" s="116"/>
      <c r="AR15" s="41"/>
      <c r="AS15" s="16"/>
    </row>
    <row r="16" spans="2:45" x14ac:dyDescent="0.2">
      <c r="B16" s="1"/>
    </row>
    <row r="17" spans="1:45" x14ac:dyDescent="0.2">
      <c r="B17" s="1" t="s">
        <v>9</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5" x14ac:dyDescent="0.2">
      <c r="A18" s="15"/>
      <c r="B18" s="117" t="s">
        <v>10</v>
      </c>
      <c r="C18" s="118"/>
      <c r="D18" s="118"/>
      <c r="E18" s="118"/>
      <c r="F18" s="118"/>
      <c r="G18" s="118"/>
      <c r="H18" s="118"/>
      <c r="I18" s="119"/>
      <c r="J18" s="120"/>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2"/>
      <c r="AR18" s="41"/>
      <c r="AS18" s="41"/>
    </row>
    <row r="19" spans="1:45" x14ac:dyDescent="0.2">
      <c r="A19" s="15"/>
      <c r="B19" s="117" t="s">
        <v>11</v>
      </c>
      <c r="C19" s="118"/>
      <c r="D19" s="118"/>
      <c r="E19" s="118"/>
      <c r="F19" s="118"/>
      <c r="G19" s="118"/>
      <c r="H19" s="118"/>
      <c r="I19" s="119"/>
      <c r="J19" s="132"/>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4"/>
      <c r="AR19" s="45"/>
      <c r="AS19" s="45"/>
    </row>
    <row r="20" spans="1:45" ht="16.5" customHeight="1" x14ac:dyDescent="0.2">
      <c r="A20" s="15"/>
      <c r="B20" s="163" t="s">
        <v>12</v>
      </c>
      <c r="C20" s="164"/>
      <c r="D20" s="164"/>
      <c r="E20" s="164"/>
      <c r="F20" s="164"/>
      <c r="G20" s="164"/>
      <c r="H20" s="164"/>
      <c r="I20" s="165"/>
      <c r="J20" s="166"/>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8"/>
      <c r="AR20" s="45"/>
      <c r="AS20" s="45"/>
    </row>
    <row r="21" spans="1:45" x14ac:dyDescent="0.2">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1"/>
      <c r="AP21" s="5"/>
      <c r="AQ21" s="5"/>
    </row>
    <row r="22" spans="1:45" x14ac:dyDescent="0.2">
      <c r="B22" s="10"/>
      <c r="C22" s="1"/>
      <c r="D22" s="1"/>
      <c r="E22" s="1"/>
      <c r="G22" s="3"/>
      <c r="H22" s="30"/>
      <c r="I22" s="30"/>
      <c r="J22" s="3"/>
      <c r="K22" s="3"/>
      <c r="L22" s="3"/>
      <c r="M22" s="3"/>
      <c r="N22" s="3"/>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5" x14ac:dyDescent="0.2">
      <c r="B23" s="1"/>
      <c r="C23" s="1"/>
      <c r="D23" s="1"/>
      <c r="E23" s="1"/>
      <c r="G23" s="3"/>
      <c r="H23" s="30"/>
      <c r="I23" s="30"/>
      <c r="J23" s="3"/>
      <c r="K23" s="3"/>
      <c r="L23" s="3"/>
      <c r="M23" s="3"/>
      <c r="N23" s="3"/>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5" x14ac:dyDescent="0.2">
      <c r="B24" s="1" t="s">
        <v>13</v>
      </c>
    </row>
    <row r="25" spans="1:45" x14ac:dyDescent="0.2">
      <c r="B25" s="126" t="s">
        <v>14</v>
      </c>
      <c r="C25" s="127"/>
      <c r="D25" s="127"/>
      <c r="E25" s="127"/>
      <c r="F25" s="127"/>
      <c r="G25" s="128"/>
      <c r="H25" s="129" t="s">
        <v>15</v>
      </c>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1"/>
    </row>
    <row r="26" spans="1:45" x14ac:dyDescent="0.2">
      <c r="B26" s="123" t="s">
        <v>16</v>
      </c>
      <c r="C26" s="124"/>
      <c r="D26" s="124"/>
      <c r="E26" s="124"/>
      <c r="F26" s="124"/>
      <c r="G26" s="125"/>
      <c r="H26" s="135" t="s">
        <v>17</v>
      </c>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23" t="s">
        <v>18</v>
      </c>
      <c r="C27" s="124"/>
      <c r="D27" s="124"/>
      <c r="E27" s="124"/>
      <c r="F27" s="124"/>
      <c r="G27" s="125"/>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23" t="s">
        <v>19</v>
      </c>
      <c r="C28" s="124"/>
      <c r="D28" s="124"/>
      <c r="E28" s="124"/>
      <c r="F28" s="124"/>
      <c r="G28" s="125"/>
      <c r="H28" s="135"/>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7"/>
    </row>
    <row r="29" spans="1:45" x14ac:dyDescent="0.2">
      <c r="B29" s="152" t="s">
        <v>20</v>
      </c>
      <c r="C29" s="153"/>
      <c r="D29" s="153"/>
      <c r="E29" s="153"/>
      <c r="F29" s="153"/>
      <c r="G29" s="154"/>
      <c r="H29" s="135"/>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7"/>
    </row>
    <row r="30" spans="1:45" x14ac:dyDescent="0.2">
      <c r="B30" s="138" t="s">
        <v>21</v>
      </c>
      <c r="C30" s="139"/>
      <c r="D30" s="139"/>
      <c r="E30" s="139"/>
      <c r="F30" s="139"/>
      <c r="G30" s="140"/>
      <c r="H30" s="141"/>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3"/>
    </row>
    <row r="31" spans="1:45" x14ac:dyDescent="0.2">
      <c r="B31" s="8"/>
      <c r="C31" s="8"/>
      <c r="D31" s="8"/>
      <c r="E31" s="8"/>
      <c r="F31" s="8"/>
      <c r="G31" s="8"/>
      <c r="H31" s="31"/>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3.5" customHeight="1" x14ac:dyDescent="0.2">
      <c r="B32" s="6" t="s">
        <v>22</v>
      </c>
      <c r="C32" s="6"/>
      <c r="D32" s="6"/>
      <c r="E32" s="6"/>
      <c r="F32" s="6"/>
      <c r="G32" s="6"/>
      <c r="H32" s="32"/>
      <c r="I32" s="32"/>
      <c r="J32" s="1"/>
      <c r="K32" s="6" t="s">
        <v>23</v>
      </c>
      <c r="L32" s="13"/>
      <c r="M32" s="11"/>
      <c r="O32" s="1" t="s">
        <v>24</v>
      </c>
      <c r="P32" s="13" t="s">
        <v>25</v>
      </c>
      <c r="Q32" s="21"/>
      <c r="S32" s="6" t="s">
        <v>26</v>
      </c>
      <c r="T32" s="13"/>
      <c r="U32" s="11"/>
      <c r="V32" s="13"/>
      <c r="W32" s="6" t="s">
        <v>27</v>
      </c>
      <c r="X32" s="13"/>
      <c r="Y32" s="11"/>
      <c r="Z32" s="13"/>
      <c r="AA32" s="6" t="s">
        <v>28</v>
      </c>
      <c r="AD32" s="11"/>
      <c r="AF32" s="150" t="s">
        <v>29</v>
      </c>
      <c r="AG32" s="150"/>
      <c r="AH32" s="151"/>
      <c r="AI32" s="11"/>
      <c r="AK32" s="6" t="s">
        <v>21</v>
      </c>
      <c r="AM32" s="11"/>
      <c r="AN32" s="6"/>
      <c r="AP32" s="5"/>
    </row>
    <row r="33" spans="1:50" x14ac:dyDescent="0.2">
      <c r="B33" s="5"/>
      <c r="C33" s="5"/>
      <c r="D33" s="5"/>
      <c r="E33" s="5"/>
      <c r="F33" s="5"/>
      <c r="G33" s="5"/>
      <c r="H33" s="36"/>
      <c r="I33" s="3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x14ac:dyDescent="0.2">
      <c r="B34" s="5"/>
      <c r="C34" s="5"/>
      <c r="D34" s="5"/>
      <c r="E34" s="5"/>
      <c r="F34" s="5"/>
      <c r="G34" s="5"/>
      <c r="H34" s="36"/>
      <c r="I34" s="3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5" x14ac:dyDescent="0.25">
      <c r="B35" s="19" t="s">
        <v>30</v>
      </c>
      <c r="C35" s="18"/>
      <c r="D35" s="18"/>
      <c r="E35" s="18"/>
      <c r="F35" s="18"/>
      <c r="G35" s="18"/>
      <c r="H35" s="37"/>
      <c r="I35" s="33"/>
      <c r="J35" s="18"/>
      <c r="K35" s="18"/>
      <c r="L35" s="18"/>
      <c r="M35" s="18"/>
      <c r="N35" s="18"/>
      <c r="O35" s="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8" customHeight="1" x14ac:dyDescent="0.2">
      <c r="A36" s="15"/>
      <c r="B36" s="144" t="s">
        <v>31</v>
      </c>
      <c r="C36" s="145"/>
      <c r="D36" s="145"/>
      <c r="E36" s="145"/>
      <c r="F36" s="145"/>
      <c r="G36" s="145"/>
      <c r="H36" s="145"/>
      <c r="I36" s="146"/>
      <c r="J36" s="107" t="s">
        <v>32</v>
      </c>
      <c r="K36" s="108"/>
      <c r="L36" s="109"/>
      <c r="M36" s="147" t="s">
        <v>33</v>
      </c>
      <c r="N36" s="148"/>
      <c r="O36" s="14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55" t="s">
        <v>34</v>
      </c>
      <c r="C37" s="156"/>
      <c r="D37" s="156"/>
      <c r="E37" s="156"/>
      <c r="F37" s="156"/>
      <c r="G37" s="156"/>
      <c r="H37" s="156"/>
      <c r="I37" s="157"/>
      <c r="J37" s="94">
        <f>COUNTIF($AX:$AX,"CONFORME")</f>
        <v>49</v>
      </c>
      <c r="K37" s="95"/>
      <c r="L37" s="96"/>
      <c r="M37" s="97">
        <f>ROUND((J37/$J$42)*100,0)</f>
        <v>53</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4" t="s">
        <v>35</v>
      </c>
      <c r="C38" s="105"/>
      <c r="D38" s="105"/>
      <c r="E38" s="105"/>
      <c r="F38" s="105"/>
      <c r="G38" s="105"/>
      <c r="H38" s="105"/>
      <c r="I38" s="106"/>
      <c r="J38" s="94">
        <f>COUNTIF($AX:$AX,"NO CONFORME")</f>
        <v>0</v>
      </c>
      <c r="K38" s="95"/>
      <c r="L38" s="96"/>
      <c r="M38" s="97">
        <f t="shared" ref="M38:M42" si="0">ROUND((J38/$J$42)*100,0)</f>
        <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4" t="s">
        <v>36</v>
      </c>
      <c r="C39" s="105"/>
      <c r="D39" s="105"/>
      <c r="E39" s="105"/>
      <c r="F39" s="105"/>
      <c r="G39" s="105"/>
      <c r="H39" s="105"/>
      <c r="I39" s="106"/>
      <c r="J39" s="94">
        <f>COUNTIF($AX:$AX,"NO APLICA")</f>
        <v>10</v>
      </c>
      <c r="K39" s="95"/>
      <c r="L39" s="96"/>
      <c r="M39" s="97">
        <f t="shared" si="0"/>
        <v>11</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01" t="s">
        <v>37</v>
      </c>
      <c r="C40" s="102"/>
      <c r="D40" s="102"/>
      <c r="E40" s="102"/>
      <c r="F40" s="102"/>
      <c r="G40" s="102"/>
      <c r="H40" s="102"/>
      <c r="I40" s="103"/>
      <c r="J40" s="94">
        <f>COUNTIF($AX:$AX,"PENDIENTE")</f>
        <v>33</v>
      </c>
      <c r="K40" s="95"/>
      <c r="L40" s="96"/>
      <c r="M40" s="97">
        <f t="shared" si="0"/>
        <v>36</v>
      </c>
      <c r="N40" s="98"/>
      <c r="O40" s="9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x14ac:dyDescent="0.2">
      <c r="A41" s="15"/>
      <c r="B41" s="101" t="s">
        <v>38</v>
      </c>
      <c r="C41" s="102"/>
      <c r="D41" s="102"/>
      <c r="E41" s="102"/>
      <c r="F41" s="102"/>
      <c r="G41" s="102"/>
      <c r="H41" s="102"/>
      <c r="I41" s="103"/>
      <c r="J41" s="94">
        <f>COUNTIF($AX:$AX,"BLOQUEADO")</f>
        <v>0</v>
      </c>
      <c r="K41" s="95"/>
      <c r="L41" s="96"/>
      <c r="M41" s="97">
        <f t="shared" si="0"/>
        <v>0</v>
      </c>
      <c r="N41" s="98"/>
      <c r="O41" s="99"/>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4.25" customHeight="1" x14ac:dyDescent="0.2">
      <c r="A42" s="15"/>
      <c r="B42" s="80" t="s">
        <v>39</v>
      </c>
      <c r="C42" s="81"/>
      <c r="D42" s="81"/>
      <c r="E42" s="81"/>
      <c r="F42" s="81"/>
      <c r="G42" s="81"/>
      <c r="H42" s="81"/>
      <c r="I42" s="82"/>
      <c r="J42" s="107">
        <f>SUM(J37:L41)</f>
        <v>92</v>
      </c>
      <c r="K42" s="108"/>
      <c r="L42" s="109"/>
      <c r="M42" s="97">
        <f t="shared" si="0"/>
        <v>100</v>
      </c>
      <c r="N42" s="98"/>
      <c r="O42" s="99"/>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x14ac:dyDescent="0.2">
      <c r="B44" s="5"/>
      <c r="C44" s="5"/>
      <c r="D44" s="5"/>
      <c r="E44" s="5"/>
      <c r="F44" s="5"/>
      <c r="G44" s="5"/>
      <c r="H44" s="36"/>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50" ht="15" x14ac:dyDescent="0.25">
      <c r="B45" s="20" t="s">
        <v>40</v>
      </c>
      <c r="C45" s="5"/>
      <c r="D45" s="5"/>
      <c r="E45" s="5"/>
      <c r="F45" s="5"/>
      <c r="G45" s="5"/>
      <c r="H45" s="31"/>
      <c r="I45" s="3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X45" s="4"/>
    </row>
    <row r="46" spans="1:50" ht="54" customHeight="1" x14ac:dyDescent="0.2">
      <c r="B46" s="92" t="s">
        <v>41</v>
      </c>
      <c r="C46" s="93"/>
      <c r="D46" s="91" t="s">
        <v>42</v>
      </c>
      <c r="E46" s="93"/>
      <c r="F46" s="91" t="s">
        <v>43</v>
      </c>
      <c r="G46" s="93"/>
      <c r="H46" s="91" t="s">
        <v>44</v>
      </c>
      <c r="I46" s="91"/>
      <c r="J46" s="91" t="s">
        <v>45</v>
      </c>
      <c r="K46" s="91"/>
      <c r="L46" s="91"/>
      <c r="M46" s="91" t="s">
        <v>46</v>
      </c>
      <c r="N46" s="91"/>
      <c r="O46" s="91"/>
      <c r="P46" s="91" t="s">
        <v>47</v>
      </c>
      <c r="Q46" s="91"/>
      <c r="R46" s="91"/>
      <c r="S46" s="91" t="s">
        <v>48</v>
      </c>
      <c r="T46" s="91"/>
      <c r="U46" s="91" t="s">
        <v>49</v>
      </c>
      <c r="V46" s="91"/>
      <c r="W46" s="91"/>
      <c r="X46" s="91"/>
      <c r="Y46" s="91"/>
      <c r="Z46" s="91"/>
      <c r="AA46" s="91" t="s">
        <v>50</v>
      </c>
      <c r="AB46" s="91"/>
      <c r="AC46" s="91"/>
      <c r="AD46" s="91"/>
      <c r="AE46" s="91"/>
      <c r="AF46" s="91"/>
      <c r="AG46" s="91"/>
      <c r="AH46" s="91"/>
      <c r="AI46" s="91"/>
      <c r="AJ46" s="91"/>
      <c r="AK46" s="91"/>
      <c r="AL46" s="91"/>
      <c r="AM46" s="91"/>
      <c r="AN46" s="91"/>
      <c r="AO46" s="91"/>
      <c r="AP46" s="91"/>
      <c r="AQ46" s="91"/>
      <c r="AR46" s="39" t="s">
        <v>51</v>
      </c>
      <c r="AS46" s="39" t="s">
        <v>52</v>
      </c>
      <c r="AT46" s="39" t="s">
        <v>53</v>
      </c>
      <c r="AU46" s="39" t="s">
        <v>54</v>
      </c>
      <c r="AV46" s="39" t="s">
        <v>55</v>
      </c>
      <c r="AW46" s="39" t="s">
        <v>56</v>
      </c>
      <c r="AX46" s="39" t="s">
        <v>57</v>
      </c>
    </row>
    <row r="47" spans="1:50" ht="203.65" customHeight="1" x14ac:dyDescent="0.2">
      <c r="A47">
        <v>23</v>
      </c>
      <c r="B47" s="83" t="s">
        <v>165</v>
      </c>
      <c r="C47" s="78"/>
      <c r="D47" s="79" t="s">
        <v>139</v>
      </c>
      <c r="E47" s="78"/>
      <c r="F47" s="79" t="s">
        <v>166</v>
      </c>
      <c r="G47" s="78"/>
      <c r="H47" s="176" t="s">
        <v>385</v>
      </c>
      <c r="I47" s="176"/>
      <c r="J47" s="176" t="s">
        <v>168</v>
      </c>
      <c r="K47" s="176"/>
      <c r="L47" s="176"/>
      <c r="M47" s="79">
        <v>1</v>
      </c>
      <c r="N47" s="79"/>
      <c r="O47" s="79"/>
      <c r="P47" s="79">
        <v>1</v>
      </c>
      <c r="Q47" s="79"/>
      <c r="R47" s="79"/>
      <c r="S47" s="177">
        <v>3</v>
      </c>
      <c r="T47" s="178"/>
      <c r="U47" s="187" t="s">
        <v>167</v>
      </c>
      <c r="V47" s="180"/>
      <c r="W47" s="180"/>
      <c r="X47" s="180"/>
      <c r="Y47" s="180"/>
      <c r="Z47" s="181"/>
      <c r="AA47" s="190" t="s">
        <v>168</v>
      </c>
      <c r="AB47" s="191"/>
      <c r="AC47" s="191"/>
      <c r="AD47" s="191"/>
      <c r="AE47" s="191"/>
      <c r="AF47" s="191"/>
      <c r="AG47" s="191"/>
      <c r="AH47" s="191"/>
      <c r="AI47" s="191"/>
      <c r="AJ47" s="191"/>
      <c r="AK47" s="191"/>
      <c r="AL47" s="191"/>
      <c r="AM47" s="191"/>
      <c r="AN47" s="191"/>
      <c r="AO47" s="191"/>
      <c r="AP47" s="191"/>
      <c r="AQ47" s="192"/>
      <c r="AR47" s="43" t="s">
        <v>161</v>
      </c>
      <c r="AS47" s="43" t="s">
        <v>352</v>
      </c>
      <c r="AT47" s="77" t="s">
        <v>353</v>
      </c>
      <c r="AU47" s="77" t="s">
        <v>389</v>
      </c>
      <c r="AV47" s="46" t="s">
        <v>371</v>
      </c>
      <c r="AW47" s="49" t="s">
        <v>377</v>
      </c>
      <c r="AX47" s="47" t="s">
        <v>128</v>
      </c>
    </row>
    <row r="48" spans="1:50" ht="203.65" customHeight="1" x14ac:dyDescent="0.2">
      <c r="A48">
        <v>25</v>
      </c>
      <c r="B48" s="83" t="s">
        <v>169</v>
      </c>
      <c r="C48" s="78"/>
      <c r="D48" s="79" t="s">
        <v>139</v>
      </c>
      <c r="E48" s="78"/>
      <c r="F48" s="79" t="s">
        <v>166</v>
      </c>
      <c r="G48" s="78"/>
      <c r="H48" s="176" t="s">
        <v>385</v>
      </c>
      <c r="I48" s="176"/>
      <c r="J48" s="176" t="s">
        <v>168</v>
      </c>
      <c r="K48" s="176"/>
      <c r="L48" s="176"/>
      <c r="M48" s="79">
        <v>1</v>
      </c>
      <c r="N48" s="79"/>
      <c r="O48" s="79"/>
      <c r="P48" s="79">
        <v>1</v>
      </c>
      <c r="Q48" s="79"/>
      <c r="R48" s="79"/>
      <c r="S48" s="177">
        <v>3</v>
      </c>
      <c r="T48" s="178"/>
      <c r="U48" s="187" t="s">
        <v>170</v>
      </c>
      <c r="V48" s="180"/>
      <c r="W48" s="180"/>
      <c r="X48" s="180"/>
      <c r="Y48" s="180"/>
      <c r="Z48" s="181"/>
      <c r="AA48" s="190" t="s">
        <v>168</v>
      </c>
      <c r="AB48" s="191"/>
      <c r="AC48" s="191"/>
      <c r="AD48" s="191"/>
      <c r="AE48" s="191"/>
      <c r="AF48" s="191"/>
      <c r="AG48" s="191"/>
      <c r="AH48" s="191"/>
      <c r="AI48" s="191"/>
      <c r="AJ48" s="191"/>
      <c r="AK48" s="191"/>
      <c r="AL48" s="191"/>
      <c r="AM48" s="191"/>
      <c r="AN48" s="191"/>
      <c r="AO48" s="191"/>
      <c r="AP48" s="191"/>
      <c r="AQ48" s="192"/>
      <c r="AR48" s="43" t="s">
        <v>161</v>
      </c>
      <c r="AS48" s="43" t="s">
        <v>352</v>
      </c>
      <c r="AT48" s="77" t="s">
        <v>353</v>
      </c>
      <c r="AU48" s="77" t="s">
        <v>391</v>
      </c>
      <c r="AV48" s="46" t="s">
        <v>371</v>
      </c>
      <c r="AW48" s="49" t="s">
        <v>377</v>
      </c>
      <c r="AX48" s="47" t="s">
        <v>128</v>
      </c>
    </row>
    <row r="49" spans="1:51" ht="203.65" customHeight="1" x14ac:dyDescent="0.2">
      <c r="A49" s="10" t="s">
        <v>366</v>
      </c>
      <c r="B49" s="83" t="s">
        <v>171</v>
      </c>
      <c r="C49" s="78"/>
      <c r="D49" s="79" t="s">
        <v>139</v>
      </c>
      <c r="E49" s="78"/>
      <c r="F49" s="79" t="s">
        <v>166</v>
      </c>
      <c r="G49" s="78"/>
      <c r="H49" s="176" t="s">
        <v>385</v>
      </c>
      <c r="I49" s="176"/>
      <c r="J49" s="176" t="s">
        <v>168</v>
      </c>
      <c r="K49" s="176"/>
      <c r="L49" s="176"/>
      <c r="M49" s="79">
        <v>1</v>
      </c>
      <c r="N49" s="79"/>
      <c r="O49" s="79"/>
      <c r="P49" s="79">
        <v>1</v>
      </c>
      <c r="Q49" s="79"/>
      <c r="R49" s="79"/>
      <c r="S49" s="177">
        <v>3</v>
      </c>
      <c r="T49" s="178"/>
      <c r="U49" s="179" t="s">
        <v>172</v>
      </c>
      <c r="V49" s="180"/>
      <c r="W49" s="180"/>
      <c r="X49" s="180"/>
      <c r="Y49" s="180"/>
      <c r="Z49" s="181"/>
      <c r="AA49" s="190" t="s">
        <v>168</v>
      </c>
      <c r="AB49" s="191"/>
      <c r="AC49" s="191"/>
      <c r="AD49" s="191"/>
      <c r="AE49" s="191"/>
      <c r="AF49" s="191"/>
      <c r="AG49" s="191"/>
      <c r="AH49" s="191"/>
      <c r="AI49" s="191"/>
      <c r="AJ49" s="191"/>
      <c r="AK49" s="191"/>
      <c r="AL49" s="191"/>
      <c r="AM49" s="191"/>
      <c r="AN49" s="191"/>
      <c r="AO49" s="191"/>
      <c r="AP49" s="191"/>
      <c r="AQ49" s="192"/>
      <c r="AR49" s="43" t="s">
        <v>161</v>
      </c>
      <c r="AS49" s="43" t="s">
        <v>352</v>
      </c>
      <c r="AT49" s="77" t="s">
        <v>353</v>
      </c>
      <c r="AU49" s="77" t="s">
        <v>395</v>
      </c>
      <c r="AV49" s="46" t="s">
        <v>371</v>
      </c>
      <c r="AW49" s="49" t="s">
        <v>377</v>
      </c>
      <c r="AX49" s="47" t="s">
        <v>132</v>
      </c>
      <c r="AY49" s="10" t="s">
        <v>364</v>
      </c>
    </row>
    <row r="50" spans="1:51" ht="203.65" customHeight="1" x14ac:dyDescent="0.2">
      <c r="A50">
        <v>23</v>
      </c>
      <c r="B50" s="83" t="s">
        <v>173</v>
      </c>
      <c r="C50" s="78"/>
      <c r="D50" s="79" t="s">
        <v>139</v>
      </c>
      <c r="E50" s="78"/>
      <c r="F50" s="79" t="s">
        <v>166</v>
      </c>
      <c r="G50" s="78"/>
      <c r="H50" s="176" t="s">
        <v>385</v>
      </c>
      <c r="I50" s="176"/>
      <c r="J50" s="176" t="s">
        <v>168</v>
      </c>
      <c r="K50" s="176"/>
      <c r="L50" s="176"/>
      <c r="M50" s="79">
        <v>1</v>
      </c>
      <c r="N50" s="79"/>
      <c r="O50" s="79"/>
      <c r="P50" s="79">
        <v>1</v>
      </c>
      <c r="Q50" s="79"/>
      <c r="R50" s="79"/>
      <c r="S50" s="177">
        <v>3</v>
      </c>
      <c r="T50" s="178"/>
      <c r="U50" s="187" t="s">
        <v>174</v>
      </c>
      <c r="V50" s="180"/>
      <c r="W50" s="180"/>
      <c r="X50" s="180"/>
      <c r="Y50" s="180"/>
      <c r="Z50" s="181"/>
      <c r="AA50" s="190" t="s">
        <v>168</v>
      </c>
      <c r="AB50" s="191"/>
      <c r="AC50" s="191"/>
      <c r="AD50" s="191"/>
      <c r="AE50" s="191"/>
      <c r="AF50" s="191"/>
      <c r="AG50" s="191"/>
      <c r="AH50" s="191"/>
      <c r="AI50" s="191"/>
      <c r="AJ50" s="191"/>
      <c r="AK50" s="191"/>
      <c r="AL50" s="191"/>
      <c r="AM50" s="191"/>
      <c r="AN50" s="191"/>
      <c r="AO50" s="191"/>
      <c r="AP50" s="191"/>
      <c r="AQ50" s="192"/>
      <c r="AR50" s="43" t="s">
        <v>161</v>
      </c>
      <c r="AS50" s="43" t="s">
        <v>352</v>
      </c>
      <c r="AT50" s="77" t="s">
        <v>353</v>
      </c>
      <c r="AU50" s="77" t="s">
        <v>390</v>
      </c>
      <c r="AV50" s="46" t="s">
        <v>371</v>
      </c>
      <c r="AW50" s="49" t="s">
        <v>377</v>
      </c>
      <c r="AX50" s="47" t="s">
        <v>128</v>
      </c>
    </row>
    <row r="51" spans="1:51" ht="203.65" customHeight="1" x14ac:dyDescent="0.2">
      <c r="A51">
        <v>24</v>
      </c>
      <c r="B51" s="83" t="s">
        <v>175</v>
      </c>
      <c r="C51" s="78"/>
      <c r="D51" s="79" t="s">
        <v>139</v>
      </c>
      <c r="E51" s="78"/>
      <c r="F51" s="79" t="s">
        <v>166</v>
      </c>
      <c r="G51" s="78"/>
      <c r="H51" s="176" t="s">
        <v>385</v>
      </c>
      <c r="I51" s="176"/>
      <c r="J51" s="176" t="s">
        <v>168</v>
      </c>
      <c r="K51" s="176"/>
      <c r="L51" s="176"/>
      <c r="M51" s="79">
        <v>1</v>
      </c>
      <c r="N51" s="79"/>
      <c r="O51" s="79"/>
      <c r="P51" s="79">
        <v>1</v>
      </c>
      <c r="Q51" s="79"/>
      <c r="R51" s="79"/>
      <c r="S51" s="177">
        <v>3</v>
      </c>
      <c r="T51" s="178"/>
      <c r="U51" s="187" t="s">
        <v>176</v>
      </c>
      <c r="V51" s="180"/>
      <c r="W51" s="180"/>
      <c r="X51" s="180"/>
      <c r="Y51" s="180"/>
      <c r="Z51" s="181"/>
      <c r="AA51" s="190" t="s">
        <v>168</v>
      </c>
      <c r="AB51" s="191"/>
      <c r="AC51" s="191"/>
      <c r="AD51" s="191"/>
      <c r="AE51" s="191"/>
      <c r="AF51" s="191"/>
      <c r="AG51" s="191"/>
      <c r="AH51" s="191"/>
      <c r="AI51" s="191"/>
      <c r="AJ51" s="191"/>
      <c r="AK51" s="191"/>
      <c r="AL51" s="191"/>
      <c r="AM51" s="191"/>
      <c r="AN51" s="191"/>
      <c r="AO51" s="191"/>
      <c r="AP51" s="191"/>
      <c r="AQ51" s="192"/>
      <c r="AR51" s="43" t="s">
        <v>161</v>
      </c>
      <c r="AS51" s="43" t="s">
        <v>352</v>
      </c>
      <c r="AT51" s="77" t="s">
        <v>353</v>
      </c>
      <c r="AU51" s="77" t="s">
        <v>392</v>
      </c>
      <c r="AV51" s="46" t="s">
        <v>371</v>
      </c>
      <c r="AW51" s="49" t="s">
        <v>377</v>
      </c>
      <c r="AX51" s="47" t="s">
        <v>128</v>
      </c>
    </row>
    <row r="52" spans="1:51" ht="203.65" customHeight="1" x14ac:dyDescent="0.2">
      <c r="A52">
        <v>16</v>
      </c>
      <c r="B52" s="83" t="s">
        <v>177</v>
      </c>
      <c r="C52" s="78"/>
      <c r="D52" s="79" t="s">
        <v>139</v>
      </c>
      <c r="E52" s="78"/>
      <c r="F52" s="79" t="s">
        <v>166</v>
      </c>
      <c r="G52" s="78"/>
      <c r="H52" s="176" t="s">
        <v>385</v>
      </c>
      <c r="I52" s="176"/>
      <c r="J52" s="176" t="s">
        <v>168</v>
      </c>
      <c r="K52" s="176"/>
      <c r="L52" s="176"/>
      <c r="M52" s="79">
        <v>1</v>
      </c>
      <c r="N52" s="79"/>
      <c r="O52" s="79"/>
      <c r="P52" s="79">
        <v>1</v>
      </c>
      <c r="Q52" s="79"/>
      <c r="R52" s="79"/>
      <c r="S52" s="177">
        <v>3</v>
      </c>
      <c r="T52" s="178"/>
      <c r="U52" s="187" t="s">
        <v>178</v>
      </c>
      <c r="V52" s="180"/>
      <c r="W52" s="180"/>
      <c r="X52" s="180"/>
      <c r="Y52" s="180"/>
      <c r="Z52" s="181"/>
      <c r="AA52" s="190" t="s">
        <v>168</v>
      </c>
      <c r="AB52" s="191"/>
      <c r="AC52" s="191"/>
      <c r="AD52" s="191"/>
      <c r="AE52" s="191"/>
      <c r="AF52" s="191"/>
      <c r="AG52" s="191"/>
      <c r="AH52" s="191"/>
      <c r="AI52" s="191"/>
      <c r="AJ52" s="191"/>
      <c r="AK52" s="191"/>
      <c r="AL52" s="191"/>
      <c r="AM52" s="191"/>
      <c r="AN52" s="191"/>
      <c r="AO52" s="191"/>
      <c r="AP52" s="191"/>
      <c r="AQ52" s="192"/>
      <c r="AR52" s="43" t="s">
        <v>161</v>
      </c>
      <c r="AS52" s="43" t="s">
        <v>352</v>
      </c>
      <c r="AT52" s="77" t="s">
        <v>353</v>
      </c>
      <c r="AU52" s="77" t="s">
        <v>393</v>
      </c>
      <c r="AV52" s="46" t="s">
        <v>374</v>
      </c>
      <c r="AW52" s="49" t="s">
        <v>378</v>
      </c>
      <c r="AX52" s="47" t="s">
        <v>128</v>
      </c>
    </row>
    <row r="53" spans="1:51" ht="203.65" customHeight="1" x14ac:dyDescent="0.2">
      <c r="A53">
        <v>16</v>
      </c>
      <c r="B53" s="83" t="s">
        <v>179</v>
      </c>
      <c r="C53" s="78"/>
      <c r="D53" s="79" t="s">
        <v>139</v>
      </c>
      <c r="E53" s="78"/>
      <c r="F53" s="79" t="s">
        <v>166</v>
      </c>
      <c r="G53" s="78"/>
      <c r="H53" s="176" t="s">
        <v>385</v>
      </c>
      <c r="I53" s="176"/>
      <c r="J53" s="176" t="s">
        <v>168</v>
      </c>
      <c r="K53" s="176"/>
      <c r="L53" s="176"/>
      <c r="M53" s="79">
        <v>1</v>
      </c>
      <c r="N53" s="79"/>
      <c r="O53" s="79"/>
      <c r="P53" s="79">
        <v>1</v>
      </c>
      <c r="Q53" s="79"/>
      <c r="R53" s="79"/>
      <c r="S53" s="177">
        <v>3</v>
      </c>
      <c r="T53" s="178"/>
      <c r="U53" s="179" t="s">
        <v>180</v>
      </c>
      <c r="V53" s="180"/>
      <c r="W53" s="180"/>
      <c r="X53" s="180"/>
      <c r="Y53" s="180"/>
      <c r="Z53" s="181"/>
      <c r="AA53" s="190" t="s">
        <v>168</v>
      </c>
      <c r="AB53" s="191"/>
      <c r="AC53" s="191"/>
      <c r="AD53" s="191"/>
      <c r="AE53" s="191"/>
      <c r="AF53" s="191"/>
      <c r="AG53" s="191"/>
      <c r="AH53" s="191"/>
      <c r="AI53" s="191"/>
      <c r="AJ53" s="191"/>
      <c r="AK53" s="191"/>
      <c r="AL53" s="191"/>
      <c r="AM53" s="191"/>
      <c r="AN53" s="191"/>
      <c r="AO53" s="191"/>
      <c r="AP53" s="191"/>
      <c r="AQ53" s="192"/>
      <c r="AR53" s="43" t="s">
        <v>161</v>
      </c>
      <c r="AS53" s="43" t="s">
        <v>352</v>
      </c>
      <c r="AT53" s="77" t="s">
        <v>353</v>
      </c>
      <c r="AU53" s="77" t="s">
        <v>394</v>
      </c>
      <c r="AV53" s="46" t="s">
        <v>374</v>
      </c>
      <c r="AW53" s="49" t="s">
        <v>378</v>
      </c>
      <c r="AX53" s="47" t="s">
        <v>128</v>
      </c>
    </row>
    <row r="54" spans="1:51" ht="203.65" customHeight="1" x14ac:dyDescent="0.2">
      <c r="A54" s="10" t="s">
        <v>366</v>
      </c>
      <c r="B54" s="83" t="s">
        <v>181</v>
      </c>
      <c r="C54" s="78"/>
      <c r="D54" s="79" t="s">
        <v>139</v>
      </c>
      <c r="E54" s="78"/>
      <c r="F54" s="79" t="s">
        <v>166</v>
      </c>
      <c r="G54" s="78"/>
      <c r="H54" s="176" t="s">
        <v>385</v>
      </c>
      <c r="I54" s="176"/>
      <c r="J54" s="176" t="s">
        <v>168</v>
      </c>
      <c r="K54" s="176"/>
      <c r="L54" s="176"/>
      <c r="M54" s="79">
        <v>1</v>
      </c>
      <c r="N54" s="79"/>
      <c r="O54" s="79"/>
      <c r="P54" s="79">
        <v>1</v>
      </c>
      <c r="Q54" s="79"/>
      <c r="R54" s="79"/>
      <c r="S54" s="177">
        <v>3</v>
      </c>
      <c r="T54" s="178"/>
      <c r="U54" s="179" t="s">
        <v>182</v>
      </c>
      <c r="V54" s="180"/>
      <c r="W54" s="180"/>
      <c r="X54" s="180"/>
      <c r="Y54" s="180"/>
      <c r="Z54" s="181"/>
      <c r="AA54" s="190" t="s">
        <v>168</v>
      </c>
      <c r="AB54" s="191"/>
      <c r="AC54" s="191"/>
      <c r="AD54" s="191"/>
      <c r="AE54" s="191"/>
      <c r="AF54" s="191"/>
      <c r="AG54" s="191"/>
      <c r="AH54" s="191"/>
      <c r="AI54" s="191"/>
      <c r="AJ54" s="191"/>
      <c r="AK54" s="191"/>
      <c r="AL54" s="191"/>
      <c r="AM54" s="191"/>
      <c r="AN54" s="191"/>
      <c r="AO54" s="191"/>
      <c r="AP54" s="191"/>
      <c r="AQ54" s="192"/>
      <c r="AR54" s="43" t="s">
        <v>161</v>
      </c>
      <c r="AS54" s="43" t="s">
        <v>352</v>
      </c>
      <c r="AT54" s="77" t="s">
        <v>353</v>
      </c>
      <c r="AU54" s="77" t="s">
        <v>395</v>
      </c>
      <c r="AV54" s="46" t="s">
        <v>374</v>
      </c>
      <c r="AW54" s="49" t="s">
        <v>378</v>
      </c>
      <c r="AX54" s="47" t="s">
        <v>132</v>
      </c>
      <c r="AY54" s="10" t="s">
        <v>364</v>
      </c>
    </row>
    <row r="55" spans="1:51" ht="203.65" customHeight="1" x14ac:dyDescent="0.2">
      <c r="A55" s="10" t="s">
        <v>366</v>
      </c>
      <c r="B55" s="83" t="s">
        <v>183</v>
      </c>
      <c r="C55" s="78"/>
      <c r="D55" s="79" t="s">
        <v>139</v>
      </c>
      <c r="E55" s="78"/>
      <c r="F55" s="79" t="s">
        <v>166</v>
      </c>
      <c r="G55" s="78"/>
      <c r="H55" s="176" t="s">
        <v>385</v>
      </c>
      <c r="I55" s="176"/>
      <c r="J55" s="176" t="s">
        <v>168</v>
      </c>
      <c r="K55" s="176"/>
      <c r="L55" s="176"/>
      <c r="M55" s="79">
        <v>1</v>
      </c>
      <c r="N55" s="79"/>
      <c r="O55" s="79"/>
      <c r="P55" s="79">
        <v>1</v>
      </c>
      <c r="Q55" s="79"/>
      <c r="R55" s="79"/>
      <c r="S55" s="177">
        <v>3</v>
      </c>
      <c r="T55" s="178"/>
      <c r="U55" s="179" t="s">
        <v>184</v>
      </c>
      <c r="V55" s="180"/>
      <c r="W55" s="180"/>
      <c r="X55" s="180"/>
      <c r="Y55" s="180"/>
      <c r="Z55" s="181"/>
      <c r="AA55" s="190" t="s">
        <v>168</v>
      </c>
      <c r="AB55" s="191"/>
      <c r="AC55" s="191"/>
      <c r="AD55" s="191"/>
      <c r="AE55" s="191"/>
      <c r="AF55" s="191"/>
      <c r="AG55" s="191"/>
      <c r="AH55" s="191"/>
      <c r="AI55" s="191"/>
      <c r="AJ55" s="191"/>
      <c r="AK55" s="191"/>
      <c r="AL55" s="191"/>
      <c r="AM55" s="191"/>
      <c r="AN55" s="191"/>
      <c r="AO55" s="191"/>
      <c r="AP55" s="191"/>
      <c r="AQ55" s="192"/>
      <c r="AR55" s="43" t="s">
        <v>161</v>
      </c>
      <c r="AS55" s="43" t="s">
        <v>352</v>
      </c>
      <c r="AT55" s="77" t="s">
        <v>353</v>
      </c>
      <c r="AU55" s="77" t="s">
        <v>395</v>
      </c>
      <c r="AV55" s="46" t="s">
        <v>369</v>
      </c>
      <c r="AW55" s="49" t="s">
        <v>380</v>
      </c>
      <c r="AX55" s="47" t="s">
        <v>128</v>
      </c>
    </row>
    <row r="56" spans="1:51" ht="203.65" customHeight="1" x14ac:dyDescent="0.2">
      <c r="A56" s="10">
        <v>16</v>
      </c>
      <c r="B56" s="83" t="s">
        <v>185</v>
      </c>
      <c r="C56" s="78"/>
      <c r="D56" s="79" t="s">
        <v>139</v>
      </c>
      <c r="E56" s="78"/>
      <c r="F56" s="79" t="s">
        <v>166</v>
      </c>
      <c r="G56" s="78"/>
      <c r="H56" s="176" t="s">
        <v>385</v>
      </c>
      <c r="I56" s="176"/>
      <c r="J56" s="176" t="s">
        <v>168</v>
      </c>
      <c r="K56" s="176"/>
      <c r="L56" s="176"/>
      <c r="M56" s="78">
        <v>1</v>
      </c>
      <c r="N56" s="78"/>
      <c r="O56" s="78"/>
      <c r="P56" s="78">
        <v>1</v>
      </c>
      <c r="Q56" s="78"/>
      <c r="R56" s="78"/>
      <c r="S56" s="188">
        <v>3</v>
      </c>
      <c r="T56" s="189"/>
      <c r="U56" s="179" t="s">
        <v>186</v>
      </c>
      <c r="V56" s="180"/>
      <c r="W56" s="180"/>
      <c r="X56" s="180"/>
      <c r="Y56" s="180"/>
      <c r="Z56" s="181"/>
      <c r="AA56" s="190" t="s">
        <v>168</v>
      </c>
      <c r="AB56" s="191"/>
      <c r="AC56" s="191"/>
      <c r="AD56" s="191"/>
      <c r="AE56" s="191"/>
      <c r="AF56" s="191"/>
      <c r="AG56" s="191"/>
      <c r="AH56" s="191"/>
      <c r="AI56" s="191"/>
      <c r="AJ56" s="191"/>
      <c r="AK56" s="191"/>
      <c r="AL56" s="191"/>
      <c r="AM56" s="191"/>
      <c r="AN56" s="191"/>
      <c r="AO56" s="191"/>
      <c r="AP56" s="191"/>
      <c r="AQ56" s="192"/>
      <c r="AR56" s="43" t="s">
        <v>161</v>
      </c>
      <c r="AS56" s="43" t="s">
        <v>352</v>
      </c>
      <c r="AT56" s="77" t="s">
        <v>353</v>
      </c>
      <c r="AU56" s="77" t="s">
        <v>394</v>
      </c>
      <c r="AV56" s="46" t="s">
        <v>374</v>
      </c>
      <c r="AW56" s="49" t="s">
        <v>378</v>
      </c>
      <c r="AX56" s="47" t="s">
        <v>128</v>
      </c>
    </row>
    <row r="57" spans="1:51" ht="203.65" customHeight="1" x14ac:dyDescent="0.2">
      <c r="A57" s="10" t="s">
        <v>366</v>
      </c>
      <c r="B57" s="83" t="s">
        <v>187</v>
      </c>
      <c r="C57" s="78"/>
      <c r="D57" s="79" t="s">
        <v>139</v>
      </c>
      <c r="E57" s="78"/>
      <c r="F57" s="79" t="s">
        <v>166</v>
      </c>
      <c r="G57" s="78"/>
      <c r="H57" s="176" t="s">
        <v>385</v>
      </c>
      <c r="I57" s="176"/>
      <c r="J57" s="176" t="s">
        <v>168</v>
      </c>
      <c r="K57" s="176"/>
      <c r="L57" s="176"/>
      <c r="M57" s="78">
        <v>1</v>
      </c>
      <c r="N57" s="78"/>
      <c r="O57" s="78"/>
      <c r="P57" s="78">
        <v>1</v>
      </c>
      <c r="Q57" s="78"/>
      <c r="R57" s="78"/>
      <c r="S57" s="188">
        <v>3</v>
      </c>
      <c r="T57" s="189"/>
      <c r="U57" s="179" t="s">
        <v>188</v>
      </c>
      <c r="V57" s="180"/>
      <c r="W57" s="180"/>
      <c r="X57" s="180"/>
      <c r="Y57" s="180"/>
      <c r="Z57" s="181"/>
      <c r="AA57" s="190" t="s">
        <v>168</v>
      </c>
      <c r="AB57" s="191"/>
      <c r="AC57" s="191"/>
      <c r="AD57" s="191"/>
      <c r="AE57" s="191"/>
      <c r="AF57" s="191"/>
      <c r="AG57" s="191"/>
      <c r="AH57" s="191"/>
      <c r="AI57" s="191"/>
      <c r="AJ57" s="191"/>
      <c r="AK57" s="191"/>
      <c r="AL57" s="191"/>
      <c r="AM57" s="191"/>
      <c r="AN57" s="191"/>
      <c r="AO57" s="191"/>
      <c r="AP57" s="191"/>
      <c r="AQ57" s="192"/>
      <c r="AR57" s="43" t="s">
        <v>161</v>
      </c>
      <c r="AS57" s="43" t="s">
        <v>352</v>
      </c>
      <c r="AT57" s="77" t="s">
        <v>353</v>
      </c>
      <c r="AU57" s="77" t="s">
        <v>396</v>
      </c>
      <c r="AV57" s="46" t="s">
        <v>369</v>
      </c>
      <c r="AW57" s="49" t="s">
        <v>380</v>
      </c>
      <c r="AX57" s="47" t="s">
        <v>128</v>
      </c>
    </row>
    <row r="58" spans="1:51" ht="203.65" customHeight="1" x14ac:dyDescent="0.2">
      <c r="A58" s="10" t="s">
        <v>366</v>
      </c>
      <c r="B58" s="83" t="s">
        <v>189</v>
      </c>
      <c r="C58" s="78"/>
      <c r="D58" s="79" t="s">
        <v>139</v>
      </c>
      <c r="E58" s="78"/>
      <c r="F58" s="79" t="s">
        <v>166</v>
      </c>
      <c r="G58" s="78"/>
      <c r="H58" s="176" t="s">
        <v>385</v>
      </c>
      <c r="I58" s="176"/>
      <c r="J58" s="176" t="s">
        <v>168</v>
      </c>
      <c r="K58" s="176"/>
      <c r="L58" s="176"/>
      <c r="M58" s="78">
        <v>1</v>
      </c>
      <c r="N58" s="78"/>
      <c r="O58" s="78"/>
      <c r="P58" s="78">
        <v>1</v>
      </c>
      <c r="Q58" s="78"/>
      <c r="R58" s="78"/>
      <c r="S58" s="188">
        <v>3</v>
      </c>
      <c r="T58" s="189"/>
      <c r="U58" s="179" t="s">
        <v>190</v>
      </c>
      <c r="V58" s="180"/>
      <c r="W58" s="180"/>
      <c r="X58" s="180"/>
      <c r="Y58" s="180"/>
      <c r="Z58" s="181"/>
      <c r="AA58" s="190" t="s">
        <v>168</v>
      </c>
      <c r="AB58" s="191"/>
      <c r="AC58" s="191"/>
      <c r="AD58" s="191"/>
      <c r="AE58" s="191"/>
      <c r="AF58" s="191"/>
      <c r="AG58" s="191"/>
      <c r="AH58" s="191"/>
      <c r="AI58" s="191"/>
      <c r="AJ58" s="191"/>
      <c r="AK58" s="191"/>
      <c r="AL58" s="191"/>
      <c r="AM58" s="191"/>
      <c r="AN58" s="191"/>
      <c r="AO58" s="191"/>
      <c r="AP58" s="191"/>
      <c r="AQ58" s="192"/>
      <c r="AR58" s="43" t="s">
        <v>161</v>
      </c>
      <c r="AS58" s="43" t="s">
        <v>352</v>
      </c>
      <c r="AT58" s="77" t="s">
        <v>353</v>
      </c>
      <c r="AU58" s="77" t="s">
        <v>396</v>
      </c>
      <c r="AV58" s="46" t="s">
        <v>369</v>
      </c>
      <c r="AW58" s="49" t="s">
        <v>380</v>
      </c>
      <c r="AX58" s="47" t="s">
        <v>128</v>
      </c>
    </row>
    <row r="59" spans="1:51" ht="203.65" customHeight="1" x14ac:dyDescent="0.2">
      <c r="A59" s="10" t="s">
        <v>366</v>
      </c>
      <c r="B59" s="83" t="s">
        <v>191</v>
      </c>
      <c r="C59" s="78"/>
      <c r="D59" s="79" t="s">
        <v>139</v>
      </c>
      <c r="E59" s="78"/>
      <c r="F59" s="79" t="s">
        <v>166</v>
      </c>
      <c r="G59" s="78"/>
      <c r="H59" s="176" t="s">
        <v>385</v>
      </c>
      <c r="I59" s="176"/>
      <c r="J59" s="176" t="s">
        <v>168</v>
      </c>
      <c r="K59" s="176"/>
      <c r="L59" s="176"/>
      <c r="M59" s="78">
        <v>1</v>
      </c>
      <c r="N59" s="78"/>
      <c r="O59" s="78"/>
      <c r="P59" s="78">
        <v>1</v>
      </c>
      <c r="Q59" s="78"/>
      <c r="R59" s="78"/>
      <c r="S59" s="188">
        <v>3</v>
      </c>
      <c r="T59" s="189"/>
      <c r="U59" s="179" t="s">
        <v>192</v>
      </c>
      <c r="V59" s="180"/>
      <c r="W59" s="180"/>
      <c r="X59" s="180"/>
      <c r="Y59" s="180"/>
      <c r="Z59" s="181"/>
      <c r="AA59" s="190" t="s">
        <v>168</v>
      </c>
      <c r="AB59" s="191"/>
      <c r="AC59" s="191"/>
      <c r="AD59" s="191"/>
      <c r="AE59" s="191"/>
      <c r="AF59" s="191"/>
      <c r="AG59" s="191"/>
      <c r="AH59" s="191"/>
      <c r="AI59" s="191"/>
      <c r="AJ59" s="191"/>
      <c r="AK59" s="191"/>
      <c r="AL59" s="191"/>
      <c r="AM59" s="191"/>
      <c r="AN59" s="191"/>
      <c r="AO59" s="191"/>
      <c r="AP59" s="191"/>
      <c r="AQ59" s="192"/>
      <c r="AR59" s="43" t="s">
        <v>161</v>
      </c>
      <c r="AS59" s="43" t="s">
        <v>352</v>
      </c>
      <c r="AT59" s="77" t="s">
        <v>353</v>
      </c>
      <c r="AU59" s="77" t="s">
        <v>396</v>
      </c>
      <c r="AV59" s="46" t="s">
        <v>369</v>
      </c>
      <c r="AW59" s="49" t="s">
        <v>380</v>
      </c>
      <c r="AX59" s="47" t="s">
        <v>128</v>
      </c>
    </row>
    <row r="60" spans="1:51" ht="203.65" customHeight="1" x14ac:dyDescent="0.2">
      <c r="A60" s="10" t="s">
        <v>366</v>
      </c>
      <c r="B60" s="83" t="s">
        <v>193</v>
      </c>
      <c r="C60" s="78"/>
      <c r="D60" s="79" t="s">
        <v>139</v>
      </c>
      <c r="E60" s="78"/>
      <c r="F60" s="79" t="s">
        <v>166</v>
      </c>
      <c r="G60" s="78"/>
      <c r="H60" s="176" t="s">
        <v>385</v>
      </c>
      <c r="I60" s="176"/>
      <c r="J60" s="176" t="s">
        <v>168</v>
      </c>
      <c r="K60" s="176"/>
      <c r="L60" s="176"/>
      <c r="M60" s="78">
        <v>1</v>
      </c>
      <c r="N60" s="78"/>
      <c r="O60" s="78"/>
      <c r="P60" s="78">
        <v>1</v>
      </c>
      <c r="Q60" s="78"/>
      <c r="R60" s="78"/>
      <c r="S60" s="188">
        <v>3</v>
      </c>
      <c r="T60" s="189"/>
      <c r="U60" s="179" t="s">
        <v>194</v>
      </c>
      <c r="V60" s="180"/>
      <c r="W60" s="180"/>
      <c r="X60" s="180"/>
      <c r="Y60" s="180"/>
      <c r="Z60" s="181"/>
      <c r="AA60" s="190" t="s">
        <v>168</v>
      </c>
      <c r="AB60" s="191"/>
      <c r="AC60" s="191"/>
      <c r="AD60" s="191"/>
      <c r="AE60" s="191"/>
      <c r="AF60" s="191"/>
      <c r="AG60" s="191"/>
      <c r="AH60" s="191"/>
      <c r="AI60" s="191"/>
      <c r="AJ60" s="191"/>
      <c r="AK60" s="191"/>
      <c r="AL60" s="191"/>
      <c r="AM60" s="191"/>
      <c r="AN60" s="191"/>
      <c r="AO60" s="191"/>
      <c r="AP60" s="191"/>
      <c r="AQ60" s="192"/>
      <c r="AR60" s="43" t="s">
        <v>161</v>
      </c>
      <c r="AS60" s="43" t="s">
        <v>352</v>
      </c>
      <c r="AT60" s="77" t="s">
        <v>353</v>
      </c>
      <c r="AU60" s="77" t="s">
        <v>396</v>
      </c>
      <c r="AV60" s="46" t="s">
        <v>369</v>
      </c>
      <c r="AW60" s="49" t="s">
        <v>380</v>
      </c>
      <c r="AX60" s="47" t="s">
        <v>128</v>
      </c>
    </row>
    <row r="61" spans="1:51" ht="203.65" customHeight="1" x14ac:dyDescent="0.2">
      <c r="A61" s="10" t="s">
        <v>366</v>
      </c>
      <c r="B61" s="83" t="s">
        <v>195</v>
      </c>
      <c r="C61" s="78"/>
      <c r="D61" s="79" t="s">
        <v>139</v>
      </c>
      <c r="E61" s="78"/>
      <c r="F61" s="79" t="s">
        <v>166</v>
      </c>
      <c r="G61" s="78"/>
      <c r="H61" s="176" t="s">
        <v>385</v>
      </c>
      <c r="I61" s="176"/>
      <c r="J61" s="176" t="s">
        <v>168</v>
      </c>
      <c r="K61" s="176"/>
      <c r="L61" s="176"/>
      <c r="M61" s="78">
        <v>1</v>
      </c>
      <c r="N61" s="78"/>
      <c r="O61" s="78"/>
      <c r="P61" s="78">
        <v>1</v>
      </c>
      <c r="Q61" s="78"/>
      <c r="R61" s="78"/>
      <c r="S61" s="188">
        <v>3</v>
      </c>
      <c r="T61" s="189"/>
      <c r="U61" s="179" t="s">
        <v>196</v>
      </c>
      <c r="V61" s="180"/>
      <c r="W61" s="180"/>
      <c r="X61" s="180"/>
      <c r="Y61" s="180"/>
      <c r="Z61" s="181"/>
      <c r="AA61" s="190" t="s">
        <v>168</v>
      </c>
      <c r="AB61" s="191"/>
      <c r="AC61" s="191"/>
      <c r="AD61" s="191"/>
      <c r="AE61" s="191"/>
      <c r="AF61" s="191"/>
      <c r="AG61" s="191"/>
      <c r="AH61" s="191"/>
      <c r="AI61" s="191"/>
      <c r="AJ61" s="191"/>
      <c r="AK61" s="191"/>
      <c r="AL61" s="191"/>
      <c r="AM61" s="191"/>
      <c r="AN61" s="191"/>
      <c r="AO61" s="191"/>
      <c r="AP61" s="191"/>
      <c r="AQ61" s="192"/>
      <c r="AR61" s="43" t="s">
        <v>161</v>
      </c>
      <c r="AS61" s="43" t="s">
        <v>352</v>
      </c>
      <c r="AT61" s="77" t="s">
        <v>353</v>
      </c>
      <c r="AU61" s="77" t="s">
        <v>397</v>
      </c>
      <c r="AV61" s="46" t="s">
        <v>369</v>
      </c>
      <c r="AW61" s="49" t="s">
        <v>380</v>
      </c>
      <c r="AX61" s="47" t="s">
        <v>128</v>
      </c>
    </row>
    <row r="62" spans="1:51" ht="203.65" customHeight="1" x14ac:dyDescent="0.2">
      <c r="A62" s="10" t="s">
        <v>366</v>
      </c>
      <c r="B62" s="83" t="s">
        <v>197</v>
      </c>
      <c r="C62" s="78"/>
      <c r="D62" s="79" t="s">
        <v>139</v>
      </c>
      <c r="E62" s="78"/>
      <c r="F62" s="79" t="s">
        <v>166</v>
      </c>
      <c r="G62" s="78"/>
      <c r="H62" s="176" t="s">
        <v>385</v>
      </c>
      <c r="I62" s="176"/>
      <c r="J62" s="176" t="s">
        <v>168</v>
      </c>
      <c r="K62" s="176"/>
      <c r="L62" s="176"/>
      <c r="M62" s="78">
        <v>1</v>
      </c>
      <c r="N62" s="78"/>
      <c r="O62" s="78"/>
      <c r="P62" s="78">
        <v>1</v>
      </c>
      <c r="Q62" s="78"/>
      <c r="R62" s="78"/>
      <c r="S62" s="188">
        <v>3</v>
      </c>
      <c r="T62" s="189"/>
      <c r="U62" s="179" t="s">
        <v>198</v>
      </c>
      <c r="V62" s="180"/>
      <c r="W62" s="180"/>
      <c r="X62" s="180"/>
      <c r="Y62" s="180"/>
      <c r="Z62" s="181"/>
      <c r="AA62" s="190" t="s">
        <v>168</v>
      </c>
      <c r="AB62" s="191"/>
      <c r="AC62" s="191"/>
      <c r="AD62" s="191"/>
      <c r="AE62" s="191"/>
      <c r="AF62" s="191"/>
      <c r="AG62" s="191"/>
      <c r="AH62" s="191"/>
      <c r="AI62" s="191"/>
      <c r="AJ62" s="191"/>
      <c r="AK62" s="191"/>
      <c r="AL62" s="191"/>
      <c r="AM62" s="191"/>
      <c r="AN62" s="191"/>
      <c r="AO62" s="191"/>
      <c r="AP62" s="191"/>
      <c r="AQ62" s="192"/>
      <c r="AR62" s="43" t="s">
        <v>161</v>
      </c>
      <c r="AS62" s="43" t="s">
        <v>352</v>
      </c>
      <c r="AT62" s="77" t="s">
        <v>353</v>
      </c>
      <c r="AU62" s="77" t="s">
        <v>395</v>
      </c>
      <c r="AV62" s="46" t="s">
        <v>369</v>
      </c>
      <c r="AW62" s="49" t="s">
        <v>380</v>
      </c>
      <c r="AX62" s="47" t="s">
        <v>128</v>
      </c>
    </row>
    <row r="63" spans="1:51" ht="203.65" customHeight="1" x14ac:dyDescent="0.2">
      <c r="A63" s="10" t="s">
        <v>366</v>
      </c>
      <c r="B63" s="83" t="s">
        <v>199</v>
      </c>
      <c r="C63" s="78"/>
      <c r="D63" s="79" t="s">
        <v>139</v>
      </c>
      <c r="E63" s="78"/>
      <c r="F63" s="79" t="s">
        <v>166</v>
      </c>
      <c r="G63" s="78"/>
      <c r="H63" s="176" t="s">
        <v>385</v>
      </c>
      <c r="I63" s="176"/>
      <c r="J63" s="176" t="s">
        <v>168</v>
      </c>
      <c r="K63" s="176"/>
      <c r="L63" s="176"/>
      <c r="M63" s="78">
        <v>1</v>
      </c>
      <c r="N63" s="78"/>
      <c r="O63" s="78"/>
      <c r="P63" s="78">
        <v>1</v>
      </c>
      <c r="Q63" s="78"/>
      <c r="R63" s="78"/>
      <c r="S63" s="188">
        <v>3</v>
      </c>
      <c r="T63" s="189"/>
      <c r="U63" s="179" t="s">
        <v>201</v>
      </c>
      <c r="V63" s="180"/>
      <c r="W63" s="180"/>
      <c r="X63" s="180"/>
      <c r="Y63" s="180"/>
      <c r="Z63" s="181"/>
      <c r="AA63" s="190" t="s">
        <v>168</v>
      </c>
      <c r="AB63" s="191"/>
      <c r="AC63" s="191"/>
      <c r="AD63" s="191"/>
      <c r="AE63" s="191"/>
      <c r="AF63" s="191"/>
      <c r="AG63" s="191"/>
      <c r="AH63" s="191"/>
      <c r="AI63" s="191"/>
      <c r="AJ63" s="191"/>
      <c r="AK63" s="191"/>
      <c r="AL63" s="191"/>
      <c r="AM63" s="191"/>
      <c r="AN63" s="191"/>
      <c r="AO63" s="191"/>
      <c r="AP63" s="191"/>
      <c r="AQ63" s="192"/>
      <c r="AR63" s="43" t="s">
        <v>161</v>
      </c>
      <c r="AS63" s="43" t="s">
        <v>352</v>
      </c>
      <c r="AT63" s="77" t="s">
        <v>353</v>
      </c>
      <c r="AU63" s="77" t="s">
        <v>398</v>
      </c>
      <c r="AV63" s="46" t="s">
        <v>369</v>
      </c>
      <c r="AW63" s="49" t="s">
        <v>380</v>
      </c>
      <c r="AX63" s="47" t="s">
        <v>128</v>
      </c>
    </row>
    <row r="64" spans="1:51" ht="203.65" customHeight="1" x14ac:dyDescent="0.2">
      <c r="A64" s="10" t="s">
        <v>366</v>
      </c>
      <c r="B64" s="83" t="s">
        <v>200</v>
      </c>
      <c r="C64" s="78"/>
      <c r="D64" s="79" t="s">
        <v>139</v>
      </c>
      <c r="E64" s="78"/>
      <c r="F64" s="79" t="s">
        <v>166</v>
      </c>
      <c r="G64" s="78"/>
      <c r="H64" s="176" t="s">
        <v>385</v>
      </c>
      <c r="I64" s="176"/>
      <c r="J64" s="176" t="s">
        <v>204</v>
      </c>
      <c r="K64" s="176"/>
      <c r="L64" s="176"/>
      <c r="M64" s="78">
        <v>1</v>
      </c>
      <c r="N64" s="78"/>
      <c r="O64" s="78"/>
      <c r="P64" s="78">
        <v>1</v>
      </c>
      <c r="Q64" s="78"/>
      <c r="R64" s="78"/>
      <c r="S64" s="188">
        <v>3</v>
      </c>
      <c r="T64" s="189"/>
      <c r="U64" s="187" t="s">
        <v>203</v>
      </c>
      <c r="V64" s="180"/>
      <c r="W64" s="180"/>
      <c r="X64" s="180"/>
      <c r="Y64" s="180"/>
      <c r="Z64" s="181"/>
      <c r="AA64" s="182" t="s">
        <v>204</v>
      </c>
      <c r="AB64" s="183"/>
      <c r="AC64" s="183"/>
      <c r="AD64" s="183"/>
      <c r="AE64" s="183"/>
      <c r="AF64" s="183"/>
      <c r="AG64" s="183"/>
      <c r="AH64" s="183"/>
      <c r="AI64" s="183"/>
      <c r="AJ64" s="183"/>
      <c r="AK64" s="183"/>
      <c r="AL64" s="183"/>
      <c r="AM64" s="183"/>
      <c r="AN64" s="183"/>
      <c r="AO64" s="183"/>
      <c r="AP64" s="183"/>
      <c r="AQ64" s="183"/>
      <c r="AR64" s="43" t="s">
        <v>161</v>
      </c>
      <c r="AS64" s="43" t="s">
        <v>352</v>
      </c>
      <c r="AT64" s="77" t="s">
        <v>353</v>
      </c>
      <c r="AU64" s="77" t="s">
        <v>403</v>
      </c>
      <c r="AV64" s="46" t="s">
        <v>371</v>
      </c>
      <c r="AW64" s="49" t="s">
        <v>377</v>
      </c>
      <c r="AX64" s="47" t="s">
        <v>134</v>
      </c>
      <c r="AY64" s="10" t="s">
        <v>367</v>
      </c>
    </row>
    <row r="65" spans="1:51" ht="203.65" customHeight="1" x14ac:dyDescent="0.2">
      <c r="A65" s="10" t="s">
        <v>366</v>
      </c>
      <c r="B65" s="83" t="s">
        <v>202</v>
      </c>
      <c r="C65" s="78"/>
      <c r="D65" s="79" t="s">
        <v>139</v>
      </c>
      <c r="E65" s="78"/>
      <c r="F65" s="79" t="s">
        <v>166</v>
      </c>
      <c r="G65" s="78"/>
      <c r="H65" s="176" t="s">
        <v>385</v>
      </c>
      <c r="I65" s="176"/>
      <c r="J65" s="176" t="s">
        <v>204</v>
      </c>
      <c r="K65" s="176"/>
      <c r="L65" s="176"/>
      <c r="M65" s="78">
        <v>1</v>
      </c>
      <c r="N65" s="78"/>
      <c r="O65" s="78"/>
      <c r="P65" s="78">
        <v>1</v>
      </c>
      <c r="Q65" s="78"/>
      <c r="R65" s="78"/>
      <c r="S65" s="188">
        <v>3</v>
      </c>
      <c r="T65" s="189"/>
      <c r="U65" s="187" t="s">
        <v>206</v>
      </c>
      <c r="V65" s="180"/>
      <c r="W65" s="180"/>
      <c r="X65" s="180"/>
      <c r="Y65" s="180"/>
      <c r="Z65" s="181"/>
      <c r="AA65" s="182" t="s">
        <v>204</v>
      </c>
      <c r="AB65" s="183"/>
      <c r="AC65" s="183"/>
      <c r="AD65" s="183"/>
      <c r="AE65" s="183"/>
      <c r="AF65" s="183"/>
      <c r="AG65" s="183"/>
      <c r="AH65" s="183"/>
      <c r="AI65" s="183"/>
      <c r="AJ65" s="183"/>
      <c r="AK65" s="183"/>
      <c r="AL65" s="183"/>
      <c r="AM65" s="183"/>
      <c r="AN65" s="183"/>
      <c r="AO65" s="183"/>
      <c r="AP65" s="183"/>
      <c r="AQ65" s="183"/>
      <c r="AR65" s="43" t="s">
        <v>161</v>
      </c>
      <c r="AS65" s="43" t="s">
        <v>352</v>
      </c>
      <c r="AT65" s="77" t="s">
        <v>353</v>
      </c>
      <c r="AU65" s="77" t="s">
        <v>395</v>
      </c>
      <c r="AV65" s="46" t="s">
        <v>371</v>
      </c>
      <c r="AW65" s="49" t="s">
        <v>377</v>
      </c>
      <c r="AX65" s="47" t="s">
        <v>134</v>
      </c>
      <c r="AY65" s="10" t="s">
        <v>367</v>
      </c>
    </row>
    <row r="66" spans="1:51" ht="203.65" customHeight="1" x14ac:dyDescent="0.2">
      <c r="A66" s="10" t="s">
        <v>366</v>
      </c>
      <c r="B66" s="83" t="s">
        <v>205</v>
      </c>
      <c r="C66" s="78"/>
      <c r="D66" s="79" t="s">
        <v>139</v>
      </c>
      <c r="E66" s="78"/>
      <c r="F66" s="79" t="s">
        <v>166</v>
      </c>
      <c r="G66" s="78"/>
      <c r="H66" s="176" t="s">
        <v>385</v>
      </c>
      <c r="I66" s="176"/>
      <c r="J66" s="176" t="s">
        <v>204</v>
      </c>
      <c r="K66" s="176"/>
      <c r="L66" s="176"/>
      <c r="M66" s="78">
        <v>1</v>
      </c>
      <c r="N66" s="78"/>
      <c r="O66" s="78"/>
      <c r="P66" s="78">
        <v>1</v>
      </c>
      <c r="Q66" s="78"/>
      <c r="R66" s="78"/>
      <c r="S66" s="188">
        <v>3</v>
      </c>
      <c r="T66" s="189"/>
      <c r="U66" s="179" t="s">
        <v>208</v>
      </c>
      <c r="V66" s="180"/>
      <c r="W66" s="180"/>
      <c r="X66" s="180"/>
      <c r="Y66" s="180"/>
      <c r="Z66" s="181"/>
      <c r="AA66" s="182" t="s">
        <v>204</v>
      </c>
      <c r="AB66" s="183"/>
      <c r="AC66" s="183"/>
      <c r="AD66" s="183"/>
      <c r="AE66" s="183"/>
      <c r="AF66" s="183"/>
      <c r="AG66" s="183"/>
      <c r="AH66" s="183"/>
      <c r="AI66" s="183"/>
      <c r="AJ66" s="183"/>
      <c r="AK66" s="183"/>
      <c r="AL66" s="183"/>
      <c r="AM66" s="183"/>
      <c r="AN66" s="183"/>
      <c r="AO66" s="183"/>
      <c r="AP66" s="183"/>
      <c r="AQ66" s="183"/>
      <c r="AR66" s="43" t="s">
        <v>161</v>
      </c>
      <c r="AS66" s="43" t="s">
        <v>352</v>
      </c>
      <c r="AT66" s="77" t="s">
        <v>353</v>
      </c>
      <c r="AU66" s="77" t="s">
        <v>395</v>
      </c>
      <c r="AV66" s="46" t="s">
        <v>371</v>
      </c>
      <c r="AW66" s="49" t="s">
        <v>377</v>
      </c>
      <c r="AX66" s="47" t="s">
        <v>132</v>
      </c>
      <c r="AY66" s="10" t="s">
        <v>364</v>
      </c>
    </row>
    <row r="67" spans="1:51" ht="203.65" customHeight="1" x14ac:dyDescent="0.2">
      <c r="A67" s="10" t="s">
        <v>366</v>
      </c>
      <c r="B67" s="83" t="s">
        <v>207</v>
      </c>
      <c r="C67" s="78"/>
      <c r="D67" s="79" t="s">
        <v>139</v>
      </c>
      <c r="E67" s="78"/>
      <c r="F67" s="79" t="s">
        <v>166</v>
      </c>
      <c r="G67" s="78"/>
      <c r="H67" s="176" t="s">
        <v>385</v>
      </c>
      <c r="I67" s="176"/>
      <c r="J67" s="176" t="s">
        <v>204</v>
      </c>
      <c r="K67" s="176"/>
      <c r="L67" s="176"/>
      <c r="M67" s="78">
        <v>1</v>
      </c>
      <c r="N67" s="78"/>
      <c r="O67" s="78"/>
      <c r="P67" s="78">
        <v>1</v>
      </c>
      <c r="Q67" s="78"/>
      <c r="R67" s="78"/>
      <c r="S67" s="188">
        <v>3</v>
      </c>
      <c r="T67" s="189"/>
      <c r="U67" s="179" t="s">
        <v>210</v>
      </c>
      <c r="V67" s="180"/>
      <c r="W67" s="180"/>
      <c r="X67" s="180"/>
      <c r="Y67" s="180"/>
      <c r="Z67" s="181"/>
      <c r="AA67" s="182" t="s">
        <v>204</v>
      </c>
      <c r="AB67" s="183"/>
      <c r="AC67" s="183"/>
      <c r="AD67" s="183"/>
      <c r="AE67" s="183"/>
      <c r="AF67" s="183"/>
      <c r="AG67" s="183"/>
      <c r="AH67" s="183"/>
      <c r="AI67" s="183"/>
      <c r="AJ67" s="183"/>
      <c r="AK67" s="183"/>
      <c r="AL67" s="183"/>
      <c r="AM67" s="183"/>
      <c r="AN67" s="183"/>
      <c r="AO67" s="183"/>
      <c r="AP67" s="183"/>
      <c r="AQ67" s="183"/>
      <c r="AR67" s="43" t="s">
        <v>161</v>
      </c>
      <c r="AS67" s="43" t="s">
        <v>352</v>
      </c>
      <c r="AT67" s="77" t="s">
        <v>353</v>
      </c>
      <c r="AU67" s="77" t="s">
        <v>395</v>
      </c>
      <c r="AV67" s="46" t="s">
        <v>371</v>
      </c>
      <c r="AW67" s="49" t="s">
        <v>377</v>
      </c>
      <c r="AX67" s="47" t="s">
        <v>134</v>
      </c>
      <c r="AY67" s="10" t="s">
        <v>367</v>
      </c>
    </row>
    <row r="68" spans="1:51" ht="203.65" customHeight="1" x14ac:dyDescent="0.2">
      <c r="A68" s="10" t="s">
        <v>366</v>
      </c>
      <c r="B68" s="83" t="s">
        <v>209</v>
      </c>
      <c r="C68" s="78"/>
      <c r="D68" s="79" t="s">
        <v>139</v>
      </c>
      <c r="E68" s="78"/>
      <c r="F68" s="79" t="s">
        <v>166</v>
      </c>
      <c r="G68" s="78"/>
      <c r="H68" s="176" t="s">
        <v>385</v>
      </c>
      <c r="I68" s="176"/>
      <c r="J68" s="176" t="s">
        <v>204</v>
      </c>
      <c r="K68" s="176"/>
      <c r="L68" s="176"/>
      <c r="M68" s="78">
        <v>1</v>
      </c>
      <c r="N68" s="78"/>
      <c r="O68" s="78"/>
      <c r="P68" s="78">
        <v>1</v>
      </c>
      <c r="Q68" s="78"/>
      <c r="R68" s="78"/>
      <c r="S68" s="188">
        <v>3</v>
      </c>
      <c r="T68" s="189"/>
      <c r="U68" s="179" t="s">
        <v>212</v>
      </c>
      <c r="V68" s="180"/>
      <c r="W68" s="180"/>
      <c r="X68" s="180"/>
      <c r="Y68" s="180"/>
      <c r="Z68" s="181"/>
      <c r="AA68" s="182" t="s">
        <v>204</v>
      </c>
      <c r="AB68" s="183"/>
      <c r="AC68" s="183"/>
      <c r="AD68" s="183"/>
      <c r="AE68" s="183"/>
      <c r="AF68" s="183"/>
      <c r="AG68" s="183"/>
      <c r="AH68" s="183"/>
      <c r="AI68" s="183"/>
      <c r="AJ68" s="183"/>
      <c r="AK68" s="183"/>
      <c r="AL68" s="183"/>
      <c r="AM68" s="183"/>
      <c r="AN68" s="183"/>
      <c r="AO68" s="183"/>
      <c r="AP68" s="183"/>
      <c r="AQ68" s="183"/>
      <c r="AR68" s="43" t="s">
        <v>161</v>
      </c>
      <c r="AS68" s="43" t="s">
        <v>352</v>
      </c>
      <c r="AT68" s="77" t="s">
        <v>353</v>
      </c>
      <c r="AU68" s="77" t="s">
        <v>395</v>
      </c>
      <c r="AV68" s="46" t="s">
        <v>371</v>
      </c>
      <c r="AW68" s="49" t="s">
        <v>377</v>
      </c>
      <c r="AX68" s="47" t="s">
        <v>134</v>
      </c>
      <c r="AY68" s="10" t="s">
        <v>367</v>
      </c>
    </row>
    <row r="69" spans="1:51" ht="203.65" customHeight="1" x14ac:dyDescent="0.2">
      <c r="A69" s="10" t="s">
        <v>366</v>
      </c>
      <c r="B69" s="83" t="s">
        <v>211</v>
      </c>
      <c r="C69" s="78"/>
      <c r="D69" s="79" t="s">
        <v>139</v>
      </c>
      <c r="E69" s="78"/>
      <c r="F69" s="79" t="s">
        <v>166</v>
      </c>
      <c r="G69" s="78"/>
      <c r="H69" s="176" t="s">
        <v>385</v>
      </c>
      <c r="I69" s="176"/>
      <c r="J69" s="176" t="s">
        <v>204</v>
      </c>
      <c r="K69" s="176"/>
      <c r="L69" s="176"/>
      <c r="M69" s="78">
        <v>1</v>
      </c>
      <c r="N69" s="78"/>
      <c r="O69" s="78"/>
      <c r="P69" s="78">
        <v>1</v>
      </c>
      <c r="Q69" s="78"/>
      <c r="R69" s="78"/>
      <c r="S69" s="188">
        <v>3</v>
      </c>
      <c r="T69" s="189"/>
      <c r="U69" s="179" t="s">
        <v>214</v>
      </c>
      <c r="V69" s="180"/>
      <c r="W69" s="180"/>
      <c r="X69" s="180"/>
      <c r="Y69" s="180"/>
      <c r="Z69" s="181"/>
      <c r="AA69" s="182" t="s">
        <v>204</v>
      </c>
      <c r="AB69" s="183"/>
      <c r="AC69" s="183"/>
      <c r="AD69" s="183"/>
      <c r="AE69" s="183"/>
      <c r="AF69" s="183"/>
      <c r="AG69" s="183"/>
      <c r="AH69" s="183"/>
      <c r="AI69" s="183"/>
      <c r="AJ69" s="183"/>
      <c r="AK69" s="183"/>
      <c r="AL69" s="183"/>
      <c r="AM69" s="183"/>
      <c r="AN69" s="183"/>
      <c r="AO69" s="183"/>
      <c r="AP69" s="183"/>
      <c r="AQ69" s="183"/>
      <c r="AR69" s="43" t="s">
        <v>161</v>
      </c>
      <c r="AS69" s="43" t="s">
        <v>352</v>
      </c>
      <c r="AT69" s="77" t="s">
        <v>353</v>
      </c>
      <c r="AU69" s="77" t="s">
        <v>396</v>
      </c>
      <c r="AV69" s="46" t="s">
        <v>371</v>
      </c>
      <c r="AW69" s="49" t="s">
        <v>377</v>
      </c>
      <c r="AX69" s="47" t="s">
        <v>134</v>
      </c>
      <c r="AY69" s="10" t="s">
        <v>367</v>
      </c>
    </row>
    <row r="70" spans="1:51" ht="203.65" customHeight="1" x14ac:dyDescent="0.2">
      <c r="A70" s="10" t="s">
        <v>366</v>
      </c>
      <c r="B70" s="83" t="s">
        <v>213</v>
      </c>
      <c r="C70" s="78"/>
      <c r="D70" s="79" t="s">
        <v>139</v>
      </c>
      <c r="E70" s="78"/>
      <c r="F70" s="79" t="s">
        <v>166</v>
      </c>
      <c r="G70" s="78"/>
      <c r="H70" s="176" t="s">
        <v>385</v>
      </c>
      <c r="I70" s="176"/>
      <c r="J70" s="176" t="s">
        <v>204</v>
      </c>
      <c r="K70" s="176"/>
      <c r="L70" s="176"/>
      <c r="M70" s="78">
        <v>1</v>
      </c>
      <c r="N70" s="78"/>
      <c r="O70" s="78"/>
      <c r="P70" s="78">
        <v>1</v>
      </c>
      <c r="Q70" s="78"/>
      <c r="R70" s="78"/>
      <c r="S70" s="188">
        <v>3</v>
      </c>
      <c r="T70" s="189"/>
      <c r="U70" s="179" t="s">
        <v>216</v>
      </c>
      <c r="V70" s="180"/>
      <c r="W70" s="180"/>
      <c r="X70" s="180"/>
      <c r="Y70" s="180"/>
      <c r="Z70" s="181"/>
      <c r="AA70" s="182" t="s">
        <v>204</v>
      </c>
      <c r="AB70" s="183"/>
      <c r="AC70" s="183"/>
      <c r="AD70" s="183"/>
      <c r="AE70" s="183"/>
      <c r="AF70" s="183"/>
      <c r="AG70" s="183"/>
      <c r="AH70" s="183"/>
      <c r="AI70" s="183"/>
      <c r="AJ70" s="183"/>
      <c r="AK70" s="183"/>
      <c r="AL70" s="183"/>
      <c r="AM70" s="183"/>
      <c r="AN70" s="183"/>
      <c r="AO70" s="183"/>
      <c r="AP70" s="183"/>
      <c r="AQ70" s="183"/>
      <c r="AR70" s="43" t="s">
        <v>161</v>
      </c>
      <c r="AS70" s="43" t="s">
        <v>352</v>
      </c>
      <c r="AT70" s="77" t="s">
        <v>353</v>
      </c>
      <c r="AU70" s="77" t="s">
        <v>396</v>
      </c>
      <c r="AV70" s="46" t="s">
        <v>371</v>
      </c>
      <c r="AW70" s="49" t="s">
        <v>377</v>
      </c>
      <c r="AX70" s="47" t="s">
        <v>134</v>
      </c>
      <c r="AY70" s="10" t="s">
        <v>367</v>
      </c>
    </row>
    <row r="71" spans="1:51" ht="203.65" customHeight="1" x14ac:dyDescent="0.2">
      <c r="A71" s="10" t="s">
        <v>366</v>
      </c>
      <c r="B71" s="83" t="s">
        <v>215</v>
      </c>
      <c r="C71" s="78"/>
      <c r="D71" s="79" t="s">
        <v>139</v>
      </c>
      <c r="E71" s="78"/>
      <c r="F71" s="79" t="s">
        <v>166</v>
      </c>
      <c r="G71" s="78"/>
      <c r="H71" s="176" t="s">
        <v>385</v>
      </c>
      <c r="I71" s="176"/>
      <c r="J71" s="176" t="s">
        <v>204</v>
      </c>
      <c r="K71" s="176"/>
      <c r="L71" s="176"/>
      <c r="M71" s="78">
        <v>1</v>
      </c>
      <c r="N71" s="78"/>
      <c r="O71" s="78"/>
      <c r="P71" s="78">
        <v>1</v>
      </c>
      <c r="Q71" s="78"/>
      <c r="R71" s="78"/>
      <c r="S71" s="188">
        <v>3</v>
      </c>
      <c r="T71" s="189"/>
      <c r="U71" s="179" t="s">
        <v>218</v>
      </c>
      <c r="V71" s="180"/>
      <c r="W71" s="180"/>
      <c r="X71" s="180"/>
      <c r="Y71" s="180"/>
      <c r="Z71" s="181"/>
      <c r="AA71" s="182" t="s">
        <v>204</v>
      </c>
      <c r="AB71" s="183"/>
      <c r="AC71" s="183"/>
      <c r="AD71" s="183"/>
      <c r="AE71" s="183"/>
      <c r="AF71" s="183"/>
      <c r="AG71" s="183"/>
      <c r="AH71" s="183"/>
      <c r="AI71" s="183"/>
      <c r="AJ71" s="183"/>
      <c r="AK71" s="183"/>
      <c r="AL71" s="183"/>
      <c r="AM71" s="183"/>
      <c r="AN71" s="183"/>
      <c r="AO71" s="183"/>
      <c r="AP71" s="183"/>
      <c r="AQ71" s="183"/>
      <c r="AR71" s="43" t="s">
        <v>161</v>
      </c>
      <c r="AS71" s="43" t="s">
        <v>352</v>
      </c>
      <c r="AT71" s="77" t="s">
        <v>353</v>
      </c>
      <c r="AU71" s="77" t="s">
        <v>396</v>
      </c>
      <c r="AV71" s="46" t="s">
        <v>371</v>
      </c>
      <c r="AW71" s="49" t="s">
        <v>377</v>
      </c>
      <c r="AX71" s="47" t="s">
        <v>134</v>
      </c>
      <c r="AY71" s="10" t="s">
        <v>367</v>
      </c>
    </row>
    <row r="72" spans="1:51" ht="203.65" customHeight="1" x14ac:dyDescent="0.2">
      <c r="A72" s="10" t="s">
        <v>366</v>
      </c>
      <c r="B72" s="83" t="s">
        <v>217</v>
      </c>
      <c r="C72" s="78"/>
      <c r="D72" s="79" t="s">
        <v>139</v>
      </c>
      <c r="E72" s="78"/>
      <c r="F72" s="79" t="s">
        <v>166</v>
      </c>
      <c r="G72" s="78"/>
      <c r="H72" s="176" t="s">
        <v>385</v>
      </c>
      <c r="I72" s="176"/>
      <c r="J72" s="176" t="s">
        <v>204</v>
      </c>
      <c r="K72" s="176"/>
      <c r="L72" s="176"/>
      <c r="M72" s="78">
        <v>1</v>
      </c>
      <c r="N72" s="78"/>
      <c r="O72" s="78"/>
      <c r="P72" s="78">
        <v>1</v>
      </c>
      <c r="Q72" s="78"/>
      <c r="R72" s="78"/>
      <c r="S72" s="188">
        <v>3</v>
      </c>
      <c r="T72" s="189"/>
      <c r="U72" s="179" t="s">
        <v>220</v>
      </c>
      <c r="V72" s="180"/>
      <c r="W72" s="180"/>
      <c r="X72" s="180"/>
      <c r="Y72" s="180"/>
      <c r="Z72" s="181"/>
      <c r="AA72" s="182" t="s">
        <v>204</v>
      </c>
      <c r="AB72" s="183"/>
      <c r="AC72" s="183"/>
      <c r="AD72" s="183"/>
      <c r="AE72" s="183"/>
      <c r="AF72" s="183"/>
      <c r="AG72" s="183"/>
      <c r="AH72" s="183"/>
      <c r="AI72" s="183"/>
      <c r="AJ72" s="183"/>
      <c r="AK72" s="183"/>
      <c r="AL72" s="183"/>
      <c r="AM72" s="183"/>
      <c r="AN72" s="183"/>
      <c r="AO72" s="183"/>
      <c r="AP72" s="183"/>
      <c r="AQ72" s="183"/>
      <c r="AR72" s="43" t="s">
        <v>161</v>
      </c>
      <c r="AS72" s="43" t="s">
        <v>352</v>
      </c>
      <c r="AT72" s="77" t="s">
        <v>353</v>
      </c>
      <c r="AU72" s="77" t="s">
        <v>396</v>
      </c>
      <c r="AV72" s="46" t="s">
        <v>371</v>
      </c>
      <c r="AW72" s="49" t="s">
        <v>377</v>
      </c>
      <c r="AX72" s="47" t="s">
        <v>134</v>
      </c>
      <c r="AY72" s="10" t="s">
        <v>367</v>
      </c>
    </row>
    <row r="73" spans="1:51" ht="203.65" customHeight="1" x14ac:dyDescent="0.2">
      <c r="A73" s="10" t="s">
        <v>366</v>
      </c>
      <c r="B73" s="83" t="s">
        <v>219</v>
      </c>
      <c r="C73" s="78"/>
      <c r="D73" s="79" t="s">
        <v>139</v>
      </c>
      <c r="E73" s="78"/>
      <c r="F73" s="79" t="s">
        <v>166</v>
      </c>
      <c r="G73" s="78"/>
      <c r="H73" s="176" t="s">
        <v>385</v>
      </c>
      <c r="I73" s="176"/>
      <c r="J73" s="176" t="s">
        <v>204</v>
      </c>
      <c r="K73" s="176"/>
      <c r="L73" s="176"/>
      <c r="M73" s="78">
        <v>1</v>
      </c>
      <c r="N73" s="78"/>
      <c r="O73" s="78"/>
      <c r="P73" s="78">
        <v>1</v>
      </c>
      <c r="Q73" s="78"/>
      <c r="R73" s="78"/>
      <c r="S73" s="188">
        <v>3</v>
      </c>
      <c r="T73" s="189"/>
      <c r="U73" s="179" t="s">
        <v>222</v>
      </c>
      <c r="V73" s="180"/>
      <c r="W73" s="180"/>
      <c r="X73" s="180"/>
      <c r="Y73" s="180"/>
      <c r="Z73" s="181"/>
      <c r="AA73" s="182" t="s">
        <v>204</v>
      </c>
      <c r="AB73" s="183"/>
      <c r="AC73" s="183"/>
      <c r="AD73" s="183"/>
      <c r="AE73" s="183"/>
      <c r="AF73" s="183"/>
      <c r="AG73" s="183"/>
      <c r="AH73" s="183"/>
      <c r="AI73" s="183"/>
      <c r="AJ73" s="183"/>
      <c r="AK73" s="183"/>
      <c r="AL73" s="183"/>
      <c r="AM73" s="183"/>
      <c r="AN73" s="183"/>
      <c r="AO73" s="183"/>
      <c r="AP73" s="183"/>
      <c r="AQ73" s="183"/>
      <c r="AR73" s="43" t="s">
        <v>161</v>
      </c>
      <c r="AS73" s="43" t="s">
        <v>352</v>
      </c>
      <c r="AT73" s="77" t="s">
        <v>353</v>
      </c>
      <c r="AU73" s="77" t="s">
        <v>397</v>
      </c>
      <c r="AV73" s="46" t="s">
        <v>371</v>
      </c>
      <c r="AW73" s="49" t="s">
        <v>377</v>
      </c>
      <c r="AX73" s="47" t="s">
        <v>134</v>
      </c>
      <c r="AY73" s="10" t="s">
        <v>367</v>
      </c>
    </row>
    <row r="74" spans="1:51" ht="203.65" customHeight="1" x14ac:dyDescent="0.2">
      <c r="A74" s="10" t="s">
        <v>366</v>
      </c>
      <c r="B74" s="83" t="s">
        <v>221</v>
      </c>
      <c r="C74" s="78"/>
      <c r="D74" s="79" t="s">
        <v>139</v>
      </c>
      <c r="E74" s="78"/>
      <c r="F74" s="79" t="s">
        <v>166</v>
      </c>
      <c r="G74" s="78"/>
      <c r="H74" s="176" t="s">
        <v>385</v>
      </c>
      <c r="I74" s="176"/>
      <c r="J74" s="176" t="s">
        <v>204</v>
      </c>
      <c r="K74" s="176"/>
      <c r="L74" s="176"/>
      <c r="M74" s="78">
        <v>1</v>
      </c>
      <c r="N74" s="78"/>
      <c r="O74" s="78"/>
      <c r="P74" s="78">
        <v>1</v>
      </c>
      <c r="Q74" s="78"/>
      <c r="R74" s="78"/>
      <c r="S74" s="188">
        <v>3</v>
      </c>
      <c r="T74" s="189"/>
      <c r="U74" s="179" t="s">
        <v>224</v>
      </c>
      <c r="V74" s="180"/>
      <c r="W74" s="180"/>
      <c r="X74" s="180"/>
      <c r="Y74" s="180"/>
      <c r="Z74" s="181"/>
      <c r="AA74" s="182" t="s">
        <v>204</v>
      </c>
      <c r="AB74" s="183"/>
      <c r="AC74" s="183"/>
      <c r="AD74" s="183"/>
      <c r="AE74" s="183"/>
      <c r="AF74" s="183"/>
      <c r="AG74" s="183"/>
      <c r="AH74" s="183"/>
      <c r="AI74" s="183"/>
      <c r="AJ74" s="183"/>
      <c r="AK74" s="183"/>
      <c r="AL74" s="183"/>
      <c r="AM74" s="183"/>
      <c r="AN74" s="183"/>
      <c r="AO74" s="183"/>
      <c r="AP74" s="183"/>
      <c r="AQ74" s="183"/>
      <c r="AR74" s="43" t="s">
        <v>161</v>
      </c>
      <c r="AS74" s="43" t="s">
        <v>352</v>
      </c>
      <c r="AT74" s="77" t="s">
        <v>353</v>
      </c>
      <c r="AU74" s="77" t="s">
        <v>395</v>
      </c>
      <c r="AV74" s="46" t="s">
        <v>371</v>
      </c>
      <c r="AW74" s="49" t="s">
        <v>377</v>
      </c>
      <c r="AX74" s="47" t="s">
        <v>134</v>
      </c>
      <c r="AY74" s="10" t="s">
        <v>367</v>
      </c>
    </row>
    <row r="75" spans="1:51" ht="203.65" customHeight="1" x14ac:dyDescent="0.2">
      <c r="A75" s="10" t="s">
        <v>366</v>
      </c>
      <c r="B75" s="83" t="s">
        <v>223</v>
      </c>
      <c r="C75" s="78"/>
      <c r="D75" s="79" t="s">
        <v>139</v>
      </c>
      <c r="E75" s="78"/>
      <c r="F75" s="79" t="s">
        <v>166</v>
      </c>
      <c r="G75" s="78"/>
      <c r="H75" s="176" t="s">
        <v>385</v>
      </c>
      <c r="I75" s="176"/>
      <c r="J75" s="176" t="s">
        <v>204</v>
      </c>
      <c r="K75" s="176"/>
      <c r="L75" s="176"/>
      <c r="M75" s="78">
        <v>1</v>
      </c>
      <c r="N75" s="78"/>
      <c r="O75" s="78"/>
      <c r="P75" s="78">
        <v>1</v>
      </c>
      <c r="Q75" s="78"/>
      <c r="R75" s="78"/>
      <c r="S75" s="188">
        <v>3</v>
      </c>
      <c r="T75" s="189"/>
      <c r="U75" s="184" t="s">
        <v>227</v>
      </c>
      <c r="V75" s="185"/>
      <c r="W75" s="185"/>
      <c r="X75" s="185"/>
      <c r="Y75" s="185"/>
      <c r="Z75" s="186"/>
      <c r="AA75" s="182" t="s">
        <v>204</v>
      </c>
      <c r="AB75" s="183"/>
      <c r="AC75" s="183"/>
      <c r="AD75" s="183"/>
      <c r="AE75" s="183"/>
      <c r="AF75" s="183"/>
      <c r="AG75" s="183"/>
      <c r="AH75" s="183"/>
      <c r="AI75" s="183"/>
      <c r="AJ75" s="183"/>
      <c r="AK75" s="183"/>
      <c r="AL75" s="183"/>
      <c r="AM75" s="183"/>
      <c r="AN75" s="183"/>
      <c r="AO75" s="183"/>
      <c r="AP75" s="183"/>
      <c r="AQ75" s="183"/>
      <c r="AR75" s="43" t="s">
        <v>161</v>
      </c>
      <c r="AS75" s="43" t="s">
        <v>352</v>
      </c>
      <c r="AT75" s="77" t="s">
        <v>353</v>
      </c>
      <c r="AU75" s="77" t="s">
        <v>398</v>
      </c>
      <c r="AV75" s="46" t="s">
        <v>371</v>
      </c>
      <c r="AW75" s="49" t="s">
        <v>377</v>
      </c>
      <c r="AX75" s="47" t="s">
        <v>134</v>
      </c>
      <c r="AY75" s="10" t="s">
        <v>367</v>
      </c>
    </row>
    <row r="76" spans="1:51" ht="203.65" customHeight="1" x14ac:dyDescent="0.2">
      <c r="A76" s="10">
        <v>24</v>
      </c>
      <c r="B76" s="83" t="s">
        <v>225</v>
      </c>
      <c r="C76" s="78"/>
      <c r="D76" s="79" t="s">
        <v>139</v>
      </c>
      <c r="E76" s="78"/>
      <c r="F76" s="79" t="s">
        <v>166</v>
      </c>
      <c r="G76" s="78"/>
      <c r="H76" s="176" t="s">
        <v>386</v>
      </c>
      <c r="I76" s="176"/>
      <c r="J76" s="176" t="s">
        <v>168</v>
      </c>
      <c r="K76" s="78"/>
      <c r="L76" s="78"/>
      <c r="M76" s="78">
        <v>1</v>
      </c>
      <c r="N76" s="78"/>
      <c r="O76" s="78"/>
      <c r="P76" s="78">
        <v>1</v>
      </c>
      <c r="Q76" s="78"/>
      <c r="R76" s="78"/>
      <c r="S76" s="188">
        <v>3</v>
      </c>
      <c r="T76" s="189"/>
      <c r="U76" s="187" t="s">
        <v>229</v>
      </c>
      <c r="V76" s="180"/>
      <c r="W76" s="180"/>
      <c r="X76" s="180"/>
      <c r="Y76" s="180"/>
      <c r="Z76" s="181"/>
      <c r="AA76" s="182" t="s">
        <v>168</v>
      </c>
      <c r="AB76" s="183"/>
      <c r="AC76" s="183"/>
      <c r="AD76" s="183"/>
      <c r="AE76" s="183"/>
      <c r="AF76" s="183"/>
      <c r="AG76" s="183"/>
      <c r="AH76" s="183"/>
      <c r="AI76" s="183"/>
      <c r="AJ76" s="183"/>
      <c r="AK76" s="183"/>
      <c r="AL76" s="183"/>
      <c r="AM76" s="183"/>
      <c r="AN76" s="183"/>
      <c r="AO76" s="183"/>
      <c r="AP76" s="183"/>
      <c r="AQ76" s="183"/>
      <c r="AR76" s="43" t="s">
        <v>161</v>
      </c>
      <c r="AS76" s="43" t="s">
        <v>352</v>
      </c>
      <c r="AT76" s="77" t="s">
        <v>353</v>
      </c>
      <c r="AU76" s="77" t="s">
        <v>399</v>
      </c>
      <c r="AV76" s="46" t="s">
        <v>370</v>
      </c>
      <c r="AW76" s="49" t="s">
        <v>379</v>
      </c>
      <c r="AX76" s="47" t="s">
        <v>128</v>
      </c>
    </row>
    <row r="77" spans="1:51" ht="203.65" customHeight="1" x14ac:dyDescent="0.2">
      <c r="A77">
        <v>16</v>
      </c>
      <c r="B77" s="83" t="s">
        <v>226</v>
      </c>
      <c r="C77" s="78"/>
      <c r="D77" s="79" t="s">
        <v>139</v>
      </c>
      <c r="E77" s="78"/>
      <c r="F77" s="79" t="s">
        <v>166</v>
      </c>
      <c r="G77" s="78"/>
      <c r="H77" s="176" t="s">
        <v>386</v>
      </c>
      <c r="I77" s="176"/>
      <c r="J77" s="176" t="s">
        <v>168</v>
      </c>
      <c r="K77" s="78"/>
      <c r="L77" s="78"/>
      <c r="M77" s="78">
        <v>1</v>
      </c>
      <c r="N77" s="78"/>
      <c r="O77" s="78"/>
      <c r="P77" s="78">
        <v>1</v>
      </c>
      <c r="Q77" s="78"/>
      <c r="R77" s="78"/>
      <c r="S77" s="188">
        <v>3</v>
      </c>
      <c r="T77" s="189"/>
      <c r="U77" s="179" t="s">
        <v>231</v>
      </c>
      <c r="V77" s="180"/>
      <c r="W77" s="180"/>
      <c r="X77" s="180"/>
      <c r="Y77" s="180"/>
      <c r="Z77" s="181"/>
      <c r="AA77" s="182" t="s">
        <v>168</v>
      </c>
      <c r="AB77" s="183"/>
      <c r="AC77" s="183"/>
      <c r="AD77" s="183"/>
      <c r="AE77" s="183"/>
      <c r="AF77" s="183"/>
      <c r="AG77" s="183"/>
      <c r="AH77" s="183"/>
      <c r="AI77" s="183"/>
      <c r="AJ77" s="183"/>
      <c r="AK77" s="183"/>
      <c r="AL77" s="183"/>
      <c r="AM77" s="183"/>
      <c r="AN77" s="183"/>
      <c r="AO77" s="183"/>
      <c r="AP77" s="183"/>
      <c r="AQ77" s="183"/>
      <c r="AR77" s="43" t="s">
        <v>161</v>
      </c>
      <c r="AS77" s="43" t="s">
        <v>352</v>
      </c>
      <c r="AT77" s="77" t="s">
        <v>353</v>
      </c>
      <c r="AU77" s="77" t="s">
        <v>400</v>
      </c>
      <c r="AV77" s="46" t="s">
        <v>370</v>
      </c>
      <c r="AW77" s="49" t="s">
        <v>379</v>
      </c>
      <c r="AX77" s="47" t="s">
        <v>128</v>
      </c>
    </row>
    <row r="78" spans="1:51" ht="203.65" customHeight="1" x14ac:dyDescent="0.2">
      <c r="A78" s="10" t="s">
        <v>366</v>
      </c>
      <c r="B78" s="83" t="s">
        <v>228</v>
      </c>
      <c r="C78" s="78"/>
      <c r="D78" s="79" t="s">
        <v>139</v>
      </c>
      <c r="E78" s="78"/>
      <c r="F78" s="79" t="s">
        <v>166</v>
      </c>
      <c r="G78" s="78"/>
      <c r="H78" s="176" t="s">
        <v>386</v>
      </c>
      <c r="I78" s="176"/>
      <c r="J78" s="176" t="s">
        <v>168</v>
      </c>
      <c r="K78" s="78"/>
      <c r="L78" s="78"/>
      <c r="M78" s="78">
        <v>1</v>
      </c>
      <c r="N78" s="78"/>
      <c r="O78" s="78"/>
      <c r="P78" s="78">
        <v>1</v>
      </c>
      <c r="Q78" s="78"/>
      <c r="R78" s="78"/>
      <c r="S78" s="188">
        <v>3</v>
      </c>
      <c r="T78" s="189"/>
      <c r="U78" s="179" t="s">
        <v>233</v>
      </c>
      <c r="V78" s="180"/>
      <c r="W78" s="180"/>
      <c r="X78" s="180"/>
      <c r="Y78" s="180"/>
      <c r="Z78" s="181"/>
      <c r="AA78" s="182" t="s">
        <v>168</v>
      </c>
      <c r="AB78" s="183"/>
      <c r="AC78" s="183"/>
      <c r="AD78" s="183"/>
      <c r="AE78" s="183"/>
      <c r="AF78" s="183"/>
      <c r="AG78" s="183"/>
      <c r="AH78" s="183"/>
      <c r="AI78" s="183"/>
      <c r="AJ78" s="183"/>
      <c r="AK78" s="183"/>
      <c r="AL78" s="183"/>
      <c r="AM78" s="183"/>
      <c r="AN78" s="183"/>
      <c r="AO78" s="183"/>
      <c r="AP78" s="183"/>
      <c r="AQ78" s="183"/>
      <c r="AR78" s="43" t="s">
        <v>161</v>
      </c>
      <c r="AS78" s="43" t="s">
        <v>352</v>
      </c>
      <c r="AT78" s="77" t="s">
        <v>353</v>
      </c>
      <c r="AU78" s="77" t="s">
        <v>395</v>
      </c>
      <c r="AV78" s="46" t="s">
        <v>370</v>
      </c>
      <c r="AW78" s="49" t="s">
        <v>379</v>
      </c>
      <c r="AX78" s="47" t="s">
        <v>132</v>
      </c>
      <c r="AY78" s="10" t="s">
        <v>364</v>
      </c>
    </row>
    <row r="79" spans="1:51" ht="203.65" customHeight="1" x14ac:dyDescent="0.2">
      <c r="A79">
        <v>23</v>
      </c>
      <c r="B79" s="83" t="s">
        <v>230</v>
      </c>
      <c r="C79" s="78"/>
      <c r="D79" s="79" t="s">
        <v>139</v>
      </c>
      <c r="E79" s="78"/>
      <c r="F79" s="79" t="s">
        <v>166</v>
      </c>
      <c r="G79" s="78"/>
      <c r="H79" s="176" t="s">
        <v>386</v>
      </c>
      <c r="I79" s="176"/>
      <c r="J79" s="176" t="s">
        <v>168</v>
      </c>
      <c r="K79" s="78"/>
      <c r="L79" s="78"/>
      <c r="M79" s="78">
        <v>1</v>
      </c>
      <c r="N79" s="78"/>
      <c r="O79" s="78"/>
      <c r="P79" s="78">
        <v>1</v>
      </c>
      <c r="Q79" s="78"/>
      <c r="R79" s="78"/>
      <c r="S79" s="188">
        <v>3</v>
      </c>
      <c r="T79" s="189"/>
      <c r="U79" s="179" t="s">
        <v>235</v>
      </c>
      <c r="V79" s="180"/>
      <c r="W79" s="180"/>
      <c r="X79" s="180"/>
      <c r="Y79" s="180"/>
      <c r="Z79" s="181"/>
      <c r="AA79" s="182" t="s">
        <v>168</v>
      </c>
      <c r="AB79" s="183"/>
      <c r="AC79" s="183"/>
      <c r="AD79" s="183"/>
      <c r="AE79" s="183"/>
      <c r="AF79" s="183"/>
      <c r="AG79" s="183"/>
      <c r="AH79" s="183"/>
      <c r="AI79" s="183"/>
      <c r="AJ79" s="183"/>
      <c r="AK79" s="183"/>
      <c r="AL79" s="183"/>
      <c r="AM79" s="183"/>
      <c r="AN79" s="183"/>
      <c r="AO79" s="183"/>
      <c r="AP79" s="183"/>
      <c r="AQ79" s="183"/>
      <c r="AR79" s="43" t="s">
        <v>161</v>
      </c>
      <c r="AS79" s="43" t="s">
        <v>352</v>
      </c>
      <c r="AT79" s="77" t="s">
        <v>353</v>
      </c>
      <c r="AU79" s="77" t="s">
        <v>401</v>
      </c>
      <c r="AV79" s="46" t="s">
        <v>370</v>
      </c>
      <c r="AW79" s="49" t="s">
        <v>379</v>
      </c>
      <c r="AX79" s="47" t="s">
        <v>128</v>
      </c>
    </row>
    <row r="80" spans="1:51" ht="203.65" customHeight="1" x14ac:dyDescent="0.2">
      <c r="A80">
        <v>16</v>
      </c>
      <c r="B80" s="83" t="s">
        <v>232</v>
      </c>
      <c r="C80" s="78"/>
      <c r="D80" s="79" t="s">
        <v>139</v>
      </c>
      <c r="E80" s="78"/>
      <c r="F80" s="79" t="s">
        <v>166</v>
      </c>
      <c r="G80" s="78"/>
      <c r="H80" s="176" t="s">
        <v>386</v>
      </c>
      <c r="I80" s="176"/>
      <c r="J80" s="176" t="s">
        <v>168</v>
      </c>
      <c r="K80" s="78"/>
      <c r="L80" s="78"/>
      <c r="M80" s="78">
        <v>1</v>
      </c>
      <c r="N80" s="78"/>
      <c r="O80" s="78"/>
      <c r="P80" s="78">
        <v>1</v>
      </c>
      <c r="Q80" s="78"/>
      <c r="R80" s="78"/>
      <c r="S80" s="188">
        <v>3</v>
      </c>
      <c r="T80" s="189"/>
      <c r="U80" s="179" t="s">
        <v>237</v>
      </c>
      <c r="V80" s="180"/>
      <c r="W80" s="180"/>
      <c r="X80" s="180"/>
      <c r="Y80" s="180"/>
      <c r="Z80" s="181"/>
      <c r="AA80" s="182" t="s">
        <v>168</v>
      </c>
      <c r="AB80" s="183"/>
      <c r="AC80" s="183"/>
      <c r="AD80" s="183"/>
      <c r="AE80" s="183"/>
      <c r="AF80" s="183"/>
      <c r="AG80" s="183"/>
      <c r="AH80" s="183"/>
      <c r="AI80" s="183"/>
      <c r="AJ80" s="183"/>
      <c r="AK80" s="183"/>
      <c r="AL80" s="183"/>
      <c r="AM80" s="183"/>
      <c r="AN80" s="183"/>
      <c r="AO80" s="183"/>
      <c r="AP80" s="183"/>
      <c r="AQ80" s="183"/>
      <c r="AR80" s="43" t="s">
        <v>161</v>
      </c>
      <c r="AS80" s="43" t="s">
        <v>352</v>
      </c>
      <c r="AT80" s="77" t="s">
        <v>353</v>
      </c>
      <c r="AU80" s="77" t="s">
        <v>402</v>
      </c>
      <c r="AV80" s="46" t="s">
        <v>370</v>
      </c>
      <c r="AW80" s="49" t="s">
        <v>379</v>
      </c>
      <c r="AX80" s="47" t="s">
        <v>128</v>
      </c>
    </row>
    <row r="81" spans="1:51" ht="203.65" customHeight="1" x14ac:dyDescent="0.2">
      <c r="A81">
        <v>16</v>
      </c>
      <c r="B81" s="83" t="s">
        <v>234</v>
      </c>
      <c r="C81" s="78"/>
      <c r="D81" s="79" t="s">
        <v>139</v>
      </c>
      <c r="E81" s="78"/>
      <c r="F81" s="79" t="s">
        <v>166</v>
      </c>
      <c r="G81" s="78"/>
      <c r="H81" s="176" t="s">
        <v>387</v>
      </c>
      <c r="I81" s="176"/>
      <c r="J81" s="176" t="s">
        <v>388</v>
      </c>
      <c r="K81" s="176"/>
      <c r="L81" s="176"/>
      <c r="M81" s="79">
        <v>1</v>
      </c>
      <c r="N81" s="79"/>
      <c r="O81" s="79"/>
      <c r="P81" s="79">
        <v>1</v>
      </c>
      <c r="Q81" s="79"/>
      <c r="R81" s="79"/>
      <c r="S81" s="177">
        <v>3</v>
      </c>
      <c r="T81" s="178"/>
      <c r="U81" s="187" t="s">
        <v>239</v>
      </c>
      <c r="V81" s="180"/>
      <c r="W81" s="180"/>
      <c r="X81" s="180"/>
      <c r="Y81" s="180"/>
      <c r="Z81" s="181"/>
      <c r="AA81" s="182" t="s">
        <v>368</v>
      </c>
      <c r="AB81" s="183"/>
      <c r="AC81" s="183"/>
      <c r="AD81" s="183"/>
      <c r="AE81" s="183"/>
      <c r="AF81" s="183"/>
      <c r="AG81" s="183"/>
      <c r="AH81" s="183"/>
      <c r="AI81" s="183"/>
      <c r="AJ81" s="183"/>
      <c r="AK81" s="183"/>
      <c r="AL81" s="183"/>
      <c r="AM81" s="183"/>
      <c r="AN81" s="183"/>
      <c r="AO81" s="183"/>
      <c r="AP81" s="183"/>
      <c r="AQ81" s="183"/>
      <c r="AR81" s="43" t="s">
        <v>163</v>
      </c>
      <c r="AS81" s="43" t="s">
        <v>352</v>
      </c>
      <c r="AT81" s="77" t="s">
        <v>353</v>
      </c>
      <c r="AU81" s="77" t="s">
        <v>403</v>
      </c>
      <c r="AV81" s="46" t="s">
        <v>372</v>
      </c>
      <c r="AW81" s="49" t="s">
        <v>381</v>
      </c>
      <c r="AX81" s="47" t="s">
        <v>128</v>
      </c>
    </row>
    <row r="82" spans="1:51" ht="203.65" customHeight="1" x14ac:dyDescent="0.2">
      <c r="A82">
        <v>16</v>
      </c>
      <c r="B82" s="83" t="s">
        <v>236</v>
      </c>
      <c r="C82" s="78"/>
      <c r="D82" s="79" t="s">
        <v>139</v>
      </c>
      <c r="E82" s="78"/>
      <c r="F82" s="79" t="s">
        <v>166</v>
      </c>
      <c r="G82" s="78"/>
      <c r="H82" s="176" t="s">
        <v>387</v>
      </c>
      <c r="I82" s="176"/>
      <c r="J82" s="176" t="s">
        <v>388</v>
      </c>
      <c r="K82" s="176"/>
      <c r="L82" s="176"/>
      <c r="M82" s="79">
        <v>1</v>
      </c>
      <c r="N82" s="79"/>
      <c r="O82" s="79"/>
      <c r="P82" s="79">
        <v>1</v>
      </c>
      <c r="Q82" s="79"/>
      <c r="R82" s="79"/>
      <c r="S82" s="177">
        <v>3</v>
      </c>
      <c r="T82" s="178"/>
      <c r="U82" s="179" t="s">
        <v>241</v>
      </c>
      <c r="V82" s="180"/>
      <c r="W82" s="180"/>
      <c r="X82" s="180"/>
      <c r="Y82" s="180"/>
      <c r="Z82" s="181"/>
      <c r="AA82" s="182" t="s">
        <v>368</v>
      </c>
      <c r="AB82" s="183"/>
      <c r="AC82" s="183"/>
      <c r="AD82" s="183"/>
      <c r="AE82" s="183"/>
      <c r="AF82" s="183"/>
      <c r="AG82" s="183"/>
      <c r="AH82" s="183"/>
      <c r="AI82" s="183"/>
      <c r="AJ82" s="183"/>
      <c r="AK82" s="183"/>
      <c r="AL82" s="183"/>
      <c r="AM82" s="183"/>
      <c r="AN82" s="183"/>
      <c r="AO82" s="183"/>
      <c r="AP82" s="183"/>
      <c r="AQ82" s="183"/>
      <c r="AR82" s="43" t="s">
        <v>163</v>
      </c>
      <c r="AS82" s="43" t="s">
        <v>352</v>
      </c>
      <c r="AT82" s="77" t="s">
        <v>353</v>
      </c>
      <c r="AU82" s="77" t="s">
        <v>395</v>
      </c>
      <c r="AV82" s="46" t="s">
        <v>372</v>
      </c>
      <c r="AW82" s="49" t="s">
        <v>381</v>
      </c>
      <c r="AX82" s="47" t="s">
        <v>128</v>
      </c>
    </row>
    <row r="83" spans="1:51" ht="203.65" customHeight="1" x14ac:dyDescent="0.2">
      <c r="A83" s="10" t="s">
        <v>366</v>
      </c>
      <c r="B83" s="83" t="s">
        <v>238</v>
      </c>
      <c r="C83" s="78"/>
      <c r="D83" s="79" t="s">
        <v>139</v>
      </c>
      <c r="E83" s="78"/>
      <c r="F83" s="79" t="s">
        <v>166</v>
      </c>
      <c r="G83" s="78"/>
      <c r="H83" s="176" t="s">
        <v>387</v>
      </c>
      <c r="I83" s="176"/>
      <c r="J83" s="176" t="s">
        <v>388</v>
      </c>
      <c r="K83" s="176"/>
      <c r="L83" s="176"/>
      <c r="M83" s="79">
        <v>1</v>
      </c>
      <c r="N83" s="79"/>
      <c r="O83" s="79"/>
      <c r="P83" s="79">
        <v>1</v>
      </c>
      <c r="Q83" s="79"/>
      <c r="R83" s="79"/>
      <c r="S83" s="177">
        <v>3</v>
      </c>
      <c r="T83" s="178"/>
      <c r="U83" s="179" t="s">
        <v>243</v>
      </c>
      <c r="V83" s="180"/>
      <c r="W83" s="180"/>
      <c r="X83" s="180"/>
      <c r="Y83" s="180"/>
      <c r="Z83" s="181"/>
      <c r="AA83" s="182" t="s">
        <v>368</v>
      </c>
      <c r="AB83" s="183"/>
      <c r="AC83" s="183"/>
      <c r="AD83" s="183"/>
      <c r="AE83" s="183"/>
      <c r="AF83" s="183"/>
      <c r="AG83" s="183"/>
      <c r="AH83" s="183"/>
      <c r="AI83" s="183"/>
      <c r="AJ83" s="183"/>
      <c r="AK83" s="183"/>
      <c r="AL83" s="183"/>
      <c r="AM83" s="183"/>
      <c r="AN83" s="183"/>
      <c r="AO83" s="183"/>
      <c r="AP83" s="183"/>
      <c r="AQ83" s="183"/>
      <c r="AR83" s="43" t="s">
        <v>163</v>
      </c>
      <c r="AS83" s="43" t="s">
        <v>352</v>
      </c>
      <c r="AT83" s="77" t="s">
        <v>353</v>
      </c>
      <c r="AU83" s="77" t="s">
        <v>395</v>
      </c>
      <c r="AV83" s="46" t="s">
        <v>372</v>
      </c>
      <c r="AW83" s="49" t="s">
        <v>381</v>
      </c>
      <c r="AX83" s="47" t="s">
        <v>132</v>
      </c>
      <c r="AY83" s="10" t="s">
        <v>364</v>
      </c>
    </row>
    <row r="84" spans="1:51" ht="203.65" customHeight="1" x14ac:dyDescent="0.2">
      <c r="A84" s="10">
        <v>16</v>
      </c>
      <c r="B84" s="83" t="s">
        <v>240</v>
      </c>
      <c r="C84" s="78"/>
      <c r="D84" s="79" t="s">
        <v>139</v>
      </c>
      <c r="E84" s="78"/>
      <c r="F84" s="79" t="s">
        <v>166</v>
      </c>
      <c r="G84" s="78"/>
      <c r="H84" s="176" t="s">
        <v>387</v>
      </c>
      <c r="I84" s="176"/>
      <c r="J84" s="176" t="s">
        <v>388</v>
      </c>
      <c r="K84" s="176"/>
      <c r="L84" s="176"/>
      <c r="M84" s="79">
        <v>1</v>
      </c>
      <c r="N84" s="79"/>
      <c r="O84" s="79"/>
      <c r="P84" s="79">
        <v>1</v>
      </c>
      <c r="Q84" s="79"/>
      <c r="R84" s="79"/>
      <c r="S84" s="177">
        <v>3</v>
      </c>
      <c r="T84" s="178"/>
      <c r="U84" s="179" t="s">
        <v>245</v>
      </c>
      <c r="V84" s="180"/>
      <c r="W84" s="180"/>
      <c r="X84" s="180"/>
      <c r="Y84" s="180"/>
      <c r="Z84" s="181"/>
      <c r="AA84" s="182" t="s">
        <v>368</v>
      </c>
      <c r="AB84" s="183"/>
      <c r="AC84" s="183"/>
      <c r="AD84" s="183"/>
      <c r="AE84" s="183"/>
      <c r="AF84" s="183"/>
      <c r="AG84" s="183"/>
      <c r="AH84" s="183"/>
      <c r="AI84" s="183"/>
      <c r="AJ84" s="183"/>
      <c r="AK84" s="183"/>
      <c r="AL84" s="183"/>
      <c r="AM84" s="183"/>
      <c r="AN84" s="183"/>
      <c r="AO84" s="183"/>
      <c r="AP84" s="183"/>
      <c r="AQ84" s="183"/>
      <c r="AR84" s="43" t="s">
        <v>163</v>
      </c>
      <c r="AS84" s="43" t="s">
        <v>352</v>
      </c>
      <c r="AT84" s="77" t="s">
        <v>353</v>
      </c>
      <c r="AU84" s="77" t="s">
        <v>395</v>
      </c>
      <c r="AV84" s="46" t="s">
        <v>372</v>
      </c>
      <c r="AW84" s="49" t="s">
        <v>381</v>
      </c>
      <c r="AX84" s="47" t="s">
        <v>128</v>
      </c>
    </row>
    <row r="85" spans="1:51" ht="203.65" customHeight="1" x14ac:dyDescent="0.2">
      <c r="A85" s="10">
        <v>16</v>
      </c>
      <c r="B85" s="83" t="s">
        <v>242</v>
      </c>
      <c r="C85" s="78"/>
      <c r="D85" s="79" t="s">
        <v>139</v>
      </c>
      <c r="E85" s="78"/>
      <c r="F85" s="79" t="s">
        <v>166</v>
      </c>
      <c r="G85" s="78"/>
      <c r="H85" s="176" t="s">
        <v>387</v>
      </c>
      <c r="I85" s="176"/>
      <c r="J85" s="176" t="s">
        <v>388</v>
      </c>
      <c r="K85" s="176"/>
      <c r="L85" s="176"/>
      <c r="M85" s="79">
        <v>1</v>
      </c>
      <c r="N85" s="79"/>
      <c r="O85" s="79"/>
      <c r="P85" s="79">
        <v>1</v>
      </c>
      <c r="Q85" s="79"/>
      <c r="R85" s="79"/>
      <c r="S85" s="177">
        <v>3</v>
      </c>
      <c r="T85" s="178"/>
      <c r="U85" s="179" t="s">
        <v>247</v>
      </c>
      <c r="V85" s="180"/>
      <c r="W85" s="180"/>
      <c r="X85" s="180"/>
      <c r="Y85" s="180"/>
      <c r="Z85" s="181"/>
      <c r="AA85" s="182" t="s">
        <v>368</v>
      </c>
      <c r="AB85" s="183"/>
      <c r="AC85" s="183"/>
      <c r="AD85" s="183"/>
      <c r="AE85" s="183"/>
      <c r="AF85" s="183"/>
      <c r="AG85" s="183"/>
      <c r="AH85" s="183"/>
      <c r="AI85" s="183"/>
      <c r="AJ85" s="183"/>
      <c r="AK85" s="183"/>
      <c r="AL85" s="183"/>
      <c r="AM85" s="183"/>
      <c r="AN85" s="183"/>
      <c r="AO85" s="183"/>
      <c r="AP85" s="183"/>
      <c r="AQ85" s="183"/>
      <c r="AR85" s="43" t="s">
        <v>163</v>
      </c>
      <c r="AS85" s="43" t="s">
        <v>352</v>
      </c>
      <c r="AT85" s="77" t="s">
        <v>353</v>
      </c>
      <c r="AU85" s="77" t="s">
        <v>395</v>
      </c>
      <c r="AV85" s="46" t="s">
        <v>372</v>
      </c>
      <c r="AW85" s="49" t="s">
        <v>381</v>
      </c>
      <c r="AX85" s="47" t="s">
        <v>128</v>
      </c>
    </row>
    <row r="86" spans="1:51" ht="203.65" customHeight="1" x14ac:dyDescent="0.2">
      <c r="A86" s="10">
        <v>24</v>
      </c>
      <c r="B86" s="83" t="s">
        <v>244</v>
      </c>
      <c r="C86" s="78"/>
      <c r="D86" s="79" t="s">
        <v>139</v>
      </c>
      <c r="E86" s="78"/>
      <c r="F86" s="79" t="s">
        <v>166</v>
      </c>
      <c r="G86" s="78"/>
      <c r="H86" s="176" t="s">
        <v>387</v>
      </c>
      <c r="I86" s="176"/>
      <c r="J86" s="176" t="s">
        <v>388</v>
      </c>
      <c r="K86" s="176"/>
      <c r="L86" s="176"/>
      <c r="M86" s="79">
        <v>1</v>
      </c>
      <c r="N86" s="79"/>
      <c r="O86" s="79"/>
      <c r="P86" s="79">
        <v>1</v>
      </c>
      <c r="Q86" s="79"/>
      <c r="R86" s="79"/>
      <c r="S86" s="177">
        <v>3</v>
      </c>
      <c r="T86" s="178"/>
      <c r="U86" s="187" t="s">
        <v>249</v>
      </c>
      <c r="V86" s="180"/>
      <c r="W86" s="180"/>
      <c r="X86" s="180"/>
      <c r="Y86" s="180"/>
      <c r="Z86" s="181"/>
      <c r="AA86" s="182" t="s">
        <v>368</v>
      </c>
      <c r="AB86" s="183"/>
      <c r="AC86" s="183"/>
      <c r="AD86" s="183"/>
      <c r="AE86" s="183"/>
      <c r="AF86" s="183"/>
      <c r="AG86" s="183"/>
      <c r="AH86" s="183"/>
      <c r="AI86" s="183"/>
      <c r="AJ86" s="183"/>
      <c r="AK86" s="183"/>
      <c r="AL86" s="183"/>
      <c r="AM86" s="183"/>
      <c r="AN86" s="183"/>
      <c r="AO86" s="183"/>
      <c r="AP86" s="183"/>
      <c r="AQ86" s="183"/>
      <c r="AR86" s="43" t="s">
        <v>163</v>
      </c>
      <c r="AS86" s="43" t="s">
        <v>352</v>
      </c>
      <c r="AT86" s="77" t="s">
        <v>353</v>
      </c>
      <c r="AU86" s="77" t="s">
        <v>403</v>
      </c>
      <c r="AV86" s="46" t="s">
        <v>375</v>
      </c>
      <c r="AW86" s="49" t="s">
        <v>382</v>
      </c>
      <c r="AX86" s="47" t="s">
        <v>128</v>
      </c>
    </row>
    <row r="87" spans="1:51" ht="203.65" customHeight="1" x14ac:dyDescent="0.2">
      <c r="A87" s="10">
        <v>23</v>
      </c>
      <c r="B87" s="83" t="s">
        <v>246</v>
      </c>
      <c r="C87" s="78"/>
      <c r="D87" s="79" t="s">
        <v>139</v>
      </c>
      <c r="E87" s="78"/>
      <c r="F87" s="79" t="s">
        <v>166</v>
      </c>
      <c r="G87" s="78"/>
      <c r="H87" s="176" t="s">
        <v>387</v>
      </c>
      <c r="I87" s="176"/>
      <c r="J87" s="176" t="s">
        <v>388</v>
      </c>
      <c r="K87" s="176"/>
      <c r="L87" s="176"/>
      <c r="M87" s="79">
        <v>1</v>
      </c>
      <c r="N87" s="79"/>
      <c r="O87" s="79"/>
      <c r="P87" s="79">
        <v>1</v>
      </c>
      <c r="Q87" s="79"/>
      <c r="R87" s="79"/>
      <c r="S87" s="177">
        <v>3</v>
      </c>
      <c r="T87" s="178"/>
      <c r="U87" s="179" t="s">
        <v>251</v>
      </c>
      <c r="V87" s="180"/>
      <c r="W87" s="180"/>
      <c r="X87" s="180"/>
      <c r="Y87" s="180"/>
      <c r="Z87" s="181"/>
      <c r="AA87" s="182" t="s">
        <v>368</v>
      </c>
      <c r="AB87" s="183"/>
      <c r="AC87" s="183"/>
      <c r="AD87" s="183"/>
      <c r="AE87" s="183"/>
      <c r="AF87" s="183"/>
      <c r="AG87" s="183"/>
      <c r="AH87" s="183"/>
      <c r="AI87" s="183"/>
      <c r="AJ87" s="183"/>
      <c r="AK87" s="183"/>
      <c r="AL87" s="183"/>
      <c r="AM87" s="183"/>
      <c r="AN87" s="183"/>
      <c r="AO87" s="183"/>
      <c r="AP87" s="183"/>
      <c r="AQ87" s="183"/>
      <c r="AR87" s="43" t="s">
        <v>163</v>
      </c>
      <c r="AS87" s="43" t="s">
        <v>352</v>
      </c>
      <c r="AT87" s="77" t="s">
        <v>353</v>
      </c>
      <c r="AU87" s="77" t="s">
        <v>395</v>
      </c>
      <c r="AV87" s="46" t="s">
        <v>375</v>
      </c>
      <c r="AW87" s="49" t="s">
        <v>382</v>
      </c>
      <c r="AX87" s="47" t="s">
        <v>128</v>
      </c>
    </row>
    <row r="88" spans="1:51" ht="203.65" customHeight="1" x14ac:dyDescent="0.2">
      <c r="A88" s="10" t="s">
        <v>366</v>
      </c>
      <c r="B88" s="83" t="s">
        <v>248</v>
      </c>
      <c r="C88" s="78"/>
      <c r="D88" s="79" t="s">
        <v>139</v>
      </c>
      <c r="E88" s="78"/>
      <c r="F88" s="79" t="s">
        <v>166</v>
      </c>
      <c r="G88" s="78"/>
      <c r="H88" s="176" t="s">
        <v>387</v>
      </c>
      <c r="I88" s="176"/>
      <c r="J88" s="176" t="s">
        <v>388</v>
      </c>
      <c r="K88" s="176"/>
      <c r="L88" s="176"/>
      <c r="M88" s="79">
        <v>1</v>
      </c>
      <c r="N88" s="79"/>
      <c r="O88" s="79"/>
      <c r="P88" s="79">
        <v>1</v>
      </c>
      <c r="Q88" s="79"/>
      <c r="R88" s="79"/>
      <c r="S88" s="177">
        <v>3</v>
      </c>
      <c r="T88" s="178"/>
      <c r="U88" s="179" t="s">
        <v>253</v>
      </c>
      <c r="V88" s="180"/>
      <c r="W88" s="180"/>
      <c r="X88" s="180"/>
      <c r="Y88" s="180"/>
      <c r="Z88" s="181"/>
      <c r="AA88" s="182" t="s">
        <v>368</v>
      </c>
      <c r="AB88" s="183"/>
      <c r="AC88" s="183"/>
      <c r="AD88" s="183"/>
      <c r="AE88" s="183"/>
      <c r="AF88" s="183"/>
      <c r="AG88" s="183"/>
      <c r="AH88" s="183"/>
      <c r="AI88" s="183"/>
      <c r="AJ88" s="183"/>
      <c r="AK88" s="183"/>
      <c r="AL88" s="183"/>
      <c r="AM88" s="183"/>
      <c r="AN88" s="183"/>
      <c r="AO88" s="183"/>
      <c r="AP88" s="183"/>
      <c r="AQ88" s="183"/>
      <c r="AR88" s="43" t="s">
        <v>163</v>
      </c>
      <c r="AS88" s="43" t="s">
        <v>352</v>
      </c>
      <c r="AT88" s="77" t="s">
        <v>353</v>
      </c>
      <c r="AU88" s="77" t="s">
        <v>395</v>
      </c>
      <c r="AV88" s="46" t="s">
        <v>375</v>
      </c>
      <c r="AW88" s="49" t="s">
        <v>382</v>
      </c>
      <c r="AX88" s="47" t="s">
        <v>132</v>
      </c>
      <c r="AY88" s="10" t="s">
        <v>364</v>
      </c>
    </row>
    <row r="89" spans="1:51" ht="203.65" customHeight="1" x14ac:dyDescent="0.2">
      <c r="A89" s="10" t="s">
        <v>366</v>
      </c>
      <c r="B89" s="83" t="s">
        <v>250</v>
      </c>
      <c r="C89" s="78"/>
      <c r="D89" s="79" t="s">
        <v>139</v>
      </c>
      <c r="E89" s="78"/>
      <c r="F89" s="79" t="s">
        <v>166</v>
      </c>
      <c r="G89" s="78"/>
      <c r="H89" s="176" t="s">
        <v>387</v>
      </c>
      <c r="I89" s="176"/>
      <c r="J89" s="176" t="s">
        <v>388</v>
      </c>
      <c r="K89" s="176"/>
      <c r="L89" s="176"/>
      <c r="M89" s="79">
        <v>1</v>
      </c>
      <c r="N89" s="79"/>
      <c r="O89" s="79"/>
      <c r="P89" s="79">
        <v>1</v>
      </c>
      <c r="Q89" s="79"/>
      <c r="R89" s="79"/>
      <c r="S89" s="177">
        <v>3</v>
      </c>
      <c r="T89" s="178"/>
      <c r="U89" s="179" t="s">
        <v>255</v>
      </c>
      <c r="V89" s="180"/>
      <c r="W89" s="180"/>
      <c r="X89" s="180"/>
      <c r="Y89" s="180"/>
      <c r="Z89" s="181"/>
      <c r="AA89" s="182" t="s">
        <v>368</v>
      </c>
      <c r="AB89" s="183"/>
      <c r="AC89" s="183"/>
      <c r="AD89" s="183"/>
      <c r="AE89" s="183"/>
      <c r="AF89" s="183"/>
      <c r="AG89" s="183"/>
      <c r="AH89" s="183"/>
      <c r="AI89" s="183"/>
      <c r="AJ89" s="183"/>
      <c r="AK89" s="183"/>
      <c r="AL89" s="183"/>
      <c r="AM89" s="183"/>
      <c r="AN89" s="183"/>
      <c r="AO89" s="183"/>
      <c r="AP89" s="183"/>
      <c r="AQ89" s="183"/>
      <c r="AR89" s="43" t="s">
        <v>163</v>
      </c>
      <c r="AS89" s="43" t="s">
        <v>352</v>
      </c>
      <c r="AT89" s="77" t="s">
        <v>353</v>
      </c>
      <c r="AU89" s="77" t="s">
        <v>395</v>
      </c>
      <c r="AV89" s="46" t="s">
        <v>369</v>
      </c>
      <c r="AW89" s="49" t="s">
        <v>380</v>
      </c>
      <c r="AX89" s="47" t="s">
        <v>128</v>
      </c>
    </row>
    <row r="90" spans="1:51" ht="203.65" customHeight="1" x14ac:dyDescent="0.2">
      <c r="A90" s="10">
        <v>16</v>
      </c>
      <c r="B90" s="83" t="s">
        <v>252</v>
      </c>
      <c r="C90" s="78"/>
      <c r="D90" s="79" t="s">
        <v>139</v>
      </c>
      <c r="E90" s="78"/>
      <c r="F90" s="79" t="s">
        <v>166</v>
      </c>
      <c r="G90" s="78"/>
      <c r="H90" s="176" t="s">
        <v>387</v>
      </c>
      <c r="I90" s="176"/>
      <c r="J90" s="176" t="s">
        <v>388</v>
      </c>
      <c r="K90" s="176"/>
      <c r="L90" s="176"/>
      <c r="M90" s="79">
        <v>1</v>
      </c>
      <c r="N90" s="79"/>
      <c r="O90" s="79"/>
      <c r="P90" s="79">
        <v>1</v>
      </c>
      <c r="Q90" s="79"/>
      <c r="R90" s="79"/>
      <c r="S90" s="177">
        <v>3</v>
      </c>
      <c r="T90" s="178"/>
      <c r="U90" s="179" t="s">
        <v>257</v>
      </c>
      <c r="V90" s="180"/>
      <c r="W90" s="180"/>
      <c r="X90" s="180"/>
      <c r="Y90" s="180"/>
      <c r="Z90" s="181"/>
      <c r="AA90" s="182" t="s">
        <v>368</v>
      </c>
      <c r="AB90" s="183"/>
      <c r="AC90" s="183"/>
      <c r="AD90" s="183"/>
      <c r="AE90" s="183"/>
      <c r="AF90" s="183"/>
      <c r="AG90" s="183"/>
      <c r="AH90" s="183"/>
      <c r="AI90" s="183"/>
      <c r="AJ90" s="183"/>
      <c r="AK90" s="183"/>
      <c r="AL90" s="183"/>
      <c r="AM90" s="183"/>
      <c r="AN90" s="183"/>
      <c r="AO90" s="183"/>
      <c r="AP90" s="183"/>
      <c r="AQ90" s="183"/>
      <c r="AR90" s="43" t="s">
        <v>163</v>
      </c>
      <c r="AS90" s="43" t="s">
        <v>352</v>
      </c>
      <c r="AT90" s="77" t="s">
        <v>353</v>
      </c>
      <c r="AU90" s="77" t="s">
        <v>395</v>
      </c>
      <c r="AV90" s="46" t="s">
        <v>375</v>
      </c>
      <c r="AW90" s="49" t="s">
        <v>382</v>
      </c>
      <c r="AX90" s="47" t="s">
        <v>128</v>
      </c>
    </row>
    <row r="91" spans="1:51" ht="203.65" customHeight="1" x14ac:dyDescent="0.2">
      <c r="A91" s="10" t="s">
        <v>366</v>
      </c>
      <c r="B91" s="83" t="s">
        <v>254</v>
      </c>
      <c r="C91" s="78"/>
      <c r="D91" s="79" t="s">
        <v>139</v>
      </c>
      <c r="E91" s="78"/>
      <c r="F91" s="79" t="s">
        <v>166</v>
      </c>
      <c r="G91" s="78"/>
      <c r="H91" s="176" t="s">
        <v>387</v>
      </c>
      <c r="I91" s="176"/>
      <c r="J91" s="176" t="s">
        <v>388</v>
      </c>
      <c r="K91" s="176"/>
      <c r="L91" s="176"/>
      <c r="M91" s="79">
        <v>1</v>
      </c>
      <c r="N91" s="79"/>
      <c r="O91" s="79"/>
      <c r="P91" s="79">
        <v>1</v>
      </c>
      <c r="Q91" s="79"/>
      <c r="R91" s="79"/>
      <c r="S91" s="177">
        <v>3</v>
      </c>
      <c r="T91" s="178"/>
      <c r="U91" s="179" t="s">
        <v>259</v>
      </c>
      <c r="V91" s="180"/>
      <c r="W91" s="180"/>
      <c r="X91" s="180"/>
      <c r="Y91" s="180"/>
      <c r="Z91" s="181"/>
      <c r="AA91" s="182" t="s">
        <v>368</v>
      </c>
      <c r="AB91" s="183"/>
      <c r="AC91" s="183"/>
      <c r="AD91" s="183"/>
      <c r="AE91" s="183"/>
      <c r="AF91" s="183"/>
      <c r="AG91" s="183"/>
      <c r="AH91" s="183"/>
      <c r="AI91" s="183"/>
      <c r="AJ91" s="183"/>
      <c r="AK91" s="183"/>
      <c r="AL91" s="183"/>
      <c r="AM91" s="183"/>
      <c r="AN91" s="183"/>
      <c r="AO91" s="183"/>
      <c r="AP91" s="183"/>
      <c r="AQ91" s="183"/>
      <c r="AR91" s="43" t="s">
        <v>163</v>
      </c>
      <c r="AS91" s="43" t="s">
        <v>352</v>
      </c>
      <c r="AT91" s="77" t="s">
        <v>353</v>
      </c>
      <c r="AU91" s="77" t="s">
        <v>396</v>
      </c>
      <c r="AV91" s="46" t="s">
        <v>369</v>
      </c>
      <c r="AW91" s="49" t="s">
        <v>380</v>
      </c>
      <c r="AX91" s="47" t="s">
        <v>128</v>
      </c>
    </row>
    <row r="92" spans="1:51" ht="203.65" customHeight="1" x14ac:dyDescent="0.2">
      <c r="A92" s="10" t="s">
        <v>366</v>
      </c>
      <c r="B92" s="83" t="s">
        <v>256</v>
      </c>
      <c r="C92" s="78"/>
      <c r="D92" s="79" t="s">
        <v>139</v>
      </c>
      <c r="E92" s="78"/>
      <c r="F92" s="79" t="s">
        <v>166</v>
      </c>
      <c r="G92" s="78"/>
      <c r="H92" s="176" t="s">
        <v>387</v>
      </c>
      <c r="I92" s="176"/>
      <c r="J92" s="176" t="s">
        <v>388</v>
      </c>
      <c r="K92" s="176"/>
      <c r="L92" s="176"/>
      <c r="M92" s="79">
        <v>1</v>
      </c>
      <c r="N92" s="79"/>
      <c r="O92" s="79"/>
      <c r="P92" s="79">
        <v>1</v>
      </c>
      <c r="Q92" s="79"/>
      <c r="R92" s="79"/>
      <c r="S92" s="177">
        <v>3</v>
      </c>
      <c r="T92" s="178"/>
      <c r="U92" s="179" t="s">
        <v>261</v>
      </c>
      <c r="V92" s="180"/>
      <c r="W92" s="180"/>
      <c r="X92" s="180"/>
      <c r="Y92" s="180"/>
      <c r="Z92" s="181"/>
      <c r="AA92" s="182" t="s">
        <v>368</v>
      </c>
      <c r="AB92" s="183"/>
      <c r="AC92" s="183"/>
      <c r="AD92" s="183"/>
      <c r="AE92" s="183"/>
      <c r="AF92" s="183"/>
      <c r="AG92" s="183"/>
      <c r="AH92" s="183"/>
      <c r="AI92" s="183"/>
      <c r="AJ92" s="183"/>
      <c r="AK92" s="183"/>
      <c r="AL92" s="183"/>
      <c r="AM92" s="183"/>
      <c r="AN92" s="183"/>
      <c r="AO92" s="183"/>
      <c r="AP92" s="183"/>
      <c r="AQ92" s="183"/>
      <c r="AR92" s="43" t="s">
        <v>163</v>
      </c>
      <c r="AS92" s="43" t="s">
        <v>352</v>
      </c>
      <c r="AT92" s="77" t="s">
        <v>353</v>
      </c>
      <c r="AU92" s="77" t="s">
        <v>396</v>
      </c>
      <c r="AV92" s="46" t="s">
        <v>369</v>
      </c>
      <c r="AW92" s="49" t="s">
        <v>380</v>
      </c>
      <c r="AX92" s="47" t="s">
        <v>128</v>
      </c>
    </row>
    <row r="93" spans="1:51" ht="203.65" customHeight="1" x14ac:dyDescent="0.2">
      <c r="A93" s="10" t="s">
        <v>366</v>
      </c>
      <c r="B93" s="83" t="s">
        <v>258</v>
      </c>
      <c r="C93" s="78"/>
      <c r="D93" s="79" t="s">
        <v>139</v>
      </c>
      <c r="E93" s="78"/>
      <c r="F93" s="79" t="s">
        <v>166</v>
      </c>
      <c r="G93" s="78"/>
      <c r="H93" s="176" t="s">
        <v>387</v>
      </c>
      <c r="I93" s="176"/>
      <c r="J93" s="176" t="s">
        <v>388</v>
      </c>
      <c r="K93" s="176"/>
      <c r="L93" s="176"/>
      <c r="M93" s="79">
        <v>1</v>
      </c>
      <c r="N93" s="79"/>
      <c r="O93" s="79"/>
      <c r="P93" s="79">
        <v>1</v>
      </c>
      <c r="Q93" s="79"/>
      <c r="R93" s="79"/>
      <c r="S93" s="177">
        <v>3</v>
      </c>
      <c r="T93" s="178"/>
      <c r="U93" s="179" t="s">
        <v>263</v>
      </c>
      <c r="V93" s="180"/>
      <c r="W93" s="180"/>
      <c r="X93" s="180"/>
      <c r="Y93" s="180"/>
      <c r="Z93" s="181"/>
      <c r="AA93" s="182" t="s">
        <v>368</v>
      </c>
      <c r="AB93" s="183"/>
      <c r="AC93" s="183"/>
      <c r="AD93" s="183"/>
      <c r="AE93" s="183"/>
      <c r="AF93" s="183"/>
      <c r="AG93" s="183"/>
      <c r="AH93" s="183"/>
      <c r="AI93" s="183"/>
      <c r="AJ93" s="183"/>
      <c r="AK93" s="183"/>
      <c r="AL93" s="183"/>
      <c r="AM93" s="183"/>
      <c r="AN93" s="183"/>
      <c r="AO93" s="183"/>
      <c r="AP93" s="183"/>
      <c r="AQ93" s="183"/>
      <c r="AR93" s="43" t="s">
        <v>163</v>
      </c>
      <c r="AS93" s="43" t="s">
        <v>352</v>
      </c>
      <c r="AT93" s="77" t="s">
        <v>353</v>
      </c>
      <c r="AU93" s="77" t="s">
        <v>396</v>
      </c>
      <c r="AV93" s="46" t="s">
        <v>369</v>
      </c>
      <c r="AW93" s="49" t="s">
        <v>380</v>
      </c>
      <c r="AX93" s="47" t="s">
        <v>128</v>
      </c>
    </row>
    <row r="94" spans="1:51" ht="203.65" customHeight="1" x14ac:dyDescent="0.2">
      <c r="A94" s="10" t="s">
        <v>366</v>
      </c>
      <c r="B94" s="83" t="s">
        <v>260</v>
      </c>
      <c r="C94" s="78"/>
      <c r="D94" s="79" t="s">
        <v>139</v>
      </c>
      <c r="E94" s="78"/>
      <c r="F94" s="79" t="s">
        <v>166</v>
      </c>
      <c r="G94" s="78"/>
      <c r="H94" s="176" t="s">
        <v>387</v>
      </c>
      <c r="I94" s="176"/>
      <c r="J94" s="176" t="s">
        <v>388</v>
      </c>
      <c r="K94" s="176"/>
      <c r="L94" s="176"/>
      <c r="M94" s="79">
        <v>1</v>
      </c>
      <c r="N94" s="79"/>
      <c r="O94" s="79"/>
      <c r="P94" s="79">
        <v>1</v>
      </c>
      <c r="Q94" s="79"/>
      <c r="R94" s="79"/>
      <c r="S94" s="177">
        <v>3</v>
      </c>
      <c r="T94" s="178"/>
      <c r="U94" s="179" t="s">
        <v>265</v>
      </c>
      <c r="V94" s="180"/>
      <c r="W94" s="180"/>
      <c r="X94" s="180"/>
      <c r="Y94" s="180"/>
      <c r="Z94" s="181"/>
      <c r="AA94" s="182" t="s">
        <v>368</v>
      </c>
      <c r="AB94" s="183"/>
      <c r="AC94" s="183"/>
      <c r="AD94" s="183"/>
      <c r="AE94" s="183"/>
      <c r="AF94" s="183"/>
      <c r="AG94" s="183"/>
      <c r="AH94" s="183"/>
      <c r="AI94" s="183"/>
      <c r="AJ94" s="183"/>
      <c r="AK94" s="183"/>
      <c r="AL94" s="183"/>
      <c r="AM94" s="183"/>
      <c r="AN94" s="183"/>
      <c r="AO94" s="183"/>
      <c r="AP94" s="183"/>
      <c r="AQ94" s="183"/>
      <c r="AR94" s="43" t="s">
        <v>163</v>
      </c>
      <c r="AS94" s="43" t="s">
        <v>352</v>
      </c>
      <c r="AT94" s="77" t="s">
        <v>353</v>
      </c>
      <c r="AU94" s="77" t="s">
        <v>396</v>
      </c>
      <c r="AV94" s="46" t="s">
        <v>369</v>
      </c>
      <c r="AW94" s="49" t="s">
        <v>380</v>
      </c>
      <c r="AX94" s="47" t="s">
        <v>128</v>
      </c>
    </row>
    <row r="95" spans="1:51" ht="203.65" customHeight="1" x14ac:dyDescent="0.2">
      <c r="A95" s="10" t="s">
        <v>366</v>
      </c>
      <c r="B95" s="83" t="s">
        <v>262</v>
      </c>
      <c r="C95" s="78"/>
      <c r="D95" s="79" t="s">
        <v>139</v>
      </c>
      <c r="E95" s="78"/>
      <c r="F95" s="79" t="s">
        <v>166</v>
      </c>
      <c r="G95" s="78"/>
      <c r="H95" s="176" t="s">
        <v>387</v>
      </c>
      <c r="I95" s="176"/>
      <c r="J95" s="176" t="s">
        <v>388</v>
      </c>
      <c r="K95" s="176"/>
      <c r="L95" s="176"/>
      <c r="M95" s="79">
        <v>1</v>
      </c>
      <c r="N95" s="79"/>
      <c r="O95" s="79"/>
      <c r="P95" s="79">
        <v>1</v>
      </c>
      <c r="Q95" s="79"/>
      <c r="R95" s="79"/>
      <c r="S95" s="177">
        <v>3</v>
      </c>
      <c r="T95" s="178"/>
      <c r="U95" s="179" t="s">
        <v>267</v>
      </c>
      <c r="V95" s="180"/>
      <c r="W95" s="180"/>
      <c r="X95" s="180"/>
      <c r="Y95" s="180"/>
      <c r="Z95" s="181"/>
      <c r="AA95" s="182" t="s">
        <v>368</v>
      </c>
      <c r="AB95" s="183"/>
      <c r="AC95" s="183"/>
      <c r="AD95" s="183"/>
      <c r="AE95" s="183"/>
      <c r="AF95" s="183"/>
      <c r="AG95" s="183"/>
      <c r="AH95" s="183"/>
      <c r="AI95" s="183"/>
      <c r="AJ95" s="183"/>
      <c r="AK95" s="183"/>
      <c r="AL95" s="183"/>
      <c r="AM95" s="183"/>
      <c r="AN95" s="183"/>
      <c r="AO95" s="183"/>
      <c r="AP95" s="183"/>
      <c r="AQ95" s="183"/>
      <c r="AR95" s="43" t="s">
        <v>163</v>
      </c>
      <c r="AS95" s="43" t="s">
        <v>352</v>
      </c>
      <c r="AT95" s="77" t="s">
        <v>353</v>
      </c>
      <c r="AU95" s="77" t="s">
        <v>397</v>
      </c>
      <c r="AV95" s="46" t="s">
        <v>369</v>
      </c>
      <c r="AW95" s="49" t="s">
        <v>380</v>
      </c>
      <c r="AX95" s="47" t="s">
        <v>128</v>
      </c>
    </row>
    <row r="96" spans="1:51" ht="203.65" customHeight="1" x14ac:dyDescent="0.2">
      <c r="A96" s="10" t="s">
        <v>366</v>
      </c>
      <c r="B96" s="83" t="s">
        <v>264</v>
      </c>
      <c r="C96" s="78"/>
      <c r="D96" s="79" t="s">
        <v>139</v>
      </c>
      <c r="E96" s="78"/>
      <c r="F96" s="79" t="s">
        <v>166</v>
      </c>
      <c r="G96" s="78"/>
      <c r="H96" s="176" t="s">
        <v>387</v>
      </c>
      <c r="I96" s="176"/>
      <c r="J96" s="176" t="s">
        <v>388</v>
      </c>
      <c r="K96" s="176"/>
      <c r="L96" s="176"/>
      <c r="M96" s="79">
        <v>1</v>
      </c>
      <c r="N96" s="79"/>
      <c r="O96" s="79"/>
      <c r="P96" s="79">
        <v>1</v>
      </c>
      <c r="Q96" s="79"/>
      <c r="R96" s="79"/>
      <c r="S96" s="177">
        <v>3</v>
      </c>
      <c r="T96" s="178"/>
      <c r="U96" s="179" t="s">
        <v>269</v>
      </c>
      <c r="V96" s="180"/>
      <c r="W96" s="180"/>
      <c r="X96" s="180"/>
      <c r="Y96" s="180"/>
      <c r="Z96" s="181"/>
      <c r="AA96" s="182" t="s">
        <v>368</v>
      </c>
      <c r="AB96" s="183"/>
      <c r="AC96" s="183"/>
      <c r="AD96" s="183"/>
      <c r="AE96" s="183"/>
      <c r="AF96" s="183"/>
      <c r="AG96" s="183"/>
      <c r="AH96" s="183"/>
      <c r="AI96" s="183"/>
      <c r="AJ96" s="183"/>
      <c r="AK96" s="183"/>
      <c r="AL96" s="183"/>
      <c r="AM96" s="183"/>
      <c r="AN96" s="183"/>
      <c r="AO96" s="183"/>
      <c r="AP96" s="183"/>
      <c r="AQ96" s="183"/>
      <c r="AR96" s="43" t="s">
        <v>163</v>
      </c>
      <c r="AS96" s="43" t="s">
        <v>352</v>
      </c>
      <c r="AT96" s="77" t="s">
        <v>353</v>
      </c>
      <c r="AU96" s="77" t="s">
        <v>395</v>
      </c>
      <c r="AV96" s="46" t="s">
        <v>369</v>
      </c>
      <c r="AW96" s="49" t="s">
        <v>380</v>
      </c>
      <c r="AX96" s="47" t="s">
        <v>128</v>
      </c>
    </row>
    <row r="97" spans="1:51" ht="203.65" customHeight="1" x14ac:dyDescent="0.2">
      <c r="A97" s="10" t="s">
        <v>366</v>
      </c>
      <c r="B97" s="83" t="s">
        <v>266</v>
      </c>
      <c r="C97" s="78"/>
      <c r="D97" s="79" t="s">
        <v>139</v>
      </c>
      <c r="E97" s="78"/>
      <c r="F97" s="79" t="s">
        <v>166</v>
      </c>
      <c r="G97" s="78"/>
      <c r="H97" s="176" t="s">
        <v>387</v>
      </c>
      <c r="I97" s="176"/>
      <c r="J97" s="176" t="s">
        <v>388</v>
      </c>
      <c r="K97" s="176"/>
      <c r="L97" s="176"/>
      <c r="M97" s="79">
        <v>1</v>
      </c>
      <c r="N97" s="79"/>
      <c r="O97" s="79"/>
      <c r="P97" s="79">
        <v>1</v>
      </c>
      <c r="Q97" s="79"/>
      <c r="R97" s="79"/>
      <c r="S97" s="177">
        <v>3</v>
      </c>
      <c r="T97" s="178"/>
      <c r="U97" s="179" t="s">
        <v>272</v>
      </c>
      <c r="V97" s="180"/>
      <c r="W97" s="180"/>
      <c r="X97" s="180"/>
      <c r="Y97" s="180"/>
      <c r="Z97" s="181"/>
      <c r="AA97" s="182" t="s">
        <v>368</v>
      </c>
      <c r="AB97" s="183"/>
      <c r="AC97" s="183"/>
      <c r="AD97" s="183"/>
      <c r="AE97" s="183"/>
      <c r="AF97" s="183"/>
      <c r="AG97" s="183"/>
      <c r="AH97" s="183"/>
      <c r="AI97" s="183"/>
      <c r="AJ97" s="183"/>
      <c r="AK97" s="183"/>
      <c r="AL97" s="183"/>
      <c r="AM97" s="183"/>
      <c r="AN97" s="183"/>
      <c r="AO97" s="183"/>
      <c r="AP97" s="183"/>
      <c r="AQ97" s="183"/>
      <c r="AR97" s="43" t="s">
        <v>163</v>
      </c>
      <c r="AS97" s="43" t="s">
        <v>352</v>
      </c>
      <c r="AT97" s="77" t="s">
        <v>353</v>
      </c>
      <c r="AU97" s="77" t="s">
        <v>398</v>
      </c>
      <c r="AV97" s="46" t="s">
        <v>369</v>
      </c>
      <c r="AW97" s="49" t="s">
        <v>380</v>
      </c>
      <c r="AX97" s="47" t="s">
        <v>128</v>
      </c>
    </row>
    <row r="98" spans="1:51" ht="203.65" customHeight="1" x14ac:dyDescent="0.2">
      <c r="A98" s="10" t="s">
        <v>366</v>
      </c>
      <c r="B98" s="83" t="s">
        <v>268</v>
      </c>
      <c r="C98" s="78"/>
      <c r="D98" s="79" t="s">
        <v>139</v>
      </c>
      <c r="E98" s="78"/>
      <c r="F98" s="79" t="s">
        <v>166</v>
      </c>
      <c r="G98" s="78"/>
      <c r="H98" s="176" t="s">
        <v>387</v>
      </c>
      <c r="I98" s="176"/>
      <c r="J98" s="176" t="s">
        <v>388</v>
      </c>
      <c r="K98" s="176"/>
      <c r="L98" s="176"/>
      <c r="M98" s="79">
        <v>1</v>
      </c>
      <c r="N98" s="79"/>
      <c r="O98" s="79"/>
      <c r="P98" s="79">
        <v>1</v>
      </c>
      <c r="Q98" s="79"/>
      <c r="R98" s="79"/>
      <c r="S98" s="177">
        <v>3</v>
      </c>
      <c r="T98" s="178"/>
      <c r="U98" s="179" t="s">
        <v>274</v>
      </c>
      <c r="V98" s="180"/>
      <c r="W98" s="180"/>
      <c r="X98" s="180"/>
      <c r="Y98" s="180"/>
      <c r="Z98" s="181"/>
      <c r="AA98" s="182" t="s">
        <v>368</v>
      </c>
      <c r="AB98" s="183"/>
      <c r="AC98" s="183"/>
      <c r="AD98" s="183"/>
      <c r="AE98" s="183"/>
      <c r="AF98" s="183"/>
      <c r="AG98" s="183"/>
      <c r="AH98" s="183"/>
      <c r="AI98" s="183"/>
      <c r="AJ98" s="183"/>
      <c r="AK98" s="183"/>
      <c r="AL98" s="183"/>
      <c r="AM98" s="183"/>
      <c r="AN98" s="183"/>
      <c r="AO98" s="183"/>
      <c r="AP98" s="183"/>
      <c r="AQ98" s="183"/>
      <c r="AR98" s="43" t="s">
        <v>163</v>
      </c>
      <c r="AS98" s="43" t="s">
        <v>352</v>
      </c>
      <c r="AT98" s="77" t="s">
        <v>353</v>
      </c>
      <c r="AU98" s="77" t="s">
        <v>403</v>
      </c>
      <c r="AV98" s="46" t="s">
        <v>372</v>
      </c>
      <c r="AW98" s="49" t="s">
        <v>381</v>
      </c>
      <c r="AX98" s="47" t="s">
        <v>134</v>
      </c>
      <c r="AY98" s="10" t="s">
        <v>367</v>
      </c>
    </row>
    <row r="99" spans="1:51" ht="203.65" customHeight="1" x14ac:dyDescent="0.2">
      <c r="A99" s="10" t="s">
        <v>366</v>
      </c>
      <c r="B99" s="83" t="s">
        <v>270</v>
      </c>
      <c r="C99" s="78"/>
      <c r="D99" s="79" t="s">
        <v>139</v>
      </c>
      <c r="E99" s="78"/>
      <c r="F99" s="79" t="s">
        <v>166</v>
      </c>
      <c r="G99" s="78"/>
      <c r="H99" s="176" t="s">
        <v>387</v>
      </c>
      <c r="I99" s="176"/>
      <c r="J99" s="176" t="s">
        <v>388</v>
      </c>
      <c r="K99" s="176"/>
      <c r="L99" s="176"/>
      <c r="M99" s="79">
        <v>1</v>
      </c>
      <c r="N99" s="79"/>
      <c r="O99" s="79"/>
      <c r="P99" s="79">
        <v>1</v>
      </c>
      <c r="Q99" s="79"/>
      <c r="R99" s="79"/>
      <c r="S99" s="177">
        <v>3</v>
      </c>
      <c r="T99" s="178"/>
      <c r="U99" s="187" t="s">
        <v>276</v>
      </c>
      <c r="V99" s="180"/>
      <c r="W99" s="180"/>
      <c r="X99" s="180"/>
      <c r="Y99" s="180"/>
      <c r="Z99" s="181"/>
      <c r="AA99" s="182" t="s">
        <v>368</v>
      </c>
      <c r="AB99" s="183"/>
      <c r="AC99" s="183"/>
      <c r="AD99" s="183"/>
      <c r="AE99" s="183"/>
      <c r="AF99" s="183"/>
      <c r="AG99" s="183"/>
      <c r="AH99" s="183"/>
      <c r="AI99" s="183"/>
      <c r="AJ99" s="183"/>
      <c r="AK99" s="183"/>
      <c r="AL99" s="183"/>
      <c r="AM99" s="183"/>
      <c r="AN99" s="183"/>
      <c r="AO99" s="183"/>
      <c r="AP99" s="183"/>
      <c r="AQ99" s="183"/>
      <c r="AR99" s="43" t="s">
        <v>163</v>
      </c>
      <c r="AS99" s="43" t="s">
        <v>352</v>
      </c>
      <c r="AT99" s="77" t="s">
        <v>353</v>
      </c>
      <c r="AU99" s="77" t="s">
        <v>395</v>
      </c>
      <c r="AV99" s="46" t="s">
        <v>372</v>
      </c>
      <c r="AW99" s="49" t="s">
        <v>381</v>
      </c>
      <c r="AX99" s="47" t="s">
        <v>134</v>
      </c>
      <c r="AY99" s="10" t="s">
        <v>367</v>
      </c>
    </row>
    <row r="100" spans="1:51" ht="203.65" customHeight="1" x14ac:dyDescent="0.2">
      <c r="A100" s="10" t="s">
        <v>366</v>
      </c>
      <c r="B100" s="83" t="s">
        <v>271</v>
      </c>
      <c r="C100" s="78"/>
      <c r="D100" s="79" t="s">
        <v>139</v>
      </c>
      <c r="E100" s="78"/>
      <c r="F100" s="79" t="s">
        <v>166</v>
      </c>
      <c r="G100" s="78"/>
      <c r="H100" s="176" t="s">
        <v>387</v>
      </c>
      <c r="I100" s="176"/>
      <c r="J100" s="176" t="s">
        <v>388</v>
      </c>
      <c r="K100" s="176"/>
      <c r="L100" s="176"/>
      <c r="M100" s="79">
        <v>1</v>
      </c>
      <c r="N100" s="79"/>
      <c r="O100" s="79"/>
      <c r="P100" s="79">
        <v>1</v>
      </c>
      <c r="Q100" s="79"/>
      <c r="R100" s="79"/>
      <c r="S100" s="177">
        <v>3</v>
      </c>
      <c r="T100" s="178"/>
      <c r="U100" s="179" t="s">
        <v>278</v>
      </c>
      <c r="V100" s="180"/>
      <c r="W100" s="180"/>
      <c r="X100" s="180"/>
      <c r="Y100" s="180"/>
      <c r="Z100" s="181"/>
      <c r="AA100" s="182" t="s">
        <v>368</v>
      </c>
      <c r="AB100" s="183"/>
      <c r="AC100" s="183"/>
      <c r="AD100" s="183"/>
      <c r="AE100" s="183"/>
      <c r="AF100" s="183"/>
      <c r="AG100" s="183"/>
      <c r="AH100" s="183"/>
      <c r="AI100" s="183"/>
      <c r="AJ100" s="183"/>
      <c r="AK100" s="183"/>
      <c r="AL100" s="183"/>
      <c r="AM100" s="183"/>
      <c r="AN100" s="183"/>
      <c r="AO100" s="183"/>
      <c r="AP100" s="183"/>
      <c r="AQ100" s="183"/>
      <c r="AR100" s="43" t="s">
        <v>163</v>
      </c>
      <c r="AS100" s="43" t="s">
        <v>352</v>
      </c>
      <c r="AT100" s="77" t="s">
        <v>353</v>
      </c>
      <c r="AU100" s="77" t="s">
        <v>395</v>
      </c>
      <c r="AV100" s="46" t="s">
        <v>372</v>
      </c>
      <c r="AW100" s="49" t="s">
        <v>381</v>
      </c>
      <c r="AX100" s="47" t="s">
        <v>132</v>
      </c>
      <c r="AY100" s="10" t="s">
        <v>364</v>
      </c>
    </row>
    <row r="101" spans="1:51" ht="203.65" customHeight="1" x14ac:dyDescent="0.2">
      <c r="A101" s="10" t="s">
        <v>366</v>
      </c>
      <c r="B101" s="83" t="s">
        <v>273</v>
      </c>
      <c r="C101" s="78"/>
      <c r="D101" s="79" t="s">
        <v>139</v>
      </c>
      <c r="E101" s="78"/>
      <c r="F101" s="79" t="s">
        <v>166</v>
      </c>
      <c r="G101" s="78"/>
      <c r="H101" s="176" t="s">
        <v>387</v>
      </c>
      <c r="I101" s="176"/>
      <c r="J101" s="176" t="s">
        <v>388</v>
      </c>
      <c r="K101" s="176"/>
      <c r="L101" s="176"/>
      <c r="M101" s="79">
        <v>1</v>
      </c>
      <c r="N101" s="79"/>
      <c r="O101" s="79"/>
      <c r="P101" s="79">
        <v>1</v>
      </c>
      <c r="Q101" s="79"/>
      <c r="R101" s="79"/>
      <c r="S101" s="177">
        <v>3</v>
      </c>
      <c r="T101" s="178"/>
      <c r="U101" s="179" t="s">
        <v>280</v>
      </c>
      <c r="V101" s="180"/>
      <c r="W101" s="180"/>
      <c r="X101" s="180"/>
      <c r="Y101" s="180"/>
      <c r="Z101" s="181"/>
      <c r="AA101" s="182" t="s">
        <v>368</v>
      </c>
      <c r="AB101" s="183"/>
      <c r="AC101" s="183"/>
      <c r="AD101" s="183"/>
      <c r="AE101" s="183"/>
      <c r="AF101" s="183"/>
      <c r="AG101" s="183"/>
      <c r="AH101" s="183"/>
      <c r="AI101" s="183"/>
      <c r="AJ101" s="183"/>
      <c r="AK101" s="183"/>
      <c r="AL101" s="183"/>
      <c r="AM101" s="183"/>
      <c r="AN101" s="183"/>
      <c r="AO101" s="183"/>
      <c r="AP101" s="183"/>
      <c r="AQ101" s="183"/>
      <c r="AR101" s="43" t="s">
        <v>163</v>
      </c>
      <c r="AS101" s="43" t="s">
        <v>352</v>
      </c>
      <c r="AT101" s="77" t="s">
        <v>353</v>
      </c>
      <c r="AU101" s="77" t="s">
        <v>395</v>
      </c>
      <c r="AV101" s="46" t="s">
        <v>372</v>
      </c>
      <c r="AW101" s="49" t="s">
        <v>381</v>
      </c>
      <c r="AX101" s="47" t="s">
        <v>134</v>
      </c>
      <c r="AY101" s="10" t="s">
        <v>367</v>
      </c>
    </row>
    <row r="102" spans="1:51" ht="203.65" customHeight="1" x14ac:dyDescent="0.2">
      <c r="A102" s="10" t="s">
        <v>366</v>
      </c>
      <c r="B102" s="83" t="s">
        <v>275</v>
      </c>
      <c r="C102" s="78"/>
      <c r="D102" s="79" t="s">
        <v>139</v>
      </c>
      <c r="E102" s="78"/>
      <c r="F102" s="79" t="s">
        <v>166</v>
      </c>
      <c r="G102" s="78"/>
      <c r="H102" s="176" t="s">
        <v>387</v>
      </c>
      <c r="I102" s="176"/>
      <c r="J102" s="176" t="s">
        <v>388</v>
      </c>
      <c r="K102" s="176"/>
      <c r="L102" s="176"/>
      <c r="M102" s="79">
        <v>1</v>
      </c>
      <c r="N102" s="79"/>
      <c r="O102" s="79"/>
      <c r="P102" s="79">
        <v>1</v>
      </c>
      <c r="Q102" s="79"/>
      <c r="R102" s="79"/>
      <c r="S102" s="177">
        <v>3</v>
      </c>
      <c r="T102" s="178"/>
      <c r="U102" s="179" t="s">
        <v>282</v>
      </c>
      <c r="V102" s="180"/>
      <c r="W102" s="180"/>
      <c r="X102" s="180"/>
      <c r="Y102" s="180"/>
      <c r="Z102" s="181"/>
      <c r="AA102" s="182" t="s">
        <v>368</v>
      </c>
      <c r="AB102" s="183"/>
      <c r="AC102" s="183"/>
      <c r="AD102" s="183"/>
      <c r="AE102" s="183"/>
      <c r="AF102" s="183"/>
      <c r="AG102" s="183"/>
      <c r="AH102" s="183"/>
      <c r="AI102" s="183"/>
      <c r="AJ102" s="183"/>
      <c r="AK102" s="183"/>
      <c r="AL102" s="183"/>
      <c r="AM102" s="183"/>
      <c r="AN102" s="183"/>
      <c r="AO102" s="183"/>
      <c r="AP102" s="183"/>
      <c r="AQ102" s="183"/>
      <c r="AR102" s="43" t="s">
        <v>163</v>
      </c>
      <c r="AS102" s="43" t="s">
        <v>352</v>
      </c>
      <c r="AT102" s="77" t="s">
        <v>353</v>
      </c>
      <c r="AU102" s="77" t="s">
        <v>395</v>
      </c>
      <c r="AV102" s="46" t="s">
        <v>372</v>
      </c>
      <c r="AW102" s="49" t="s">
        <v>381</v>
      </c>
      <c r="AX102" s="47" t="s">
        <v>134</v>
      </c>
      <c r="AY102" s="10" t="s">
        <v>367</v>
      </c>
    </row>
    <row r="103" spans="1:51" ht="203.65" customHeight="1" x14ac:dyDescent="0.2">
      <c r="A103" s="10" t="s">
        <v>366</v>
      </c>
      <c r="B103" s="83" t="s">
        <v>277</v>
      </c>
      <c r="C103" s="78"/>
      <c r="D103" s="79" t="s">
        <v>139</v>
      </c>
      <c r="E103" s="78"/>
      <c r="F103" s="79" t="s">
        <v>166</v>
      </c>
      <c r="G103" s="78"/>
      <c r="H103" s="176" t="s">
        <v>387</v>
      </c>
      <c r="I103" s="176"/>
      <c r="J103" s="176" t="s">
        <v>388</v>
      </c>
      <c r="K103" s="176"/>
      <c r="L103" s="176"/>
      <c r="M103" s="79">
        <v>1</v>
      </c>
      <c r="N103" s="79"/>
      <c r="O103" s="79"/>
      <c r="P103" s="79">
        <v>1</v>
      </c>
      <c r="Q103" s="79"/>
      <c r="R103" s="79"/>
      <c r="S103" s="177">
        <v>3</v>
      </c>
      <c r="T103" s="178"/>
      <c r="U103" s="179" t="s">
        <v>284</v>
      </c>
      <c r="V103" s="180"/>
      <c r="W103" s="180"/>
      <c r="X103" s="180"/>
      <c r="Y103" s="180"/>
      <c r="Z103" s="181"/>
      <c r="AA103" s="182" t="s">
        <v>368</v>
      </c>
      <c r="AB103" s="183"/>
      <c r="AC103" s="183"/>
      <c r="AD103" s="183"/>
      <c r="AE103" s="183"/>
      <c r="AF103" s="183"/>
      <c r="AG103" s="183"/>
      <c r="AH103" s="183"/>
      <c r="AI103" s="183"/>
      <c r="AJ103" s="183"/>
      <c r="AK103" s="183"/>
      <c r="AL103" s="183"/>
      <c r="AM103" s="183"/>
      <c r="AN103" s="183"/>
      <c r="AO103" s="183"/>
      <c r="AP103" s="183"/>
      <c r="AQ103" s="183"/>
      <c r="AR103" s="43" t="s">
        <v>163</v>
      </c>
      <c r="AS103" s="43" t="s">
        <v>352</v>
      </c>
      <c r="AT103" s="77" t="s">
        <v>353</v>
      </c>
      <c r="AU103" s="77" t="s">
        <v>396</v>
      </c>
      <c r="AV103" s="46" t="s">
        <v>372</v>
      </c>
      <c r="AW103" s="49" t="s">
        <v>381</v>
      </c>
      <c r="AX103" s="47" t="s">
        <v>134</v>
      </c>
      <c r="AY103" s="10" t="s">
        <v>367</v>
      </c>
    </row>
    <row r="104" spans="1:51" ht="203.65" customHeight="1" x14ac:dyDescent="0.2">
      <c r="A104" s="10" t="s">
        <v>366</v>
      </c>
      <c r="B104" s="83" t="s">
        <v>279</v>
      </c>
      <c r="C104" s="78"/>
      <c r="D104" s="79" t="s">
        <v>139</v>
      </c>
      <c r="E104" s="78"/>
      <c r="F104" s="79" t="s">
        <v>166</v>
      </c>
      <c r="G104" s="78"/>
      <c r="H104" s="176" t="s">
        <v>387</v>
      </c>
      <c r="I104" s="176"/>
      <c r="J104" s="176" t="s">
        <v>388</v>
      </c>
      <c r="K104" s="176"/>
      <c r="L104" s="176"/>
      <c r="M104" s="79">
        <v>1</v>
      </c>
      <c r="N104" s="79"/>
      <c r="O104" s="79"/>
      <c r="P104" s="79">
        <v>1</v>
      </c>
      <c r="Q104" s="79"/>
      <c r="R104" s="79"/>
      <c r="S104" s="177">
        <v>3</v>
      </c>
      <c r="T104" s="178"/>
      <c r="U104" s="179" t="s">
        <v>286</v>
      </c>
      <c r="V104" s="180"/>
      <c r="W104" s="180"/>
      <c r="X104" s="180"/>
      <c r="Y104" s="180"/>
      <c r="Z104" s="181"/>
      <c r="AA104" s="182" t="s">
        <v>368</v>
      </c>
      <c r="AB104" s="183"/>
      <c r="AC104" s="183"/>
      <c r="AD104" s="183"/>
      <c r="AE104" s="183"/>
      <c r="AF104" s="183"/>
      <c r="AG104" s="183"/>
      <c r="AH104" s="183"/>
      <c r="AI104" s="183"/>
      <c r="AJ104" s="183"/>
      <c r="AK104" s="183"/>
      <c r="AL104" s="183"/>
      <c r="AM104" s="183"/>
      <c r="AN104" s="183"/>
      <c r="AO104" s="183"/>
      <c r="AP104" s="183"/>
      <c r="AQ104" s="183"/>
      <c r="AR104" s="43" t="s">
        <v>163</v>
      </c>
      <c r="AS104" s="43" t="s">
        <v>352</v>
      </c>
      <c r="AT104" s="77" t="s">
        <v>353</v>
      </c>
      <c r="AU104" s="77" t="s">
        <v>396</v>
      </c>
      <c r="AV104" s="46" t="s">
        <v>372</v>
      </c>
      <c r="AW104" s="49" t="s">
        <v>381</v>
      </c>
      <c r="AX104" s="47" t="s">
        <v>134</v>
      </c>
      <c r="AY104" s="10" t="s">
        <v>367</v>
      </c>
    </row>
    <row r="105" spans="1:51" ht="203.65" customHeight="1" x14ac:dyDescent="0.2">
      <c r="A105" s="10" t="s">
        <v>366</v>
      </c>
      <c r="B105" s="83" t="s">
        <v>281</v>
      </c>
      <c r="C105" s="78"/>
      <c r="D105" s="79" t="s">
        <v>139</v>
      </c>
      <c r="E105" s="78"/>
      <c r="F105" s="79" t="s">
        <v>166</v>
      </c>
      <c r="G105" s="78"/>
      <c r="H105" s="176" t="s">
        <v>387</v>
      </c>
      <c r="I105" s="176"/>
      <c r="J105" s="176" t="s">
        <v>388</v>
      </c>
      <c r="K105" s="176"/>
      <c r="L105" s="176"/>
      <c r="M105" s="79">
        <v>1</v>
      </c>
      <c r="N105" s="79"/>
      <c r="O105" s="79"/>
      <c r="P105" s="79">
        <v>1</v>
      </c>
      <c r="Q105" s="79"/>
      <c r="R105" s="79"/>
      <c r="S105" s="177">
        <v>3</v>
      </c>
      <c r="T105" s="178"/>
      <c r="U105" s="179" t="s">
        <v>288</v>
      </c>
      <c r="V105" s="180"/>
      <c r="W105" s="180"/>
      <c r="X105" s="180"/>
      <c r="Y105" s="180"/>
      <c r="Z105" s="181"/>
      <c r="AA105" s="182" t="s">
        <v>368</v>
      </c>
      <c r="AB105" s="183"/>
      <c r="AC105" s="183"/>
      <c r="AD105" s="183"/>
      <c r="AE105" s="183"/>
      <c r="AF105" s="183"/>
      <c r="AG105" s="183"/>
      <c r="AH105" s="183"/>
      <c r="AI105" s="183"/>
      <c r="AJ105" s="183"/>
      <c r="AK105" s="183"/>
      <c r="AL105" s="183"/>
      <c r="AM105" s="183"/>
      <c r="AN105" s="183"/>
      <c r="AO105" s="183"/>
      <c r="AP105" s="183"/>
      <c r="AQ105" s="183"/>
      <c r="AR105" s="43" t="s">
        <v>163</v>
      </c>
      <c r="AS105" s="43" t="s">
        <v>352</v>
      </c>
      <c r="AT105" s="77" t="s">
        <v>353</v>
      </c>
      <c r="AU105" s="77" t="s">
        <v>396</v>
      </c>
      <c r="AV105" s="46" t="s">
        <v>372</v>
      </c>
      <c r="AW105" s="49" t="s">
        <v>381</v>
      </c>
      <c r="AX105" s="47" t="s">
        <v>134</v>
      </c>
      <c r="AY105" s="10" t="s">
        <v>367</v>
      </c>
    </row>
    <row r="106" spans="1:51" ht="203.65" customHeight="1" x14ac:dyDescent="0.2">
      <c r="A106" s="10" t="s">
        <v>366</v>
      </c>
      <c r="B106" s="83" t="s">
        <v>283</v>
      </c>
      <c r="C106" s="78"/>
      <c r="D106" s="79" t="s">
        <v>139</v>
      </c>
      <c r="E106" s="78"/>
      <c r="F106" s="79" t="s">
        <v>166</v>
      </c>
      <c r="G106" s="78"/>
      <c r="H106" s="176" t="s">
        <v>387</v>
      </c>
      <c r="I106" s="176"/>
      <c r="J106" s="176" t="s">
        <v>388</v>
      </c>
      <c r="K106" s="176"/>
      <c r="L106" s="176"/>
      <c r="M106" s="79">
        <v>1</v>
      </c>
      <c r="N106" s="79"/>
      <c r="O106" s="79"/>
      <c r="P106" s="79">
        <v>1</v>
      </c>
      <c r="Q106" s="79"/>
      <c r="R106" s="79"/>
      <c r="S106" s="177">
        <v>3</v>
      </c>
      <c r="T106" s="178"/>
      <c r="U106" s="179" t="s">
        <v>290</v>
      </c>
      <c r="V106" s="180"/>
      <c r="W106" s="180"/>
      <c r="X106" s="180"/>
      <c r="Y106" s="180"/>
      <c r="Z106" s="181"/>
      <c r="AA106" s="182" t="s">
        <v>368</v>
      </c>
      <c r="AB106" s="183"/>
      <c r="AC106" s="183"/>
      <c r="AD106" s="183"/>
      <c r="AE106" s="183"/>
      <c r="AF106" s="183"/>
      <c r="AG106" s="183"/>
      <c r="AH106" s="183"/>
      <c r="AI106" s="183"/>
      <c r="AJ106" s="183"/>
      <c r="AK106" s="183"/>
      <c r="AL106" s="183"/>
      <c r="AM106" s="183"/>
      <c r="AN106" s="183"/>
      <c r="AO106" s="183"/>
      <c r="AP106" s="183"/>
      <c r="AQ106" s="183"/>
      <c r="AR106" s="43" t="s">
        <v>163</v>
      </c>
      <c r="AS106" s="43" t="s">
        <v>352</v>
      </c>
      <c r="AT106" s="77" t="s">
        <v>353</v>
      </c>
      <c r="AU106" s="77" t="s">
        <v>396</v>
      </c>
      <c r="AV106" s="46" t="s">
        <v>372</v>
      </c>
      <c r="AW106" s="49" t="s">
        <v>381</v>
      </c>
      <c r="AX106" s="47" t="s">
        <v>134</v>
      </c>
      <c r="AY106" s="10" t="s">
        <v>367</v>
      </c>
    </row>
    <row r="107" spans="1:51" ht="203.65" customHeight="1" x14ac:dyDescent="0.2">
      <c r="A107" s="10" t="s">
        <v>366</v>
      </c>
      <c r="B107" s="83" t="s">
        <v>285</v>
      </c>
      <c r="C107" s="78"/>
      <c r="D107" s="79" t="s">
        <v>139</v>
      </c>
      <c r="E107" s="78"/>
      <c r="F107" s="79" t="s">
        <v>166</v>
      </c>
      <c r="G107" s="78"/>
      <c r="H107" s="176" t="s">
        <v>387</v>
      </c>
      <c r="I107" s="176"/>
      <c r="J107" s="176" t="s">
        <v>388</v>
      </c>
      <c r="K107" s="176"/>
      <c r="L107" s="176"/>
      <c r="M107" s="79">
        <v>1</v>
      </c>
      <c r="N107" s="79"/>
      <c r="O107" s="79"/>
      <c r="P107" s="79">
        <v>1</v>
      </c>
      <c r="Q107" s="79"/>
      <c r="R107" s="79"/>
      <c r="S107" s="177">
        <v>3</v>
      </c>
      <c r="T107" s="178"/>
      <c r="U107" s="179" t="s">
        <v>292</v>
      </c>
      <c r="V107" s="180"/>
      <c r="W107" s="180"/>
      <c r="X107" s="180"/>
      <c r="Y107" s="180"/>
      <c r="Z107" s="181"/>
      <c r="AA107" s="182" t="s">
        <v>368</v>
      </c>
      <c r="AB107" s="183"/>
      <c r="AC107" s="183"/>
      <c r="AD107" s="183"/>
      <c r="AE107" s="183"/>
      <c r="AF107" s="183"/>
      <c r="AG107" s="183"/>
      <c r="AH107" s="183"/>
      <c r="AI107" s="183"/>
      <c r="AJ107" s="183"/>
      <c r="AK107" s="183"/>
      <c r="AL107" s="183"/>
      <c r="AM107" s="183"/>
      <c r="AN107" s="183"/>
      <c r="AO107" s="183"/>
      <c r="AP107" s="183"/>
      <c r="AQ107" s="183"/>
      <c r="AR107" s="43" t="s">
        <v>163</v>
      </c>
      <c r="AS107" s="43" t="s">
        <v>352</v>
      </c>
      <c r="AT107" s="77" t="s">
        <v>353</v>
      </c>
      <c r="AU107" s="77" t="s">
        <v>397</v>
      </c>
      <c r="AV107" s="46" t="s">
        <v>372</v>
      </c>
      <c r="AW107" s="49" t="s">
        <v>381</v>
      </c>
      <c r="AX107" s="47" t="s">
        <v>134</v>
      </c>
      <c r="AY107" s="10" t="s">
        <v>367</v>
      </c>
    </row>
    <row r="108" spans="1:51" ht="203.65" customHeight="1" x14ac:dyDescent="0.2">
      <c r="A108" s="10" t="s">
        <v>366</v>
      </c>
      <c r="B108" s="83" t="s">
        <v>287</v>
      </c>
      <c r="C108" s="78"/>
      <c r="D108" s="79" t="s">
        <v>139</v>
      </c>
      <c r="E108" s="78"/>
      <c r="F108" s="79" t="s">
        <v>166</v>
      </c>
      <c r="G108" s="78"/>
      <c r="H108" s="176" t="s">
        <v>387</v>
      </c>
      <c r="I108" s="176"/>
      <c r="J108" s="176" t="s">
        <v>388</v>
      </c>
      <c r="K108" s="176"/>
      <c r="L108" s="176"/>
      <c r="M108" s="79">
        <v>1</v>
      </c>
      <c r="N108" s="79"/>
      <c r="O108" s="79"/>
      <c r="P108" s="79">
        <v>1</v>
      </c>
      <c r="Q108" s="79"/>
      <c r="R108" s="79"/>
      <c r="S108" s="177">
        <v>3</v>
      </c>
      <c r="T108" s="178"/>
      <c r="U108" s="179" t="s">
        <v>294</v>
      </c>
      <c r="V108" s="180"/>
      <c r="W108" s="180"/>
      <c r="X108" s="180"/>
      <c r="Y108" s="180"/>
      <c r="Z108" s="181"/>
      <c r="AA108" s="182" t="s">
        <v>368</v>
      </c>
      <c r="AB108" s="183"/>
      <c r="AC108" s="183"/>
      <c r="AD108" s="183"/>
      <c r="AE108" s="183"/>
      <c r="AF108" s="183"/>
      <c r="AG108" s="183"/>
      <c r="AH108" s="183"/>
      <c r="AI108" s="183"/>
      <c r="AJ108" s="183"/>
      <c r="AK108" s="183"/>
      <c r="AL108" s="183"/>
      <c r="AM108" s="183"/>
      <c r="AN108" s="183"/>
      <c r="AO108" s="183"/>
      <c r="AP108" s="183"/>
      <c r="AQ108" s="183"/>
      <c r="AR108" s="43" t="s">
        <v>163</v>
      </c>
      <c r="AS108" s="43" t="s">
        <v>352</v>
      </c>
      <c r="AT108" s="77" t="s">
        <v>353</v>
      </c>
      <c r="AU108" s="77" t="s">
        <v>395</v>
      </c>
      <c r="AV108" s="46" t="s">
        <v>372</v>
      </c>
      <c r="AW108" s="49" t="s">
        <v>381</v>
      </c>
      <c r="AX108" s="47" t="s">
        <v>134</v>
      </c>
      <c r="AY108" s="10" t="s">
        <v>367</v>
      </c>
    </row>
    <row r="109" spans="1:51" ht="203.65" customHeight="1" x14ac:dyDescent="0.2">
      <c r="A109" s="10" t="s">
        <v>366</v>
      </c>
      <c r="B109" s="83" t="s">
        <v>289</v>
      </c>
      <c r="C109" s="78"/>
      <c r="D109" s="79" t="s">
        <v>139</v>
      </c>
      <c r="E109" s="78"/>
      <c r="F109" s="79" t="s">
        <v>166</v>
      </c>
      <c r="G109" s="78"/>
      <c r="H109" s="176" t="s">
        <v>387</v>
      </c>
      <c r="I109" s="176"/>
      <c r="J109" s="176" t="s">
        <v>388</v>
      </c>
      <c r="K109" s="176"/>
      <c r="L109" s="176"/>
      <c r="M109" s="79">
        <v>1</v>
      </c>
      <c r="N109" s="79"/>
      <c r="O109" s="79"/>
      <c r="P109" s="79">
        <v>1</v>
      </c>
      <c r="Q109" s="79"/>
      <c r="R109" s="79"/>
      <c r="S109" s="177">
        <v>3</v>
      </c>
      <c r="T109" s="178"/>
      <c r="U109" s="179" t="s">
        <v>297</v>
      </c>
      <c r="V109" s="180"/>
      <c r="W109" s="180"/>
      <c r="X109" s="180"/>
      <c r="Y109" s="180"/>
      <c r="Z109" s="181"/>
      <c r="AA109" s="182" t="s">
        <v>368</v>
      </c>
      <c r="AB109" s="183"/>
      <c r="AC109" s="183"/>
      <c r="AD109" s="183"/>
      <c r="AE109" s="183"/>
      <c r="AF109" s="183"/>
      <c r="AG109" s="183"/>
      <c r="AH109" s="183"/>
      <c r="AI109" s="183"/>
      <c r="AJ109" s="183"/>
      <c r="AK109" s="183"/>
      <c r="AL109" s="183"/>
      <c r="AM109" s="183"/>
      <c r="AN109" s="183"/>
      <c r="AO109" s="183"/>
      <c r="AP109" s="183"/>
      <c r="AQ109" s="183"/>
      <c r="AR109" s="43" t="s">
        <v>163</v>
      </c>
      <c r="AS109" s="43" t="s">
        <v>352</v>
      </c>
      <c r="AT109" s="77" t="s">
        <v>353</v>
      </c>
      <c r="AU109" s="77" t="s">
        <v>398</v>
      </c>
      <c r="AV109" s="46" t="s">
        <v>372</v>
      </c>
      <c r="AW109" s="49" t="s">
        <v>381</v>
      </c>
      <c r="AX109" s="47" t="s">
        <v>134</v>
      </c>
      <c r="AY109" s="10" t="s">
        <v>367</v>
      </c>
    </row>
    <row r="110" spans="1:51" ht="203.65" customHeight="1" x14ac:dyDescent="0.2">
      <c r="A110">
        <v>16</v>
      </c>
      <c r="B110" s="83" t="s">
        <v>291</v>
      </c>
      <c r="C110" s="78"/>
      <c r="D110" s="79" t="s">
        <v>139</v>
      </c>
      <c r="E110" s="78"/>
      <c r="F110" s="79" t="s">
        <v>166</v>
      </c>
      <c r="G110" s="78"/>
      <c r="H110" s="176" t="s">
        <v>387</v>
      </c>
      <c r="I110" s="176"/>
      <c r="J110" s="176" t="s">
        <v>388</v>
      </c>
      <c r="K110" s="176"/>
      <c r="L110" s="176"/>
      <c r="M110" s="79">
        <v>1</v>
      </c>
      <c r="N110" s="79"/>
      <c r="O110" s="79"/>
      <c r="P110" s="79">
        <v>1</v>
      </c>
      <c r="Q110" s="79"/>
      <c r="R110" s="79"/>
      <c r="S110" s="177">
        <v>3</v>
      </c>
      <c r="T110" s="178"/>
      <c r="U110" s="179" t="s">
        <v>304</v>
      </c>
      <c r="V110" s="180"/>
      <c r="W110" s="180"/>
      <c r="X110" s="180"/>
      <c r="Y110" s="180"/>
      <c r="Z110" s="181"/>
      <c r="AA110" s="182" t="s">
        <v>368</v>
      </c>
      <c r="AB110" s="183"/>
      <c r="AC110" s="183"/>
      <c r="AD110" s="183"/>
      <c r="AE110" s="183"/>
      <c r="AF110" s="183"/>
      <c r="AG110" s="183"/>
      <c r="AH110" s="183"/>
      <c r="AI110" s="183"/>
      <c r="AJ110" s="183"/>
      <c r="AK110" s="183"/>
      <c r="AL110" s="183"/>
      <c r="AM110" s="183"/>
      <c r="AN110" s="183"/>
      <c r="AO110" s="183"/>
      <c r="AP110" s="183"/>
      <c r="AQ110" s="183"/>
      <c r="AR110" s="43" t="s">
        <v>163</v>
      </c>
      <c r="AS110" s="43" t="s">
        <v>352</v>
      </c>
      <c r="AT110" s="77" t="s">
        <v>353</v>
      </c>
      <c r="AU110" s="77" t="s">
        <v>403</v>
      </c>
      <c r="AV110" s="46" t="s">
        <v>373</v>
      </c>
      <c r="AW110" s="49" t="s">
        <v>383</v>
      </c>
      <c r="AX110" s="47" t="s">
        <v>128</v>
      </c>
    </row>
    <row r="111" spans="1:51" ht="203.65" customHeight="1" x14ac:dyDescent="0.2">
      <c r="A111">
        <v>16</v>
      </c>
      <c r="B111" s="83" t="s">
        <v>293</v>
      </c>
      <c r="C111" s="78"/>
      <c r="D111" s="79" t="s">
        <v>139</v>
      </c>
      <c r="E111" s="78"/>
      <c r="F111" s="79" t="s">
        <v>166</v>
      </c>
      <c r="G111" s="78"/>
      <c r="H111" s="176" t="s">
        <v>387</v>
      </c>
      <c r="I111" s="176"/>
      <c r="J111" s="176" t="s">
        <v>388</v>
      </c>
      <c r="K111" s="176"/>
      <c r="L111" s="176"/>
      <c r="M111" s="79">
        <v>1</v>
      </c>
      <c r="N111" s="79"/>
      <c r="O111" s="79"/>
      <c r="P111" s="79">
        <v>1</v>
      </c>
      <c r="Q111" s="79"/>
      <c r="R111" s="79"/>
      <c r="S111" s="177">
        <v>3</v>
      </c>
      <c r="T111" s="178"/>
      <c r="U111" s="179" t="s">
        <v>306</v>
      </c>
      <c r="V111" s="180"/>
      <c r="W111" s="180"/>
      <c r="X111" s="180"/>
      <c r="Y111" s="180"/>
      <c r="Z111" s="181"/>
      <c r="AA111" s="182" t="s">
        <v>368</v>
      </c>
      <c r="AB111" s="183"/>
      <c r="AC111" s="183"/>
      <c r="AD111" s="183"/>
      <c r="AE111" s="183"/>
      <c r="AF111" s="183"/>
      <c r="AG111" s="183"/>
      <c r="AH111" s="183"/>
      <c r="AI111" s="183"/>
      <c r="AJ111" s="183"/>
      <c r="AK111" s="183"/>
      <c r="AL111" s="183"/>
      <c r="AM111" s="183"/>
      <c r="AN111" s="183"/>
      <c r="AO111" s="183"/>
      <c r="AP111" s="183"/>
      <c r="AQ111" s="183"/>
      <c r="AR111" s="43" t="s">
        <v>163</v>
      </c>
      <c r="AS111" s="43" t="s">
        <v>352</v>
      </c>
      <c r="AT111" s="77" t="s">
        <v>353</v>
      </c>
      <c r="AU111" s="77" t="s">
        <v>395</v>
      </c>
      <c r="AV111" s="46" t="s">
        <v>373</v>
      </c>
      <c r="AW111" s="49" t="s">
        <v>383</v>
      </c>
      <c r="AX111" s="47" t="s">
        <v>128</v>
      </c>
    </row>
    <row r="112" spans="1:51" ht="203.65" customHeight="1" x14ac:dyDescent="0.2">
      <c r="A112" s="10" t="s">
        <v>366</v>
      </c>
      <c r="B112" s="83" t="s">
        <v>295</v>
      </c>
      <c r="C112" s="78"/>
      <c r="D112" s="79" t="s">
        <v>139</v>
      </c>
      <c r="E112" s="78"/>
      <c r="F112" s="79" t="s">
        <v>166</v>
      </c>
      <c r="G112" s="78"/>
      <c r="H112" s="176" t="s">
        <v>387</v>
      </c>
      <c r="I112" s="176"/>
      <c r="J112" s="176" t="s">
        <v>388</v>
      </c>
      <c r="K112" s="176"/>
      <c r="L112" s="176"/>
      <c r="M112" s="79">
        <v>1</v>
      </c>
      <c r="N112" s="79"/>
      <c r="O112" s="79"/>
      <c r="P112" s="79">
        <v>1</v>
      </c>
      <c r="Q112" s="79"/>
      <c r="R112" s="79"/>
      <c r="S112" s="177">
        <v>3</v>
      </c>
      <c r="T112" s="178"/>
      <c r="U112" s="187" t="s">
        <v>308</v>
      </c>
      <c r="V112" s="180"/>
      <c r="W112" s="180"/>
      <c r="X112" s="180"/>
      <c r="Y112" s="180"/>
      <c r="Z112" s="181"/>
      <c r="AA112" s="182" t="s">
        <v>368</v>
      </c>
      <c r="AB112" s="183"/>
      <c r="AC112" s="183"/>
      <c r="AD112" s="183"/>
      <c r="AE112" s="183"/>
      <c r="AF112" s="183"/>
      <c r="AG112" s="183"/>
      <c r="AH112" s="183"/>
      <c r="AI112" s="183"/>
      <c r="AJ112" s="183"/>
      <c r="AK112" s="183"/>
      <c r="AL112" s="183"/>
      <c r="AM112" s="183"/>
      <c r="AN112" s="183"/>
      <c r="AO112" s="183"/>
      <c r="AP112" s="183"/>
      <c r="AQ112" s="183"/>
      <c r="AR112" s="43" t="s">
        <v>163</v>
      </c>
      <c r="AS112" s="43" t="s">
        <v>352</v>
      </c>
      <c r="AT112" s="77" t="s">
        <v>353</v>
      </c>
      <c r="AU112" s="77" t="s">
        <v>395</v>
      </c>
      <c r="AV112" s="46" t="s">
        <v>373</v>
      </c>
      <c r="AW112" s="49" t="s">
        <v>383</v>
      </c>
      <c r="AX112" s="47" t="s">
        <v>132</v>
      </c>
      <c r="AY112" s="10" t="s">
        <v>364</v>
      </c>
    </row>
    <row r="113" spans="1:51" ht="203.65" customHeight="1" x14ac:dyDescent="0.2">
      <c r="A113">
        <v>16</v>
      </c>
      <c r="B113" s="83" t="s">
        <v>296</v>
      </c>
      <c r="C113" s="78"/>
      <c r="D113" s="79" t="s">
        <v>139</v>
      </c>
      <c r="E113" s="78"/>
      <c r="F113" s="79" t="s">
        <v>166</v>
      </c>
      <c r="G113" s="78"/>
      <c r="H113" s="176" t="s">
        <v>387</v>
      </c>
      <c r="I113" s="176"/>
      <c r="J113" s="176" t="s">
        <v>388</v>
      </c>
      <c r="K113" s="176"/>
      <c r="L113" s="176"/>
      <c r="M113" s="79">
        <v>1</v>
      </c>
      <c r="N113" s="79"/>
      <c r="O113" s="79"/>
      <c r="P113" s="79">
        <v>1</v>
      </c>
      <c r="Q113" s="79"/>
      <c r="R113" s="79"/>
      <c r="S113" s="177">
        <v>3</v>
      </c>
      <c r="T113" s="178"/>
      <c r="U113" s="179" t="s">
        <v>310</v>
      </c>
      <c r="V113" s="180"/>
      <c r="W113" s="180"/>
      <c r="X113" s="180"/>
      <c r="Y113" s="180"/>
      <c r="Z113" s="181"/>
      <c r="AA113" s="182" t="s">
        <v>368</v>
      </c>
      <c r="AB113" s="183"/>
      <c r="AC113" s="183"/>
      <c r="AD113" s="183"/>
      <c r="AE113" s="183"/>
      <c r="AF113" s="183"/>
      <c r="AG113" s="183"/>
      <c r="AH113" s="183"/>
      <c r="AI113" s="183"/>
      <c r="AJ113" s="183"/>
      <c r="AK113" s="183"/>
      <c r="AL113" s="183"/>
      <c r="AM113" s="183"/>
      <c r="AN113" s="183"/>
      <c r="AO113" s="183"/>
      <c r="AP113" s="183"/>
      <c r="AQ113" s="183"/>
      <c r="AR113" s="43" t="s">
        <v>163</v>
      </c>
      <c r="AS113" s="43" t="s">
        <v>352</v>
      </c>
      <c r="AT113" s="77" t="s">
        <v>353</v>
      </c>
      <c r="AU113" s="77" t="s">
        <v>395</v>
      </c>
      <c r="AV113" s="46" t="s">
        <v>373</v>
      </c>
      <c r="AW113" s="49" t="s">
        <v>383</v>
      </c>
      <c r="AX113" s="47" t="s">
        <v>128</v>
      </c>
    </row>
    <row r="114" spans="1:51" ht="203.65" customHeight="1" x14ac:dyDescent="0.2">
      <c r="A114">
        <v>16</v>
      </c>
      <c r="B114" s="83" t="s">
        <v>298</v>
      </c>
      <c r="C114" s="78"/>
      <c r="D114" s="79" t="s">
        <v>139</v>
      </c>
      <c r="E114" s="78"/>
      <c r="F114" s="79" t="s">
        <v>166</v>
      </c>
      <c r="G114" s="78"/>
      <c r="H114" s="176" t="s">
        <v>387</v>
      </c>
      <c r="I114" s="176"/>
      <c r="J114" s="176" t="s">
        <v>388</v>
      </c>
      <c r="K114" s="176"/>
      <c r="L114" s="176"/>
      <c r="M114" s="79">
        <v>1</v>
      </c>
      <c r="N114" s="79"/>
      <c r="O114" s="79"/>
      <c r="P114" s="79">
        <v>1</v>
      </c>
      <c r="Q114" s="79"/>
      <c r="R114" s="79"/>
      <c r="S114" s="177">
        <v>3</v>
      </c>
      <c r="T114" s="178"/>
      <c r="U114" s="179" t="s">
        <v>312</v>
      </c>
      <c r="V114" s="180"/>
      <c r="W114" s="180"/>
      <c r="X114" s="180"/>
      <c r="Y114" s="180"/>
      <c r="Z114" s="181"/>
      <c r="AA114" s="182" t="s">
        <v>368</v>
      </c>
      <c r="AB114" s="183"/>
      <c r="AC114" s="183"/>
      <c r="AD114" s="183"/>
      <c r="AE114" s="183"/>
      <c r="AF114" s="183"/>
      <c r="AG114" s="183"/>
      <c r="AH114" s="183"/>
      <c r="AI114" s="183"/>
      <c r="AJ114" s="183"/>
      <c r="AK114" s="183"/>
      <c r="AL114" s="183"/>
      <c r="AM114" s="183"/>
      <c r="AN114" s="183"/>
      <c r="AO114" s="183"/>
      <c r="AP114" s="183"/>
      <c r="AQ114" s="183"/>
      <c r="AR114" s="43" t="s">
        <v>163</v>
      </c>
      <c r="AS114" s="43" t="s">
        <v>352</v>
      </c>
      <c r="AT114" s="77" t="s">
        <v>353</v>
      </c>
      <c r="AU114" s="77" t="s">
        <v>395</v>
      </c>
      <c r="AV114" s="46" t="s">
        <v>373</v>
      </c>
      <c r="AW114" s="49" t="s">
        <v>383</v>
      </c>
      <c r="AX114" s="47" t="s">
        <v>128</v>
      </c>
    </row>
    <row r="115" spans="1:51" ht="203.65" customHeight="1" x14ac:dyDescent="0.2">
      <c r="A115">
        <v>23</v>
      </c>
      <c r="B115" s="83" t="s">
        <v>299</v>
      </c>
      <c r="C115" s="78"/>
      <c r="D115" s="79" t="s">
        <v>139</v>
      </c>
      <c r="E115" s="78"/>
      <c r="F115" s="79" t="s">
        <v>166</v>
      </c>
      <c r="G115" s="78"/>
      <c r="H115" s="176" t="s">
        <v>387</v>
      </c>
      <c r="I115" s="176"/>
      <c r="J115" s="176" t="s">
        <v>388</v>
      </c>
      <c r="K115" s="176"/>
      <c r="L115" s="176"/>
      <c r="M115" s="79">
        <v>1</v>
      </c>
      <c r="N115" s="79"/>
      <c r="O115" s="79"/>
      <c r="P115" s="79">
        <v>1</v>
      </c>
      <c r="Q115" s="79"/>
      <c r="R115" s="79"/>
      <c r="S115" s="177">
        <v>3</v>
      </c>
      <c r="T115" s="178"/>
      <c r="U115" s="187" t="s">
        <v>314</v>
      </c>
      <c r="V115" s="180"/>
      <c r="W115" s="180"/>
      <c r="X115" s="180"/>
      <c r="Y115" s="180"/>
      <c r="Z115" s="181"/>
      <c r="AA115" s="182" t="s">
        <v>368</v>
      </c>
      <c r="AB115" s="183"/>
      <c r="AC115" s="183"/>
      <c r="AD115" s="183"/>
      <c r="AE115" s="183"/>
      <c r="AF115" s="183"/>
      <c r="AG115" s="183"/>
      <c r="AH115" s="183"/>
      <c r="AI115" s="183"/>
      <c r="AJ115" s="183"/>
      <c r="AK115" s="183"/>
      <c r="AL115" s="183"/>
      <c r="AM115" s="183"/>
      <c r="AN115" s="183"/>
      <c r="AO115" s="183"/>
      <c r="AP115" s="183"/>
      <c r="AQ115" s="183"/>
      <c r="AR115" s="43" t="s">
        <v>163</v>
      </c>
      <c r="AS115" s="43" t="s">
        <v>352</v>
      </c>
      <c r="AT115" s="77" t="s">
        <v>353</v>
      </c>
      <c r="AU115" s="77" t="s">
        <v>403</v>
      </c>
      <c r="AV115" s="46" t="s">
        <v>376</v>
      </c>
      <c r="AW115" s="49" t="s">
        <v>384</v>
      </c>
      <c r="AX115" s="47" t="s">
        <v>128</v>
      </c>
    </row>
    <row r="116" spans="1:51" ht="203.65" customHeight="1" x14ac:dyDescent="0.2">
      <c r="A116">
        <v>25</v>
      </c>
      <c r="B116" s="83" t="s">
        <v>300</v>
      </c>
      <c r="C116" s="78"/>
      <c r="D116" s="79" t="s">
        <v>139</v>
      </c>
      <c r="E116" s="78"/>
      <c r="F116" s="79" t="s">
        <v>166</v>
      </c>
      <c r="G116" s="78"/>
      <c r="H116" s="176" t="s">
        <v>387</v>
      </c>
      <c r="I116" s="176"/>
      <c r="J116" s="176" t="s">
        <v>388</v>
      </c>
      <c r="K116" s="176"/>
      <c r="L116" s="176"/>
      <c r="M116" s="79">
        <v>1</v>
      </c>
      <c r="N116" s="79"/>
      <c r="O116" s="79"/>
      <c r="P116" s="79">
        <v>1</v>
      </c>
      <c r="Q116" s="79"/>
      <c r="R116" s="79"/>
      <c r="S116" s="177">
        <v>3</v>
      </c>
      <c r="T116" s="178"/>
      <c r="U116" s="187" t="s">
        <v>316</v>
      </c>
      <c r="V116" s="180"/>
      <c r="W116" s="180"/>
      <c r="X116" s="180"/>
      <c r="Y116" s="180"/>
      <c r="Z116" s="181"/>
      <c r="AA116" s="182" t="s">
        <v>368</v>
      </c>
      <c r="AB116" s="183"/>
      <c r="AC116" s="183"/>
      <c r="AD116" s="183"/>
      <c r="AE116" s="183"/>
      <c r="AF116" s="183"/>
      <c r="AG116" s="183"/>
      <c r="AH116" s="183"/>
      <c r="AI116" s="183"/>
      <c r="AJ116" s="183"/>
      <c r="AK116" s="183"/>
      <c r="AL116" s="183"/>
      <c r="AM116" s="183"/>
      <c r="AN116" s="183"/>
      <c r="AO116" s="183"/>
      <c r="AP116" s="183"/>
      <c r="AQ116" s="183"/>
      <c r="AR116" s="43" t="s">
        <v>163</v>
      </c>
      <c r="AS116" s="43" t="s">
        <v>352</v>
      </c>
      <c r="AT116" s="77" t="s">
        <v>353</v>
      </c>
      <c r="AU116" s="77" t="s">
        <v>395</v>
      </c>
      <c r="AV116" s="46" t="s">
        <v>376</v>
      </c>
      <c r="AW116" s="49" t="s">
        <v>384</v>
      </c>
      <c r="AX116" s="47" t="s">
        <v>128</v>
      </c>
    </row>
    <row r="117" spans="1:51" ht="203.65" customHeight="1" x14ac:dyDescent="0.2">
      <c r="A117" s="10" t="s">
        <v>366</v>
      </c>
      <c r="B117" s="83" t="s">
        <v>301</v>
      </c>
      <c r="C117" s="78"/>
      <c r="D117" s="79" t="s">
        <v>139</v>
      </c>
      <c r="E117" s="78"/>
      <c r="F117" s="79" t="s">
        <v>166</v>
      </c>
      <c r="G117" s="78"/>
      <c r="H117" s="176" t="s">
        <v>387</v>
      </c>
      <c r="I117" s="176"/>
      <c r="J117" s="176" t="s">
        <v>388</v>
      </c>
      <c r="K117" s="176"/>
      <c r="L117" s="176"/>
      <c r="M117" s="79">
        <v>1</v>
      </c>
      <c r="N117" s="79"/>
      <c r="O117" s="79"/>
      <c r="P117" s="79">
        <v>1</v>
      </c>
      <c r="Q117" s="79"/>
      <c r="R117" s="79"/>
      <c r="S117" s="177">
        <v>3</v>
      </c>
      <c r="T117" s="178"/>
      <c r="U117" s="179" t="s">
        <v>318</v>
      </c>
      <c r="V117" s="180"/>
      <c r="W117" s="180"/>
      <c r="X117" s="180"/>
      <c r="Y117" s="180"/>
      <c r="Z117" s="181"/>
      <c r="AA117" s="182" t="s">
        <v>368</v>
      </c>
      <c r="AB117" s="183"/>
      <c r="AC117" s="183"/>
      <c r="AD117" s="183"/>
      <c r="AE117" s="183"/>
      <c r="AF117" s="183"/>
      <c r="AG117" s="183"/>
      <c r="AH117" s="183"/>
      <c r="AI117" s="183"/>
      <c r="AJ117" s="183"/>
      <c r="AK117" s="183"/>
      <c r="AL117" s="183"/>
      <c r="AM117" s="183"/>
      <c r="AN117" s="183"/>
      <c r="AO117" s="183"/>
      <c r="AP117" s="183"/>
      <c r="AQ117" s="183"/>
      <c r="AR117" s="43" t="s">
        <v>163</v>
      </c>
      <c r="AS117" s="43" t="s">
        <v>352</v>
      </c>
      <c r="AT117" s="77" t="s">
        <v>353</v>
      </c>
      <c r="AU117" s="77" t="s">
        <v>395</v>
      </c>
      <c r="AV117" s="46" t="s">
        <v>376</v>
      </c>
      <c r="AW117" s="49" t="s">
        <v>384</v>
      </c>
      <c r="AX117" s="47" t="s">
        <v>132</v>
      </c>
      <c r="AY117" s="10" t="s">
        <v>364</v>
      </c>
    </row>
    <row r="118" spans="1:51" ht="203.65" customHeight="1" x14ac:dyDescent="0.2">
      <c r="A118" s="10" t="s">
        <v>366</v>
      </c>
      <c r="B118" s="83" t="s">
        <v>302</v>
      </c>
      <c r="C118" s="78"/>
      <c r="D118" s="79" t="s">
        <v>139</v>
      </c>
      <c r="E118" s="78"/>
      <c r="F118" s="79" t="s">
        <v>166</v>
      </c>
      <c r="G118" s="78"/>
      <c r="H118" s="176" t="s">
        <v>387</v>
      </c>
      <c r="I118" s="176"/>
      <c r="J118" s="176" t="s">
        <v>388</v>
      </c>
      <c r="K118" s="176"/>
      <c r="L118" s="176"/>
      <c r="M118" s="79">
        <v>1</v>
      </c>
      <c r="N118" s="79"/>
      <c r="O118" s="79"/>
      <c r="P118" s="79">
        <v>1</v>
      </c>
      <c r="Q118" s="79"/>
      <c r="R118" s="79"/>
      <c r="S118" s="177">
        <v>3</v>
      </c>
      <c r="T118" s="178"/>
      <c r="U118" s="179" t="s">
        <v>320</v>
      </c>
      <c r="V118" s="180"/>
      <c r="W118" s="180"/>
      <c r="X118" s="180"/>
      <c r="Y118" s="180"/>
      <c r="Z118" s="181"/>
      <c r="AA118" s="182" t="s">
        <v>368</v>
      </c>
      <c r="AB118" s="183"/>
      <c r="AC118" s="183"/>
      <c r="AD118" s="183"/>
      <c r="AE118" s="183"/>
      <c r="AF118" s="183"/>
      <c r="AG118" s="183"/>
      <c r="AH118" s="183"/>
      <c r="AI118" s="183"/>
      <c r="AJ118" s="183"/>
      <c r="AK118" s="183"/>
      <c r="AL118" s="183"/>
      <c r="AM118" s="183"/>
      <c r="AN118" s="183"/>
      <c r="AO118" s="183"/>
      <c r="AP118" s="183"/>
      <c r="AQ118" s="183"/>
      <c r="AR118" s="43" t="s">
        <v>163</v>
      </c>
      <c r="AS118" s="43" t="s">
        <v>352</v>
      </c>
      <c r="AT118" s="77" t="s">
        <v>353</v>
      </c>
      <c r="AU118" s="77" t="s">
        <v>395</v>
      </c>
      <c r="AV118" s="46" t="s">
        <v>369</v>
      </c>
      <c r="AW118" s="49" t="s">
        <v>380</v>
      </c>
      <c r="AX118" s="47" t="s">
        <v>128</v>
      </c>
    </row>
    <row r="119" spans="1:51" ht="203.65" customHeight="1" x14ac:dyDescent="0.2">
      <c r="A119" s="10" t="s">
        <v>366</v>
      </c>
      <c r="B119" s="83" t="s">
        <v>303</v>
      </c>
      <c r="C119" s="78"/>
      <c r="D119" s="79" t="s">
        <v>139</v>
      </c>
      <c r="E119" s="78"/>
      <c r="F119" s="79" t="s">
        <v>166</v>
      </c>
      <c r="G119" s="78"/>
      <c r="H119" s="176" t="s">
        <v>387</v>
      </c>
      <c r="I119" s="176"/>
      <c r="J119" s="176" t="s">
        <v>388</v>
      </c>
      <c r="K119" s="176"/>
      <c r="L119" s="176"/>
      <c r="M119" s="79">
        <v>1</v>
      </c>
      <c r="N119" s="79"/>
      <c r="O119" s="79"/>
      <c r="P119" s="79">
        <v>1</v>
      </c>
      <c r="Q119" s="79"/>
      <c r="R119" s="79"/>
      <c r="S119" s="177">
        <v>3</v>
      </c>
      <c r="T119" s="178"/>
      <c r="U119" s="187" t="s">
        <v>322</v>
      </c>
      <c r="V119" s="180"/>
      <c r="W119" s="180"/>
      <c r="X119" s="180"/>
      <c r="Y119" s="180"/>
      <c r="Z119" s="181"/>
      <c r="AA119" s="182" t="s">
        <v>368</v>
      </c>
      <c r="AB119" s="183"/>
      <c r="AC119" s="183"/>
      <c r="AD119" s="183"/>
      <c r="AE119" s="183"/>
      <c r="AF119" s="183"/>
      <c r="AG119" s="183"/>
      <c r="AH119" s="183"/>
      <c r="AI119" s="183"/>
      <c r="AJ119" s="183"/>
      <c r="AK119" s="183"/>
      <c r="AL119" s="183"/>
      <c r="AM119" s="183"/>
      <c r="AN119" s="183"/>
      <c r="AO119" s="183"/>
      <c r="AP119" s="183"/>
      <c r="AQ119" s="183"/>
      <c r="AR119" s="43" t="s">
        <v>163</v>
      </c>
      <c r="AS119" s="43" t="s">
        <v>352</v>
      </c>
      <c r="AT119" s="77" t="s">
        <v>353</v>
      </c>
      <c r="AU119" s="77" t="s">
        <v>395</v>
      </c>
      <c r="AV119" s="46" t="s">
        <v>376</v>
      </c>
      <c r="AW119" s="49" t="s">
        <v>384</v>
      </c>
      <c r="AX119" s="47" t="s">
        <v>128</v>
      </c>
    </row>
    <row r="120" spans="1:51" ht="203.65" customHeight="1" x14ac:dyDescent="0.2">
      <c r="A120" s="10" t="s">
        <v>366</v>
      </c>
      <c r="B120" s="83" t="s">
        <v>305</v>
      </c>
      <c r="C120" s="78"/>
      <c r="D120" s="79" t="s">
        <v>139</v>
      </c>
      <c r="E120" s="78"/>
      <c r="F120" s="79" t="s">
        <v>166</v>
      </c>
      <c r="G120" s="78"/>
      <c r="H120" s="176" t="s">
        <v>387</v>
      </c>
      <c r="I120" s="176"/>
      <c r="J120" s="176" t="s">
        <v>388</v>
      </c>
      <c r="K120" s="176"/>
      <c r="L120" s="176"/>
      <c r="M120" s="79">
        <v>1</v>
      </c>
      <c r="N120" s="79"/>
      <c r="O120" s="79"/>
      <c r="P120" s="79">
        <v>1</v>
      </c>
      <c r="Q120" s="79"/>
      <c r="R120" s="79"/>
      <c r="S120" s="177">
        <v>3</v>
      </c>
      <c r="T120" s="178"/>
      <c r="U120" s="187" t="s">
        <v>324</v>
      </c>
      <c r="V120" s="180"/>
      <c r="W120" s="180"/>
      <c r="X120" s="180"/>
      <c r="Y120" s="180"/>
      <c r="Z120" s="181"/>
      <c r="AA120" s="182" t="s">
        <v>368</v>
      </c>
      <c r="AB120" s="183"/>
      <c r="AC120" s="183"/>
      <c r="AD120" s="183"/>
      <c r="AE120" s="183"/>
      <c r="AF120" s="183"/>
      <c r="AG120" s="183"/>
      <c r="AH120" s="183"/>
      <c r="AI120" s="183"/>
      <c r="AJ120" s="183"/>
      <c r="AK120" s="183"/>
      <c r="AL120" s="183"/>
      <c r="AM120" s="183"/>
      <c r="AN120" s="183"/>
      <c r="AO120" s="183"/>
      <c r="AP120" s="183"/>
      <c r="AQ120" s="183"/>
      <c r="AR120" s="43" t="s">
        <v>163</v>
      </c>
      <c r="AS120" s="43" t="s">
        <v>352</v>
      </c>
      <c r="AT120" s="77" t="s">
        <v>353</v>
      </c>
      <c r="AU120" s="77" t="s">
        <v>396</v>
      </c>
      <c r="AV120" s="46" t="s">
        <v>369</v>
      </c>
      <c r="AW120" s="49" t="s">
        <v>380</v>
      </c>
      <c r="AX120" s="47" t="s">
        <v>128</v>
      </c>
    </row>
    <row r="121" spans="1:51" ht="203.65" customHeight="1" x14ac:dyDescent="0.2">
      <c r="A121" s="10" t="s">
        <v>366</v>
      </c>
      <c r="B121" s="83" t="s">
        <v>307</v>
      </c>
      <c r="C121" s="78"/>
      <c r="D121" s="79" t="s">
        <v>139</v>
      </c>
      <c r="E121" s="78"/>
      <c r="F121" s="79" t="s">
        <v>166</v>
      </c>
      <c r="G121" s="78"/>
      <c r="H121" s="176" t="s">
        <v>387</v>
      </c>
      <c r="I121" s="176"/>
      <c r="J121" s="176" t="s">
        <v>388</v>
      </c>
      <c r="K121" s="176"/>
      <c r="L121" s="176"/>
      <c r="M121" s="79">
        <v>1</v>
      </c>
      <c r="N121" s="79"/>
      <c r="O121" s="79"/>
      <c r="P121" s="79">
        <v>1</v>
      </c>
      <c r="Q121" s="79"/>
      <c r="R121" s="79"/>
      <c r="S121" s="177">
        <v>3</v>
      </c>
      <c r="T121" s="178"/>
      <c r="U121" s="179" t="s">
        <v>326</v>
      </c>
      <c r="V121" s="180"/>
      <c r="W121" s="180"/>
      <c r="X121" s="180"/>
      <c r="Y121" s="180"/>
      <c r="Z121" s="181"/>
      <c r="AA121" s="182" t="s">
        <v>368</v>
      </c>
      <c r="AB121" s="183"/>
      <c r="AC121" s="183"/>
      <c r="AD121" s="183"/>
      <c r="AE121" s="183"/>
      <c r="AF121" s="183"/>
      <c r="AG121" s="183"/>
      <c r="AH121" s="183"/>
      <c r="AI121" s="183"/>
      <c r="AJ121" s="183"/>
      <c r="AK121" s="183"/>
      <c r="AL121" s="183"/>
      <c r="AM121" s="183"/>
      <c r="AN121" s="183"/>
      <c r="AO121" s="183"/>
      <c r="AP121" s="183"/>
      <c r="AQ121" s="183"/>
      <c r="AR121" s="43" t="s">
        <v>163</v>
      </c>
      <c r="AS121" s="43" t="s">
        <v>352</v>
      </c>
      <c r="AT121" s="77" t="s">
        <v>353</v>
      </c>
      <c r="AU121" s="77" t="s">
        <v>396</v>
      </c>
      <c r="AV121" s="46" t="s">
        <v>369</v>
      </c>
      <c r="AW121" s="49" t="s">
        <v>380</v>
      </c>
      <c r="AX121" s="47" t="s">
        <v>128</v>
      </c>
    </row>
    <row r="122" spans="1:51" ht="203.65" customHeight="1" x14ac:dyDescent="0.2">
      <c r="A122" s="10" t="s">
        <v>366</v>
      </c>
      <c r="B122" s="83" t="s">
        <v>309</v>
      </c>
      <c r="C122" s="78"/>
      <c r="D122" s="79" t="s">
        <v>139</v>
      </c>
      <c r="E122" s="78"/>
      <c r="F122" s="79" t="s">
        <v>166</v>
      </c>
      <c r="G122" s="78"/>
      <c r="H122" s="176" t="s">
        <v>387</v>
      </c>
      <c r="I122" s="176"/>
      <c r="J122" s="176" t="s">
        <v>388</v>
      </c>
      <c r="K122" s="176"/>
      <c r="L122" s="176"/>
      <c r="M122" s="79">
        <v>1</v>
      </c>
      <c r="N122" s="79"/>
      <c r="O122" s="79"/>
      <c r="P122" s="79">
        <v>1</v>
      </c>
      <c r="Q122" s="79"/>
      <c r="R122" s="79"/>
      <c r="S122" s="177">
        <v>3</v>
      </c>
      <c r="T122" s="178"/>
      <c r="U122" s="179" t="s">
        <v>328</v>
      </c>
      <c r="V122" s="180"/>
      <c r="W122" s="180"/>
      <c r="X122" s="180"/>
      <c r="Y122" s="180"/>
      <c r="Z122" s="181"/>
      <c r="AA122" s="182" t="s">
        <v>368</v>
      </c>
      <c r="AB122" s="183"/>
      <c r="AC122" s="183"/>
      <c r="AD122" s="183"/>
      <c r="AE122" s="183"/>
      <c r="AF122" s="183"/>
      <c r="AG122" s="183"/>
      <c r="AH122" s="183"/>
      <c r="AI122" s="183"/>
      <c r="AJ122" s="183"/>
      <c r="AK122" s="183"/>
      <c r="AL122" s="183"/>
      <c r="AM122" s="183"/>
      <c r="AN122" s="183"/>
      <c r="AO122" s="183"/>
      <c r="AP122" s="183"/>
      <c r="AQ122" s="183"/>
      <c r="AR122" s="43" t="s">
        <v>163</v>
      </c>
      <c r="AS122" s="43" t="s">
        <v>352</v>
      </c>
      <c r="AT122" s="77" t="s">
        <v>353</v>
      </c>
      <c r="AU122" s="77" t="s">
        <v>396</v>
      </c>
      <c r="AV122" s="46" t="s">
        <v>369</v>
      </c>
      <c r="AW122" s="49" t="s">
        <v>380</v>
      </c>
      <c r="AX122" s="47" t="s">
        <v>128</v>
      </c>
    </row>
    <row r="123" spans="1:51" ht="203.65" customHeight="1" x14ac:dyDescent="0.2">
      <c r="A123" s="10" t="s">
        <v>366</v>
      </c>
      <c r="B123" s="83" t="s">
        <v>311</v>
      </c>
      <c r="C123" s="78"/>
      <c r="D123" s="79" t="s">
        <v>139</v>
      </c>
      <c r="E123" s="78"/>
      <c r="F123" s="79" t="s">
        <v>166</v>
      </c>
      <c r="G123" s="78"/>
      <c r="H123" s="176" t="s">
        <v>387</v>
      </c>
      <c r="I123" s="176"/>
      <c r="J123" s="176" t="s">
        <v>388</v>
      </c>
      <c r="K123" s="176"/>
      <c r="L123" s="176"/>
      <c r="M123" s="79">
        <v>1</v>
      </c>
      <c r="N123" s="79"/>
      <c r="O123" s="79"/>
      <c r="P123" s="79">
        <v>1</v>
      </c>
      <c r="Q123" s="79"/>
      <c r="R123" s="79"/>
      <c r="S123" s="177">
        <v>3</v>
      </c>
      <c r="T123" s="178"/>
      <c r="U123" s="179" t="s">
        <v>330</v>
      </c>
      <c r="V123" s="180"/>
      <c r="W123" s="180"/>
      <c r="X123" s="180"/>
      <c r="Y123" s="180"/>
      <c r="Z123" s="181"/>
      <c r="AA123" s="182" t="s">
        <v>368</v>
      </c>
      <c r="AB123" s="183"/>
      <c r="AC123" s="183"/>
      <c r="AD123" s="183"/>
      <c r="AE123" s="183"/>
      <c r="AF123" s="183"/>
      <c r="AG123" s="183"/>
      <c r="AH123" s="183"/>
      <c r="AI123" s="183"/>
      <c r="AJ123" s="183"/>
      <c r="AK123" s="183"/>
      <c r="AL123" s="183"/>
      <c r="AM123" s="183"/>
      <c r="AN123" s="183"/>
      <c r="AO123" s="183"/>
      <c r="AP123" s="183"/>
      <c r="AQ123" s="183"/>
      <c r="AR123" s="43" t="s">
        <v>163</v>
      </c>
      <c r="AS123" s="43" t="s">
        <v>352</v>
      </c>
      <c r="AT123" s="77" t="s">
        <v>353</v>
      </c>
      <c r="AU123" s="77" t="s">
        <v>396</v>
      </c>
      <c r="AV123" s="46" t="s">
        <v>369</v>
      </c>
      <c r="AW123" s="49" t="s">
        <v>380</v>
      </c>
      <c r="AX123" s="47" t="s">
        <v>128</v>
      </c>
    </row>
    <row r="124" spans="1:51" ht="203.65" customHeight="1" x14ac:dyDescent="0.2">
      <c r="A124" s="10" t="s">
        <v>366</v>
      </c>
      <c r="B124" s="83" t="s">
        <v>313</v>
      </c>
      <c r="C124" s="78"/>
      <c r="D124" s="79" t="s">
        <v>139</v>
      </c>
      <c r="E124" s="78"/>
      <c r="F124" s="79" t="s">
        <v>166</v>
      </c>
      <c r="G124" s="78"/>
      <c r="H124" s="176" t="s">
        <v>387</v>
      </c>
      <c r="I124" s="176"/>
      <c r="J124" s="176" t="s">
        <v>388</v>
      </c>
      <c r="K124" s="176"/>
      <c r="L124" s="176"/>
      <c r="M124" s="79">
        <v>1</v>
      </c>
      <c r="N124" s="79"/>
      <c r="O124" s="79"/>
      <c r="P124" s="79">
        <v>1</v>
      </c>
      <c r="Q124" s="79"/>
      <c r="R124" s="79"/>
      <c r="S124" s="177">
        <v>3</v>
      </c>
      <c r="T124" s="178"/>
      <c r="U124" s="179" t="s">
        <v>332</v>
      </c>
      <c r="V124" s="180"/>
      <c r="W124" s="180"/>
      <c r="X124" s="180"/>
      <c r="Y124" s="180"/>
      <c r="Z124" s="181"/>
      <c r="AA124" s="182" t="s">
        <v>368</v>
      </c>
      <c r="AB124" s="183"/>
      <c r="AC124" s="183"/>
      <c r="AD124" s="183"/>
      <c r="AE124" s="183"/>
      <c r="AF124" s="183"/>
      <c r="AG124" s="183"/>
      <c r="AH124" s="183"/>
      <c r="AI124" s="183"/>
      <c r="AJ124" s="183"/>
      <c r="AK124" s="183"/>
      <c r="AL124" s="183"/>
      <c r="AM124" s="183"/>
      <c r="AN124" s="183"/>
      <c r="AO124" s="183"/>
      <c r="AP124" s="183"/>
      <c r="AQ124" s="183"/>
      <c r="AR124" s="43" t="s">
        <v>163</v>
      </c>
      <c r="AS124" s="43" t="s">
        <v>352</v>
      </c>
      <c r="AT124" s="77" t="s">
        <v>353</v>
      </c>
      <c r="AU124" s="77" t="s">
        <v>397</v>
      </c>
      <c r="AV124" s="46" t="s">
        <v>369</v>
      </c>
      <c r="AW124" s="49" t="s">
        <v>380</v>
      </c>
      <c r="AX124" s="47" t="s">
        <v>128</v>
      </c>
    </row>
    <row r="125" spans="1:51" ht="203.65" customHeight="1" x14ac:dyDescent="0.2">
      <c r="A125" s="10" t="s">
        <v>366</v>
      </c>
      <c r="B125" s="83" t="s">
        <v>315</v>
      </c>
      <c r="C125" s="78"/>
      <c r="D125" s="79" t="s">
        <v>139</v>
      </c>
      <c r="E125" s="78"/>
      <c r="F125" s="79" t="s">
        <v>166</v>
      </c>
      <c r="G125" s="78"/>
      <c r="H125" s="176" t="s">
        <v>387</v>
      </c>
      <c r="I125" s="176"/>
      <c r="J125" s="176" t="s">
        <v>388</v>
      </c>
      <c r="K125" s="176"/>
      <c r="L125" s="176"/>
      <c r="M125" s="79">
        <v>1</v>
      </c>
      <c r="N125" s="79"/>
      <c r="O125" s="79"/>
      <c r="P125" s="79">
        <v>1</v>
      </c>
      <c r="Q125" s="79"/>
      <c r="R125" s="79"/>
      <c r="S125" s="177">
        <v>3</v>
      </c>
      <c r="T125" s="178"/>
      <c r="U125" s="179" t="s">
        <v>334</v>
      </c>
      <c r="V125" s="180"/>
      <c r="W125" s="180"/>
      <c r="X125" s="180"/>
      <c r="Y125" s="180"/>
      <c r="Z125" s="181"/>
      <c r="AA125" s="182" t="s">
        <v>368</v>
      </c>
      <c r="AB125" s="183"/>
      <c r="AC125" s="183"/>
      <c r="AD125" s="183"/>
      <c r="AE125" s="183"/>
      <c r="AF125" s="183"/>
      <c r="AG125" s="183"/>
      <c r="AH125" s="183"/>
      <c r="AI125" s="183"/>
      <c r="AJ125" s="183"/>
      <c r="AK125" s="183"/>
      <c r="AL125" s="183"/>
      <c r="AM125" s="183"/>
      <c r="AN125" s="183"/>
      <c r="AO125" s="183"/>
      <c r="AP125" s="183"/>
      <c r="AQ125" s="183"/>
      <c r="AR125" s="43" t="s">
        <v>163</v>
      </c>
      <c r="AS125" s="43" t="s">
        <v>352</v>
      </c>
      <c r="AT125" s="77" t="s">
        <v>353</v>
      </c>
      <c r="AU125" s="77" t="s">
        <v>395</v>
      </c>
      <c r="AV125" s="46" t="s">
        <v>369</v>
      </c>
      <c r="AW125" s="49" t="s">
        <v>380</v>
      </c>
      <c r="AX125" s="47" t="s">
        <v>128</v>
      </c>
    </row>
    <row r="126" spans="1:51" ht="203.65" customHeight="1" x14ac:dyDescent="0.2">
      <c r="A126" s="10" t="s">
        <v>366</v>
      </c>
      <c r="B126" s="83" t="s">
        <v>317</v>
      </c>
      <c r="C126" s="78"/>
      <c r="D126" s="79" t="s">
        <v>139</v>
      </c>
      <c r="E126" s="78"/>
      <c r="F126" s="79" t="s">
        <v>166</v>
      </c>
      <c r="G126" s="78"/>
      <c r="H126" s="176" t="s">
        <v>387</v>
      </c>
      <c r="I126" s="176"/>
      <c r="J126" s="176" t="s">
        <v>388</v>
      </c>
      <c r="K126" s="176"/>
      <c r="L126" s="176"/>
      <c r="M126" s="79">
        <v>1</v>
      </c>
      <c r="N126" s="79"/>
      <c r="O126" s="79"/>
      <c r="P126" s="79">
        <v>1</v>
      </c>
      <c r="Q126" s="79"/>
      <c r="R126" s="79"/>
      <c r="S126" s="177">
        <v>3</v>
      </c>
      <c r="T126" s="178"/>
      <c r="U126" s="179" t="s">
        <v>337</v>
      </c>
      <c r="V126" s="180"/>
      <c r="W126" s="180"/>
      <c r="X126" s="180"/>
      <c r="Y126" s="180"/>
      <c r="Z126" s="181"/>
      <c r="AA126" s="182" t="s">
        <v>368</v>
      </c>
      <c r="AB126" s="183"/>
      <c r="AC126" s="183"/>
      <c r="AD126" s="183"/>
      <c r="AE126" s="183"/>
      <c r="AF126" s="183"/>
      <c r="AG126" s="183"/>
      <c r="AH126" s="183"/>
      <c r="AI126" s="183"/>
      <c r="AJ126" s="183"/>
      <c r="AK126" s="183"/>
      <c r="AL126" s="183"/>
      <c r="AM126" s="183"/>
      <c r="AN126" s="183"/>
      <c r="AO126" s="183"/>
      <c r="AP126" s="183"/>
      <c r="AQ126" s="183"/>
      <c r="AR126" s="43" t="s">
        <v>163</v>
      </c>
      <c r="AS126" s="43" t="s">
        <v>352</v>
      </c>
      <c r="AT126" s="77" t="s">
        <v>353</v>
      </c>
      <c r="AU126" s="77" t="s">
        <v>398</v>
      </c>
      <c r="AV126" s="46" t="s">
        <v>369</v>
      </c>
      <c r="AW126" s="49" t="s">
        <v>380</v>
      </c>
      <c r="AX126" s="47" t="s">
        <v>128</v>
      </c>
    </row>
    <row r="127" spans="1:51" ht="203.65" customHeight="1" x14ac:dyDescent="0.2">
      <c r="A127" s="10" t="s">
        <v>366</v>
      </c>
      <c r="B127" s="83" t="s">
        <v>319</v>
      </c>
      <c r="C127" s="78"/>
      <c r="D127" s="79" t="s">
        <v>139</v>
      </c>
      <c r="E127" s="78"/>
      <c r="F127" s="79" t="s">
        <v>166</v>
      </c>
      <c r="G127" s="78"/>
      <c r="H127" s="176" t="s">
        <v>387</v>
      </c>
      <c r="I127" s="176"/>
      <c r="J127" s="176" t="s">
        <v>388</v>
      </c>
      <c r="K127" s="176"/>
      <c r="L127" s="176"/>
      <c r="M127" s="79">
        <v>1</v>
      </c>
      <c r="N127" s="79"/>
      <c r="O127" s="79"/>
      <c r="P127" s="79">
        <v>1</v>
      </c>
      <c r="Q127" s="79"/>
      <c r="R127" s="79"/>
      <c r="S127" s="177">
        <v>3</v>
      </c>
      <c r="T127" s="178"/>
      <c r="U127" s="179" t="s">
        <v>339</v>
      </c>
      <c r="V127" s="180"/>
      <c r="W127" s="180"/>
      <c r="X127" s="180"/>
      <c r="Y127" s="180"/>
      <c r="Z127" s="181"/>
      <c r="AA127" s="182" t="s">
        <v>368</v>
      </c>
      <c r="AB127" s="183"/>
      <c r="AC127" s="183"/>
      <c r="AD127" s="183"/>
      <c r="AE127" s="183"/>
      <c r="AF127" s="183"/>
      <c r="AG127" s="183"/>
      <c r="AH127" s="183"/>
      <c r="AI127" s="183"/>
      <c r="AJ127" s="183"/>
      <c r="AK127" s="183"/>
      <c r="AL127" s="183"/>
      <c r="AM127" s="183"/>
      <c r="AN127" s="183"/>
      <c r="AO127" s="183"/>
      <c r="AP127" s="183"/>
      <c r="AQ127" s="183"/>
      <c r="AR127" s="43" t="s">
        <v>163</v>
      </c>
      <c r="AS127" s="43" t="s">
        <v>352</v>
      </c>
      <c r="AT127" s="77" t="s">
        <v>353</v>
      </c>
      <c r="AU127" s="77" t="s">
        <v>404</v>
      </c>
      <c r="AV127" s="46" t="s">
        <v>373</v>
      </c>
      <c r="AW127" s="49" t="s">
        <v>383</v>
      </c>
      <c r="AX127" s="47" t="s">
        <v>134</v>
      </c>
      <c r="AY127" s="10" t="s">
        <v>367</v>
      </c>
    </row>
    <row r="128" spans="1:51" ht="203.65" customHeight="1" x14ac:dyDescent="0.2">
      <c r="A128" s="10" t="s">
        <v>366</v>
      </c>
      <c r="B128" s="83" t="s">
        <v>321</v>
      </c>
      <c r="C128" s="78"/>
      <c r="D128" s="79" t="s">
        <v>139</v>
      </c>
      <c r="E128" s="78"/>
      <c r="F128" s="79" t="s">
        <v>166</v>
      </c>
      <c r="G128" s="78"/>
      <c r="H128" s="176" t="s">
        <v>387</v>
      </c>
      <c r="I128" s="176"/>
      <c r="J128" s="176" t="s">
        <v>388</v>
      </c>
      <c r="K128" s="176"/>
      <c r="L128" s="176"/>
      <c r="M128" s="79">
        <v>1</v>
      </c>
      <c r="N128" s="79"/>
      <c r="O128" s="79"/>
      <c r="P128" s="79">
        <v>1</v>
      </c>
      <c r="Q128" s="79"/>
      <c r="R128" s="79"/>
      <c r="S128" s="177">
        <v>3</v>
      </c>
      <c r="T128" s="178"/>
      <c r="U128" s="179" t="s">
        <v>341</v>
      </c>
      <c r="V128" s="180"/>
      <c r="W128" s="180"/>
      <c r="X128" s="180"/>
      <c r="Y128" s="180"/>
      <c r="Z128" s="181"/>
      <c r="AA128" s="182" t="s">
        <v>368</v>
      </c>
      <c r="AB128" s="183"/>
      <c r="AC128" s="183"/>
      <c r="AD128" s="183"/>
      <c r="AE128" s="183"/>
      <c r="AF128" s="183"/>
      <c r="AG128" s="183"/>
      <c r="AH128" s="183"/>
      <c r="AI128" s="183"/>
      <c r="AJ128" s="183"/>
      <c r="AK128" s="183"/>
      <c r="AL128" s="183"/>
      <c r="AM128" s="183"/>
      <c r="AN128" s="183"/>
      <c r="AO128" s="183"/>
      <c r="AP128" s="183"/>
      <c r="AQ128" s="183"/>
      <c r="AR128" s="43" t="s">
        <v>163</v>
      </c>
      <c r="AS128" s="43" t="s">
        <v>352</v>
      </c>
      <c r="AT128" s="77" t="s">
        <v>353</v>
      </c>
      <c r="AU128" s="77" t="s">
        <v>395</v>
      </c>
      <c r="AV128" s="46" t="s">
        <v>373</v>
      </c>
      <c r="AW128" s="49" t="s">
        <v>383</v>
      </c>
      <c r="AX128" s="47" t="s">
        <v>134</v>
      </c>
      <c r="AY128" s="10" t="s">
        <v>367</v>
      </c>
    </row>
    <row r="129" spans="1:51" ht="203.65" customHeight="1" x14ac:dyDescent="0.2">
      <c r="A129" s="10" t="s">
        <v>366</v>
      </c>
      <c r="B129" s="83" t="s">
        <v>323</v>
      </c>
      <c r="C129" s="78"/>
      <c r="D129" s="79" t="s">
        <v>139</v>
      </c>
      <c r="E129" s="78"/>
      <c r="F129" s="79" t="s">
        <v>166</v>
      </c>
      <c r="G129" s="78"/>
      <c r="H129" s="176" t="s">
        <v>387</v>
      </c>
      <c r="I129" s="176"/>
      <c r="J129" s="176" t="s">
        <v>388</v>
      </c>
      <c r="K129" s="176"/>
      <c r="L129" s="176"/>
      <c r="M129" s="79">
        <v>1</v>
      </c>
      <c r="N129" s="79"/>
      <c r="O129" s="79"/>
      <c r="P129" s="79">
        <v>1</v>
      </c>
      <c r="Q129" s="79"/>
      <c r="R129" s="79"/>
      <c r="S129" s="177">
        <v>3</v>
      </c>
      <c r="T129" s="178"/>
      <c r="U129" s="179" t="s">
        <v>342</v>
      </c>
      <c r="V129" s="180"/>
      <c r="W129" s="180"/>
      <c r="X129" s="180"/>
      <c r="Y129" s="180"/>
      <c r="Z129" s="181"/>
      <c r="AA129" s="182" t="s">
        <v>368</v>
      </c>
      <c r="AB129" s="183"/>
      <c r="AC129" s="183"/>
      <c r="AD129" s="183"/>
      <c r="AE129" s="183"/>
      <c r="AF129" s="183"/>
      <c r="AG129" s="183"/>
      <c r="AH129" s="183"/>
      <c r="AI129" s="183"/>
      <c r="AJ129" s="183"/>
      <c r="AK129" s="183"/>
      <c r="AL129" s="183"/>
      <c r="AM129" s="183"/>
      <c r="AN129" s="183"/>
      <c r="AO129" s="183"/>
      <c r="AP129" s="183"/>
      <c r="AQ129" s="183"/>
      <c r="AR129" s="43" t="s">
        <v>163</v>
      </c>
      <c r="AS129" s="43" t="s">
        <v>352</v>
      </c>
      <c r="AT129" s="77" t="s">
        <v>353</v>
      </c>
      <c r="AU129" s="77" t="s">
        <v>395</v>
      </c>
      <c r="AV129" s="46" t="s">
        <v>373</v>
      </c>
      <c r="AW129" s="49" t="s">
        <v>383</v>
      </c>
      <c r="AX129" s="47" t="s">
        <v>132</v>
      </c>
      <c r="AY129" s="10" t="s">
        <v>364</v>
      </c>
    </row>
    <row r="130" spans="1:51" ht="203.65" customHeight="1" x14ac:dyDescent="0.2">
      <c r="A130" s="10" t="s">
        <v>366</v>
      </c>
      <c r="B130" s="83" t="s">
        <v>325</v>
      </c>
      <c r="C130" s="78"/>
      <c r="D130" s="79" t="s">
        <v>139</v>
      </c>
      <c r="E130" s="78"/>
      <c r="F130" s="79" t="s">
        <v>166</v>
      </c>
      <c r="G130" s="78"/>
      <c r="H130" s="176" t="s">
        <v>387</v>
      </c>
      <c r="I130" s="176"/>
      <c r="J130" s="176" t="s">
        <v>388</v>
      </c>
      <c r="K130" s="176"/>
      <c r="L130" s="176"/>
      <c r="M130" s="79">
        <v>1</v>
      </c>
      <c r="N130" s="79"/>
      <c r="O130" s="79"/>
      <c r="P130" s="79">
        <v>1</v>
      </c>
      <c r="Q130" s="79"/>
      <c r="R130" s="79"/>
      <c r="S130" s="177">
        <v>3</v>
      </c>
      <c r="T130" s="178"/>
      <c r="U130" s="179" t="s">
        <v>343</v>
      </c>
      <c r="V130" s="180"/>
      <c r="W130" s="180"/>
      <c r="X130" s="180"/>
      <c r="Y130" s="180"/>
      <c r="Z130" s="181"/>
      <c r="AA130" s="182" t="s">
        <v>368</v>
      </c>
      <c r="AB130" s="183"/>
      <c r="AC130" s="183"/>
      <c r="AD130" s="183"/>
      <c r="AE130" s="183"/>
      <c r="AF130" s="183"/>
      <c r="AG130" s="183"/>
      <c r="AH130" s="183"/>
      <c r="AI130" s="183"/>
      <c r="AJ130" s="183"/>
      <c r="AK130" s="183"/>
      <c r="AL130" s="183"/>
      <c r="AM130" s="183"/>
      <c r="AN130" s="183"/>
      <c r="AO130" s="183"/>
      <c r="AP130" s="183"/>
      <c r="AQ130" s="183"/>
      <c r="AR130" s="43" t="s">
        <v>163</v>
      </c>
      <c r="AS130" s="43" t="s">
        <v>352</v>
      </c>
      <c r="AT130" s="77" t="s">
        <v>353</v>
      </c>
      <c r="AU130" s="77" t="s">
        <v>395</v>
      </c>
      <c r="AV130" s="46" t="s">
        <v>373</v>
      </c>
      <c r="AW130" s="49" t="s">
        <v>383</v>
      </c>
      <c r="AX130" s="47" t="s">
        <v>134</v>
      </c>
      <c r="AY130" s="10" t="s">
        <v>367</v>
      </c>
    </row>
    <row r="131" spans="1:51" ht="203.65" customHeight="1" x14ac:dyDescent="0.2">
      <c r="A131" s="10" t="s">
        <v>366</v>
      </c>
      <c r="B131" s="83" t="s">
        <v>327</v>
      </c>
      <c r="C131" s="78"/>
      <c r="D131" s="79" t="s">
        <v>139</v>
      </c>
      <c r="E131" s="78"/>
      <c r="F131" s="79" t="s">
        <v>166</v>
      </c>
      <c r="G131" s="78"/>
      <c r="H131" s="176" t="s">
        <v>387</v>
      </c>
      <c r="I131" s="176"/>
      <c r="J131" s="176" t="s">
        <v>388</v>
      </c>
      <c r="K131" s="176"/>
      <c r="L131" s="176"/>
      <c r="M131" s="79">
        <v>1</v>
      </c>
      <c r="N131" s="79"/>
      <c r="O131" s="79"/>
      <c r="P131" s="79">
        <v>1</v>
      </c>
      <c r="Q131" s="79"/>
      <c r="R131" s="79"/>
      <c r="S131" s="177">
        <v>3</v>
      </c>
      <c r="T131" s="178"/>
      <c r="U131" s="179" t="s">
        <v>344</v>
      </c>
      <c r="V131" s="180"/>
      <c r="W131" s="180"/>
      <c r="X131" s="180"/>
      <c r="Y131" s="180"/>
      <c r="Z131" s="181"/>
      <c r="AA131" s="182" t="s">
        <v>368</v>
      </c>
      <c r="AB131" s="183"/>
      <c r="AC131" s="183"/>
      <c r="AD131" s="183"/>
      <c r="AE131" s="183"/>
      <c r="AF131" s="183"/>
      <c r="AG131" s="183"/>
      <c r="AH131" s="183"/>
      <c r="AI131" s="183"/>
      <c r="AJ131" s="183"/>
      <c r="AK131" s="183"/>
      <c r="AL131" s="183"/>
      <c r="AM131" s="183"/>
      <c r="AN131" s="183"/>
      <c r="AO131" s="183"/>
      <c r="AP131" s="183"/>
      <c r="AQ131" s="183"/>
      <c r="AR131" s="43" t="s">
        <v>163</v>
      </c>
      <c r="AS131" s="43" t="s">
        <v>352</v>
      </c>
      <c r="AT131" s="77" t="s">
        <v>353</v>
      </c>
      <c r="AU131" s="77" t="s">
        <v>395</v>
      </c>
      <c r="AV131" s="46" t="s">
        <v>373</v>
      </c>
      <c r="AW131" s="49" t="s">
        <v>383</v>
      </c>
      <c r="AX131" s="47" t="s">
        <v>134</v>
      </c>
      <c r="AY131" s="10" t="s">
        <v>367</v>
      </c>
    </row>
    <row r="132" spans="1:51" ht="203.65" customHeight="1" x14ac:dyDescent="0.2">
      <c r="A132" s="10" t="s">
        <v>366</v>
      </c>
      <c r="B132" s="83" t="s">
        <v>329</v>
      </c>
      <c r="C132" s="78"/>
      <c r="D132" s="79" t="s">
        <v>139</v>
      </c>
      <c r="E132" s="78"/>
      <c r="F132" s="79" t="s">
        <v>166</v>
      </c>
      <c r="G132" s="78"/>
      <c r="H132" s="176" t="s">
        <v>387</v>
      </c>
      <c r="I132" s="176"/>
      <c r="J132" s="176" t="s">
        <v>388</v>
      </c>
      <c r="K132" s="176"/>
      <c r="L132" s="176"/>
      <c r="M132" s="79">
        <v>1</v>
      </c>
      <c r="N132" s="79"/>
      <c r="O132" s="79"/>
      <c r="P132" s="79">
        <v>1</v>
      </c>
      <c r="Q132" s="79"/>
      <c r="R132" s="79"/>
      <c r="S132" s="177">
        <v>3</v>
      </c>
      <c r="T132" s="178"/>
      <c r="U132" s="179" t="s">
        <v>345</v>
      </c>
      <c r="V132" s="180"/>
      <c r="W132" s="180"/>
      <c r="X132" s="180"/>
      <c r="Y132" s="180"/>
      <c r="Z132" s="181"/>
      <c r="AA132" s="182" t="s">
        <v>368</v>
      </c>
      <c r="AB132" s="183"/>
      <c r="AC132" s="183"/>
      <c r="AD132" s="183"/>
      <c r="AE132" s="183"/>
      <c r="AF132" s="183"/>
      <c r="AG132" s="183"/>
      <c r="AH132" s="183"/>
      <c r="AI132" s="183"/>
      <c r="AJ132" s="183"/>
      <c r="AK132" s="183"/>
      <c r="AL132" s="183"/>
      <c r="AM132" s="183"/>
      <c r="AN132" s="183"/>
      <c r="AO132" s="183"/>
      <c r="AP132" s="183"/>
      <c r="AQ132" s="183"/>
      <c r="AR132" s="43" t="s">
        <v>163</v>
      </c>
      <c r="AS132" s="43" t="s">
        <v>352</v>
      </c>
      <c r="AT132" s="77" t="s">
        <v>353</v>
      </c>
      <c r="AU132" s="77" t="s">
        <v>396</v>
      </c>
      <c r="AV132" s="46" t="s">
        <v>373</v>
      </c>
      <c r="AW132" s="49" t="s">
        <v>383</v>
      </c>
      <c r="AX132" s="47" t="s">
        <v>134</v>
      </c>
      <c r="AY132" s="10" t="s">
        <v>367</v>
      </c>
    </row>
    <row r="133" spans="1:51" ht="203.65" customHeight="1" x14ac:dyDescent="0.2">
      <c r="A133" s="10" t="s">
        <v>366</v>
      </c>
      <c r="B133" s="83" t="s">
        <v>331</v>
      </c>
      <c r="C133" s="78"/>
      <c r="D133" s="79" t="s">
        <v>139</v>
      </c>
      <c r="E133" s="78"/>
      <c r="F133" s="79" t="s">
        <v>166</v>
      </c>
      <c r="G133" s="78"/>
      <c r="H133" s="176" t="s">
        <v>387</v>
      </c>
      <c r="I133" s="176"/>
      <c r="J133" s="176" t="s">
        <v>388</v>
      </c>
      <c r="K133" s="176"/>
      <c r="L133" s="176"/>
      <c r="M133" s="79">
        <v>1</v>
      </c>
      <c r="N133" s="79"/>
      <c r="O133" s="79"/>
      <c r="P133" s="79">
        <v>1</v>
      </c>
      <c r="Q133" s="79"/>
      <c r="R133" s="79"/>
      <c r="S133" s="177">
        <v>3</v>
      </c>
      <c r="T133" s="178"/>
      <c r="U133" s="179" t="s">
        <v>346</v>
      </c>
      <c r="V133" s="180"/>
      <c r="W133" s="180"/>
      <c r="X133" s="180"/>
      <c r="Y133" s="180"/>
      <c r="Z133" s="181"/>
      <c r="AA133" s="182" t="s">
        <v>368</v>
      </c>
      <c r="AB133" s="183"/>
      <c r="AC133" s="183"/>
      <c r="AD133" s="183"/>
      <c r="AE133" s="183"/>
      <c r="AF133" s="183"/>
      <c r="AG133" s="183"/>
      <c r="AH133" s="183"/>
      <c r="AI133" s="183"/>
      <c r="AJ133" s="183"/>
      <c r="AK133" s="183"/>
      <c r="AL133" s="183"/>
      <c r="AM133" s="183"/>
      <c r="AN133" s="183"/>
      <c r="AO133" s="183"/>
      <c r="AP133" s="183"/>
      <c r="AQ133" s="183"/>
      <c r="AR133" s="43" t="s">
        <v>163</v>
      </c>
      <c r="AS133" s="43" t="s">
        <v>352</v>
      </c>
      <c r="AT133" s="77" t="s">
        <v>353</v>
      </c>
      <c r="AU133" s="77" t="s">
        <v>396</v>
      </c>
      <c r="AV133" s="46" t="s">
        <v>373</v>
      </c>
      <c r="AW133" s="49" t="s">
        <v>383</v>
      </c>
      <c r="AX133" s="47" t="s">
        <v>134</v>
      </c>
      <c r="AY133" s="10" t="s">
        <v>367</v>
      </c>
    </row>
    <row r="134" spans="1:51" ht="203.65" customHeight="1" x14ac:dyDescent="0.2">
      <c r="A134" s="10" t="s">
        <v>366</v>
      </c>
      <c r="B134" s="83" t="s">
        <v>333</v>
      </c>
      <c r="C134" s="78"/>
      <c r="D134" s="79" t="s">
        <v>139</v>
      </c>
      <c r="E134" s="78"/>
      <c r="F134" s="79" t="s">
        <v>166</v>
      </c>
      <c r="G134" s="78"/>
      <c r="H134" s="176" t="s">
        <v>387</v>
      </c>
      <c r="I134" s="176"/>
      <c r="J134" s="176" t="s">
        <v>388</v>
      </c>
      <c r="K134" s="176"/>
      <c r="L134" s="176"/>
      <c r="M134" s="79">
        <v>1</v>
      </c>
      <c r="N134" s="79"/>
      <c r="O134" s="79"/>
      <c r="P134" s="79">
        <v>1</v>
      </c>
      <c r="Q134" s="79"/>
      <c r="R134" s="79"/>
      <c r="S134" s="177">
        <v>3</v>
      </c>
      <c r="T134" s="178"/>
      <c r="U134" s="179" t="s">
        <v>347</v>
      </c>
      <c r="V134" s="180"/>
      <c r="W134" s="180"/>
      <c r="X134" s="180"/>
      <c r="Y134" s="180"/>
      <c r="Z134" s="181"/>
      <c r="AA134" s="182" t="s">
        <v>368</v>
      </c>
      <c r="AB134" s="183"/>
      <c r="AC134" s="183"/>
      <c r="AD134" s="183"/>
      <c r="AE134" s="183"/>
      <c r="AF134" s="183"/>
      <c r="AG134" s="183"/>
      <c r="AH134" s="183"/>
      <c r="AI134" s="183"/>
      <c r="AJ134" s="183"/>
      <c r="AK134" s="183"/>
      <c r="AL134" s="183"/>
      <c r="AM134" s="183"/>
      <c r="AN134" s="183"/>
      <c r="AO134" s="183"/>
      <c r="AP134" s="183"/>
      <c r="AQ134" s="183"/>
      <c r="AR134" s="43" t="s">
        <v>163</v>
      </c>
      <c r="AS134" s="43" t="s">
        <v>352</v>
      </c>
      <c r="AT134" s="77" t="s">
        <v>353</v>
      </c>
      <c r="AU134" s="77" t="s">
        <v>396</v>
      </c>
      <c r="AV134" s="46" t="s">
        <v>373</v>
      </c>
      <c r="AW134" s="49" t="s">
        <v>383</v>
      </c>
      <c r="AX134" s="47" t="s">
        <v>134</v>
      </c>
      <c r="AY134" s="10" t="s">
        <v>367</v>
      </c>
    </row>
    <row r="135" spans="1:51" ht="203.65" customHeight="1" x14ac:dyDescent="0.2">
      <c r="A135" s="10" t="s">
        <v>366</v>
      </c>
      <c r="B135" s="83" t="s">
        <v>335</v>
      </c>
      <c r="C135" s="78"/>
      <c r="D135" s="79" t="s">
        <v>139</v>
      </c>
      <c r="E135" s="78"/>
      <c r="F135" s="79" t="s">
        <v>166</v>
      </c>
      <c r="G135" s="78"/>
      <c r="H135" s="176" t="s">
        <v>387</v>
      </c>
      <c r="I135" s="176"/>
      <c r="J135" s="176" t="s">
        <v>388</v>
      </c>
      <c r="K135" s="176"/>
      <c r="L135" s="176"/>
      <c r="M135" s="79">
        <v>1</v>
      </c>
      <c r="N135" s="79"/>
      <c r="O135" s="79"/>
      <c r="P135" s="79">
        <v>1</v>
      </c>
      <c r="Q135" s="79"/>
      <c r="R135" s="79"/>
      <c r="S135" s="177">
        <v>3</v>
      </c>
      <c r="T135" s="178"/>
      <c r="U135" s="179" t="s">
        <v>348</v>
      </c>
      <c r="V135" s="180"/>
      <c r="W135" s="180"/>
      <c r="X135" s="180"/>
      <c r="Y135" s="180"/>
      <c r="Z135" s="181"/>
      <c r="AA135" s="182" t="s">
        <v>368</v>
      </c>
      <c r="AB135" s="183"/>
      <c r="AC135" s="183"/>
      <c r="AD135" s="183"/>
      <c r="AE135" s="183"/>
      <c r="AF135" s="183"/>
      <c r="AG135" s="183"/>
      <c r="AH135" s="183"/>
      <c r="AI135" s="183"/>
      <c r="AJ135" s="183"/>
      <c r="AK135" s="183"/>
      <c r="AL135" s="183"/>
      <c r="AM135" s="183"/>
      <c r="AN135" s="183"/>
      <c r="AO135" s="183"/>
      <c r="AP135" s="183"/>
      <c r="AQ135" s="183"/>
      <c r="AR135" s="43" t="s">
        <v>163</v>
      </c>
      <c r="AS135" s="43" t="s">
        <v>352</v>
      </c>
      <c r="AT135" s="77" t="s">
        <v>353</v>
      </c>
      <c r="AU135" s="77" t="s">
        <v>396</v>
      </c>
      <c r="AV135" s="46" t="s">
        <v>373</v>
      </c>
      <c r="AW135" s="49" t="s">
        <v>383</v>
      </c>
      <c r="AX135" s="47" t="s">
        <v>134</v>
      </c>
      <c r="AY135" s="10" t="s">
        <v>367</v>
      </c>
    </row>
    <row r="136" spans="1:51" ht="203.65" customHeight="1" x14ac:dyDescent="0.2">
      <c r="A136" s="10" t="s">
        <v>366</v>
      </c>
      <c r="B136" s="83" t="s">
        <v>336</v>
      </c>
      <c r="C136" s="78"/>
      <c r="D136" s="79" t="s">
        <v>139</v>
      </c>
      <c r="E136" s="78"/>
      <c r="F136" s="79" t="s">
        <v>166</v>
      </c>
      <c r="G136" s="78"/>
      <c r="H136" s="176" t="s">
        <v>387</v>
      </c>
      <c r="I136" s="176"/>
      <c r="J136" s="176" t="s">
        <v>388</v>
      </c>
      <c r="K136" s="176"/>
      <c r="L136" s="176"/>
      <c r="M136" s="79">
        <v>1</v>
      </c>
      <c r="N136" s="79"/>
      <c r="O136" s="79"/>
      <c r="P136" s="79">
        <v>1</v>
      </c>
      <c r="Q136" s="79"/>
      <c r="R136" s="79"/>
      <c r="S136" s="177">
        <v>3</v>
      </c>
      <c r="T136" s="178"/>
      <c r="U136" s="179" t="s">
        <v>349</v>
      </c>
      <c r="V136" s="180"/>
      <c r="W136" s="180"/>
      <c r="X136" s="180"/>
      <c r="Y136" s="180"/>
      <c r="Z136" s="181"/>
      <c r="AA136" s="182" t="s">
        <v>368</v>
      </c>
      <c r="AB136" s="183"/>
      <c r="AC136" s="183"/>
      <c r="AD136" s="183"/>
      <c r="AE136" s="183"/>
      <c r="AF136" s="183"/>
      <c r="AG136" s="183"/>
      <c r="AH136" s="183"/>
      <c r="AI136" s="183"/>
      <c r="AJ136" s="183"/>
      <c r="AK136" s="183"/>
      <c r="AL136" s="183"/>
      <c r="AM136" s="183"/>
      <c r="AN136" s="183"/>
      <c r="AO136" s="183"/>
      <c r="AP136" s="183"/>
      <c r="AQ136" s="183"/>
      <c r="AR136" s="43" t="s">
        <v>163</v>
      </c>
      <c r="AS136" s="43" t="s">
        <v>352</v>
      </c>
      <c r="AT136" s="77" t="s">
        <v>353</v>
      </c>
      <c r="AU136" s="77" t="s">
        <v>397</v>
      </c>
      <c r="AV136" s="46" t="s">
        <v>373</v>
      </c>
      <c r="AW136" s="49" t="s">
        <v>383</v>
      </c>
      <c r="AX136" s="47" t="s">
        <v>134</v>
      </c>
      <c r="AY136" s="10" t="s">
        <v>367</v>
      </c>
    </row>
    <row r="137" spans="1:51" ht="203.65" customHeight="1" x14ac:dyDescent="0.2">
      <c r="A137" s="10" t="s">
        <v>366</v>
      </c>
      <c r="B137" s="83" t="s">
        <v>338</v>
      </c>
      <c r="C137" s="78"/>
      <c r="D137" s="79" t="s">
        <v>139</v>
      </c>
      <c r="E137" s="78"/>
      <c r="F137" s="79" t="s">
        <v>166</v>
      </c>
      <c r="G137" s="78"/>
      <c r="H137" s="176" t="s">
        <v>387</v>
      </c>
      <c r="I137" s="176"/>
      <c r="J137" s="176" t="s">
        <v>388</v>
      </c>
      <c r="K137" s="176"/>
      <c r="L137" s="176"/>
      <c r="M137" s="79">
        <v>1</v>
      </c>
      <c r="N137" s="79"/>
      <c r="O137" s="79"/>
      <c r="P137" s="79">
        <v>1</v>
      </c>
      <c r="Q137" s="79"/>
      <c r="R137" s="79"/>
      <c r="S137" s="177">
        <v>3</v>
      </c>
      <c r="T137" s="178"/>
      <c r="U137" s="179" t="s">
        <v>350</v>
      </c>
      <c r="V137" s="180"/>
      <c r="W137" s="180"/>
      <c r="X137" s="180"/>
      <c r="Y137" s="180"/>
      <c r="Z137" s="181"/>
      <c r="AA137" s="182" t="s">
        <v>368</v>
      </c>
      <c r="AB137" s="183"/>
      <c r="AC137" s="183"/>
      <c r="AD137" s="183"/>
      <c r="AE137" s="183"/>
      <c r="AF137" s="183"/>
      <c r="AG137" s="183"/>
      <c r="AH137" s="183"/>
      <c r="AI137" s="183"/>
      <c r="AJ137" s="183"/>
      <c r="AK137" s="183"/>
      <c r="AL137" s="183"/>
      <c r="AM137" s="183"/>
      <c r="AN137" s="183"/>
      <c r="AO137" s="183"/>
      <c r="AP137" s="183"/>
      <c r="AQ137" s="183"/>
      <c r="AR137" s="43" t="s">
        <v>163</v>
      </c>
      <c r="AS137" s="43" t="s">
        <v>352</v>
      </c>
      <c r="AT137" s="77" t="s">
        <v>353</v>
      </c>
      <c r="AU137" s="77" t="s">
        <v>395</v>
      </c>
      <c r="AV137" s="46" t="s">
        <v>373</v>
      </c>
      <c r="AW137" s="49" t="s">
        <v>383</v>
      </c>
      <c r="AX137" s="47" t="s">
        <v>134</v>
      </c>
      <c r="AY137" s="10" t="s">
        <v>367</v>
      </c>
    </row>
    <row r="138" spans="1:51" ht="203.65" customHeight="1" x14ac:dyDescent="0.2">
      <c r="A138" s="10" t="s">
        <v>366</v>
      </c>
      <c r="B138" s="83" t="s">
        <v>340</v>
      </c>
      <c r="C138" s="78"/>
      <c r="D138" s="79" t="s">
        <v>139</v>
      </c>
      <c r="E138" s="78"/>
      <c r="F138" s="79" t="s">
        <v>166</v>
      </c>
      <c r="G138" s="78"/>
      <c r="H138" s="176" t="s">
        <v>387</v>
      </c>
      <c r="I138" s="176"/>
      <c r="J138" s="176" t="s">
        <v>388</v>
      </c>
      <c r="K138" s="176"/>
      <c r="L138" s="176"/>
      <c r="M138" s="79">
        <v>1</v>
      </c>
      <c r="N138" s="79"/>
      <c r="O138" s="79"/>
      <c r="P138" s="79">
        <v>1</v>
      </c>
      <c r="Q138" s="79"/>
      <c r="R138" s="79"/>
      <c r="S138" s="177">
        <v>3</v>
      </c>
      <c r="T138" s="178"/>
      <c r="U138" s="184" t="s">
        <v>351</v>
      </c>
      <c r="V138" s="185"/>
      <c r="W138" s="185"/>
      <c r="X138" s="185"/>
      <c r="Y138" s="185"/>
      <c r="Z138" s="186"/>
      <c r="AA138" s="182" t="s">
        <v>368</v>
      </c>
      <c r="AB138" s="183"/>
      <c r="AC138" s="183"/>
      <c r="AD138" s="183"/>
      <c r="AE138" s="183"/>
      <c r="AF138" s="183"/>
      <c r="AG138" s="183"/>
      <c r="AH138" s="183"/>
      <c r="AI138" s="183"/>
      <c r="AJ138" s="183"/>
      <c r="AK138" s="183"/>
      <c r="AL138" s="183"/>
      <c r="AM138" s="183"/>
      <c r="AN138" s="183"/>
      <c r="AO138" s="183"/>
      <c r="AP138" s="183"/>
      <c r="AQ138" s="183"/>
      <c r="AR138" s="43" t="s">
        <v>163</v>
      </c>
      <c r="AS138" s="43" t="s">
        <v>352</v>
      </c>
      <c r="AT138" s="77" t="s">
        <v>353</v>
      </c>
      <c r="AU138" s="77" t="s">
        <v>398</v>
      </c>
      <c r="AV138" s="46" t="s">
        <v>373</v>
      </c>
      <c r="AW138" s="49" t="s">
        <v>383</v>
      </c>
      <c r="AX138" s="47" t="s">
        <v>134</v>
      </c>
      <c r="AY138" s="10" t="s">
        <v>367</v>
      </c>
    </row>
    <row r="139" spans="1:51" ht="101.45" customHeight="1" x14ac:dyDescent="0.2">
      <c r="B139" s="23"/>
      <c r="C139" s="24"/>
      <c r="D139" s="24"/>
      <c r="E139" s="24"/>
      <c r="F139" s="23"/>
      <c r="G139" s="24"/>
      <c r="H139" s="27"/>
      <c r="I139" s="34"/>
      <c r="J139" s="23"/>
      <c r="K139" s="24"/>
      <c r="L139" s="24"/>
      <c r="M139" s="24"/>
      <c r="N139" s="24"/>
      <c r="O139" s="24"/>
      <c r="P139" s="24"/>
      <c r="Q139" s="24"/>
      <c r="R139" s="24"/>
      <c r="S139" s="24"/>
      <c r="T139" s="24"/>
      <c r="U139" s="25"/>
      <c r="V139" s="25"/>
      <c r="W139" s="25"/>
      <c r="X139" s="25"/>
      <c r="Y139" s="25"/>
      <c r="Z139" s="25"/>
      <c r="AA139" s="25"/>
      <c r="AB139" s="26"/>
      <c r="AC139" s="26"/>
      <c r="AD139" s="26"/>
      <c r="AE139" s="26"/>
      <c r="AF139" s="26"/>
      <c r="AG139" s="26"/>
      <c r="AH139" s="26"/>
      <c r="AI139" s="26"/>
      <c r="AJ139" s="26"/>
      <c r="AK139" s="26"/>
      <c r="AL139" s="26"/>
      <c r="AM139" s="26"/>
      <c r="AN139" s="26"/>
      <c r="AO139" s="26"/>
      <c r="AP139" s="26"/>
      <c r="AQ139" s="26"/>
      <c r="AR139" s="24"/>
      <c r="AS139" s="24"/>
      <c r="AT139" s="25"/>
      <c r="AU139" s="27"/>
      <c r="AV139" s="25"/>
      <c r="AW139" s="25"/>
      <c r="AX139" s="27"/>
    </row>
    <row r="140" spans="1:51" ht="12.75" customHeight="1" x14ac:dyDescent="0.2"/>
    <row r="141" spans="1:51" ht="12.75" customHeight="1" x14ac:dyDescent="0.2">
      <c r="C141" s="3"/>
      <c r="D141" s="3"/>
      <c r="E141" s="3"/>
      <c r="F141" s="3"/>
      <c r="G141" s="3"/>
      <c r="H141" s="30"/>
      <c r="I141" s="30"/>
      <c r="J141" s="3"/>
      <c r="K141" s="3"/>
      <c r="L141" s="3"/>
      <c r="M141" s="3"/>
      <c r="N141" s="3"/>
      <c r="O141" s="3"/>
      <c r="P141" s="3"/>
      <c r="Q141" s="3"/>
      <c r="R141" s="3"/>
      <c r="S141" s="3"/>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51" ht="12.75" customHeight="1" x14ac:dyDescent="0.2">
      <c r="C142" s="6" t="s">
        <v>58</v>
      </c>
      <c r="D142" s="6"/>
      <c r="E142" s="6"/>
      <c r="G142" s="8" t="s">
        <v>59</v>
      </c>
      <c r="H142" s="30"/>
      <c r="I142" s="30"/>
      <c r="J142" s="3"/>
      <c r="K142" s="3"/>
      <c r="L142" s="3"/>
      <c r="M142" s="3"/>
      <c r="N142" s="3"/>
      <c r="O142" s="3"/>
      <c r="P142" s="3"/>
      <c r="Q142" s="3"/>
      <c r="R142" s="3"/>
      <c r="S142" s="3"/>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51" ht="12.75" customHeight="1" x14ac:dyDescent="0.2">
      <c r="C143" s="28">
        <v>1</v>
      </c>
      <c r="D143" s="28"/>
      <c r="E143" s="28"/>
      <c r="F143" s="8" t="s">
        <v>60</v>
      </c>
      <c r="G143" s="3"/>
      <c r="H143" s="30"/>
      <c r="I143" s="30"/>
      <c r="J143" s="3"/>
      <c r="K143" s="3"/>
      <c r="L143" s="3">
        <v>4</v>
      </c>
      <c r="M143" s="8" t="s">
        <v>61</v>
      </c>
      <c r="N143" s="3"/>
      <c r="O143" s="3"/>
      <c r="P143" s="3"/>
      <c r="Q143" s="3"/>
      <c r="R143" s="3"/>
      <c r="S143" s="3"/>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51" ht="12.75" customHeight="1" x14ac:dyDescent="0.2">
      <c r="C144" s="28">
        <v>2</v>
      </c>
      <c r="D144" s="28"/>
      <c r="E144" s="28"/>
      <c r="F144" s="8" t="s">
        <v>62</v>
      </c>
      <c r="G144" s="3"/>
      <c r="H144" s="30"/>
      <c r="I144" s="30"/>
      <c r="J144" s="3"/>
      <c r="K144" s="3"/>
      <c r="L144" s="3">
        <v>5</v>
      </c>
      <c r="M144" s="8" t="s">
        <v>21</v>
      </c>
      <c r="N144" s="3"/>
      <c r="O144" s="3"/>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2:42" ht="12.75" customHeight="1" x14ac:dyDescent="0.2">
      <c r="C145" s="16">
        <v>3</v>
      </c>
      <c r="D145" s="16"/>
      <c r="E145" s="16"/>
      <c r="F145" s="8" t="s">
        <v>63</v>
      </c>
      <c r="G145" s="3"/>
      <c r="H145" s="30"/>
      <c r="I145" s="30"/>
      <c r="J145" s="3"/>
      <c r="K145" s="3"/>
      <c r="L145" s="3"/>
      <c r="M145" s="8"/>
      <c r="N145" s="3"/>
      <c r="O145" s="8"/>
      <c r="P145" s="3"/>
      <c r="Q145" s="3"/>
      <c r="R145" s="3"/>
      <c r="S145" s="3"/>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2:42" ht="12.75" customHeight="1" x14ac:dyDescent="0.2">
      <c r="C146" s="16"/>
      <c r="D146" s="16"/>
      <c r="E146" s="16"/>
      <c r="F146" s="8"/>
      <c r="G146" s="3"/>
      <c r="H146" s="30"/>
      <c r="I146" s="30"/>
      <c r="J146" s="3"/>
      <c r="K146" s="3"/>
      <c r="L146" s="3"/>
      <c r="M146" s="8"/>
      <c r="N146" s="3"/>
      <c r="O146" s="8"/>
      <c r="P146" s="3"/>
      <c r="Q146" s="3"/>
      <c r="R146" s="3"/>
      <c r="S146" s="3"/>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2:42" ht="12.75" customHeight="1" x14ac:dyDescent="0.2">
      <c r="C147" s="6" t="s">
        <v>64</v>
      </c>
      <c r="D147" s="6"/>
      <c r="E147" s="6"/>
      <c r="F147" s="8"/>
      <c r="G147" s="8" t="s">
        <v>59</v>
      </c>
      <c r="O147" s="8"/>
      <c r="P147" s="3"/>
      <c r="Q147" s="3"/>
      <c r="S147" s="16"/>
      <c r="T147" s="3"/>
      <c r="U147" s="8"/>
      <c r="V147" s="8"/>
      <c r="W147" s="8"/>
      <c r="X147" s="8"/>
      <c r="Y147" s="8"/>
      <c r="Z147" s="8"/>
      <c r="AA147" s="8"/>
      <c r="AB147" s="3"/>
      <c r="AC147" s="8"/>
      <c r="AD147" s="16"/>
      <c r="AE147" s="3"/>
      <c r="AF147" s="8"/>
      <c r="AG147" s="3"/>
      <c r="AH147" s="5"/>
      <c r="AI147" s="5"/>
      <c r="AJ147" s="5"/>
      <c r="AK147" s="5"/>
      <c r="AL147" s="8"/>
      <c r="AM147" s="5"/>
      <c r="AN147" s="5"/>
      <c r="AO147" s="5"/>
      <c r="AP147" s="5"/>
    </row>
    <row r="148" spans="2:42" ht="12.75" customHeight="1" x14ac:dyDescent="0.2">
      <c r="C148" s="28">
        <v>1</v>
      </c>
      <c r="D148" s="28"/>
      <c r="E148" s="28"/>
      <c r="F148" s="8" t="s">
        <v>65</v>
      </c>
      <c r="G148" s="8"/>
      <c r="L148" s="3">
        <v>4</v>
      </c>
      <c r="M148" s="8" t="s">
        <v>21</v>
      </c>
      <c r="O148" s="8"/>
      <c r="P148" s="3"/>
      <c r="Q148" s="3"/>
      <c r="S148" s="16"/>
      <c r="T148" s="3"/>
      <c r="U148" s="8"/>
      <c r="V148" s="8"/>
      <c r="W148" s="8"/>
      <c r="X148" s="8"/>
      <c r="Y148" s="8"/>
      <c r="Z148" s="8"/>
      <c r="AA148" s="8"/>
      <c r="AB148" s="3"/>
      <c r="AC148" s="8"/>
      <c r="AD148" s="16"/>
      <c r="AE148" s="3"/>
      <c r="AF148" s="8"/>
      <c r="AG148" s="3"/>
      <c r="AH148" s="5"/>
      <c r="AI148" s="5"/>
      <c r="AJ148" s="5"/>
      <c r="AK148" s="5"/>
      <c r="AL148" s="8"/>
      <c r="AM148" s="5"/>
      <c r="AN148" s="5"/>
      <c r="AO148" s="5"/>
      <c r="AP148" s="5"/>
    </row>
    <row r="149" spans="2:42" ht="12.75" customHeight="1" x14ac:dyDescent="0.2">
      <c r="C149" s="28">
        <v>2</v>
      </c>
      <c r="D149" s="28"/>
      <c r="E149" s="28"/>
      <c r="F149" s="8" t="s">
        <v>66</v>
      </c>
      <c r="G149" s="8"/>
      <c r="L149" s="3"/>
      <c r="M149" s="8"/>
      <c r="O149" s="8"/>
      <c r="P149" s="3"/>
      <c r="Q149" s="3"/>
      <c r="S149" s="16"/>
      <c r="T149" s="3"/>
      <c r="U149" s="8"/>
      <c r="V149" s="8"/>
      <c r="W149" s="8"/>
      <c r="X149" s="8"/>
      <c r="Y149" s="8"/>
      <c r="Z149" s="8"/>
      <c r="AA149" s="8"/>
      <c r="AB149" s="3"/>
      <c r="AC149" s="8"/>
      <c r="AD149" s="16"/>
      <c r="AE149" s="3"/>
      <c r="AF149" s="8"/>
      <c r="AG149" s="3"/>
      <c r="AH149" s="5"/>
      <c r="AI149" s="5"/>
      <c r="AJ149" s="5"/>
      <c r="AK149" s="5"/>
      <c r="AL149" s="8"/>
      <c r="AM149" s="5"/>
      <c r="AN149" s="5"/>
      <c r="AO149" s="5"/>
      <c r="AP149" s="5"/>
    </row>
    <row r="150" spans="2:42" ht="12.75" customHeight="1" x14ac:dyDescent="0.2">
      <c r="C150" s="16">
        <v>3</v>
      </c>
      <c r="D150" s="16"/>
      <c r="E150" s="16"/>
      <c r="F150" s="8" t="s">
        <v>67</v>
      </c>
      <c r="G150" s="8"/>
      <c r="L150" s="3"/>
      <c r="M150" s="8"/>
      <c r="O150" s="8"/>
      <c r="P150" s="3"/>
      <c r="Q150" s="3"/>
      <c r="S150" s="16"/>
      <c r="T150" s="3"/>
      <c r="U150" s="8"/>
      <c r="V150" s="8"/>
      <c r="W150" s="8"/>
      <c r="X150" s="8"/>
      <c r="Y150" s="8"/>
      <c r="Z150" s="8"/>
      <c r="AA150" s="8"/>
      <c r="AB150" s="3"/>
      <c r="AC150" s="8"/>
      <c r="AD150" s="16"/>
      <c r="AE150" s="3"/>
      <c r="AF150" s="8"/>
      <c r="AG150" s="3"/>
      <c r="AH150" s="5"/>
      <c r="AI150" s="5"/>
      <c r="AJ150" s="5"/>
      <c r="AK150" s="5"/>
      <c r="AL150" s="8"/>
      <c r="AM150" s="5"/>
      <c r="AN150" s="5"/>
      <c r="AO150" s="5"/>
      <c r="AP150" s="5"/>
    </row>
    <row r="151" spans="2:42" ht="12.75" customHeight="1" x14ac:dyDescent="0.2">
      <c r="C151" s="16"/>
      <c r="D151" s="16"/>
      <c r="E151" s="16"/>
      <c r="F151" s="8"/>
      <c r="G151" s="8"/>
      <c r="L151" s="3"/>
      <c r="M151" s="8"/>
      <c r="O151" s="8"/>
      <c r="P151" s="3"/>
      <c r="Q151" s="3"/>
      <c r="S151" s="16"/>
      <c r="T151" s="3"/>
      <c r="U151" s="8"/>
      <c r="V151" s="8"/>
      <c r="W151" s="8"/>
      <c r="X151" s="8"/>
      <c r="Y151" s="8"/>
      <c r="Z151" s="8"/>
      <c r="AA151" s="8"/>
      <c r="AB151" s="3"/>
      <c r="AC151" s="8"/>
      <c r="AD151" s="16"/>
      <c r="AE151" s="3"/>
      <c r="AF151" s="8"/>
      <c r="AG151" s="3"/>
      <c r="AH151" s="5"/>
      <c r="AI151" s="5"/>
      <c r="AJ151" s="5"/>
      <c r="AK151" s="5"/>
      <c r="AL151" s="8"/>
      <c r="AM151" s="5"/>
      <c r="AN151" s="5"/>
      <c r="AO151" s="5"/>
      <c r="AP151" s="5"/>
    </row>
    <row r="152" spans="2:42" ht="12.75" customHeight="1" x14ac:dyDescent="0.2">
      <c r="C152" s="6" t="s">
        <v>68</v>
      </c>
      <c r="D152" s="6"/>
      <c r="E152" s="6"/>
      <c r="F152" s="8"/>
      <c r="G152" s="8" t="s">
        <v>59</v>
      </c>
      <c r="O152" s="8"/>
      <c r="P152" s="3"/>
      <c r="Q152" s="3"/>
      <c r="S152" s="16"/>
      <c r="T152" s="3"/>
      <c r="U152" s="8"/>
      <c r="V152" s="8"/>
      <c r="W152" s="8"/>
      <c r="X152" s="8"/>
      <c r="Y152" s="8"/>
      <c r="Z152" s="8"/>
      <c r="AA152" s="8"/>
      <c r="AB152" s="3"/>
      <c r="AC152" s="8"/>
      <c r="AD152" s="5"/>
      <c r="AF152" s="8"/>
      <c r="AG152" s="5"/>
      <c r="AH152" s="5"/>
      <c r="AI152" s="5"/>
      <c r="AJ152" s="5"/>
      <c r="AK152" s="5"/>
      <c r="AL152" s="8"/>
      <c r="AM152" s="5"/>
      <c r="AN152" s="5"/>
      <c r="AO152" s="5"/>
      <c r="AP152" s="5"/>
    </row>
    <row r="153" spans="2:42" ht="12.75" customHeight="1" x14ac:dyDescent="0.2">
      <c r="C153" s="28">
        <v>1</v>
      </c>
      <c r="D153" s="28"/>
      <c r="E153" s="28"/>
      <c r="F153" s="8" t="s">
        <v>69</v>
      </c>
      <c r="G153" s="3"/>
      <c r="H153" s="30"/>
      <c r="I153" s="30"/>
      <c r="J153" s="3"/>
      <c r="K153" s="3"/>
      <c r="L153" s="3">
        <v>4</v>
      </c>
      <c r="M153" s="8" t="s">
        <v>70</v>
      </c>
      <c r="N153" s="3"/>
      <c r="O153" s="3"/>
      <c r="P153" s="3"/>
      <c r="Q153" s="3"/>
      <c r="S153" s="3">
        <v>7</v>
      </c>
      <c r="T153" s="8" t="s">
        <v>71</v>
      </c>
      <c r="U153" s="5"/>
      <c r="V153" s="5"/>
      <c r="W153" s="5"/>
      <c r="X153" s="5"/>
      <c r="Y153" s="5"/>
      <c r="Z153" s="5"/>
      <c r="AA153" s="5"/>
      <c r="AB153" s="5"/>
      <c r="AC153" s="5"/>
      <c r="AE153" s="3">
        <v>10</v>
      </c>
      <c r="AF153" s="8" t="s">
        <v>21</v>
      </c>
      <c r="AG153" s="5"/>
      <c r="AH153" s="5"/>
      <c r="AI153" s="5"/>
      <c r="AJ153" s="5"/>
      <c r="AK153" s="5"/>
      <c r="AL153" s="5"/>
      <c r="AM153" s="5"/>
      <c r="AN153" s="5"/>
      <c r="AO153" s="5"/>
      <c r="AP153" s="5"/>
    </row>
    <row r="154" spans="2:42" ht="12.75" customHeight="1" x14ac:dyDescent="0.2">
      <c r="C154" s="28">
        <v>2</v>
      </c>
      <c r="D154" s="28"/>
      <c r="E154" s="28"/>
      <c r="F154" s="8" t="s">
        <v>72</v>
      </c>
      <c r="G154" s="3"/>
      <c r="H154" s="30"/>
      <c r="I154" s="30"/>
      <c r="J154" s="3"/>
      <c r="K154" s="3"/>
      <c r="L154" s="3">
        <v>5</v>
      </c>
      <c r="M154" s="8" t="s">
        <v>73</v>
      </c>
      <c r="N154" s="3"/>
      <c r="O154" s="3"/>
      <c r="P154" s="3"/>
      <c r="Q154" s="3"/>
      <c r="S154" s="3">
        <v>8</v>
      </c>
      <c r="T154" s="8" t="s">
        <v>74</v>
      </c>
      <c r="U154" s="5"/>
      <c r="V154" s="5"/>
      <c r="W154" s="5"/>
      <c r="X154" s="5"/>
      <c r="Y154" s="5"/>
      <c r="Z154" s="5"/>
      <c r="AA154" s="5"/>
      <c r="AB154" s="5"/>
      <c r="AC154" s="5"/>
      <c r="AE154" s="3"/>
      <c r="AF154" s="8"/>
      <c r="AG154" s="5"/>
      <c r="AH154" s="5"/>
      <c r="AI154" s="5"/>
      <c r="AJ154" s="5"/>
      <c r="AK154" s="5"/>
      <c r="AL154" s="5"/>
      <c r="AM154" s="5"/>
      <c r="AN154" s="5"/>
      <c r="AO154" s="5"/>
      <c r="AP154" s="5"/>
    </row>
    <row r="155" spans="2:42" ht="12.75" customHeight="1" x14ac:dyDescent="0.2">
      <c r="C155" s="16">
        <v>3</v>
      </c>
      <c r="D155" s="16"/>
      <c r="E155" s="16"/>
      <c r="F155" s="8" t="s">
        <v>75</v>
      </c>
      <c r="G155" s="3"/>
      <c r="H155" s="30"/>
      <c r="I155" s="30"/>
      <c r="J155" s="3"/>
      <c r="K155" s="3"/>
      <c r="L155" s="3">
        <v>6</v>
      </c>
      <c r="M155" s="8" t="s">
        <v>76</v>
      </c>
      <c r="N155" s="3"/>
      <c r="O155" s="8"/>
      <c r="P155" s="3"/>
      <c r="Q155" s="3"/>
      <c r="S155" s="3">
        <v>9</v>
      </c>
      <c r="T155" s="8" t="s">
        <v>77</v>
      </c>
      <c r="U155" s="5"/>
      <c r="V155" s="5"/>
      <c r="W155" s="5"/>
      <c r="X155" s="5"/>
      <c r="Y155" s="5"/>
      <c r="Z155" s="5"/>
      <c r="AA155" s="5"/>
      <c r="AB155" s="5"/>
      <c r="AC155" s="5"/>
      <c r="AE155" s="5"/>
      <c r="AF155" s="5"/>
      <c r="AG155" s="5"/>
      <c r="AH155" s="5"/>
      <c r="AI155" s="5"/>
      <c r="AJ155" s="5"/>
      <c r="AK155" s="5"/>
      <c r="AL155" s="5"/>
      <c r="AM155" s="5"/>
      <c r="AN155" s="5"/>
      <c r="AO155" s="5"/>
      <c r="AP155" s="5"/>
    </row>
    <row r="156" spans="2:42" ht="9.75" customHeight="1" x14ac:dyDescent="0.2">
      <c r="C156" s="16"/>
      <c r="D156" s="16"/>
      <c r="E156" s="16"/>
      <c r="F156" s="8"/>
      <c r="G156" s="3"/>
      <c r="H156" s="30"/>
      <c r="I156" s="30"/>
      <c r="J156" s="3"/>
      <c r="K156" s="3"/>
      <c r="L156" s="3"/>
      <c r="M156" s="8"/>
      <c r="N156" s="3"/>
      <c r="O156" s="8"/>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9" spans="2:42" ht="12.75" customHeight="1" x14ac:dyDescent="0.2">
      <c r="B159" s="7" t="s">
        <v>78</v>
      </c>
      <c r="C159" s="5"/>
      <c r="D159" s="5"/>
      <c r="E159" s="5"/>
      <c r="F159" s="5"/>
      <c r="G159" s="5"/>
      <c r="H159" s="31"/>
      <c r="I159" s="31"/>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2:42" ht="12.75" customHeight="1" x14ac:dyDescent="0.2">
      <c r="B160" s="2" t="s">
        <v>79</v>
      </c>
      <c r="S160" s="10"/>
      <c r="T160" s="2"/>
      <c r="U160" s="2"/>
      <c r="V160" s="2"/>
      <c r="W160" s="2"/>
      <c r="X160" s="2"/>
      <c r="Y160" s="2"/>
      <c r="Z160" s="2"/>
      <c r="AD160" s="10"/>
    </row>
    <row r="161" spans="2:45" ht="12.75" customHeight="1" thickBot="1" x14ac:dyDescent="0.25">
      <c r="C161" s="10"/>
      <c r="D161" s="10"/>
      <c r="E161" s="10"/>
      <c r="T161" s="10"/>
      <c r="U161" s="10"/>
      <c r="V161" s="10"/>
      <c r="W161" s="10"/>
      <c r="X161" s="10"/>
      <c r="Y161" s="10"/>
      <c r="Z161" s="10"/>
      <c r="AB161" s="10" t="s">
        <v>80</v>
      </c>
      <c r="AD161" s="10"/>
      <c r="AL161" s="5"/>
      <c r="AM161" s="5"/>
      <c r="AN161" s="5"/>
      <c r="AO161" s="5"/>
      <c r="AP161" s="5"/>
      <c r="AQ161" s="5"/>
    </row>
    <row r="162" spans="2:45" ht="12.75" customHeight="1" thickBot="1" x14ac:dyDescent="0.25">
      <c r="B162" s="89"/>
      <c r="C162" s="89"/>
      <c r="D162" s="89"/>
      <c r="E162" s="89"/>
      <c r="F162" s="89"/>
      <c r="G162" s="89"/>
      <c r="H162" s="89"/>
      <c r="I162" s="89"/>
      <c r="J162" s="89"/>
      <c r="K162" s="89"/>
      <c r="L162" s="89"/>
      <c r="M162" s="89"/>
      <c r="N162" s="89"/>
      <c r="O162" s="89"/>
      <c r="P162" s="89"/>
      <c r="Q162" s="89"/>
      <c r="R162" s="89"/>
      <c r="AB162" s="10" t="s">
        <v>25</v>
      </c>
      <c r="AC162" s="17"/>
      <c r="AE162" s="10" t="s">
        <v>81</v>
      </c>
      <c r="AF162" s="11"/>
      <c r="AL162" s="5"/>
      <c r="AM162" s="5"/>
      <c r="AN162" s="5"/>
      <c r="AO162" s="5"/>
      <c r="AP162" s="5"/>
      <c r="AQ162" s="5"/>
    </row>
    <row r="163" spans="2:45" ht="12.75" customHeight="1" x14ac:dyDescent="0.2">
      <c r="AM163" s="1" t="s">
        <v>82</v>
      </c>
      <c r="AQ163" s="1"/>
      <c r="AR163" s="13"/>
      <c r="AS163" s="13"/>
    </row>
    <row r="164" spans="2:45" ht="12.75" customHeight="1" x14ac:dyDescent="0.2">
      <c r="B164" s="12" t="s">
        <v>83</v>
      </c>
      <c r="C164" s="5"/>
      <c r="D164" s="5"/>
      <c r="E164" s="5"/>
      <c r="F164" s="5"/>
      <c r="G164" s="5"/>
      <c r="H164" s="193"/>
      <c r="I164" s="194"/>
      <c r="J164" s="194"/>
      <c r="K164" s="194"/>
      <c r="L164" s="194"/>
      <c r="M164" s="194"/>
      <c r="N164" s="194"/>
      <c r="O164" s="194"/>
      <c r="P164" s="194"/>
      <c r="Q164" s="194"/>
      <c r="R164" s="194"/>
      <c r="S164" s="195"/>
      <c r="AM164" t="s">
        <v>84</v>
      </c>
      <c r="AO164" t="s">
        <v>85</v>
      </c>
      <c r="AQ164" t="s">
        <v>86</v>
      </c>
    </row>
    <row r="165" spans="2:45" ht="12.75" customHeight="1" x14ac:dyDescent="0.2">
      <c r="B165" s="8"/>
      <c r="C165" s="5"/>
      <c r="D165" s="5"/>
      <c r="E165" s="5"/>
      <c r="F165" s="5"/>
      <c r="G165" s="5"/>
      <c r="H165" s="35"/>
      <c r="I165" s="35"/>
      <c r="J165" s="9"/>
      <c r="K165" s="9"/>
      <c r="L165" s="9"/>
      <c r="M165" s="9"/>
      <c r="N165" s="9"/>
      <c r="O165" s="9"/>
      <c r="P165" s="9"/>
      <c r="Q165" s="9"/>
      <c r="R165" s="9"/>
      <c r="S165" s="9"/>
      <c r="T165" s="10"/>
      <c r="U165" s="10"/>
      <c r="V165" s="10"/>
      <c r="W165" s="10"/>
      <c r="X165" s="10"/>
      <c r="Y165" s="10"/>
      <c r="Z165" s="10"/>
      <c r="AM165" s="22"/>
      <c r="AO165" s="22"/>
      <c r="AQ165" s="22"/>
      <c r="AR165" s="42"/>
      <c r="AS165" s="42"/>
    </row>
  </sheetData>
  <autoFilter ref="A46:AY138"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006">
    <mergeCell ref="B41:I41"/>
    <mergeCell ref="J41:L41"/>
    <mergeCell ref="M41:O41"/>
    <mergeCell ref="J3:AQ4"/>
    <mergeCell ref="I7:AQ7"/>
    <mergeCell ref="I8:J8"/>
    <mergeCell ref="K8:L8"/>
    <mergeCell ref="M8:AG8"/>
    <mergeCell ref="AH8:AQ8"/>
    <mergeCell ref="I13:J13"/>
    <mergeCell ref="K13:L13"/>
    <mergeCell ref="M13:AG13"/>
    <mergeCell ref="AH13:AQ13"/>
    <mergeCell ref="I14:J14"/>
    <mergeCell ref="K14:L14"/>
    <mergeCell ref="M14:AG14"/>
    <mergeCell ref="AH14:AQ14"/>
    <mergeCell ref="I9:J9"/>
    <mergeCell ref="K9:L9"/>
    <mergeCell ref="M9:AG9"/>
    <mergeCell ref="AH9:AQ9"/>
    <mergeCell ref="I10:J10"/>
    <mergeCell ref="K10:L10"/>
    <mergeCell ref="M10:AG10"/>
    <mergeCell ref="B26:G26"/>
    <mergeCell ref="H26:AQ26"/>
    <mergeCell ref="B27:G27"/>
    <mergeCell ref="H27:AQ27"/>
    <mergeCell ref="B28:G28"/>
    <mergeCell ref="H28:AQ28"/>
    <mergeCell ref="AH10:AQ10"/>
    <mergeCell ref="B19:I19"/>
    <mergeCell ref="J19:AQ19"/>
    <mergeCell ref="B20:I20"/>
    <mergeCell ref="J20:AQ20"/>
    <mergeCell ref="B25:G25"/>
    <mergeCell ref="H25:AQ25"/>
    <mergeCell ref="I15:J15"/>
    <mergeCell ref="K15:L15"/>
    <mergeCell ref="M15:AG15"/>
    <mergeCell ref="AH15:AQ15"/>
    <mergeCell ref="B18:I18"/>
    <mergeCell ref="J18:AQ18"/>
    <mergeCell ref="B39:I39"/>
    <mergeCell ref="J39:L39"/>
    <mergeCell ref="M39:O39"/>
    <mergeCell ref="B40:I40"/>
    <mergeCell ref="J40:L40"/>
    <mergeCell ref="M40:O40"/>
    <mergeCell ref="B37:I37"/>
    <mergeCell ref="J37:L37"/>
    <mergeCell ref="M37:O37"/>
    <mergeCell ref="B38:I38"/>
    <mergeCell ref="J38:L38"/>
    <mergeCell ref="M38:O38"/>
    <mergeCell ref="B29:G29"/>
    <mergeCell ref="H29:AQ29"/>
    <mergeCell ref="B30:G30"/>
    <mergeCell ref="H30:AQ30"/>
    <mergeCell ref="AF32:AH32"/>
    <mergeCell ref="B36:I36"/>
    <mergeCell ref="J36:L36"/>
    <mergeCell ref="M36:O36"/>
    <mergeCell ref="B162:R162"/>
    <mergeCell ref="H164:S164"/>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2:I42"/>
    <mergeCell ref="J42:L42"/>
    <mergeCell ref="M42:O42"/>
    <mergeCell ref="B46:C46"/>
    <mergeCell ref="D46:E46"/>
    <mergeCell ref="F46:G46"/>
    <mergeCell ref="H46:I46"/>
    <mergeCell ref="J46:L46"/>
    <mergeCell ref="M46:O46"/>
    <mergeCell ref="AA48:AQ48"/>
    <mergeCell ref="B49:C49"/>
    <mergeCell ref="D49:E49"/>
    <mergeCell ref="F49:G49"/>
    <mergeCell ref="H49:I49"/>
    <mergeCell ref="J49:L49"/>
    <mergeCell ref="M49:O49"/>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2:AQ62"/>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B75:C75"/>
    <mergeCell ref="D75:E75"/>
    <mergeCell ref="F75:G75"/>
    <mergeCell ref="H75:I75"/>
    <mergeCell ref="J75:L75"/>
    <mergeCell ref="M75:O75"/>
    <mergeCell ref="P75:R75"/>
    <mergeCell ref="S75:T75"/>
    <mergeCell ref="U75:Z75"/>
    <mergeCell ref="AA75:AQ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6:AQ96"/>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B111:C111"/>
    <mergeCell ref="D111:E111"/>
    <mergeCell ref="F111:G111"/>
    <mergeCell ref="H111:I111"/>
    <mergeCell ref="J111:L111"/>
    <mergeCell ref="M111:O111"/>
    <mergeCell ref="P111:R111"/>
    <mergeCell ref="S111:T111"/>
    <mergeCell ref="U111:Z111"/>
    <mergeCell ref="AA111:AQ111"/>
    <mergeCell ref="F113:G113"/>
    <mergeCell ref="H113:I113"/>
    <mergeCell ref="J113:L113"/>
    <mergeCell ref="M113:O113"/>
    <mergeCell ref="P113:R113"/>
    <mergeCell ref="S113:T113"/>
    <mergeCell ref="U113:Z113"/>
    <mergeCell ref="AA113:AQ113"/>
    <mergeCell ref="AA112:AQ112"/>
    <mergeCell ref="B112:C112"/>
    <mergeCell ref="D112:E112"/>
    <mergeCell ref="F112:G112"/>
    <mergeCell ref="H112:I112"/>
    <mergeCell ref="J112:L112"/>
    <mergeCell ref="M112:O112"/>
    <mergeCell ref="P112:R112"/>
    <mergeCell ref="S112:T112"/>
    <mergeCell ref="U112:Z112"/>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25:AQ125"/>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B138:C138"/>
    <mergeCell ref="D138:E138"/>
    <mergeCell ref="F138:G138"/>
    <mergeCell ref="H138:I138"/>
    <mergeCell ref="J138:L138"/>
    <mergeCell ref="M138:O138"/>
    <mergeCell ref="P138:R138"/>
    <mergeCell ref="S138:T138"/>
    <mergeCell ref="U138:Z138"/>
    <mergeCell ref="AA138:AQ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B109:C109"/>
    <mergeCell ref="D109:E109"/>
    <mergeCell ref="F109:G109"/>
    <mergeCell ref="H109:I109"/>
    <mergeCell ref="J109:L109"/>
    <mergeCell ref="M109:O109"/>
    <mergeCell ref="P109:R109"/>
    <mergeCell ref="S109:T109"/>
    <mergeCell ref="U109:Z109"/>
    <mergeCell ref="AA109:AQ109"/>
    <mergeCell ref="B110:C110"/>
    <mergeCell ref="I11:J11"/>
    <mergeCell ref="K11:L11"/>
    <mergeCell ref="M11:AG11"/>
    <mergeCell ref="AH11:AQ11"/>
    <mergeCell ref="I12:J12"/>
    <mergeCell ref="K12:L12"/>
    <mergeCell ref="M12:AG12"/>
    <mergeCell ref="AH12:AQ12"/>
    <mergeCell ref="D110:E110"/>
    <mergeCell ref="F110:G110"/>
    <mergeCell ref="H110:I110"/>
    <mergeCell ref="J110:L110"/>
    <mergeCell ref="M110:O110"/>
    <mergeCell ref="P110:R110"/>
    <mergeCell ref="S110:T110"/>
    <mergeCell ref="U110:Z110"/>
    <mergeCell ref="AA110:AQ110"/>
    <mergeCell ref="AA107:AQ107"/>
    <mergeCell ref="B108:C108"/>
    <mergeCell ref="D108:E108"/>
    <mergeCell ref="F108:G108"/>
  </mergeCells>
  <phoneticPr fontId="9" type="noConversion"/>
  <dataValidations count="8">
    <dataValidation type="list" allowBlank="1" showInputMessage="1" showErrorMessage="1" sqref="S139:T139" xr:uid="{39C41906-3E1C-4A71-A997-93E5264FD623}">
      <formula1>Metodos_Pruebas</formula1>
    </dataValidation>
    <dataValidation type="list" allowBlank="1" showInputMessage="1" showErrorMessage="1" sqref="F139:G139" xr:uid="{60240B79-EFE9-42BB-AB0E-7C74EB521102}">
      <formula1>Requerimientos</formula1>
    </dataValidation>
    <dataValidation type="list" allowBlank="1" showInputMessage="1" showErrorMessage="1" sqref="AX139" xr:uid="{33E84457-935B-4194-BE00-05DC4E954BDE}">
      <formula1>Estado_CP</formula1>
    </dataValidation>
    <dataValidation type="list" allowBlank="1" showInputMessage="1" showErrorMessage="1" sqref="P139:R139" xr:uid="{898D0A8E-AB76-4E2B-A2D9-66B2A74BADA2}">
      <formula1>Caracteristica_Evaluar</formula1>
    </dataValidation>
    <dataValidation type="list" allowBlank="1" showInputMessage="1" showErrorMessage="1" sqref="H139:I139" xr:uid="{63EF58D9-A8A0-47AB-91EA-3303DA16AD31}">
      <formula1>Componentes</formula1>
    </dataValidation>
    <dataValidation type="list" allowBlank="1" showInputMessage="1" showErrorMessage="1" sqref="M139:O139" xr:uid="{889FC8C0-24C5-4BAD-AF3C-AD9B090029AF}">
      <formula1>Tecnicas_Pruebas</formula1>
    </dataValidation>
    <dataValidation type="list" allowBlank="1" showInputMessage="1" showErrorMessage="1" sqref="AS47:AS138" xr:uid="{66E2BCA1-8C6B-4386-BE88-5293B86F6A1A}">
      <formula1>"Crítico,Mayor,Menor"</formula1>
    </dataValidation>
    <dataValidation type="list" allowBlank="1" showInputMessage="1" showErrorMessage="1" sqref="D47:E138 M47:T138" xr:uid="{53522842-955E-4111-9F5B-20C413181F2D}">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legacyDrawing r:id="rId3"/>
  <oleObjects>
    <mc:AlternateContent xmlns:mc="http://schemas.openxmlformats.org/markup-compatibility/2006">
      <mc:Choice Requires="x14">
        <oleObject progId="Objeto empaquetador del shell" dvAspect="DVASPECT_ICON" shapeId="2056" r:id="rId4">
          <objectPr defaultSize="0" r:id="rId5">
            <anchor moveWithCells="1">
              <from>
                <xdr:col>43</xdr:col>
                <xdr:colOff>66675</xdr:colOff>
                <xdr:row>25</xdr:row>
                <xdr:rowOff>76200</xdr:rowOff>
              </from>
              <to>
                <xdr:col>45</xdr:col>
                <xdr:colOff>1152525</xdr:colOff>
                <xdr:row>28</xdr:row>
                <xdr:rowOff>104775</xdr:rowOff>
              </to>
            </anchor>
          </objectPr>
        </oleObject>
      </mc:Choice>
      <mc:Fallback>
        <oleObject progId="Objeto empaquetador del shell" dvAspect="DVASPECT_ICON" shapeId="2056"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C1CA7DC3-9550-43C9-97CC-337EA8D4E495}">
          <x14:formula1>
            <xm:f>ejemplo!$A$62:$A$67</xm:f>
          </x14:formula1>
          <xm:sqref>AX47:AX138</xm:sqref>
        </x14:dataValidation>
        <x14:dataValidation type="list" allowBlank="1" showInputMessage="1" showErrorMessage="1" xr:uid="{B4ECB22D-E83C-4BE2-8C29-C4C7479DE398}">
          <x14:formula1>
            <xm:f>ejemplo!$A$97:$A$98</xm:f>
          </x14:formula1>
          <xm:sqref>AR47:AR138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1" workbookViewId="0">
      <selection activeCell="C82" sqref="C82"/>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2025-07-17T13:09:43Z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