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MR\HU-GP.GP.014 Ver Comprobante de Pago Bancario\"/>
    </mc:Choice>
  </mc:AlternateContent>
  <xr:revisionPtr revIDLastSave="0" documentId="13_ncr:1_{DD5451F2-C1A0-4291-B2D2-4CE45D3D1976}" xr6:coauthVersionLast="47" xr6:coauthVersionMax="47" xr10:uidLastSave="{00000000-0000-0000-0000-000000000000}"/>
  <bookViews>
    <workbookView xWindow="-120" yWindow="-120" windowWidth="29040" windowHeight="15840" activeTab="1" xr2:uid="{00000000-000D-0000-FFFF-FFFF00000000}"/>
  </bookViews>
  <sheets>
    <sheet name="Formato 1.0 " sheetId="5" r:id="rId1"/>
    <sheet name="Formato 2.0" sheetId="6" r:id="rId2"/>
    <sheet name="ejemplo" sheetId="7" r:id="rId3"/>
  </sheets>
  <definedNames>
    <definedName name="_xlnm._FilterDatabase" localSheetId="0" hidden="1">'Formato 1.0 '!$B$42:$AX$49</definedName>
    <definedName name="_xlnm._FilterDatabase" localSheetId="1" hidden="1">'Formato 2.0'!$A$45:$BA$77</definedName>
    <definedName name="_xlnm.Print_Area" localSheetId="0">'Formato 1.0 '!$A$1:$AQ$70</definedName>
    <definedName name="_xlnm.Print_Area" localSheetId="1">'Formato 2.0'!$A$1:$AQ$95</definedName>
    <definedName name="Caracteristica_Evaluar" localSheetId="2">ejemplo!#REF!</definedName>
    <definedName name="Caracteristica_Evaluar">#REF!</definedName>
    <definedName name="Componentes" localSheetId="2">ejemplo!$A$70:$A$77</definedName>
    <definedName name="Componentes">#REF!</definedName>
    <definedName name="Estado_CP" localSheetId="2">ejemplo!#REF!</definedName>
    <definedName name="Estado_CP">#REF!</definedName>
    <definedName name="Metodos_Pruebas" localSheetId="2">ejemplo!#REF!</definedName>
    <definedName name="Metodos_Pruebas">#REF!</definedName>
    <definedName name="Requerimientos" localSheetId="2">ejemplo!#REF!</definedName>
    <definedName name="Requerimientos">#REF!</definedName>
    <definedName name="Tecnicas_Pruebas" localSheetId="2">ejemplo!#REF!</definedName>
    <definedName name="Tecnicas_Pruebas">#REF!</definedName>
    <definedName name="Tipo_Pruebas" localSheetId="2">ejemplo!#REF!</definedName>
    <definedName name="Tipo_Pruebas">#REF!</definedName>
    <definedName name="_xlnm.Print_Titles" localSheetId="0">'Formato 1.0 '!$1:$13</definedName>
    <definedName name="_xlnm.Print_Titles" localSheetId="1">'Formato 2.0'!$1:$13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6" l="1"/>
  <c r="J35" i="6"/>
  <c r="J36" i="6" l="1"/>
  <c r="J37" i="6"/>
  <c r="J38" i="6"/>
  <c r="J40" i="6"/>
  <c r="J41" i="6" l="1"/>
  <c r="M39" i="6" s="1"/>
  <c r="J38" i="5"/>
  <c r="J37" i="5"/>
  <c r="J36" i="5"/>
  <c r="J35" i="5"/>
  <c r="M41" i="6" l="1"/>
  <c r="M35" i="6"/>
  <c r="M37" i="6"/>
  <c r="M40" i="6"/>
  <c r="M36" i="6"/>
  <c r="M38" i="6"/>
  <c r="J39" i="5"/>
  <c r="M36" i="5" s="1"/>
  <c r="M35" i="5" l="1"/>
  <c r="M39" i="5"/>
  <c r="M38" i="5"/>
  <c r="M37" i="5"/>
</calcChain>
</file>

<file path=xl/sharedStrings.xml><?xml version="1.0" encoding="utf-8"?>
<sst xmlns="http://schemas.openxmlformats.org/spreadsheetml/2006/main" count="804" uniqueCount="267">
  <si>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</si>
  <si>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</si>
  <si>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</si>
  <si>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</si>
  <si>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</si>
  <si>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</si>
  <si>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</si>
  <si>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</si>
  <si>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</si>
  <si>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</si>
  <si>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</si>
  <si>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</si>
  <si>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</si>
  <si>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</si>
  <si>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</si>
  <si>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</si>
  <si>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</si>
  <si>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</si>
  <si>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</si>
  <si>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</si>
  <si>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</si>
  <si>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</si>
  <si>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</si>
  <si>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</si>
  <si>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</si>
  <si>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</si>
  <si>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</si>
  <si>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</si>
  <si>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</si>
  <si>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</si>
  <si>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</si>
  <si>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</si>
  <si>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</si>
  <si>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</si>
  <si>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</si>
  <si>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</si>
  <si>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</si>
  <si>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</si>
  <si>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</si>
  <si>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</si>
  <si>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</si>
  <si>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</si>
  <si>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</si>
  <si>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</si>
  <si>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</si>
  <si>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</si>
  <si>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</si>
  <si>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</si>
  <si>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</si>
  <si>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</si>
  <si>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</si>
  <si>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</si>
  <si>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</si>
  <si>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</si>
  <si>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</si>
  <si>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</si>
  <si>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</si>
  <si>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</si>
  <si>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</si>
  <si>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</si>
  <si>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</si>
  <si>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</si>
  <si>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</si>
  <si>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</si>
  <si>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</si>
  <si>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</si>
  <si>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</si>
  <si>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</si>
  <si>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</si>
  <si>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</si>
  <si>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</si>
  <si>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</si>
  <si>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</si>
  <si>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</si>
  <si>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</si>
  <si>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</si>
  <si>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</si>
  <si>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</si>
  <si>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</si>
  <si>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</si>
  <si>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</si>
  <si>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</si>
  <si>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</si>
  <si>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</si>
  <si>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</si>
  <si>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</si>
  <si>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</si>
  <si>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</si>
  <si>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</si>
  <si>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</si>
  <si>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</si>
  <si>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</si>
  <si>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</si>
  <si>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</si>
  <si>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</si>
  <si>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</si>
  <si>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</si>
  <si>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</si>
  <si>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</si>
  <si>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</si>
  <si>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</si>
  <si>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</si>
  <si>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</si>
  <si>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</si>
  <si>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</si>
  <si>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</si>
  <si>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</si>
  <si>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</si>
  <si>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</si>
  <si>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</si>
  <si>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</si>
  <si>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</si>
  <si>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</si>
  <si>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</si>
  <si>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</si>
  <si>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</si>
  <si>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</si>
  <si>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</si>
  <si>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</si>
  <si>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</si>
  <si>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</si>
  <si>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</si>
  <si>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</si>
  <si>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</si>
  <si>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</si>
  <si>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</si>
  <si>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</si>
  <si>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</si>
  <si>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</si>
  <si>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</si>
  <si>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</si>
  <si>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</si>
  <si>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</si>
  <si>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</si>
  <si>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</si>
  <si>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</si>
  <si>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</si>
  <si>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</si>
  <si>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</si>
  <si>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</si>
  <si>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</si>
  <si>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</si>
  <si>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</si>
  <si>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</si>
  <si>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</si>
  <si>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</si>
  <si>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</si>
  <si>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</si>
  <si>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Gestión de Pagos</t>
  </si>
  <si>
    <t>Actualización de criterio, mensajes y escenarios de prueba</t>
  </si>
  <si>
    <t>Liz Ordoñez Lama</t>
  </si>
  <si>
    <t>Jorge Cisneros</t>
  </si>
  <si>
    <t>2.1</t>
  </si>
  <si>
    <t>Ajuste al nuevo formato y Alineación con la nueva versión de HU</t>
  </si>
  <si>
    <t xml:space="preserve">HU_GP.GP.014 </t>
  </si>
  <si>
    <t xml:space="preserve">Ver Comprobante de Pago Bancario </t>
  </si>
  <si>
    <t>X</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</si>
  <si>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</si>
  <si>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</si>
  <si>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</si>
  <si>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</si>
  <si>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</si>
  <si>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</si>
  <si>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</si>
  <si>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</si>
  <si>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</si>
  <si>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</si>
  <si>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</si>
  <si>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</si>
  <si>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</si>
  <si>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</si>
  <si>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</si>
  <si>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</si>
  <si>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</si>
  <si>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</si>
  <si>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</si>
  <si>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</si>
  <si>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</si>
  <si>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</si>
  <si>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</si>
  <si>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</si>
  <si>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</si>
  <si>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</si>
  <si>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</si>
  <si>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</si>
  <si>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</si>
  <si>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</si>
  <si>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CP31</t>
  </si>
  <si>
    <t>CP32</t>
  </si>
  <si>
    <t>Que se tengan operaciones TUPA que sustenten el pago</t>
  </si>
  <si>
    <t>Crítico</t>
  </si>
  <si>
    <t>HU_GP.GP.014</t>
  </si>
  <si>
    <t>PENDIENTE</t>
  </si>
  <si>
    <t>NO CONFORME</t>
  </si>
  <si>
    <t>NO APLICA</t>
  </si>
  <si>
    <t>Casos de Pruebas Bloqueados</t>
  </si>
  <si>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</si>
  <si>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</si>
  <si>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</si>
  <si>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</si>
  <si>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</si>
  <si>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</si>
  <si>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t>CONFORME</t>
  </si>
  <si>
    <t>Indica que el caso de prueba se ejecutó con éxito y el resultado obtenido cumple con los criterios de aceptación establecidos</t>
  </si>
  <si>
    <t>Se refiere a un caso de prueba que se ejecutó, pero el resultado obtenido no cumple con los criterios de aceptación establecidos</t>
  </si>
  <si>
    <t>Indica que el caso de prueba no es relevante o no se puede ejecutar en el contexto actual debido a cambios en los requisitos, el alcance, o las condiciones de prueba</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</si>
  <si>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</si>
  <si>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</si>
  <si>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</si>
  <si>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Alineación con nueva version de PPS part 2 y Actualización del documento debido a versionamiento del HU v2</t>
  </si>
  <si>
    <t>Seleccionar “Ver CPB”</t>
  </si>
  <si>
    <t>Seleccionar “Imprimir CPB(CDA)” desde buzón</t>
  </si>
  <si>
    <t>1. Que el sistema muestre la lista de resultados con los pagos pendientes
2. El sistema muestra “Información de Pagos” y tiene órdenes de pago en estado
3. El sistema muestra en una nueva pestaña del navegador un archivo pdf con información del CPB generado 
4. La pestaña que muestra el pdf debe permiite realizar las funciones de aumentar/disminuir visualización (zoom), descargar e imprimir el archivo.</t>
  </si>
  <si>
    <t>1. Ir a la Bandeja de Pagos
2. Buscar las ordenes de pagos pendientes de pago y hacer clic en el botón "Ver CPB"
3. Clic en el botón "Imprimir CPB"
4. Valida navegabilidad del documento CPB</t>
  </si>
  <si>
    <t>1. Ir al Buzón Electrónico
2. Buscar la notificacion de generación de CPBN (CDA) y hacer clic en en la notificación
3. Clic en el botón "Imprimir CPB (CDA)"
4. Valida navegabilidad del documento CPB</t>
  </si>
  <si>
    <t>1. Se muestra las notificaciones recepcionadas a la fecha
2. El sistema muestra el detalle de la notificacion con los botones de "SUNAT PAGOS EN LINEA" y "IMPRIMIR CPB (CDA)"
3. El sistema abre una nueva pestaña del navegador y muestra un archivo pdf con información del CPB generado 
4. La pestaña que muestra el pdf debe permiite realizar las funciones de aumentar/disminuir visualización (zoom), descargar e imprimir el archivo.</t>
  </si>
  <si>
    <t>1. Ir a la Bandeja de Pagos
2. Buscar las ordenes de pagos pendientes de pago y hacer clic en el botón "Ver CPB"
3. Clic en el botón "Imprimir CPB"
4. Validar Log</t>
  </si>
  <si>
    <t xml:space="preserve">1. Que el sistema muestre la lista de resultados con los pagos pendientes
2. El sistema muestra “Información de Pagos” y tiene órdenes de pago en estado
3. El sistema realiza las siguientes acciones:
- Muestra en pantalla el siguiente mensaje de error: MSJ0024 - “Se ha producido un error inesperado al obtener el CPB. Inténtelo de nuevo más tarde” 
- En caso que el error corresponda a un error de usuario, se registra en el log de Alertas y se comunica la incidencia al correo:
monitoreovuce@mincetur.gob.pe
4.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
</t>
  </si>
  <si>
    <t>Ver CPB generado en VUCE 2.0 desde la "Bandeja de Seguimiento de Pagos" - Cuando selecciona el ícono “Ver CPB” y orden en estado "Pendiente de Pago" con exito -  como Rol MR.USUARIO.PRINCIPAL</t>
  </si>
  <si>
    <t>Ver CPB generado en VUCE 2.0 desde la "Bandeja de Seguimiento de Pagos" - Cuando selecciona el ícono “Ver CPB” y orden en estado "Pendiente de Pago" con exito -  como Rol MR.USUARIO.OPERADOR</t>
  </si>
  <si>
    <t>Ver CPB generado en VUCE 2.0 desde la "Bandeja de Seguimiento de Pagos" - Cuando selecciona el ícono “Ver CPB” y orden en estado "Pendiente de Pago" con exito -  como Rol MR.USUARIO.FINANCIERO</t>
  </si>
  <si>
    <t>Ver CPB generado en VUCE 2.0 desde la "Bandeja de Seguimiento de Pagos" - Cuando selecciona el ícono “Ver CPB” y orden en estado "Pendiente de Pago" con exito -  como Rol MR.CENTRAL.HELP_DESK</t>
  </si>
  <si>
    <t>Ver CPB generado en VUCE 2.0 desde la "Bandeja de Seguimiento de Pagos" - Cuando selecciona el ícono “Ver CPB” y orden en estado "Pendiente de Pago" con exito -  como Rol MR.CENTRAL.OPERADOR_FUNCIONAL</t>
  </si>
  <si>
    <t>Ver CPB generado en VUCE 2.0 desde la "Bandeja de Seguimiento de Pagos" - Cuando selecciona el ícono “Ver CPB” y orden en estado "Pendiente de Pago" con exito -  como Rol MR.CENTRAL.SUPERVISOR_TECNICO</t>
  </si>
  <si>
    <t>Ver CPB generado en VUCE 2.0 desde la "Bandeja de Seguimiento de Pagos" - Cuando selecciona el ícono “Ver CPB” y orden en estado "Pendiente de Pago" con exito -  como Rol MR.CENTRAL.ADMINISTRADOR_VUCE</t>
  </si>
  <si>
    <t>CA 001</t>
  </si>
  <si>
    <t>Ver CPB generado en VUCE 2.0</t>
  </si>
  <si>
    <t>Credenciales del Usuario
Numero de CPB</t>
  </si>
  <si>
    <t>Ver CPB generado en VUCE 2.0 desde "Buzón Electrónico" - Cuando selecciona el boton “Imprimir CPB (CDA)” con exito -  como Rol MR.USUARIO.COORDINADOR</t>
  </si>
  <si>
    <t>CA 002</t>
  </si>
  <si>
    <t>Ver CPB generado en VUCE 1.0 desde la "Bandeja de Seguimiento de Pagos" - Cuando selecciona el ícono “Ver CPB” y orden en estado "Pendiente de Pago" con exito -  como Rol MR.USUARIO.PRINCIPAL</t>
  </si>
  <si>
    <t>Ver CPB generado en VUCE 1.0 desde la "Bandeja de Seguimiento de Pagos" - Cuando selecciona el ícono “Ver CPB” y orden en estado "Pendiente de Pago" con exito -  como Rol MR.USUARIO.OPERADOR</t>
  </si>
  <si>
    <t>Ver CPB generado en VUCE 1.0 desde la "Bandeja de Seguimiento de Pagos" - Cuando selecciona el ícono “Ver CPB” y orden en estado "Pendiente de Pago" con exito -  como Rol MR.USUARIO.FINANCIERO</t>
  </si>
  <si>
    <t>Ver CPB generado en VUCE 1.0 desde la "Bandeja de Seguimiento de Pagos" - Cuando selecciona el ícono “Ver CPB” y orden en estado "Pendiente de Pago" con exito -  como MR.USUARIO.COORDINADOR</t>
  </si>
  <si>
    <t>Ver CPB generado en VUCE 1.0 desde la "Bandeja de Seguimiento de Pagos" - Cuando selecciona el ícono “Ver CPB” y orden en estado "Pendiente de Pago" con exito -  como Rol MR.CENTRAL.HELP_DESK</t>
  </si>
  <si>
    <t>Ver CPB generado en VUCE 1.0 desde la "Bandeja de Seguimiento de Pagos" - Cuando selecciona el ícono “Ver CPB” y orden en estado "Pendiente de Pago" con exito -  como Rol MR.CENTRAL.OPERADOR_FUNCIONAL</t>
  </si>
  <si>
    <t>Ver CPB generado en VUCE 1.0 desde la "Bandeja de Seguimiento de Pagos" - Cuando selecciona el ícono “Ver CPB” y orden en estado "Pendiente de Pago" con exito -  como Rol MR.CENTRAL.SUPERVISOR_TECNICO</t>
  </si>
  <si>
    <t>Ver CPB generado en VUCE 1.0 desde la "Bandeja de Seguimiento de Pagos" - Cuando selecciona el ícono “Ver CPB” y orden en estado "Pendiente de Pago" con exito -  como Rol MR.CENTRAL.ADMINISTRADOR_VUCE</t>
  </si>
  <si>
    <t>Ver CPB generado en VUCE 1.0
(CONVIVENCIA)</t>
  </si>
  <si>
    <t>Ver CPB generado en  VUCE 2.0</t>
  </si>
  <si>
    <t>Ver CPB generado en VUCE 2.0 desde "Buzón Electrónico" - Cuando selecciona el boton “Imprimir CPB (CDA)” con exito -  como Rol MR.USUARIO.PRINCIPAL</t>
  </si>
  <si>
    <t>Ver CPB generado en VUCE 2.0 desde "Buzón Electrónico" - Cuando selecciona el boton “Imprimir CPB (CDA)” con exito -  como Rol MR.USUARIO.OPERADOR</t>
  </si>
  <si>
    <t>Ver CPB generado en VUCE 2.0 desde "Buzón Electrónico" - Cuando selecciona el boton “Imprimir CPB (CDA)” con exito -  como Rol MR.USUARIO.FINANCIERO</t>
  </si>
  <si>
    <t>Ver CPB generado en VUCE 2.0 desde "Buzón Electrónico" - Cuando selecciona el boton “Imprimir CPB (CDA)” con exito -  como Rol MR.CENTRAL.HELP_DESK</t>
  </si>
  <si>
    <t>Ver CPB generado en VUCE 2.0 desde "Buzón Electrónico" - Cuando selecciona el boton “Imprimir CPB (CDA)” con exito -  como Rol MR.CENTRAL.OPERADOR_FUNCIONAL</t>
  </si>
  <si>
    <t>Ver CPB generado en VUCE 2.0 desde "Buzón Electrónico" - Cuando selecciona el boton “Imprimir CPB (CDA)” con exito -  como Rol MR.CENTRAL.SUPERVISOR_TECNICO</t>
  </si>
  <si>
    <t>Ver CPB generado en VUCE 2.0 desde "Buzón Electrónico" - Cuando selecciona el boton “Imprimir CPB (CDA)” con exito -  como Rol MR.CENTRAL.ADMINISTRADOR_VUCE</t>
  </si>
  <si>
    <t>Gestionar errores - Cuando no se pudo obtener el archivo pdf del CPB de la Pasarela de Pagos - como Rol MR.USUARIO.PRINCIPAL</t>
  </si>
  <si>
    <t>Gestionar errores - Cuando no se pudo obtener el archivo pdf del CPB de la Pasarela de Pagos - como Rol MR.USUARIO.OPERADOR</t>
  </si>
  <si>
    <t>Gestionar errores - Cuando no se pudo obtener el archivo pdf del CPB de la Pasarela de Pagos - como Rol MR.USUARIO.FINANCIERO</t>
  </si>
  <si>
    <t>Gestionar errores - Cuando no se pudo obtener el archivo pdf del CPB de la Pasarela de Pagos - como Rol MR.CENTRAL.HELP_DESK</t>
  </si>
  <si>
    <t>Gestionar errores - Cuando no se pudo obtener el archivo pdf del CPB de la Pasarela de Pagos - como Rol MR.CENTRAL.OPERADOR_FUNCIONAL</t>
  </si>
  <si>
    <t>Gestionar errores - Cuando no se pudo obtener el archivo pdf del CPB de la Pasarela de Pagos - como Rol MR.CENTRAL.SUPERVISOR_TECNICO</t>
  </si>
  <si>
    <t>Gestionar errores - Cuando no se pudo obtener el archivo pdf del CPB de la Pasarela de Pagos - como Rol MR.CENTRAL.ADMINISTRADOR_VUCE</t>
  </si>
  <si>
    <t>Gestionar errores - Cuando no se pudo obtener el archivo pdf del CPB de la Pasarela de Pagos - como Rol MR.USUARIO.COORDINADOR</t>
  </si>
  <si>
    <t>CA 003</t>
  </si>
  <si>
    <t>Gestionar errores</t>
  </si>
  <si>
    <t>No se generó archivo PDF</t>
  </si>
  <si>
    <t>3.0</t>
  </si>
  <si>
    <t>Se ha teniado que re-hacer los casos de prueba debido a los constantes cambios de HU desde Enero hasta mes Marzo, HU V3</t>
  </si>
  <si>
    <t>Ver CPB generado en VUCE 2.0 desde la "Bandeja de Seguimiento de Pagos" - Cuando selecciona el ícono “Ver CPB” y orden en estado "Pendiente de Pago" con exito -  como Rol MR.USUARIO.COORDINADOR</t>
  </si>
  <si>
    <t>De acuerdo a lo conversado, se informó que el ROL será implementado en la Fase 5</t>
  </si>
  <si>
    <t>Casos de Pruebas Siguiente Entregable</t>
  </si>
  <si>
    <t>SIGUIENTE ENTREGABLE</t>
  </si>
  <si>
    <t>Siguiente Entregable</t>
  </si>
  <si>
    <t>Se tiene correo que los proceso de convivencia serán ejecutados en una siguiente fase</t>
  </si>
  <si>
    <t>Mal Funcionamiento del Buzón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</si>
</sst>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u/>
      <sz val="11"/>
      <color theme="10"/>
      <name val="Calibri"/>
      <family val="2"/>
    </font>
    <font>
      <sz val="10"/>
      <color rgb="FF000000"/>
      <name val="Arial"/>
      <family val="2"/>
    </font>
    <font>
      <b/>
      <i/>
      <sz val="10"/>
      <color rgb="FF000000"/>
      <name val="Arial"/>
      <family val="2"/>
    </font>
    <font>
      <b/>
      <sz val="10"/>
      <color rgb="FFFF0000"/>
      <name val="Arial"/>
      <family val="2"/>
    </font>
    <font>
      <sz val="8"/>
      <color theme="1"/>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D8E4BC"/>
        <bgColor rgb="FF000000"/>
      </patternFill>
    </fill>
  </fills>
  <borders count="46">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243">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2" fillId="4" borderId="11" xfId="0" applyFont="1" applyFill="1" applyBorder="1" applyAlignment="1">
      <alignment horizontal="center" vertical="center"/>
    </xf>
    <xf numFmtId="0" fontId="17" fillId="2" borderId="10" xfId="0" applyFont="1" applyFill="1" applyBorder="1" applyAlignment="1">
      <alignment horizontal="center" vertical="center" wrapText="1"/>
    </xf>
    <xf numFmtId="0" fontId="0" fillId="0" borderId="0" xfId="0"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18" fillId="2" borderId="10" xfId="0" applyFont="1" applyFill="1" applyBorder="1" applyAlignment="1">
      <alignment vertical="center" wrapText="1"/>
    </xf>
    <xf numFmtId="0" fontId="18" fillId="2" borderId="7" xfId="0" applyFont="1" applyFill="1" applyBorder="1" applyAlignment="1">
      <alignment vertical="center" wrapText="1"/>
    </xf>
    <xf numFmtId="0" fontId="18" fillId="2" borderId="10" xfId="0" applyFont="1" applyFill="1" applyBorder="1" applyAlignment="1">
      <alignment horizontal="left" vertical="center" wrapText="1"/>
    </xf>
    <xf numFmtId="0" fontId="18" fillId="0" borderId="0" xfId="0" applyFont="1"/>
    <xf numFmtId="0" fontId="9" fillId="2" borderId="10" xfId="0" applyFont="1" applyFill="1" applyBorder="1" applyAlignment="1">
      <alignment horizontal="left" vertical="center" wrapText="1"/>
    </xf>
    <xf numFmtId="0" fontId="21" fillId="2" borderId="10" xfId="0" applyFont="1" applyFill="1" applyBorder="1" applyAlignment="1">
      <alignment horizontal="left" vertical="center" wrapText="1"/>
    </xf>
    <xf numFmtId="0" fontId="0" fillId="0" borderId="0" xfId="0" applyAlignment="1">
      <alignment horizontal="center"/>
    </xf>
    <xf numFmtId="0" fontId="4" fillId="2" borderId="10" xfId="0" applyFont="1" applyFill="1" applyBorder="1" applyAlignment="1">
      <alignment horizontal="left" vertical="center" wrapText="1"/>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11" fillId="2" borderId="10" xfId="0" applyFont="1" applyFill="1" applyBorder="1" applyAlignment="1">
      <alignment horizontal="left" vertical="center" wrapText="1"/>
    </xf>
    <xf numFmtId="0" fontId="2" fillId="2" borderId="35" xfId="0" applyFont="1" applyFill="1" applyBorder="1" applyAlignment="1">
      <alignment horizontal="center" vertical="center" wrapText="1"/>
    </xf>
    <xf numFmtId="0" fontId="2" fillId="2" borderId="35"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4"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10" fillId="2" borderId="10" xfId="0" applyFont="1" applyFill="1" applyBorder="1" applyAlignment="1">
      <alignment horizontal="center" vertical="center" wrapText="1"/>
    </xf>
    <xf numFmtId="0" fontId="10"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45"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14" fontId="10" fillId="0" borderId="7" xfId="0" applyNumberFormat="1" applyFont="1" applyFill="1" applyBorder="1" applyAlignment="1">
      <alignment horizontal="center"/>
    </xf>
    <xf numFmtId="14" fontId="10" fillId="0" borderId="13" xfId="0" applyNumberFormat="1" applyFont="1" applyFill="1" applyBorder="1" applyAlignment="1">
      <alignment horizontal="center"/>
    </xf>
    <xf numFmtId="49" fontId="10" fillId="0" borderId="7" xfId="0" applyNumberFormat="1" applyFont="1" applyFill="1" applyBorder="1" applyAlignment="1">
      <alignment horizontal="center"/>
    </xf>
    <xf numFmtId="49" fontId="10" fillId="0" borderId="13" xfId="0" applyNumberFormat="1" applyFont="1" applyFill="1" applyBorder="1" applyAlignment="1">
      <alignment horizont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13" xfId="0" applyFont="1" applyFill="1" applyBorder="1" applyAlignment="1">
      <alignment horizontal="center" vertical="center"/>
    </xf>
    <xf numFmtId="0" fontId="2" fillId="8" borderId="21" xfId="0" applyFont="1" applyFill="1" applyBorder="1" applyAlignment="1">
      <alignment horizontal="left" vertical="center"/>
    </xf>
    <xf numFmtId="0" fontId="2" fillId="8" borderId="18" xfId="0" applyFont="1" applyFill="1" applyBorder="1" applyAlignment="1">
      <alignment horizontal="left" vertical="center"/>
    </xf>
    <xf numFmtId="0" fontId="2" fillId="8" borderId="38" xfId="0" applyFont="1" applyFill="1" applyBorder="1" applyAlignment="1">
      <alignment horizontal="left" vertical="center"/>
    </xf>
    <xf numFmtId="0" fontId="2" fillId="8" borderId="21"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38" xfId="0" applyFont="1" applyFill="1" applyBorder="1" applyAlignment="1">
      <alignment horizontal="center" vertical="center"/>
    </xf>
    <xf numFmtId="0" fontId="2" fillId="8" borderId="26" xfId="0" applyFont="1" applyFill="1" applyBorder="1" applyAlignment="1">
      <alignment horizontal="left" vertical="center"/>
    </xf>
    <xf numFmtId="0" fontId="2" fillId="8" borderId="8" xfId="0" applyFont="1" applyFill="1" applyBorder="1" applyAlignment="1">
      <alignment horizontal="left" vertical="center"/>
    </xf>
    <xf numFmtId="0" fontId="2" fillId="8" borderId="40" xfId="0" applyFont="1" applyFill="1" applyBorder="1" applyAlignment="1">
      <alignment horizontal="left" vertical="center"/>
    </xf>
    <xf numFmtId="0" fontId="2" fillId="8" borderId="26"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40" xfId="0" applyFont="1" applyFill="1" applyBorder="1" applyAlignment="1">
      <alignment horizontal="center" vertical="center"/>
    </xf>
    <xf numFmtId="0" fontId="2" fillId="8" borderId="26"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40" xfId="0" applyFont="1" applyFill="1" applyBorder="1" applyAlignment="1">
      <alignment horizontal="center" vertical="center" wrapText="1"/>
    </xf>
    <xf numFmtId="0" fontId="2" fillId="8" borderId="24" xfId="0" applyFont="1" applyFill="1" applyBorder="1" applyAlignment="1">
      <alignment horizontal="left" vertical="center"/>
    </xf>
    <xf numFmtId="0" fontId="2" fillId="8" borderId="9" xfId="0" applyFont="1" applyFill="1" applyBorder="1" applyAlignment="1">
      <alignment horizontal="left" vertical="center"/>
    </xf>
    <xf numFmtId="0" fontId="2" fillId="8" borderId="43" xfId="0" applyFont="1" applyFill="1" applyBorder="1" applyAlignment="1">
      <alignment horizontal="left" vertical="center"/>
    </xf>
    <xf numFmtId="0" fontId="2" fillId="8" borderId="41" xfId="0" applyFont="1" applyFill="1" applyBorder="1" applyAlignment="1">
      <alignment horizontal="center" vertical="center"/>
    </xf>
    <xf numFmtId="0" fontId="2" fillId="8" borderId="6" xfId="0" applyFont="1" applyFill="1" applyBorder="1" applyAlignment="1">
      <alignment horizontal="center" vertical="center"/>
    </xf>
    <xf numFmtId="0" fontId="2" fillId="8" borderId="42" xfId="0" applyFont="1" applyFill="1" applyBorder="1" applyAlignment="1">
      <alignment horizontal="center" vertical="center"/>
    </xf>
    <xf numFmtId="0" fontId="2" fillId="8" borderId="41"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8" borderId="42" xfId="0" applyFont="1" applyFill="1" applyBorder="1" applyAlignment="1">
      <alignment horizontal="center" vertical="center" wrapText="1"/>
    </xf>
    <xf numFmtId="0" fontId="2" fillId="8" borderId="4" xfId="0" applyFont="1" applyFill="1" applyBorder="1" applyAlignment="1">
      <alignment horizontal="left" vertical="center"/>
    </xf>
    <xf numFmtId="0" fontId="2" fillId="8" borderId="3" xfId="0" applyFont="1" applyFill="1" applyBorder="1" applyAlignment="1">
      <alignment horizontal="left" vertical="center"/>
    </xf>
    <xf numFmtId="0" fontId="2" fillId="8" borderId="39" xfId="0" applyFont="1" applyFill="1" applyBorder="1" applyAlignment="1">
      <alignment horizontal="left" vertical="center"/>
    </xf>
    <xf numFmtId="0" fontId="2" fillId="8" borderId="4"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39" xfId="0" applyFont="1" applyFill="1" applyBorder="1" applyAlignment="1">
      <alignment horizontal="center" vertical="center"/>
    </xf>
    <xf numFmtId="0" fontId="2" fillId="8" borderId="4"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39" xfId="0" applyFont="1" applyFill="1" applyBorder="1" applyAlignment="1">
      <alignment horizontal="center" vertical="center" wrapText="1"/>
    </xf>
    <xf numFmtId="0" fontId="2" fillId="8" borderId="21" xfId="0" applyFont="1" applyFill="1" applyBorder="1" applyAlignment="1">
      <alignment horizontal="right" vertical="center"/>
    </xf>
    <xf numFmtId="0" fontId="2" fillId="8" borderId="18" xfId="0" applyFont="1" applyFill="1" applyBorder="1" applyAlignment="1">
      <alignment horizontal="right" vertical="center"/>
    </xf>
    <xf numFmtId="0" fontId="2" fillId="8" borderId="21"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8" borderId="38" xfId="0"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72</xdr:row>
      <xdr:rowOff>0</xdr:rowOff>
    </xdr:from>
    <xdr:to>
      <xdr:col>18</xdr:col>
      <xdr:colOff>76200</xdr:colOff>
      <xdr:row>72</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80</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18</xdr:col>
      <xdr:colOff>76200</xdr:colOff>
      <xdr:row>76</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72</xdr:row>
      <xdr:rowOff>152400</xdr:rowOff>
    </xdr:from>
    <xdr:to>
      <xdr:col>18</xdr:col>
      <xdr:colOff>95250</xdr:colOff>
      <xdr:row>75</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75</xdr:row>
      <xdr:rowOff>38100</xdr:rowOff>
    </xdr:from>
    <xdr:to>
      <xdr:col>17</xdr:col>
      <xdr:colOff>200025</xdr:colOff>
      <xdr:row>75</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53</xdr:row>
      <xdr:rowOff>38100</xdr:rowOff>
    </xdr:from>
    <xdr:to>
      <xdr:col>41</xdr:col>
      <xdr:colOff>209550</xdr:colOff>
      <xdr:row>68</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75</xdr:row>
      <xdr:rowOff>9525</xdr:rowOff>
    </xdr:from>
    <xdr:to>
      <xdr:col>46</xdr:col>
      <xdr:colOff>0</xdr:colOff>
      <xdr:row>78</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76</xdr:row>
      <xdr:rowOff>866</xdr:rowOff>
    </xdr:from>
    <xdr:to>
      <xdr:col>46</xdr:col>
      <xdr:colOff>0</xdr:colOff>
      <xdr:row>77</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97</xdr:row>
      <xdr:rowOff>0</xdr:rowOff>
    </xdr:from>
    <xdr:to>
      <xdr:col>19</xdr:col>
      <xdr:colOff>76200</xdr:colOff>
      <xdr:row>97</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90</xdr:row>
      <xdr:rowOff>0</xdr:rowOff>
    </xdr:from>
    <xdr:to>
      <xdr:col>39</xdr:col>
      <xdr:colOff>38100</xdr:colOff>
      <xdr:row>90</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90</xdr:row>
      <xdr:rowOff>0</xdr:rowOff>
    </xdr:from>
    <xdr:to>
      <xdr:col>43</xdr:col>
      <xdr:colOff>0</xdr:colOff>
      <xdr:row>90</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90</xdr:row>
      <xdr:rowOff>0</xdr:rowOff>
    </xdr:from>
    <xdr:to>
      <xdr:col>43</xdr:col>
      <xdr:colOff>0</xdr:colOff>
      <xdr:row>90</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90</xdr:row>
      <xdr:rowOff>0</xdr:rowOff>
    </xdr:from>
    <xdr:to>
      <xdr:col>43</xdr:col>
      <xdr:colOff>0</xdr:colOff>
      <xdr:row>90</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90</xdr:row>
      <xdr:rowOff>0</xdr:rowOff>
    </xdr:from>
    <xdr:to>
      <xdr:col>43</xdr:col>
      <xdr:colOff>0</xdr:colOff>
      <xdr:row>90</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90</xdr:row>
      <xdr:rowOff>0</xdr:rowOff>
    </xdr:from>
    <xdr:to>
      <xdr:col>43</xdr:col>
      <xdr:colOff>0</xdr:colOff>
      <xdr:row>90</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90</xdr:row>
      <xdr:rowOff>0</xdr:rowOff>
    </xdr:from>
    <xdr:to>
      <xdr:col>43</xdr:col>
      <xdr:colOff>0</xdr:colOff>
      <xdr:row>90</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90</xdr:row>
      <xdr:rowOff>0</xdr:rowOff>
    </xdr:from>
    <xdr:to>
      <xdr:col>43</xdr:col>
      <xdr:colOff>0</xdr:colOff>
      <xdr:row>90</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90</xdr:row>
      <xdr:rowOff>0</xdr:rowOff>
    </xdr:from>
    <xdr:to>
      <xdr:col>43</xdr:col>
      <xdr:colOff>0</xdr:colOff>
      <xdr:row>90</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90</xdr:row>
      <xdr:rowOff>0</xdr:rowOff>
    </xdr:from>
    <xdr:to>
      <xdr:col>43</xdr:col>
      <xdr:colOff>0</xdr:colOff>
      <xdr:row>90</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90</xdr:row>
      <xdr:rowOff>0</xdr:rowOff>
    </xdr:from>
    <xdr:to>
      <xdr:col>43</xdr:col>
      <xdr:colOff>0</xdr:colOff>
      <xdr:row>90</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90</xdr:row>
      <xdr:rowOff>0</xdr:rowOff>
    </xdr:from>
    <xdr:to>
      <xdr:col>43</xdr:col>
      <xdr:colOff>0</xdr:colOff>
      <xdr:row>90</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90</xdr:row>
      <xdr:rowOff>0</xdr:rowOff>
    </xdr:from>
    <xdr:to>
      <xdr:col>43</xdr:col>
      <xdr:colOff>0</xdr:colOff>
      <xdr:row>90</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97</xdr:row>
      <xdr:rowOff>0</xdr:rowOff>
    </xdr:from>
    <xdr:to>
      <xdr:col>18</xdr:col>
      <xdr:colOff>76200</xdr:colOff>
      <xdr:row>97</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90</xdr:row>
      <xdr:rowOff>0</xdr:rowOff>
    </xdr:from>
    <xdr:to>
      <xdr:col>38</xdr:col>
      <xdr:colOff>38100</xdr:colOff>
      <xdr:row>90</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97</xdr:row>
      <xdr:rowOff>0</xdr:rowOff>
    </xdr:from>
    <xdr:to>
      <xdr:col>18</xdr:col>
      <xdr:colOff>76200</xdr:colOff>
      <xdr:row>97</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90</xdr:row>
      <xdr:rowOff>0</xdr:rowOff>
    </xdr:from>
    <xdr:to>
      <xdr:col>38</xdr:col>
      <xdr:colOff>38100</xdr:colOff>
      <xdr:row>90</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97</xdr:row>
      <xdr:rowOff>0</xdr:rowOff>
    </xdr:from>
    <xdr:to>
      <xdr:col>18</xdr:col>
      <xdr:colOff>76200</xdr:colOff>
      <xdr:row>97</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90</xdr:row>
      <xdr:rowOff>0</xdr:rowOff>
    </xdr:from>
    <xdr:to>
      <xdr:col>38</xdr:col>
      <xdr:colOff>38100</xdr:colOff>
      <xdr:row>90</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97</xdr:row>
      <xdr:rowOff>0</xdr:rowOff>
    </xdr:from>
    <xdr:to>
      <xdr:col>18</xdr:col>
      <xdr:colOff>76200</xdr:colOff>
      <xdr:row>97</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90</xdr:row>
      <xdr:rowOff>0</xdr:rowOff>
    </xdr:from>
    <xdr:to>
      <xdr:col>38</xdr:col>
      <xdr:colOff>38100</xdr:colOff>
      <xdr:row>90</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97</xdr:row>
      <xdr:rowOff>0</xdr:rowOff>
    </xdr:from>
    <xdr:to>
      <xdr:col>18</xdr:col>
      <xdr:colOff>76200</xdr:colOff>
      <xdr:row>97</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90</xdr:row>
      <xdr:rowOff>0</xdr:rowOff>
    </xdr:from>
    <xdr:to>
      <xdr:col>37</xdr:col>
      <xdr:colOff>152400</xdr:colOff>
      <xdr:row>90</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97</xdr:row>
      <xdr:rowOff>0</xdr:rowOff>
    </xdr:from>
    <xdr:to>
      <xdr:col>18</xdr:col>
      <xdr:colOff>76200</xdr:colOff>
      <xdr:row>97</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90</xdr:row>
      <xdr:rowOff>0</xdr:rowOff>
    </xdr:from>
    <xdr:to>
      <xdr:col>37</xdr:col>
      <xdr:colOff>152400</xdr:colOff>
      <xdr:row>90</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97</xdr:row>
      <xdr:rowOff>0</xdr:rowOff>
    </xdr:from>
    <xdr:to>
      <xdr:col>19</xdr:col>
      <xdr:colOff>76200</xdr:colOff>
      <xdr:row>97</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90</xdr:row>
      <xdr:rowOff>0</xdr:rowOff>
    </xdr:from>
    <xdr:to>
      <xdr:col>39</xdr:col>
      <xdr:colOff>38100</xdr:colOff>
      <xdr:row>90</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90</xdr:row>
      <xdr:rowOff>0</xdr:rowOff>
    </xdr:from>
    <xdr:to>
      <xdr:col>43</xdr:col>
      <xdr:colOff>0</xdr:colOff>
      <xdr:row>90</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90</xdr:row>
      <xdr:rowOff>0</xdr:rowOff>
    </xdr:from>
    <xdr:to>
      <xdr:col>43</xdr:col>
      <xdr:colOff>0</xdr:colOff>
      <xdr:row>90</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90</xdr:row>
      <xdr:rowOff>0</xdr:rowOff>
    </xdr:from>
    <xdr:to>
      <xdr:col>43</xdr:col>
      <xdr:colOff>0</xdr:colOff>
      <xdr:row>90</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90</xdr:row>
      <xdr:rowOff>0</xdr:rowOff>
    </xdr:from>
    <xdr:to>
      <xdr:col>43</xdr:col>
      <xdr:colOff>0</xdr:colOff>
      <xdr:row>90</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90</xdr:row>
      <xdr:rowOff>0</xdr:rowOff>
    </xdr:from>
    <xdr:to>
      <xdr:col>43</xdr:col>
      <xdr:colOff>0</xdr:colOff>
      <xdr:row>90</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90</xdr:row>
      <xdr:rowOff>0</xdr:rowOff>
    </xdr:from>
    <xdr:to>
      <xdr:col>43</xdr:col>
      <xdr:colOff>0</xdr:colOff>
      <xdr:row>90</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90</xdr:row>
      <xdr:rowOff>0</xdr:rowOff>
    </xdr:from>
    <xdr:to>
      <xdr:col>43</xdr:col>
      <xdr:colOff>0</xdr:colOff>
      <xdr:row>90</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90</xdr:row>
      <xdr:rowOff>0</xdr:rowOff>
    </xdr:from>
    <xdr:to>
      <xdr:col>43</xdr:col>
      <xdr:colOff>0</xdr:colOff>
      <xdr:row>90</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90</xdr:row>
      <xdr:rowOff>0</xdr:rowOff>
    </xdr:from>
    <xdr:to>
      <xdr:col>43</xdr:col>
      <xdr:colOff>0</xdr:colOff>
      <xdr:row>90</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90</xdr:row>
      <xdr:rowOff>0</xdr:rowOff>
    </xdr:from>
    <xdr:to>
      <xdr:col>43</xdr:col>
      <xdr:colOff>0</xdr:colOff>
      <xdr:row>90</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97</xdr:row>
      <xdr:rowOff>0</xdr:rowOff>
    </xdr:from>
    <xdr:to>
      <xdr:col>19</xdr:col>
      <xdr:colOff>76200</xdr:colOff>
      <xdr:row>97</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90</xdr:row>
      <xdr:rowOff>0</xdr:rowOff>
    </xdr:from>
    <xdr:to>
      <xdr:col>43</xdr:col>
      <xdr:colOff>0</xdr:colOff>
      <xdr:row>90</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90</xdr:row>
      <xdr:rowOff>0</xdr:rowOff>
    </xdr:from>
    <xdr:to>
      <xdr:col>43</xdr:col>
      <xdr:colOff>0</xdr:colOff>
      <xdr:row>90</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90</xdr:row>
      <xdr:rowOff>0</xdr:rowOff>
    </xdr:from>
    <xdr:to>
      <xdr:col>43</xdr:col>
      <xdr:colOff>0</xdr:colOff>
      <xdr:row>90</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90</xdr:row>
      <xdr:rowOff>0</xdr:rowOff>
    </xdr:from>
    <xdr:to>
      <xdr:col>43</xdr:col>
      <xdr:colOff>0</xdr:colOff>
      <xdr:row>90</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90</xdr:row>
      <xdr:rowOff>0</xdr:rowOff>
    </xdr:from>
    <xdr:to>
      <xdr:col>43</xdr:col>
      <xdr:colOff>0</xdr:colOff>
      <xdr:row>90</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90</xdr:row>
      <xdr:rowOff>0</xdr:rowOff>
    </xdr:from>
    <xdr:to>
      <xdr:col>43</xdr:col>
      <xdr:colOff>0</xdr:colOff>
      <xdr:row>90</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90</xdr:row>
      <xdr:rowOff>0</xdr:rowOff>
    </xdr:from>
    <xdr:to>
      <xdr:col>43</xdr:col>
      <xdr:colOff>0</xdr:colOff>
      <xdr:row>90</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97</xdr:row>
      <xdr:rowOff>0</xdr:rowOff>
    </xdr:from>
    <xdr:to>
      <xdr:col>19</xdr:col>
      <xdr:colOff>76200</xdr:colOff>
      <xdr:row>97</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90</xdr:row>
      <xdr:rowOff>0</xdr:rowOff>
    </xdr:from>
    <xdr:to>
      <xdr:col>43</xdr:col>
      <xdr:colOff>0</xdr:colOff>
      <xdr:row>90</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90</xdr:row>
      <xdr:rowOff>0</xdr:rowOff>
    </xdr:from>
    <xdr:to>
      <xdr:col>43</xdr:col>
      <xdr:colOff>0</xdr:colOff>
      <xdr:row>90</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90</xdr:row>
      <xdr:rowOff>0</xdr:rowOff>
    </xdr:from>
    <xdr:to>
      <xdr:col>43</xdr:col>
      <xdr:colOff>0</xdr:colOff>
      <xdr:row>90</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90</xdr:row>
      <xdr:rowOff>0</xdr:rowOff>
    </xdr:from>
    <xdr:to>
      <xdr:col>43</xdr:col>
      <xdr:colOff>0</xdr:colOff>
      <xdr:row>90</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90</xdr:row>
      <xdr:rowOff>0</xdr:rowOff>
    </xdr:from>
    <xdr:to>
      <xdr:col>43</xdr:col>
      <xdr:colOff>0</xdr:colOff>
      <xdr:row>90</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90</xdr:row>
      <xdr:rowOff>0</xdr:rowOff>
    </xdr:from>
    <xdr:to>
      <xdr:col>43</xdr:col>
      <xdr:colOff>0</xdr:colOff>
      <xdr:row>90</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90</xdr:row>
      <xdr:rowOff>0</xdr:rowOff>
    </xdr:from>
    <xdr:to>
      <xdr:col>43</xdr:col>
      <xdr:colOff>0</xdr:colOff>
      <xdr:row>90</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90</xdr:row>
      <xdr:rowOff>0</xdr:rowOff>
    </xdr:from>
    <xdr:to>
      <xdr:col>43</xdr:col>
      <xdr:colOff>0</xdr:colOff>
      <xdr:row>90</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90</xdr:row>
      <xdr:rowOff>0</xdr:rowOff>
    </xdr:from>
    <xdr:to>
      <xdr:col>43</xdr:col>
      <xdr:colOff>0</xdr:colOff>
      <xdr:row>90</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90</xdr:row>
      <xdr:rowOff>0</xdr:rowOff>
    </xdr:from>
    <xdr:to>
      <xdr:col>43</xdr:col>
      <xdr:colOff>0</xdr:colOff>
      <xdr:row>90</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90</xdr:row>
      <xdr:rowOff>0</xdr:rowOff>
    </xdr:from>
    <xdr:to>
      <xdr:col>43</xdr:col>
      <xdr:colOff>0</xdr:colOff>
      <xdr:row>90</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97</xdr:row>
      <xdr:rowOff>0</xdr:rowOff>
    </xdr:from>
    <xdr:to>
      <xdr:col>19</xdr:col>
      <xdr:colOff>76200</xdr:colOff>
      <xdr:row>97</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90</xdr:row>
      <xdr:rowOff>0</xdr:rowOff>
    </xdr:from>
    <xdr:to>
      <xdr:col>43</xdr:col>
      <xdr:colOff>0</xdr:colOff>
      <xdr:row>90</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90</xdr:row>
      <xdr:rowOff>0</xdr:rowOff>
    </xdr:from>
    <xdr:to>
      <xdr:col>43</xdr:col>
      <xdr:colOff>0</xdr:colOff>
      <xdr:row>90</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90</xdr:row>
      <xdr:rowOff>0</xdr:rowOff>
    </xdr:from>
    <xdr:to>
      <xdr:col>43</xdr:col>
      <xdr:colOff>0</xdr:colOff>
      <xdr:row>90</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90</xdr:row>
      <xdr:rowOff>0</xdr:rowOff>
    </xdr:from>
    <xdr:to>
      <xdr:col>43</xdr:col>
      <xdr:colOff>0</xdr:colOff>
      <xdr:row>90</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90</xdr:row>
      <xdr:rowOff>0</xdr:rowOff>
    </xdr:from>
    <xdr:to>
      <xdr:col>43</xdr:col>
      <xdr:colOff>0</xdr:colOff>
      <xdr:row>90</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90</xdr:row>
      <xdr:rowOff>0</xdr:rowOff>
    </xdr:from>
    <xdr:to>
      <xdr:col>43</xdr:col>
      <xdr:colOff>0</xdr:colOff>
      <xdr:row>90</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90</xdr:row>
      <xdr:rowOff>0</xdr:rowOff>
    </xdr:from>
    <xdr:to>
      <xdr:col>43</xdr:col>
      <xdr:colOff>0</xdr:colOff>
      <xdr:row>90</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58915</xdr:colOff>
      <xdr:row>13</xdr:row>
      <xdr:rowOff>82048</xdr:rowOff>
    </xdr:from>
    <xdr:to>
      <xdr:col>55</xdr:col>
      <xdr:colOff>341833</xdr:colOff>
      <xdr:row>105</xdr:row>
      <xdr:rowOff>10885</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58915" y="2291848"/>
          <a:ext cx="34210968" cy="1655948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97</xdr:row>
      <xdr:rowOff>0</xdr:rowOff>
    </xdr:from>
    <xdr:to>
      <xdr:col>18</xdr:col>
      <xdr:colOff>76200</xdr:colOff>
      <xdr:row>97</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90</xdr:row>
      <xdr:rowOff>0</xdr:rowOff>
    </xdr:from>
    <xdr:to>
      <xdr:col>38</xdr:col>
      <xdr:colOff>38100</xdr:colOff>
      <xdr:row>90</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97</xdr:row>
      <xdr:rowOff>0</xdr:rowOff>
    </xdr:from>
    <xdr:to>
      <xdr:col>18</xdr:col>
      <xdr:colOff>76200</xdr:colOff>
      <xdr:row>97</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90</xdr:row>
      <xdr:rowOff>0</xdr:rowOff>
    </xdr:from>
    <xdr:to>
      <xdr:col>38</xdr:col>
      <xdr:colOff>38100</xdr:colOff>
      <xdr:row>90</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97</xdr:row>
      <xdr:rowOff>0</xdr:rowOff>
    </xdr:from>
    <xdr:to>
      <xdr:col>18</xdr:col>
      <xdr:colOff>76200</xdr:colOff>
      <xdr:row>97</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90</xdr:row>
      <xdr:rowOff>0</xdr:rowOff>
    </xdr:from>
    <xdr:to>
      <xdr:col>38</xdr:col>
      <xdr:colOff>38100</xdr:colOff>
      <xdr:row>90</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97</xdr:row>
      <xdr:rowOff>0</xdr:rowOff>
    </xdr:from>
    <xdr:to>
      <xdr:col>18</xdr:col>
      <xdr:colOff>76200</xdr:colOff>
      <xdr:row>97</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90</xdr:row>
      <xdr:rowOff>0</xdr:rowOff>
    </xdr:from>
    <xdr:to>
      <xdr:col>37</xdr:col>
      <xdr:colOff>152400</xdr:colOff>
      <xdr:row>90</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97</xdr:row>
      <xdr:rowOff>0</xdr:rowOff>
    </xdr:from>
    <xdr:to>
      <xdr:col>18</xdr:col>
      <xdr:colOff>76200</xdr:colOff>
      <xdr:row>97</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90</xdr:row>
      <xdr:rowOff>0</xdr:rowOff>
    </xdr:from>
    <xdr:to>
      <xdr:col>38</xdr:col>
      <xdr:colOff>38100</xdr:colOff>
      <xdr:row>90</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97</xdr:row>
      <xdr:rowOff>0</xdr:rowOff>
    </xdr:from>
    <xdr:to>
      <xdr:col>18</xdr:col>
      <xdr:colOff>76200</xdr:colOff>
      <xdr:row>97</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90</xdr:row>
      <xdr:rowOff>0</xdr:rowOff>
    </xdr:from>
    <xdr:to>
      <xdr:col>38</xdr:col>
      <xdr:colOff>38100</xdr:colOff>
      <xdr:row>90</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97</xdr:row>
      <xdr:rowOff>0</xdr:rowOff>
    </xdr:from>
    <xdr:to>
      <xdr:col>18</xdr:col>
      <xdr:colOff>76200</xdr:colOff>
      <xdr:row>97</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90</xdr:row>
      <xdr:rowOff>0</xdr:rowOff>
    </xdr:from>
    <xdr:to>
      <xdr:col>38</xdr:col>
      <xdr:colOff>38100</xdr:colOff>
      <xdr:row>90</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97</xdr:row>
      <xdr:rowOff>0</xdr:rowOff>
    </xdr:from>
    <xdr:to>
      <xdr:col>18</xdr:col>
      <xdr:colOff>76200</xdr:colOff>
      <xdr:row>97</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90</xdr:row>
      <xdr:rowOff>0</xdr:rowOff>
    </xdr:from>
    <xdr:to>
      <xdr:col>37</xdr:col>
      <xdr:colOff>152400</xdr:colOff>
      <xdr:row>90</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97</xdr:row>
      <xdr:rowOff>0</xdr:rowOff>
    </xdr:from>
    <xdr:to>
      <xdr:col>18</xdr:col>
      <xdr:colOff>76200</xdr:colOff>
      <xdr:row>97</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90</xdr:row>
      <xdr:rowOff>0</xdr:rowOff>
    </xdr:from>
    <xdr:to>
      <xdr:col>38</xdr:col>
      <xdr:colOff>38100</xdr:colOff>
      <xdr:row>90</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97</xdr:row>
      <xdr:rowOff>0</xdr:rowOff>
    </xdr:from>
    <xdr:to>
      <xdr:col>18</xdr:col>
      <xdr:colOff>76200</xdr:colOff>
      <xdr:row>97</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90</xdr:row>
      <xdr:rowOff>0</xdr:rowOff>
    </xdr:from>
    <xdr:to>
      <xdr:col>38</xdr:col>
      <xdr:colOff>38100</xdr:colOff>
      <xdr:row>90</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97</xdr:row>
      <xdr:rowOff>0</xdr:rowOff>
    </xdr:from>
    <xdr:to>
      <xdr:col>18</xdr:col>
      <xdr:colOff>76200</xdr:colOff>
      <xdr:row>97</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90</xdr:row>
      <xdr:rowOff>0</xdr:rowOff>
    </xdr:from>
    <xdr:to>
      <xdr:col>38</xdr:col>
      <xdr:colOff>38100</xdr:colOff>
      <xdr:row>90</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97</xdr:row>
      <xdr:rowOff>0</xdr:rowOff>
    </xdr:from>
    <xdr:to>
      <xdr:col>18</xdr:col>
      <xdr:colOff>76200</xdr:colOff>
      <xdr:row>97</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90</xdr:row>
      <xdr:rowOff>0</xdr:rowOff>
    </xdr:from>
    <xdr:to>
      <xdr:col>38</xdr:col>
      <xdr:colOff>38100</xdr:colOff>
      <xdr:row>90</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97</xdr:row>
      <xdr:rowOff>0</xdr:rowOff>
    </xdr:from>
    <xdr:to>
      <xdr:col>18</xdr:col>
      <xdr:colOff>76200</xdr:colOff>
      <xdr:row>97</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90</xdr:row>
      <xdr:rowOff>0</xdr:rowOff>
    </xdr:from>
    <xdr:to>
      <xdr:col>37</xdr:col>
      <xdr:colOff>152400</xdr:colOff>
      <xdr:row>90</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97</xdr:row>
      <xdr:rowOff>0</xdr:rowOff>
    </xdr:from>
    <xdr:to>
      <xdr:col>18</xdr:col>
      <xdr:colOff>76200</xdr:colOff>
      <xdr:row>97</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90</xdr:row>
      <xdr:rowOff>0</xdr:rowOff>
    </xdr:from>
    <xdr:to>
      <xdr:col>37</xdr:col>
      <xdr:colOff>152400</xdr:colOff>
      <xdr:row>90</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97</xdr:row>
      <xdr:rowOff>0</xdr:rowOff>
    </xdr:from>
    <xdr:to>
      <xdr:col>18</xdr:col>
      <xdr:colOff>76200</xdr:colOff>
      <xdr:row>97</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90</xdr:row>
      <xdr:rowOff>0</xdr:rowOff>
    </xdr:from>
    <xdr:to>
      <xdr:col>37</xdr:col>
      <xdr:colOff>152400</xdr:colOff>
      <xdr:row>90</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101</xdr:row>
      <xdr:rowOff>0</xdr:rowOff>
    </xdr:from>
    <xdr:to>
      <xdr:col>19</xdr:col>
      <xdr:colOff>76200</xdr:colOff>
      <xdr:row>101</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94</xdr:row>
      <xdr:rowOff>0</xdr:rowOff>
    </xdr:from>
    <xdr:to>
      <xdr:col>39</xdr:col>
      <xdr:colOff>38100</xdr:colOff>
      <xdr:row>94</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94</xdr:row>
      <xdr:rowOff>0</xdr:rowOff>
    </xdr:from>
    <xdr:to>
      <xdr:col>43</xdr:col>
      <xdr:colOff>0</xdr:colOff>
      <xdr:row>94</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94</xdr:row>
      <xdr:rowOff>0</xdr:rowOff>
    </xdr:from>
    <xdr:to>
      <xdr:col>43</xdr:col>
      <xdr:colOff>0</xdr:colOff>
      <xdr:row>94</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43</xdr:col>
      <xdr:colOff>0</xdr:colOff>
      <xdr:row>94</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43</xdr:col>
      <xdr:colOff>0</xdr:colOff>
      <xdr:row>94</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101</xdr:row>
      <xdr:rowOff>0</xdr:rowOff>
    </xdr:from>
    <xdr:to>
      <xdr:col>18</xdr:col>
      <xdr:colOff>76200</xdr:colOff>
      <xdr:row>101</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94</xdr:row>
      <xdr:rowOff>0</xdr:rowOff>
    </xdr:from>
    <xdr:to>
      <xdr:col>37</xdr:col>
      <xdr:colOff>152400</xdr:colOff>
      <xdr:row>94</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94</xdr:row>
      <xdr:rowOff>0</xdr:rowOff>
    </xdr:from>
    <xdr:to>
      <xdr:col>37</xdr:col>
      <xdr:colOff>152400</xdr:colOff>
      <xdr:row>94</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101</xdr:row>
      <xdr:rowOff>0</xdr:rowOff>
    </xdr:from>
    <xdr:to>
      <xdr:col>19</xdr:col>
      <xdr:colOff>76200</xdr:colOff>
      <xdr:row>101</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94</xdr:row>
      <xdr:rowOff>0</xdr:rowOff>
    </xdr:from>
    <xdr:to>
      <xdr:col>39</xdr:col>
      <xdr:colOff>38100</xdr:colOff>
      <xdr:row>94</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94</xdr:row>
      <xdr:rowOff>0</xdr:rowOff>
    </xdr:from>
    <xdr:to>
      <xdr:col>43</xdr:col>
      <xdr:colOff>0</xdr:colOff>
      <xdr:row>94</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94</xdr:row>
      <xdr:rowOff>0</xdr:rowOff>
    </xdr:from>
    <xdr:to>
      <xdr:col>43</xdr:col>
      <xdr:colOff>0</xdr:colOff>
      <xdr:row>94</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43</xdr:col>
      <xdr:colOff>0</xdr:colOff>
      <xdr:row>94</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43</xdr:col>
      <xdr:colOff>0</xdr:colOff>
      <xdr:row>94</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19</xdr:col>
      <xdr:colOff>76200</xdr:colOff>
      <xdr:row>101</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94</xdr:row>
      <xdr:rowOff>0</xdr:rowOff>
    </xdr:from>
    <xdr:to>
      <xdr:col>43</xdr:col>
      <xdr:colOff>0</xdr:colOff>
      <xdr:row>94</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43</xdr:col>
      <xdr:colOff>0</xdr:colOff>
      <xdr:row>94</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43</xdr:col>
      <xdr:colOff>0</xdr:colOff>
      <xdr:row>94</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19</xdr:col>
      <xdr:colOff>76200</xdr:colOff>
      <xdr:row>101</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94</xdr:row>
      <xdr:rowOff>0</xdr:rowOff>
    </xdr:from>
    <xdr:to>
      <xdr:col>43</xdr:col>
      <xdr:colOff>0</xdr:colOff>
      <xdr:row>94</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43</xdr:col>
      <xdr:colOff>0</xdr:colOff>
      <xdr:row>94</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43</xdr:col>
      <xdr:colOff>0</xdr:colOff>
      <xdr:row>94</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94</xdr:row>
      <xdr:rowOff>0</xdr:rowOff>
    </xdr:from>
    <xdr:to>
      <xdr:col>43</xdr:col>
      <xdr:colOff>0</xdr:colOff>
      <xdr:row>94</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94</xdr:row>
      <xdr:rowOff>0</xdr:rowOff>
    </xdr:from>
    <xdr:to>
      <xdr:col>43</xdr:col>
      <xdr:colOff>0</xdr:colOff>
      <xdr:row>94</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101</xdr:row>
      <xdr:rowOff>0</xdr:rowOff>
    </xdr:from>
    <xdr:to>
      <xdr:col>19</xdr:col>
      <xdr:colOff>76200</xdr:colOff>
      <xdr:row>101</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94</xdr:row>
      <xdr:rowOff>0</xdr:rowOff>
    </xdr:from>
    <xdr:to>
      <xdr:col>43</xdr:col>
      <xdr:colOff>0</xdr:colOff>
      <xdr:row>94</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43</xdr:col>
      <xdr:colOff>0</xdr:colOff>
      <xdr:row>94</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43</xdr:col>
      <xdr:colOff>0</xdr:colOff>
      <xdr:row>94</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98</xdr:row>
      <xdr:rowOff>0</xdr:rowOff>
    </xdr:from>
    <xdr:to>
      <xdr:col>18</xdr:col>
      <xdr:colOff>76200</xdr:colOff>
      <xdr:row>98</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91</xdr:row>
      <xdr:rowOff>0</xdr:rowOff>
    </xdr:from>
    <xdr:to>
      <xdr:col>38</xdr:col>
      <xdr:colOff>38100</xdr:colOff>
      <xdr:row>91</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98</xdr:row>
      <xdr:rowOff>0</xdr:rowOff>
    </xdr:from>
    <xdr:to>
      <xdr:col>18</xdr:col>
      <xdr:colOff>76200</xdr:colOff>
      <xdr:row>98</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91</xdr:row>
      <xdr:rowOff>0</xdr:rowOff>
    </xdr:from>
    <xdr:to>
      <xdr:col>38</xdr:col>
      <xdr:colOff>38100</xdr:colOff>
      <xdr:row>91</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98</xdr:row>
      <xdr:rowOff>0</xdr:rowOff>
    </xdr:from>
    <xdr:to>
      <xdr:col>18</xdr:col>
      <xdr:colOff>76200</xdr:colOff>
      <xdr:row>98</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91</xdr:row>
      <xdr:rowOff>0</xdr:rowOff>
    </xdr:from>
    <xdr:to>
      <xdr:col>38</xdr:col>
      <xdr:colOff>38100</xdr:colOff>
      <xdr:row>91</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97</xdr:row>
      <xdr:rowOff>152400</xdr:rowOff>
    </xdr:from>
    <xdr:to>
      <xdr:col>18</xdr:col>
      <xdr:colOff>95250</xdr:colOff>
      <xdr:row>100</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94</xdr:row>
      <xdr:rowOff>0</xdr:rowOff>
    </xdr:from>
    <xdr:to>
      <xdr:col>37</xdr:col>
      <xdr:colOff>152400</xdr:colOff>
      <xdr:row>94</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94</xdr:row>
      <xdr:rowOff>0</xdr:rowOff>
    </xdr:from>
    <xdr:to>
      <xdr:col>37</xdr:col>
      <xdr:colOff>152400</xdr:colOff>
      <xdr:row>94</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94</xdr:row>
      <xdr:rowOff>0</xdr:rowOff>
    </xdr:from>
    <xdr:to>
      <xdr:col>37</xdr:col>
      <xdr:colOff>152400</xdr:colOff>
      <xdr:row>94</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94</xdr:row>
      <xdr:rowOff>0</xdr:rowOff>
    </xdr:from>
    <xdr:to>
      <xdr:col>37</xdr:col>
      <xdr:colOff>152400</xdr:colOff>
      <xdr:row>94</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100</xdr:row>
      <xdr:rowOff>38100</xdr:rowOff>
    </xdr:from>
    <xdr:to>
      <xdr:col>17</xdr:col>
      <xdr:colOff>200025</xdr:colOff>
      <xdr:row>100</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79</xdr:row>
      <xdr:rowOff>0</xdr:rowOff>
    </xdr:from>
    <xdr:to>
      <xdr:col>41</xdr:col>
      <xdr:colOff>209550</xdr:colOff>
      <xdr:row>93</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100</xdr:row>
      <xdr:rowOff>9525</xdr:rowOff>
    </xdr:from>
    <xdr:to>
      <xdr:col>46</xdr:col>
      <xdr:colOff>0</xdr:colOff>
      <xdr:row>103</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101</xdr:row>
      <xdr:rowOff>866</xdr:rowOff>
    </xdr:from>
    <xdr:to>
      <xdr:col>46</xdr:col>
      <xdr:colOff>0</xdr:colOff>
      <xdr:row>102</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X78"/>
  <sheetViews>
    <sheetView zoomScale="55" zoomScaleNormal="55" workbookViewId="0">
      <selection activeCell="K9" sqref="K9:L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95" t="s">
        <v>0</v>
      </c>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38"/>
      <c r="AS3" s="38"/>
    </row>
    <row r="4" spans="1:45" ht="12.75" customHeight="1" x14ac:dyDescent="0.2">
      <c r="J4" s="95"/>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38"/>
      <c r="AS4" s="38"/>
    </row>
    <row r="5" spans="1:45" ht="11.25" customHeight="1" x14ac:dyDescent="0.2"/>
    <row r="6" spans="1:45" ht="6.75" customHeight="1" x14ac:dyDescent="0.2"/>
    <row r="7" spans="1:45" ht="15" customHeight="1" x14ac:dyDescent="0.25">
      <c r="I7" s="96" t="s">
        <v>1</v>
      </c>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96"/>
      <c r="AQ7" s="96"/>
      <c r="AR7" s="40"/>
      <c r="AS7" s="40"/>
    </row>
    <row r="8" spans="1:45" ht="15" customHeight="1" x14ac:dyDescent="0.25">
      <c r="I8" s="97" t="s">
        <v>2</v>
      </c>
      <c r="J8" s="98"/>
      <c r="K8" s="97" t="s">
        <v>3</v>
      </c>
      <c r="L8" s="98"/>
      <c r="M8" s="97" t="s">
        <v>4</v>
      </c>
      <c r="N8" s="99"/>
      <c r="O8" s="99"/>
      <c r="P8" s="99"/>
      <c r="Q8" s="99"/>
      <c r="R8" s="99"/>
      <c r="S8" s="99"/>
      <c r="T8" s="99"/>
      <c r="U8" s="99"/>
      <c r="V8" s="99"/>
      <c r="W8" s="99"/>
      <c r="X8" s="99"/>
      <c r="Y8" s="99"/>
      <c r="Z8" s="99"/>
      <c r="AA8" s="99"/>
      <c r="AB8" s="99"/>
      <c r="AC8" s="99"/>
      <c r="AD8" s="99"/>
      <c r="AE8" s="99"/>
      <c r="AF8" s="99"/>
      <c r="AG8" s="98"/>
      <c r="AH8" s="97" t="s">
        <v>5</v>
      </c>
      <c r="AI8" s="99"/>
      <c r="AJ8" s="99"/>
      <c r="AK8" s="99"/>
      <c r="AL8" s="99"/>
      <c r="AM8" s="99"/>
      <c r="AN8" s="99"/>
      <c r="AO8" s="99"/>
      <c r="AP8" s="99"/>
      <c r="AQ8" s="98"/>
      <c r="AR8" s="40"/>
      <c r="AS8" s="40"/>
    </row>
    <row r="9" spans="1:45" ht="15" customHeight="1" x14ac:dyDescent="0.25">
      <c r="I9" s="118">
        <v>45292</v>
      </c>
      <c r="J9" s="119"/>
      <c r="K9" s="120" t="s">
        <v>6</v>
      </c>
      <c r="L9" s="121"/>
      <c r="M9" s="122" t="s">
        <v>7</v>
      </c>
      <c r="N9" s="123"/>
      <c r="O9" s="123"/>
      <c r="P9" s="123"/>
      <c r="Q9" s="123"/>
      <c r="R9" s="123"/>
      <c r="S9" s="123"/>
      <c r="T9" s="123"/>
      <c r="U9" s="123"/>
      <c r="V9" s="123"/>
      <c r="W9" s="123"/>
      <c r="X9" s="123"/>
      <c r="Y9" s="123"/>
      <c r="Z9" s="123"/>
      <c r="AA9" s="123"/>
      <c r="AB9" s="123"/>
      <c r="AC9" s="123"/>
      <c r="AD9" s="123"/>
      <c r="AE9" s="123"/>
      <c r="AF9" s="123"/>
      <c r="AG9" s="124"/>
      <c r="AH9" s="122" t="s">
        <v>8</v>
      </c>
      <c r="AI9" s="123"/>
      <c r="AJ9" s="123"/>
      <c r="AK9" s="123"/>
      <c r="AL9" s="123"/>
      <c r="AM9" s="123"/>
      <c r="AN9" s="123"/>
      <c r="AO9" s="123"/>
      <c r="AP9" s="123"/>
      <c r="AQ9" s="124"/>
      <c r="AR9" s="40"/>
      <c r="AS9" s="40"/>
    </row>
    <row r="10" spans="1:45" ht="15" customHeight="1" x14ac:dyDescent="0.25">
      <c r="I10" s="125"/>
      <c r="J10" s="126"/>
      <c r="K10" s="127"/>
      <c r="L10" s="128"/>
      <c r="M10" s="129"/>
      <c r="N10" s="130"/>
      <c r="O10" s="130"/>
      <c r="P10" s="130"/>
      <c r="Q10" s="130"/>
      <c r="R10" s="130"/>
      <c r="S10" s="130"/>
      <c r="T10" s="130"/>
      <c r="U10" s="130"/>
      <c r="V10" s="130"/>
      <c r="W10" s="130"/>
      <c r="X10" s="130"/>
      <c r="Y10" s="130"/>
      <c r="Z10" s="130"/>
      <c r="AA10" s="130"/>
      <c r="AB10" s="130"/>
      <c r="AC10" s="130"/>
      <c r="AD10" s="130"/>
      <c r="AE10" s="130"/>
      <c r="AF10" s="130"/>
      <c r="AG10" s="131"/>
      <c r="AH10" s="129"/>
      <c r="AI10" s="130"/>
      <c r="AJ10" s="130"/>
      <c r="AK10" s="130"/>
      <c r="AL10" s="130"/>
      <c r="AM10" s="130"/>
      <c r="AN10" s="130"/>
      <c r="AO10" s="130"/>
      <c r="AP10" s="130"/>
      <c r="AQ10" s="131"/>
      <c r="AR10" s="40"/>
      <c r="AS10" s="40"/>
    </row>
    <row r="11" spans="1:45" ht="15" customHeight="1" x14ac:dyDescent="0.2">
      <c r="I11" s="125"/>
      <c r="J11" s="126"/>
      <c r="K11" s="127"/>
      <c r="L11" s="128"/>
      <c r="M11" s="129"/>
      <c r="N11" s="130"/>
      <c r="O11" s="130"/>
      <c r="P11" s="130"/>
      <c r="Q11" s="130"/>
      <c r="R11" s="130"/>
      <c r="S11" s="130"/>
      <c r="T11" s="130"/>
      <c r="U11" s="130"/>
      <c r="V11" s="130"/>
      <c r="W11" s="130"/>
      <c r="X11" s="130"/>
      <c r="Y11" s="130"/>
      <c r="Z11" s="130"/>
      <c r="AA11" s="130"/>
      <c r="AB11" s="130"/>
      <c r="AC11" s="130"/>
      <c r="AD11" s="130"/>
      <c r="AE11" s="130"/>
      <c r="AF11" s="130"/>
      <c r="AG11" s="131"/>
      <c r="AH11" s="129"/>
      <c r="AI11" s="130"/>
      <c r="AJ11" s="130"/>
      <c r="AK11" s="130"/>
      <c r="AL11" s="130"/>
      <c r="AM11" s="130"/>
      <c r="AN11" s="130"/>
      <c r="AO11" s="130"/>
      <c r="AP11" s="130"/>
      <c r="AQ11" s="131"/>
      <c r="AR11" s="41"/>
      <c r="AS11" s="41"/>
    </row>
    <row r="12" spans="1:45" ht="15" customHeight="1" x14ac:dyDescent="0.2">
      <c r="I12" s="125"/>
      <c r="J12" s="126"/>
      <c r="K12" s="127"/>
      <c r="L12" s="128"/>
      <c r="M12" s="129"/>
      <c r="N12" s="130"/>
      <c r="O12" s="130"/>
      <c r="P12" s="130"/>
      <c r="Q12" s="130"/>
      <c r="R12" s="130"/>
      <c r="S12" s="130"/>
      <c r="T12" s="130"/>
      <c r="U12" s="130"/>
      <c r="V12" s="130"/>
      <c r="W12" s="130"/>
      <c r="X12" s="130"/>
      <c r="Y12" s="130"/>
      <c r="Z12" s="130"/>
      <c r="AA12" s="130"/>
      <c r="AB12" s="130"/>
      <c r="AC12" s="130"/>
      <c r="AD12" s="130"/>
      <c r="AE12" s="130"/>
      <c r="AF12" s="130"/>
      <c r="AG12" s="131"/>
      <c r="AH12" s="129"/>
      <c r="AI12" s="130"/>
      <c r="AJ12" s="130"/>
      <c r="AK12" s="130"/>
      <c r="AL12" s="130"/>
      <c r="AM12" s="130"/>
      <c r="AN12" s="130"/>
      <c r="AO12" s="130"/>
      <c r="AP12" s="130"/>
      <c r="AQ12" s="131"/>
      <c r="AR12" s="41"/>
      <c r="AS12" s="16"/>
    </row>
    <row r="13" spans="1:45" ht="15" customHeight="1" x14ac:dyDescent="0.2">
      <c r="I13" s="125"/>
      <c r="J13" s="126"/>
      <c r="K13" s="127"/>
      <c r="L13" s="128"/>
      <c r="M13" s="129"/>
      <c r="N13" s="130"/>
      <c r="O13" s="130"/>
      <c r="P13" s="130"/>
      <c r="Q13" s="130"/>
      <c r="R13" s="130"/>
      <c r="S13" s="130"/>
      <c r="T13" s="130"/>
      <c r="U13" s="130"/>
      <c r="V13" s="130"/>
      <c r="W13" s="130"/>
      <c r="X13" s="130"/>
      <c r="Y13" s="130"/>
      <c r="Z13" s="130"/>
      <c r="AA13" s="130"/>
      <c r="AB13" s="130"/>
      <c r="AC13" s="130"/>
      <c r="AD13" s="130"/>
      <c r="AE13" s="130"/>
      <c r="AF13" s="130"/>
      <c r="AG13" s="131"/>
      <c r="AH13" s="129"/>
      <c r="AI13" s="130"/>
      <c r="AJ13" s="130"/>
      <c r="AK13" s="130"/>
      <c r="AL13" s="130"/>
      <c r="AM13" s="130"/>
      <c r="AN13" s="130"/>
      <c r="AO13" s="130"/>
      <c r="AP13" s="130"/>
      <c r="AQ13" s="131"/>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09" t="s">
        <v>10</v>
      </c>
      <c r="C16" s="110"/>
      <c r="D16" s="110"/>
      <c r="E16" s="110"/>
      <c r="F16" s="110"/>
      <c r="G16" s="110"/>
      <c r="H16" s="110"/>
      <c r="I16" s="111"/>
      <c r="J16" s="170"/>
      <c r="K16" s="171"/>
      <c r="L16" s="171"/>
      <c r="M16" s="171"/>
      <c r="N16" s="171"/>
      <c r="O16" s="171"/>
      <c r="P16" s="171"/>
      <c r="Q16" s="171"/>
      <c r="R16" s="171"/>
      <c r="S16" s="171"/>
      <c r="T16" s="171"/>
      <c r="U16" s="171"/>
      <c r="V16" s="171"/>
      <c r="W16" s="171"/>
      <c r="X16" s="171"/>
      <c r="Y16" s="171"/>
      <c r="Z16" s="171"/>
      <c r="AA16" s="171"/>
      <c r="AB16" s="171"/>
      <c r="AC16" s="171"/>
      <c r="AD16" s="171"/>
      <c r="AE16" s="171"/>
      <c r="AF16" s="171"/>
      <c r="AG16" s="171"/>
      <c r="AH16" s="171"/>
      <c r="AI16" s="171"/>
      <c r="AJ16" s="171"/>
      <c r="AK16" s="171"/>
      <c r="AL16" s="171"/>
      <c r="AM16" s="171"/>
      <c r="AN16" s="171"/>
      <c r="AO16" s="171"/>
      <c r="AP16" s="171"/>
      <c r="AQ16" s="172"/>
      <c r="AR16" s="41"/>
      <c r="AS16" s="41"/>
    </row>
    <row r="17" spans="1:45" x14ac:dyDescent="0.2">
      <c r="A17" s="15"/>
      <c r="B17" s="109" t="s">
        <v>11</v>
      </c>
      <c r="C17" s="110"/>
      <c r="D17" s="110"/>
      <c r="E17" s="110"/>
      <c r="F17" s="110"/>
      <c r="G17" s="110"/>
      <c r="H17" s="110"/>
      <c r="I17" s="111"/>
      <c r="J17" s="144"/>
      <c r="K17" s="145"/>
      <c r="L17" s="145"/>
      <c r="M17" s="145"/>
      <c r="N17" s="145"/>
      <c r="O17" s="145"/>
      <c r="P17" s="145"/>
      <c r="Q17" s="145"/>
      <c r="R17" s="145"/>
      <c r="S17" s="145"/>
      <c r="T17" s="145"/>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6"/>
      <c r="AR17" s="45"/>
      <c r="AS17" s="45"/>
    </row>
    <row r="18" spans="1:45" ht="16.5" customHeight="1" x14ac:dyDescent="0.2">
      <c r="A18" s="15"/>
      <c r="B18" s="103" t="s">
        <v>12</v>
      </c>
      <c r="C18" s="104"/>
      <c r="D18" s="104"/>
      <c r="E18" s="104"/>
      <c r="F18" s="104"/>
      <c r="G18" s="104"/>
      <c r="H18" s="104"/>
      <c r="I18" s="105"/>
      <c r="J18" s="106"/>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8"/>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38" t="s">
        <v>14</v>
      </c>
      <c r="C23" s="139"/>
      <c r="D23" s="139"/>
      <c r="E23" s="139"/>
      <c r="F23" s="139"/>
      <c r="G23" s="140"/>
      <c r="H23" s="141" t="s">
        <v>15</v>
      </c>
      <c r="I23" s="142"/>
      <c r="J23" s="142"/>
      <c r="K23" s="142"/>
      <c r="L23" s="142"/>
      <c r="M23" s="142"/>
      <c r="N23" s="142"/>
      <c r="O23" s="142"/>
      <c r="P23" s="142"/>
      <c r="Q23" s="142"/>
      <c r="R23" s="142"/>
      <c r="S23" s="142"/>
      <c r="T23" s="142"/>
      <c r="U23" s="142"/>
      <c r="V23" s="142"/>
      <c r="W23" s="142"/>
      <c r="X23" s="142"/>
      <c r="Y23" s="142"/>
      <c r="Z23" s="142"/>
      <c r="AA23" s="142"/>
      <c r="AB23" s="142"/>
      <c r="AC23" s="142"/>
      <c r="AD23" s="142"/>
      <c r="AE23" s="142"/>
      <c r="AF23" s="142"/>
      <c r="AG23" s="142"/>
      <c r="AH23" s="142"/>
      <c r="AI23" s="142"/>
      <c r="AJ23" s="142"/>
      <c r="AK23" s="142"/>
      <c r="AL23" s="142"/>
      <c r="AM23" s="142"/>
      <c r="AN23" s="142"/>
      <c r="AO23" s="142"/>
      <c r="AP23" s="142"/>
      <c r="AQ23" s="143"/>
    </row>
    <row r="24" spans="1:45" x14ac:dyDescent="0.2">
      <c r="B24" s="132" t="s">
        <v>16</v>
      </c>
      <c r="C24" s="133"/>
      <c r="D24" s="133"/>
      <c r="E24" s="133"/>
      <c r="F24" s="133"/>
      <c r="G24" s="134"/>
      <c r="H24" s="112" t="s">
        <v>17</v>
      </c>
      <c r="I24" s="113"/>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4"/>
    </row>
    <row r="25" spans="1:45" x14ac:dyDescent="0.2">
      <c r="B25" s="132" t="s">
        <v>18</v>
      </c>
      <c r="C25" s="133"/>
      <c r="D25" s="133"/>
      <c r="E25" s="133"/>
      <c r="F25" s="133"/>
      <c r="G25" s="134"/>
      <c r="H25" s="112"/>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4"/>
    </row>
    <row r="26" spans="1:45" x14ac:dyDescent="0.2">
      <c r="B26" s="132" t="s">
        <v>19</v>
      </c>
      <c r="C26" s="133"/>
      <c r="D26" s="133"/>
      <c r="E26" s="133"/>
      <c r="F26" s="133"/>
      <c r="G26" s="134"/>
      <c r="H26" s="112"/>
      <c r="I26" s="11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4"/>
    </row>
    <row r="27" spans="1:45" x14ac:dyDescent="0.2">
      <c r="B27" s="164" t="s">
        <v>20</v>
      </c>
      <c r="C27" s="165"/>
      <c r="D27" s="165"/>
      <c r="E27" s="165"/>
      <c r="F27" s="165"/>
      <c r="G27" s="166"/>
      <c r="H27" s="112"/>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4"/>
    </row>
    <row r="28" spans="1:45" x14ac:dyDescent="0.2">
      <c r="B28" s="147" t="s">
        <v>21</v>
      </c>
      <c r="C28" s="148"/>
      <c r="D28" s="148"/>
      <c r="E28" s="148"/>
      <c r="F28" s="148"/>
      <c r="G28" s="149"/>
      <c r="H28" s="150"/>
      <c r="I28" s="151"/>
      <c r="J28" s="151"/>
      <c r="K28" s="151"/>
      <c r="L28" s="151"/>
      <c r="M28" s="151"/>
      <c r="N28" s="151"/>
      <c r="O28" s="151"/>
      <c r="P28" s="151"/>
      <c r="Q28" s="151"/>
      <c r="R28" s="151"/>
      <c r="S28" s="151"/>
      <c r="T28" s="151"/>
      <c r="U28" s="151"/>
      <c r="V28" s="151"/>
      <c r="W28" s="151"/>
      <c r="X28" s="151"/>
      <c r="Y28" s="151"/>
      <c r="Z28" s="151"/>
      <c r="AA28" s="151"/>
      <c r="AB28" s="151"/>
      <c r="AC28" s="151"/>
      <c r="AD28" s="151"/>
      <c r="AE28" s="151"/>
      <c r="AF28" s="151"/>
      <c r="AG28" s="151"/>
      <c r="AH28" s="151"/>
      <c r="AI28" s="151"/>
      <c r="AJ28" s="151"/>
      <c r="AK28" s="151"/>
      <c r="AL28" s="151"/>
      <c r="AM28" s="151"/>
      <c r="AN28" s="151"/>
      <c r="AO28" s="151"/>
      <c r="AP28" s="151"/>
      <c r="AQ28" s="152"/>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62" t="s">
        <v>29</v>
      </c>
      <c r="AG30" s="162"/>
      <c r="AH30" s="163"/>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53" t="s">
        <v>31</v>
      </c>
      <c r="C34" s="154"/>
      <c r="D34" s="154"/>
      <c r="E34" s="154"/>
      <c r="F34" s="154"/>
      <c r="G34" s="154"/>
      <c r="H34" s="154"/>
      <c r="I34" s="155"/>
      <c r="J34" s="156" t="s">
        <v>32</v>
      </c>
      <c r="K34" s="157"/>
      <c r="L34" s="158"/>
      <c r="M34" s="159" t="s">
        <v>33</v>
      </c>
      <c r="N34" s="160"/>
      <c r="O34" s="161"/>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67" t="s">
        <v>34</v>
      </c>
      <c r="C35" s="168"/>
      <c r="D35" s="168"/>
      <c r="E35" s="168"/>
      <c r="F35" s="168"/>
      <c r="G35" s="168"/>
      <c r="H35" s="168"/>
      <c r="I35" s="169"/>
      <c r="J35" s="115">
        <f>COUNTIF($AX:$AX,"CONFORME")</f>
        <v>0</v>
      </c>
      <c r="K35" s="116"/>
      <c r="L35" s="117"/>
      <c r="M35" s="100" t="e">
        <f>ROUND((J35/$J$39)*100,0)</f>
        <v>#DIV/0!</v>
      </c>
      <c r="N35" s="101"/>
      <c r="O35" s="102"/>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35" t="s">
        <v>35</v>
      </c>
      <c r="C36" s="136"/>
      <c r="D36" s="136"/>
      <c r="E36" s="136"/>
      <c r="F36" s="136"/>
      <c r="G36" s="136"/>
      <c r="H36" s="136"/>
      <c r="I36" s="137"/>
      <c r="J36" s="115">
        <f>COUNTIF($AX:$AX,"NO CONFORME")</f>
        <v>0</v>
      </c>
      <c r="K36" s="116"/>
      <c r="L36" s="117"/>
      <c r="M36" s="100" t="e">
        <f t="shared" ref="M36:M39" si="0">ROUND((J36/$J$39)*100,0)</f>
        <v>#DIV/0!</v>
      </c>
      <c r="N36" s="101"/>
      <c r="O36" s="102"/>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35" t="s">
        <v>36</v>
      </c>
      <c r="C37" s="136"/>
      <c r="D37" s="136"/>
      <c r="E37" s="136"/>
      <c r="F37" s="136"/>
      <c r="G37" s="136"/>
      <c r="H37" s="136"/>
      <c r="I37" s="137"/>
      <c r="J37" s="115">
        <f>COUNTIF($AX:$AX,"NO APLICA")</f>
        <v>0</v>
      </c>
      <c r="K37" s="116"/>
      <c r="L37" s="117"/>
      <c r="M37" s="100" t="e">
        <f t="shared" si="0"/>
        <v>#DIV/0!</v>
      </c>
      <c r="N37" s="101"/>
      <c r="O37" s="102"/>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76" t="s">
        <v>37</v>
      </c>
      <c r="C38" s="177"/>
      <c r="D38" s="177"/>
      <c r="E38" s="177"/>
      <c r="F38" s="177"/>
      <c r="G38" s="177"/>
      <c r="H38" s="177"/>
      <c r="I38" s="178"/>
      <c r="J38" s="115">
        <f>COUNTIF($AX:$AX,"PENDIENTE")</f>
        <v>0</v>
      </c>
      <c r="K38" s="116"/>
      <c r="L38" s="117"/>
      <c r="M38" s="100" t="e">
        <f t="shared" si="0"/>
        <v>#DIV/0!</v>
      </c>
      <c r="N38" s="101"/>
      <c r="O38" s="102"/>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82" t="s">
        <v>38</v>
      </c>
      <c r="C39" s="183"/>
      <c r="D39" s="183"/>
      <c r="E39" s="183"/>
      <c r="F39" s="183"/>
      <c r="G39" s="183"/>
      <c r="H39" s="183"/>
      <c r="I39" s="184"/>
      <c r="J39" s="156">
        <f>SUM(J35:L38)</f>
        <v>0</v>
      </c>
      <c r="K39" s="157"/>
      <c r="L39" s="158"/>
      <c r="M39" s="100" t="e">
        <f t="shared" si="0"/>
        <v>#DIV/0!</v>
      </c>
      <c r="N39" s="101"/>
      <c r="O39" s="102"/>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6"/>
      <c r="I40" s="31"/>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39</v>
      </c>
      <c r="C42" s="5"/>
      <c r="D42" s="5"/>
      <c r="E42" s="5"/>
      <c r="F42" s="5"/>
      <c r="G42" s="5"/>
      <c r="H42" s="31"/>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81" t="s">
        <v>40</v>
      </c>
      <c r="C43" s="175"/>
      <c r="D43" s="174" t="s">
        <v>41</v>
      </c>
      <c r="E43" s="175"/>
      <c r="F43" s="174" t="s">
        <v>42</v>
      </c>
      <c r="G43" s="175"/>
      <c r="H43" s="174" t="s">
        <v>43</v>
      </c>
      <c r="I43" s="174"/>
      <c r="J43" s="174" t="s">
        <v>44</v>
      </c>
      <c r="K43" s="174"/>
      <c r="L43" s="174"/>
      <c r="M43" s="174" t="s">
        <v>45</v>
      </c>
      <c r="N43" s="174"/>
      <c r="O43" s="174"/>
      <c r="P43" s="174" t="s">
        <v>46</v>
      </c>
      <c r="Q43" s="174"/>
      <c r="R43" s="174"/>
      <c r="S43" s="174" t="s">
        <v>47</v>
      </c>
      <c r="T43" s="174"/>
      <c r="U43" s="174" t="s">
        <v>48</v>
      </c>
      <c r="V43" s="174"/>
      <c r="W43" s="174"/>
      <c r="X43" s="174"/>
      <c r="Y43" s="174"/>
      <c r="Z43" s="174"/>
      <c r="AA43" s="174" t="s">
        <v>49</v>
      </c>
      <c r="AB43" s="174"/>
      <c r="AC43" s="174"/>
      <c r="AD43" s="174"/>
      <c r="AE43" s="174"/>
      <c r="AF43" s="174"/>
      <c r="AG43" s="174"/>
      <c r="AH43" s="174"/>
      <c r="AI43" s="174"/>
      <c r="AJ43" s="174"/>
      <c r="AK43" s="174"/>
      <c r="AL43" s="174"/>
      <c r="AM43" s="174"/>
      <c r="AN43" s="174"/>
      <c r="AO43" s="174"/>
      <c r="AP43" s="174"/>
      <c r="AQ43" s="174"/>
      <c r="AR43" s="39" t="s">
        <v>50</v>
      </c>
      <c r="AS43" s="39" t="s">
        <v>51</v>
      </c>
      <c r="AT43" s="39" t="s">
        <v>52</v>
      </c>
      <c r="AU43" s="39" t="s">
        <v>53</v>
      </c>
      <c r="AV43" s="39" t="s">
        <v>54</v>
      </c>
      <c r="AW43" s="39" t="s">
        <v>55</v>
      </c>
      <c r="AX43" s="39" t="s">
        <v>56</v>
      </c>
    </row>
    <row r="44" spans="1:50" ht="203.65" customHeight="1" x14ac:dyDescent="0.2">
      <c r="B44" s="89"/>
      <c r="C44" s="90"/>
      <c r="D44" s="91"/>
      <c r="E44" s="90"/>
      <c r="F44" s="91"/>
      <c r="G44" s="90"/>
      <c r="H44" s="91"/>
      <c r="I44" s="90"/>
      <c r="J44" s="91"/>
      <c r="K44" s="90"/>
      <c r="L44" s="90"/>
      <c r="M44" s="90"/>
      <c r="N44" s="90"/>
      <c r="O44" s="90"/>
      <c r="P44" s="90"/>
      <c r="Q44" s="90"/>
      <c r="R44" s="90"/>
      <c r="S44" s="90"/>
      <c r="T44" s="90"/>
      <c r="U44" s="92"/>
      <c r="V44" s="93"/>
      <c r="W44" s="93"/>
      <c r="X44" s="93"/>
      <c r="Y44" s="93"/>
      <c r="Z44" s="94"/>
      <c r="AA44" s="173"/>
      <c r="AB44" s="88"/>
      <c r="AC44" s="88"/>
      <c r="AD44" s="88"/>
      <c r="AE44" s="88"/>
      <c r="AF44" s="88"/>
      <c r="AG44" s="88"/>
      <c r="AH44" s="88"/>
      <c r="AI44" s="88"/>
      <c r="AJ44" s="88"/>
      <c r="AK44" s="88"/>
      <c r="AL44" s="88"/>
      <c r="AM44" s="88"/>
      <c r="AN44" s="88"/>
      <c r="AO44" s="88"/>
      <c r="AP44" s="88"/>
      <c r="AQ44" s="88"/>
      <c r="AR44" s="43"/>
      <c r="AS44" s="43"/>
      <c r="AT44" s="53"/>
      <c r="AU44" s="52"/>
      <c r="AV44" s="46"/>
      <c r="AW44" s="49"/>
      <c r="AX44" s="47"/>
    </row>
    <row r="45" spans="1:50" ht="165" customHeight="1" x14ac:dyDescent="0.2">
      <c r="B45" s="89"/>
      <c r="C45" s="90"/>
      <c r="D45" s="91"/>
      <c r="E45" s="90"/>
      <c r="F45" s="91"/>
      <c r="G45" s="90"/>
      <c r="H45" s="91"/>
      <c r="I45" s="90"/>
      <c r="J45" s="91"/>
      <c r="K45" s="90"/>
      <c r="L45" s="90"/>
      <c r="M45" s="90"/>
      <c r="N45" s="90"/>
      <c r="O45" s="90"/>
      <c r="P45" s="90"/>
      <c r="Q45" s="90"/>
      <c r="R45" s="90"/>
      <c r="S45" s="90"/>
      <c r="T45" s="90"/>
      <c r="U45" s="92"/>
      <c r="V45" s="93"/>
      <c r="W45" s="93"/>
      <c r="X45" s="93"/>
      <c r="Y45" s="93"/>
      <c r="Z45" s="94"/>
      <c r="AA45" s="87"/>
      <c r="AB45" s="88"/>
      <c r="AC45" s="88"/>
      <c r="AD45" s="88"/>
      <c r="AE45" s="88"/>
      <c r="AF45" s="88"/>
      <c r="AG45" s="88"/>
      <c r="AH45" s="88"/>
      <c r="AI45" s="88"/>
      <c r="AJ45" s="88"/>
      <c r="AK45" s="88"/>
      <c r="AL45" s="88"/>
      <c r="AM45" s="88"/>
      <c r="AN45" s="88"/>
      <c r="AO45" s="88"/>
      <c r="AP45" s="88"/>
      <c r="AQ45" s="88"/>
      <c r="AR45" s="43"/>
      <c r="AS45" s="43"/>
      <c r="AT45" s="48"/>
      <c r="AU45" s="47"/>
      <c r="AV45" s="46"/>
      <c r="AW45" s="49"/>
      <c r="AX45" s="47"/>
    </row>
    <row r="46" spans="1:50" ht="168.4" customHeight="1" x14ac:dyDescent="0.2">
      <c r="B46" s="89"/>
      <c r="C46" s="90"/>
      <c r="D46" s="91"/>
      <c r="E46" s="90"/>
      <c r="F46" s="91"/>
      <c r="G46" s="90"/>
      <c r="H46" s="91"/>
      <c r="I46" s="90"/>
      <c r="J46" s="91"/>
      <c r="K46" s="90"/>
      <c r="L46" s="90"/>
      <c r="M46" s="90"/>
      <c r="N46" s="90"/>
      <c r="O46" s="90"/>
      <c r="P46" s="90"/>
      <c r="Q46" s="90"/>
      <c r="R46" s="90"/>
      <c r="S46" s="90"/>
      <c r="T46" s="90"/>
      <c r="U46" s="92"/>
      <c r="V46" s="93"/>
      <c r="W46" s="93"/>
      <c r="X46" s="93"/>
      <c r="Y46" s="93"/>
      <c r="Z46" s="94"/>
      <c r="AA46" s="87"/>
      <c r="AB46" s="88"/>
      <c r="AC46" s="88"/>
      <c r="AD46" s="88"/>
      <c r="AE46" s="88"/>
      <c r="AF46" s="88"/>
      <c r="AG46" s="88"/>
      <c r="AH46" s="88"/>
      <c r="AI46" s="88"/>
      <c r="AJ46" s="88"/>
      <c r="AK46" s="88"/>
      <c r="AL46" s="88"/>
      <c r="AM46" s="88"/>
      <c r="AN46" s="88"/>
      <c r="AO46" s="88"/>
      <c r="AP46" s="88"/>
      <c r="AQ46" s="88"/>
      <c r="AR46" s="43"/>
      <c r="AS46" s="43"/>
      <c r="AT46" s="48"/>
      <c r="AU46" s="47"/>
      <c r="AV46" s="46"/>
      <c r="AW46" s="49"/>
      <c r="AX46" s="47"/>
    </row>
    <row r="47" spans="1:50" ht="183.4" customHeight="1" x14ac:dyDescent="0.2">
      <c r="B47" s="89"/>
      <c r="C47" s="90"/>
      <c r="D47" s="91"/>
      <c r="E47" s="90"/>
      <c r="F47" s="91"/>
      <c r="G47" s="90"/>
      <c r="H47" s="91"/>
      <c r="I47" s="90"/>
      <c r="J47" s="91"/>
      <c r="K47" s="90"/>
      <c r="L47" s="90"/>
      <c r="M47" s="90"/>
      <c r="N47" s="90"/>
      <c r="O47" s="90"/>
      <c r="P47" s="90"/>
      <c r="Q47" s="90"/>
      <c r="R47" s="90"/>
      <c r="S47" s="90"/>
      <c r="T47" s="90"/>
      <c r="U47" s="92"/>
      <c r="V47" s="93"/>
      <c r="W47" s="93"/>
      <c r="X47" s="93"/>
      <c r="Y47" s="93"/>
      <c r="Z47" s="94"/>
      <c r="AA47" s="87"/>
      <c r="AB47" s="88"/>
      <c r="AC47" s="88"/>
      <c r="AD47" s="88"/>
      <c r="AE47" s="88"/>
      <c r="AF47" s="88"/>
      <c r="AG47" s="88"/>
      <c r="AH47" s="88"/>
      <c r="AI47" s="88"/>
      <c r="AJ47" s="88"/>
      <c r="AK47" s="88"/>
      <c r="AL47" s="88"/>
      <c r="AM47" s="88"/>
      <c r="AN47" s="88"/>
      <c r="AO47" s="88"/>
      <c r="AP47" s="88"/>
      <c r="AQ47" s="88"/>
      <c r="AR47" s="43"/>
      <c r="AS47" s="43"/>
      <c r="AT47" s="48"/>
      <c r="AU47" s="47"/>
      <c r="AV47" s="46"/>
      <c r="AW47" s="46"/>
      <c r="AX47" s="47"/>
    </row>
    <row r="48" spans="1:50" ht="118.5" customHeight="1" x14ac:dyDescent="0.2">
      <c r="B48" s="89"/>
      <c r="C48" s="90"/>
      <c r="D48" s="91"/>
      <c r="E48" s="90"/>
      <c r="F48" s="91"/>
      <c r="G48" s="90"/>
      <c r="H48" s="91"/>
      <c r="I48" s="90"/>
      <c r="J48" s="91"/>
      <c r="K48" s="90"/>
      <c r="L48" s="90"/>
      <c r="M48" s="90"/>
      <c r="N48" s="90"/>
      <c r="O48" s="90"/>
      <c r="P48" s="90"/>
      <c r="Q48" s="90"/>
      <c r="R48" s="90"/>
      <c r="S48" s="90"/>
      <c r="T48" s="90"/>
      <c r="U48" s="92"/>
      <c r="V48" s="93"/>
      <c r="W48" s="93"/>
      <c r="X48" s="93"/>
      <c r="Y48" s="93"/>
      <c r="Z48" s="94"/>
      <c r="AA48" s="87"/>
      <c r="AB48" s="88"/>
      <c r="AC48" s="88"/>
      <c r="AD48" s="88"/>
      <c r="AE48" s="88"/>
      <c r="AF48" s="88"/>
      <c r="AG48" s="88"/>
      <c r="AH48" s="88"/>
      <c r="AI48" s="88"/>
      <c r="AJ48" s="88"/>
      <c r="AK48" s="88"/>
      <c r="AL48" s="88"/>
      <c r="AM48" s="88"/>
      <c r="AN48" s="88"/>
      <c r="AO48" s="88"/>
      <c r="AP48" s="88"/>
      <c r="AQ48" s="88"/>
      <c r="AR48" s="43"/>
      <c r="AS48" s="43"/>
      <c r="AT48" s="48"/>
      <c r="AU48" s="47"/>
      <c r="AV48" s="50"/>
      <c r="AW48" s="46"/>
      <c r="AX48" s="47"/>
    </row>
    <row r="49" spans="2:50" ht="159" customHeight="1" x14ac:dyDescent="0.2">
      <c r="B49" s="89"/>
      <c r="C49" s="90"/>
      <c r="D49" s="91"/>
      <c r="E49" s="90"/>
      <c r="F49" s="91"/>
      <c r="G49" s="90"/>
      <c r="H49" s="91"/>
      <c r="I49" s="90"/>
      <c r="J49" s="91"/>
      <c r="K49" s="90"/>
      <c r="L49" s="90"/>
      <c r="M49" s="90"/>
      <c r="N49" s="90"/>
      <c r="O49" s="90"/>
      <c r="P49" s="90"/>
      <c r="Q49" s="90"/>
      <c r="R49" s="90"/>
      <c r="S49" s="90"/>
      <c r="T49" s="90"/>
      <c r="U49" s="92"/>
      <c r="V49" s="93"/>
      <c r="W49" s="93"/>
      <c r="X49" s="93"/>
      <c r="Y49" s="93"/>
      <c r="Z49" s="94"/>
      <c r="AA49" s="87"/>
      <c r="AB49" s="88"/>
      <c r="AC49" s="88"/>
      <c r="AD49" s="88"/>
      <c r="AE49" s="88"/>
      <c r="AF49" s="88"/>
      <c r="AG49" s="88"/>
      <c r="AH49" s="88"/>
      <c r="AI49" s="88"/>
      <c r="AJ49" s="88"/>
      <c r="AK49" s="88"/>
      <c r="AL49" s="88"/>
      <c r="AM49" s="88"/>
      <c r="AN49" s="88"/>
      <c r="AO49" s="88"/>
      <c r="AP49" s="88"/>
      <c r="AQ49" s="88"/>
      <c r="AR49" s="43"/>
      <c r="AS49" s="43"/>
      <c r="AT49" s="48"/>
      <c r="AU49" s="47"/>
      <c r="AV49" s="46"/>
      <c r="AW49" s="49"/>
      <c r="AX49" s="47"/>
    </row>
    <row r="50" spans="2:50" ht="165" customHeight="1" x14ac:dyDescent="0.2">
      <c r="B50" s="89"/>
      <c r="C50" s="90"/>
      <c r="D50" s="91"/>
      <c r="E50" s="90"/>
      <c r="F50" s="91"/>
      <c r="G50" s="90"/>
      <c r="H50" s="91"/>
      <c r="I50" s="90"/>
      <c r="J50" s="91"/>
      <c r="K50" s="90"/>
      <c r="L50" s="90"/>
      <c r="M50" s="90"/>
      <c r="N50" s="90"/>
      <c r="O50" s="90"/>
      <c r="P50" s="90"/>
      <c r="Q50" s="90"/>
      <c r="R50" s="90"/>
      <c r="S50" s="90"/>
      <c r="T50" s="90"/>
      <c r="U50" s="92"/>
      <c r="V50" s="93"/>
      <c r="W50" s="93"/>
      <c r="X50" s="93"/>
      <c r="Y50" s="93"/>
      <c r="Z50" s="94"/>
      <c r="AA50" s="87"/>
      <c r="AB50" s="88"/>
      <c r="AC50" s="88"/>
      <c r="AD50" s="88"/>
      <c r="AE50" s="88"/>
      <c r="AF50" s="88"/>
      <c r="AG50" s="88"/>
      <c r="AH50" s="88"/>
      <c r="AI50" s="88"/>
      <c r="AJ50" s="88"/>
      <c r="AK50" s="88"/>
      <c r="AL50" s="88"/>
      <c r="AM50" s="88"/>
      <c r="AN50" s="88"/>
      <c r="AO50" s="88"/>
      <c r="AP50" s="88"/>
      <c r="AQ50" s="88"/>
      <c r="AR50" s="43"/>
      <c r="AS50" s="43"/>
      <c r="AT50" s="48"/>
      <c r="AU50" s="47"/>
      <c r="AV50" s="46"/>
      <c r="AW50" s="49"/>
      <c r="AX50" s="47"/>
    </row>
    <row r="51" spans="2:50" ht="124.9" customHeight="1" x14ac:dyDescent="0.2">
      <c r="B51" s="89"/>
      <c r="C51" s="90"/>
      <c r="D51" s="91"/>
      <c r="E51" s="90"/>
      <c r="F51" s="91"/>
      <c r="G51" s="90"/>
      <c r="H51" s="91"/>
      <c r="I51" s="90"/>
      <c r="J51" s="91"/>
      <c r="K51" s="90"/>
      <c r="L51" s="90"/>
      <c r="M51" s="90"/>
      <c r="N51" s="90"/>
      <c r="O51" s="90"/>
      <c r="P51" s="90"/>
      <c r="Q51" s="90"/>
      <c r="R51" s="90"/>
      <c r="S51" s="90"/>
      <c r="T51" s="90"/>
      <c r="U51" s="92"/>
      <c r="V51" s="93"/>
      <c r="W51" s="93"/>
      <c r="X51" s="93"/>
      <c r="Y51" s="93"/>
      <c r="Z51" s="94"/>
      <c r="AA51" s="87"/>
      <c r="AB51" s="88"/>
      <c r="AC51" s="88"/>
      <c r="AD51" s="88"/>
      <c r="AE51" s="88"/>
      <c r="AF51" s="88"/>
      <c r="AG51" s="88"/>
      <c r="AH51" s="88"/>
      <c r="AI51" s="88"/>
      <c r="AJ51" s="88"/>
      <c r="AK51" s="88"/>
      <c r="AL51" s="88"/>
      <c r="AM51" s="88"/>
      <c r="AN51" s="88"/>
      <c r="AO51" s="88"/>
      <c r="AP51" s="88"/>
      <c r="AQ51" s="88"/>
      <c r="AR51" s="43"/>
      <c r="AS51" s="43"/>
      <c r="AT51" s="48"/>
      <c r="AU51" s="47"/>
      <c r="AV51" s="46"/>
      <c r="AW51" s="49"/>
      <c r="AX51" s="47"/>
    </row>
    <row r="52" spans="2:50" ht="101.45" customHeight="1" x14ac:dyDescent="0.2">
      <c r="B52" s="23"/>
      <c r="C52" s="24"/>
      <c r="D52" s="24"/>
      <c r="E52" s="24"/>
      <c r="F52" s="23"/>
      <c r="G52" s="24"/>
      <c r="H52" s="27"/>
      <c r="I52" s="34"/>
      <c r="J52" s="23"/>
      <c r="K52" s="24"/>
      <c r="L52" s="24"/>
      <c r="M52" s="24"/>
      <c r="N52" s="24"/>
      <c r="O52" s="24"/>
      <c r="P52" s="24"/>
      <c r="Q52" s="24"/>
      <c r="R52" s="24"/>
      <c r="S52" s="24"/>
      <c r="T52" s="24"/>
      <c r="U52" s="25"/>
      <c r="V52" s="25"/>
      <c r="W52" s="25"/>
      <c r="X52" s="25"/>
      <c r="Y52" s="25"/>
      <c r="Z52" s="25"/>
      <c r="AA52" s="25"/>
      <c r="AB52" s="26"/>
      <c r="AC52" s="26"/>
      <c r="AD52" s="26"/>
      <c r="AE52" s="26"/>
      <c r="AF52" s="26"/>
      <c r="AG52" s="26"/>
      <c r="AH52" s="26"/>
      <c r="AI52" s="26"/>
      <c r="AJ52" s="26"/>
      <c r="AK52" s="26"/>
      <c r="AL52" s="26"/>
      <c r="AM52" s="26"/>
      <c r="AN52" s="26"/>
      <c r="AO52" s="26"/>
      <c r="AP52" s="26"/>
      <c r="AQ52" s="26"/>
      <c r="AR52" s="24"/>
      <c r="AS52" s="24"/>
      <c r="AT52" s="25"/>
      <c r="AU52" s="27"/>
      <c r="AV52" s="25"/>
      <c r="AW52" s="25"/>
      <c r="AX52" s="27"/>
    </row>
    <row r="54" spans="2:50" x14ac:dyDescent="0.2">
      <c r="C54" s="3"/>
      <c r="D54" s="3"/>
      <c r="E54" s="3"/>
      <c r="F54" s="3"/>
      <c r="G54" s="3"/>
      <c r="H54" s="30"/>
      <c r="I54" s="30"/>
      <c r="J54" s="3"/>
      <c r="K54" s="3"/>
      <c r="L54" s="3"/>
      <c r="M54" s="3"/>
      <c r="N54" s="3"/>
      <c r="O54" s="3"/>
      <c r="P54" s="3"/>
      <c r="Q54" s="3"/>
      <c r="R54" s="3"/>
      <c r="S54" s="3"/>
      <c r="T54" s="5"/>
      <c r="U54" s="5"/>
      <c r="V54" s="5"/>
      <c r="W54" s="5"/>
      <c r="X54" s="5"/>
      <c r="Y54" s="5"/>
      <c r="Z54" s="5"/>
      <c r="AA54" s="5"/>
      <c r="AB54" s="5"/>
      <c r="AC54" s="5"/>
      <c r="AD54" s="5"/>
      <c r="AE54" s="5"/>
      <c r="AF54" s="5"/>
      <c r="AG54" s="5"/>
      <c r="AH54" s="5"/>
      <c r="AI54" s="5"/>
      <c r="AJ54" s="5"/>
      <c r="AK54" s="5"/>
      <c r="AL54" s="5"/>
      <c r="AM54" s="5"/>
      <c r="AN54" s="5"/>
      <c r="AO54" s="5"/>
      <c r="AP54" s="5"/>
    </row>
    <row r="55" spans="2:50" x14ac:dyDescent="0.2">
      <c r="C55" s="6" t="s">
        <v>57</v>
      </c>
      <c r="D55" s="6"/>
      <c r="E55" s="6"/>
      <c r="G55" s="8" t="s">
        <v>58</v>
      </c>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28">
        <v>1</v>
      </c>
      <c r="D56" s="28"/>
      <c r="E56" s="28"/>
      <c r="F56" s="8" t="s">
        <v>59</v>
      </c>
      <c r="G56" s="3"/>
      <c r="H56" s="30"/>
      <c r="I56" s="30"/>
      <c r="J56" s="3"/>
      <c r="K56" s="3"/>
      <c r="L56" s="3">
        <v>4</v>
      </c>
      <c r="M56" s="8" t="s">
        <v>60</v>
      </c>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2</v>
      </c>
      <c r="D57" s="28"/>
      <c r="E57" s="28"/>
      <c r="F57" s="8" t="s">
        <v>61</v>
      </c>
      <c r="G57" s="3"/>
      <c r="H57" s="30"/>
      <c r="I57" s="30"/>
      <c r="J57" s="3"/>
      <c r="K57" s="3"/>
      <c r="L57" s="3">
        <v>5</v>
      </c>
      <c r="M57" s="8" t="s">
        <v>21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16">
        <v>3</v>
      </c>
      <c r="D58" s="16"/>
      <c r="E58" s="16"/>
      <c r="F58" s="8" t="s">
        <v>62</v>
      </c>
      <c r="G58" s="3"/>
      <c r="H58" s="30"/>
      <c r="I58" s="30"/>
      <c r="J58" s="3"/>
      <c r="K58" s="3"/>
      <c r="L58" s="3"/>
      <c r="M58" s="8"/>
      <c r="N58" s="3"/>
      <c r="O58" s="8"/>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c r="D59" s="16"/>
      <c r="E59" s="16"/>
      <c r="F59" s="8"/>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6" t="s">
        <v>63</v>
      </c>
      <c r="D60" s="6"/>
      <c r="E60" s="6"/>
      <c r="F60" s="8"/>
      <c r="G60" s="8" t="s">
        <v>58</v>
      </c>
      <c r="O60" s="8"/>
      <c r="P60" s="3"/>
      <c r="Q60" s="3"/>
      <c r="S60" s="16"/>
      <c r="T60" s="3"/>
      <c r="U60" s="8"/>
      <c r="V60" s="8"/>
      <c r="W60" s="8"/>
      <c r="X60" s="8"/>
      <c r="Y60" s="8"/>
      <c r="Z60" s="8"/>
      <c r="AA60" s="8"/>
      <c r="AB60" s="3"/>
      <c r="AC60" s="8"/>
      <c r="AD60" s="16"/>
      <c r="AE60" s="3"/>
      <c r="AF60" s="8"/>
      <c r="AG60" s="3"/>
      <c r="AH60" s="5"/>
      <c r="AI60" s="5"/>
      <c r="AJ60" s="5"/>
      <c r="AK60" s="5"/>
      <c r="AL60" s="8"/>
      <c r="AM60" s="5"/>
      <c r="AN60" s="5"/>
      <c r="AO60" s="5"/>
      <c r="AP60" s="5"/>
    </row>
    <row r="61" spans="2:50" x14ac:dyDescent="0.2">
      <c r="C61" s="28">
        <v>1</v>
      </c>
      <c r="D61" s="28"/>
      <c r="E61" s="28"/>
      <c r="F61" s="8" t="s">
        <v>64</v>
      </c>
      <c r="G61" s="8"/>
      <c r="L61" s="3">
        <v>4</v>
      </c>
      <c r="M61" s="8" t="s">
        <v>21</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2</v>
      </c>
      <c r="D62" s="28"/>
      <c r="E62" s="28"/>
      <c r="F62" s="8" t="s">
        <v>65</v>
      </c>
      <c r="G62" s="8"/>
      <c r="L62" s="3"/>
      <c r="M62" s="8"/>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16">
        <v>3</v>
      </c>
      <c r="D63" s="16"/>
      <c r="E63" s="16"/>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c r="D64" s="16"/>
      <c r="E64" s="16"/>
      <c r="F64" s="8"/>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6" t="s">
        <v>67</v>
      </c>
      <c r="D65" s="6"/>
      <c r="E65" s="6"/>
      <c r="F65" s="8"/>
      <c r="G65" s="8" t="s">
        <v>58</v>
      </c>
      <c r="O65" s="8"/>
      <c r="P65" s="3"/>
      <c r="Q65" s="3"/>
      <c r="S65" s="16"/>
      <c r="T65" s="3"/>
      <c r="U65" s="8"/>
      <c r="V65" s="8"/>
      <c r="W65" s="8"/>
      <c r="X65" s="8"/>
      <c r="Y65" s="8"/>
      <c r="Z65" s="8"/>
      <c r="AA65" s="8"/>
      <c r="AB65" s="3"/>
      <c r="AC65" s="8"/>
      <c r="AD65" s="5"/>
      <c r="AF65" s="8"/>
      <c r="AG65" s="5"/>
      <c r="AH65" s="5"/>
      <c r="AI65" s="5"/>
      <c r="AJ65" s="5"/>
      <c r="AK65" s="5"/>
      <c r="AL65" s="8"/>
      <c r="AM65" s="5"/>
      <c r="AN65" s="5"/>
      <c r="AO65" s="5"/>
      <c r="AP65" s="5"/>
    </row>
    <row r="66" spans="2:45" x14ac:dyDescent="0.2">
      <c r="C66" s="28">
        <v>1</v>
      </c>
      <c r="D66" s="28"/>
      <c r="E66" s="28"/>
      <c r="F66" s="8" t="s">
        <v>68</v>
      </c>
      <c r="G66" s="3"/>
      <c r="H66" s="30"/>
      <c r="I66" s="30"/>
      <c r="J66" s="3"/>
      <c r="K66" s="3"/>
      <c r="L66" s="3">
        <v>4</v>
      </c>
      <c r="M66" s="8" t="s">
        <v>69</v>
      </c>
      <c r="N66" s="3"/>
      <c r="O66" s="3"/>
      <c r="P66" s="3"/>
      <c r="Q66" s="3"/>
      <c r="S66" s="3">
        <v>7</v>
      </c>
      <c r="T66" s="8" t="s">
        <v>70</v>
      </c>
      <c r="U66" s="5"/>
      <c r="V66" s="5"/>
      <c r="W66" s="5"/>
      <c r="X66" s="5"/>
      <c r="Y66" s="5"/>
      <c r="Z66" s="5"/>
      <c r="AA66" s="5"/>
      <c r="AB66" s="5"/>
      <c r="AC66" s="5"/>
      <c r="AE66" s="3">
        <v>10</v>
      </c>
      <c r="AF66" s="8" t="s">
        <v>21</v>
      </c>
      <c r="AG66" s="5"/>
      <c r="AH66" s="5"/>
      <c r="AI66" s="5"/>
      <c r="AJ66" s="5"/>
      <c r="AK66" s="5"/>
      <c r="AL66" s="5"/>
      <c r="AM66" s="5"/>
      <c r="AN66" s="5"/>
      <c r="AO66" s="5"/>
      <c r="AP66" s="5"/>
    </row>
    <row r="67" spans="2:45" x14ac:dyDescent="0.2">
      <c r="C67" s="28">
        <v>2</v>
      </c>
      <c r="D67" s="28"/>
      <c r="E67" s="28"/>
      <c r="F67" s="8" t="s">
        <v>71</v>
      </c>
      <c r="G67" s="3"/>
      <c r="H67" s="30"/>
      <c r="I67" s="30"/>
      <c r="J67" s="3"/>
      <c r="K67" s="3"/>
      <c r="L67" s="3">
        <v>5</v>
      </c>
      <c r="M67" s="8" t="s">
        <v>72</v>
      </c>
      <c r="N67" s="3"/>
      <c r="O67" s="3"/>
      <c r="P67" s="3"/>
      <c r="Q67" s="3"/>
      <c r="S67" s="3">
        <v>8</v>
      </c>
      <c r="T67" s="8" t="s">
        <v>73</v>
      </c>
      <c r="U67" s="5"/>
      <c r="V67" s="5"/>
      <c r="W67" s="5"/>
      <c r="X67" s="5"/>
      <c r="Y67" s="5"/>
      <c r="Z67" s="5"/>
      <c r="AA67" s="5"/>
      <c r="AB67" s="5"/>
      <c r="AC67" s="5"/>
      <c r="AE67" s="3"/>
      <c r="AF67" s="8"/>
      <c r="AG67" s="5"/>
      <c r="AH67" s="5"/>
      <c r="AI67" s="5"/>
      <c r="AJ67" s="5"/>
      <c r="AK67" s="5"/>
      <c r="AL67" s="5"/>
      <c r="AM67" s="5"/>
      <c r="AN67" s="5"/>
      <c r="AO67" s="5"/>
      <c r="AP67" s="5"/>
    </row>
    <row r="68" spans="2:45" ht="12.75" customHeight="1" x14ac:dyDescent="0.2">
      <c r="C68" s="16">
        <v>3</v>
      </c>
      <c r="D68" s="16"/>
      <c r="E68" s="16"/>
      <c r="F68" s="8" t="s">
        <v>74</v>
      </c>
      <c r="G68" s="3"/>
      <c r="H68" s="30"/>
      <c r="I68" s="30"/>
      <c r="J68" s="3"/>
      <c r="K68" s="3"/>
      <c r="L68" s="3">
        <v>6</v>
      </c>
      <c r="M68" s="8" t="s">
        <v>75</v>
      </c>
      <c r="N68" s="3"/>
      <c r="O68" s="8"/>
      <c r="P68" s="3"/>
      <c r="Q68" s="3"/>
      <c r="S68" s="3">
        <v>9</v>
      </c>
      <c r="T68" s="8" t="s">
        <v>76</v>
      </c>
      <c r="U68" s="5"/>
      <c r="V68" s="5"/>
      <c r="W68" s="5"/>
      <c r="X68" s="5"/>
      <c r="Y68" s="5"/>
      <c r="Z68" s="5"/>
      <c r="AA68" s="5"/>
      <c r="AB68" s="5"/>
      <c r="AC68" s="5"/>
      <c r="AE68" s="5"/>
      <c r="AF68" s="5"/>
      <c r="AG68" s="5"/>
      <c r="AH68" s="5"/>
      <c r="AI68" s="5"/>
      <c r="AJ68" s="5"/>
      <c r="AK68" s="5"/>
      <c r="AL68" s="5"/>
      <c r="AM68" s="5"/>
      <c r="AN68" s="5"/>
      <c r="AO68" s="5"/>
      <c r="AP68" s="5"/>
    </row>
    <row r="69" spans="2:45" ht="9.75" customHeight="1" x14ac:dyDescent="0.2">
      <c r="C69" s="16"/>
      <c r="D69" s="16"/>
      <c r="E69" s="16"/>
      <c r="F69" s="8"/>
      <c r="G69" s="3"/>
      <c r="H69" s="30"/>
      <c r="I69" s="30"/>
      <c r="J69" s="3"/>
      <c r="K69" s="3"/>
      <c r="L69" s="3"/>
      <c r="M69" s="8"/>
      <c r="N69" s="3"/>
      <c r="O69" s="8"/>
      <c r="P69" s="3"/>
      <c r="Q69" s="3"/>
      <c r="R69" s="3"/>
      <c r="S69" s="3"/>
      <c r="T69" s="5"/>
      <c r="U69" s="5"/>
      <c r="V69" s="5"/>
      <c r="W69" s="5"/>
      <c r="X69" s="5"/>
      <c r="Y69" s="5"/>
      <c r="Z69" s="5"/>
      <c r="AA69" s="5"/>
      <c r="AB69" s="5"/>
      <c r="AC69" s="5"/>
      <c r="AD69" s="5"/>
      <c r="AE69" s="5"/>
      <c r="AF69" s="5"/>
      <c r="AG69" s="5"/>
      <c r="AH69" s="5"/>
      <c r="AI69" s="5"/>
      <c r="AJ69" s="5"/>
      <c r="AK69" s="5"/>
      <c r="AL69" s="5"/>
      <c r="AM69" s="5"/>
      <c r="AN69" s="5"/>
      <c r="AO69" s="5"/>
      <c r="AP69" s="5"/>
    </row>
    <row r="72" spans="2:45" x14ac:dyDescent="0.2">
      <c r="B72" s="7" t="s">
        <v>77</v>
      </c>
      <c r="C72" s="5"/>
      <c r="D72" s="5"/>
      <c r="E72" s="5"/>
      <c r="F72" s="5"/>
      <c r="G72" s="5"/>
      <c r="H72" s="31"/>
      <c r="I72" s="31"/>
      <c r="J72" s="5"/>
      <c r="K72" s="5"/>
      <c r="L72" s="5"/>
      <c r="M72" s="5"/>
      <c r="N72" s="5"/>
      <c r="O72" s="5"/>
      <c r="P72" s="5"/>
      <c r="Q72" s="5"/>
      <c r="R72" s="5"/>
      <c r="S72" s="5"/>
      <c r="T72" s="5"/>
      <c r="U72" s="5"/>
      <c r="V72" s="5"/>
      <c r="W72" s="5"/>
      <c r="X72" s="5"/>
      <c r="Y72" s="5"/>
      <c r="Z72" s="5"/>
      <c r="AA72" s="5"/>
      <c r="AB72" s="5"/>
      <c r="AC72" s="5"/>
      <c r="AD72" s="5"/>
      <c r="AE72" s="5"/>
      <c r="AF72" s="5"/>
      <c r="AG72" s="5"/>
    </row>
    <row r="73" spans="2:45" x14ac:dyDescent="0.2">
      <c r="B73" s="2" t="s">
        <v>78</v>
      </c>
      <c r="S73" s="10"/>
      <c r="T73" s="2"/>
      <c r="U73" s="2"/>
      <c r="V73" s="2"/>
      <c r="W73" s="2"/>
      <c r="X73" s="2"/>
      <c r="Y73" s="2"/>
      <c r="Z73" s="2"/>
      <c r="AD73" s="10"/>
    </row>
    <row r="74" spans="2:45" x14ac:dyDescent="0.2">
      <c r="C74" s="10"/>
      <c r="D74" s="10"/>
      <c r="E74" s="10"/>
      <c r="T74" s="10"/>
      <c r="U74" s="10"/>
      <c r="V74" s="10"/>
      <c r="W74" s="10"/>
      <c r="X74" s="10"/>
      <c r="Y74" s="10"/>
      <c r="Z74" s="10"/>
      <c r="AB74" s="10" t="s">
        <v>79</v>
      </c>
      <c r="AD74" s="10"/>
      <c r="AL74" s="5"/>
      <c r="AM74" s="5"/>
      <c r="AN74" s="5"/>
      <c r="AO74" s="5"/>
      <c r="AP74" s="5"/>
      <c r="AQ74" s="5"/>
    </row>
    <row r="75" spans="2:45" x14ac:dyDescent="0.2">
      <c r="B75" s="179"/>
      <c r="C75" s="179"/>
      <c r="D75" s="179"/>
      <c r="E75" s="179"/>
      <c r="F75" s="179"/>
      <c r="G75" s="179"/>
      <c r="H75" s="179"/>
      <c r="I75" s="179"/>
      <c r="J75" s="179"/>
      <c r="K75" s="179"/>
      <c r="L75" s="179"/>
      <c r="M75" s="179"/>
      <c r="N75" s="179"/>
      <c r="O75" s="179"/>
      <c r="P75" s="179"/>
      <c r="Q75" s="179"/>
      <c r="R75" s="179"/>
      <c r="AB75" s="10" t="s">
        <v>25</v>
      </c>
      <c r="AC75" s="17"/>
      <c r="AE75" s="10" t="s">
        <v>80</v>
      </c>
      <c r="AF75" s="11"/>
      <c r="AL75" s="5"/>
      <c r="AM75" s="5"/>
      <c r="AN75" s="5"/>
      <c r="AO75" s="5"/>
      <c r="AP75" s="5"/>
      <c r="AQ75" s="5"/>
    </row>
    <row r="76" spans="2:45" x14ac:dyDescent="0.2">
      <c r="AM76" s="1" t="s">
        <v>81</v>
      </c>
      <c r="AQ76" s="1"/>
      <c r="AR76" s="13"/>
      <c r="AS76" s="13"/>
    </row>
    <row r="77" spans="2:45" x14ac:dyDescent="0.2">
      <c r="B77" s="12" t="s">
        <v>82</v>
      </c>
      <c r="C77" s="5"/>
      <c r="D77" s="5"/>
      <c r="E77" s="5"/>
      <c r="F77" s="5"/>
      <c r="G77" s="5"/>
      <c r="H77" s="180"/>
      <c r="I77" s="180"/>
      <c r="J77" s="180"/>
      <c r="K77" s="180"/>
      <c r="L77" s="180"/>
      <c r="M77" s="180"/>
      <c r="N77" s="180"/>
      <c r="O77" s="180"/>
      <c r="P77" s="180"/>
      <c r="Q77" s="180"/>
      <c r="R77" s="180"/>
      <c r="S77" s="180"/>
      <c r="AM77" t="s">
        <v>83</v>
      </c>
      <c r="AO77" t="s">
        <v>84</v>
      </c>
      <c r="AQ77" t="s">
        <v>85</v>
      </c>
    </row>
    <row r="78" spans="2:45" x14ac:dyDescent="0.2">
      <c r="B78" s="8"/>
      <c r="C78" s="5"/>
      <c r="D78" s="5"/>
      <c r="E78" s="5"/>
      <c r="F78" s="5"/>
      <c r="G78" s="5"/>
      <c r="H78" s="35"/>
      <c r="I78" s="35"/>
      <c r="J78" s="9"/>
      <c r="K78" s="9"/>
      <c r="L78" s="9"/>
      <c r="M78" s="9"/>
      <c r="N78" s="9"/>
      <c r="O78" s="9"/>
      <c r="P78" s="9"/>
      <c r="Q78" s="9"/>
      <c r="R78" s="9"/>
      <c r="S78" s="9"/>
      <c r="T78" s="10"/>
      <c r="U78" s="10"/>
      <c r="V78" s="10"/>
      <c r="W78" s="10"/>
      <c r="X78" s="10"/>
      <c r="Y78" s="10"/>
      <c r="Z78" s="10"/>
      <c r="AM78" s="22"/>
      <c r="AO78" s="22"/>
      <c r="AQ78" s="22"/>
      <c r="AR78" s="42"/>
      <c r="AS78" s="42"/>
    </row>
  </sheetData>
  <autoFilter ref="B42:AX49" xr:uid="{00000000-0009-0000-0000-000000000000}">
    <filterColumn colId="48" showButton="0"/>
  </autoFilter>
  <mergeCells count="155">
    <mergeCell ref="P47:R47"/>
    <mergeCell ref="F47:G47"/>
    <mergeCell ref="H47:I47"/>
    <mergeCell ref="J47:L47"/>
    <mergeCell ref="B39:I39"/>
    <mergeCell ref="H44:I44"/>
    <mergeCell ref="J44:L44"/>
    <mergeCell ref="M44:O44"/>
    <mergeCell ref="D47:E47"/>
    <mergeCell ref="D48:E48"/>
    <mergeCell ref="D49:E49"/>
    <mergeCell ref="D50:E50"/>
    <mergeCell ref="D51:E51"/>
    <mergeCell ref="B49:C49"/>
    <mergeCell ref="B47:C47"/>
    <mergeCell ref="B51:C51"/>
    <mergeCell ref="F51:G51"/>
    <mergeCell ref="H51:I51"/>
    <mergeCell ref="J51:L51"/>
    <mergeCell ref="M51:O51"/>
    <mergeCell ref="P51:R51"/>
    <mergeCell ref="S51:T51"/>
    <mergeCell ref="U51:Z51"/>
    <mergeCell ref="M48:O48"/>
    <mergeCell ref="P48:R48"/>
    <mergeCell ref="S50:T50"/>
    <mergeCell ref="U50:Z50"/>
    <mergeCell ref="S48:T48"/>
    <mergeCell ref="U48:Z48"/>
    <mergeCell ref="AA51:AQ51"/>
    <mergeCell ref="B75:R75"/>
    <mergeCell ref="H77:S77"/>
    <mergeCell ref="M47:O47"/>
    <mergeCell ref="P43:R43"/>
    <mergeCell ref="S43:T43"/>
    <mergeCell ref="U43:Z43"/>
    <mergeCell ref="AA43:AQ43"/>
    <mergeCell ref="B43:C43"/>
    <mergeCell ref="F43:G43"/>
    <mergeCell ref="H43:I43"/>
    <mergeCell ref="J43:L43"/>
    <mergeCell ref="S47:T47"/>
    <mergeCell ref="AA48:AQ48"/>
    <mergeCell ref="F49:G49"/>
    <mergeCell ref="H49:I49"/>
    <mergeCell ref="J49:L49"/>
    <mergeCell ref="M49:O49"/>
    <mergeCell ref="P49:R49"/>
    <mergeCell ref="S49:T49"/>
    <mergeCell ref="U49:Z49"/>
    <mergeCell ref="AA49:AQ49"/>
    <mergeCell ref="F44:G44"/>
    <mergeCell ref="U47:Z47"/>
    <mergeCell ref="U45:Z45"/>
    <mergeCell ref="AA45:AQ45"/>
    <mergeCell ref="B46:C46"/>
    <mergeCell ref="F46:G46"/>
    <mergeCell ref="H46:I46"/>
    <mergeCell ref="AA46:AQ46"/>
    <mergeCell ref="J36:L36"/>
    <mergeCell ref="M36:O36"/>
    <mergeCell ref="S44:T44"/>
    <mergeCell ref="U44:Z44"/>
    <mergeCell ref="AA44:AQ44"/>
    <mergeCell ref="D43:E43"/>
    <mergeCell ref="D44:E44"/>
    <mergeCell ref="D45:E45"/>
    <mergeCell ref="D46:E46"/>
    <mergeCell ref="P44:R44"/>
    <mergeCell ref="M43:O43"/>
    <mergeCell ref="B44:C44"/>
    <mergeCell ref="B38:I38"/>
    <mergeCell ref="J38:L38"/>
    <mergeCell ref="M38:O38"/>
    <mergeCell ref="B37:I37"/>
    <mergeCell ref="J39:L39"/>
    <mergeCell ref="M39:O39"/>
    <mergeCell ref="I11:J11"/>
    <mergeCell ref="K11:L11"/>
    <mergeCell ref="M11:AG11"/>
    <mergeCell ref="AH11:AQ11"/>
    <mergeCell ref="B16:I16"/>
    <mergeCell ref="J16:AQ16"/>
    <mergeCell ref="I12:J12"/>
    <mergeCell ref="K12:L12"/>
    <mergeCell ref="M12:AG12"/>
    <mergeCell ref="AH12:AQ12"/>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AA50:AQ50"/>
    <mergeCell ref="B45:C45"/>
    <mergeCell ref="F45:G45"/>
    <mergeCell ref="H45:I45"/>
    <mergeCell ref="J45:L45"/>
    <mergeCell ref="M45:O45"/>
    <mergeCell ref="P45:R45"/>
    <mergeCell ref="B50:C50"/>
    <mergeCell ref="F50:G50"/>
    <mergeCell ref="H50:I50"/>
    <mergeCell ref="J50:L50"/>
    <mergeCell ref="M50:O50"/>
    <mergeCell ref="P50:R50"/>
    <mergeCell ref="J46:L46"/>
    <mergeCell ref="M46:O46"/>
    <mergeCell ref="P46:R46"/>
    <mergeCell ref="S46:T46"/>
    <mergeCell ref="U46:Z46"/>
    <mergeCell ref="B48:C48"/>
    <mergeCell ref="F48:G48"/>
    <mergeCell ref="H48:I48"/>
    <mergeCell ref="J48:L48"/>
    <mergeCell ref="AA47:AQ47"/>
    <mergeCell ref="S45:T45"/>
  </mergeCells>
  <phoneticPr fontId="9" type="noConversion"/>
  <dataValidations count="8">
    <dataValidation type="list" allowBlank="1" showInputMessage="1" showErrorMessage="1" sqref="M52:O52" xr:uid="{00000000-0002-0000-0000-000000000000}">
      <formula1>Tecnicas_Pruebas</formula1>
    </dataValidation>
    <dataValidation type="list" allowBlank="1" showInputMessage="1" showErrorMessage="1" sqref="H52:I52" xr:uid="{00000000-0002-0000-0000-000001000000}">
      <formula1>Componentes</formula1>
    </dataValidation>
    <dataValidation type="list" allowBlank="1" showInputMessage="1" showErrorMessage="1" sqref="P52:R52" xr:uid="{00000000-0002-0000-0000-000002000000}">
      <formula1>Caracteristica_Evaluar</formula1>
    </dataValidation>
    <dataValidation type="list" allowBlank="1" showInputMessage="1" showErrorMessage="1" sqref="AS44:AS51" xr:uid="{00000000-0002-0000-0000-000003000000}">
      <formula1>"Crítico,Mayor,Menor"</formula1>
    </dataValidation>
    <dataValidation type="list" allowBlank="1" showInputMessage="1" showErrorMessage="1" sqref="AX52" xr:uid="{00000000-0002-0000-0000-000004000000}">
      <formula1>Estado_CP</formula1>
    </dataValidation>
    <dataValidation type="list" allowBlank="1" showInputMessage="1" showErrorMessage="1" sqref="F52:G52" xr:uid="{00000000-0002-0000-0000-000005000000}">
      <formula1>Requerimientos</formula1>
    </dataValidation>
    <dataValidation type="list" allowBlank="1" showInputMessage="1" showErrorMessage="1" sqref="S52:T52" xr:uid="{00000000-0002-0000-0000-000006000000}">
      <formula1>Metodos_Pruebas</formula1>
    </dataValidation>
    <dataValidation type="list" allowBlank="1" showInputMessage="1" showErrorMessage="1" sqref="D44:E51 AX44:AX51 M44:T51 AR44:AR51" xr:uid="{00000000-0002-0000-0000-000007000000}">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Y103"/>
  <sheetViews>
    <sheetView tabSelected="1" topLeftCell="A19" zoomScaleNormal="100" workbookViewId="0">
      <selection activeCell="T34" sqref="T34"/>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61.42578125" customWidth="1"/>
    <col min="49" max="49" width="64.85546875" customWidth="1"/>
    <col min="50" max="50" width="17.5703125" customWidth="1"/>
    <col min="51" max="57" width="5.42578125" customWidth="1"/>
  </cols>
  <sheetData>
    <row r="3" spans="1:45" ht="12.75" customHeight="1" x14ac:dyDescent="0.2">
      <c r="J3" s="95" t="s">
        <v>0</v>
      </c>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38"/>
      <c r="AS3" s="38"/>
    </row>
    <row r="4" spans="1:45" ht="12.75" customHeight="1" x14ac:dyDescent="0.2">
      <c r="J4" s="95"/>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38"/>
      <c r="AS4" s="38"/>
    </row>
    <row r="5" spans="1:45" ht="11.25" customHeight="1" x14ac:dyDescent="0.2"/>
    <row r="6" spans="1:45" ht="6.75" customHeight="1" x14ac:dyDescent="0.2"/>
    <row r="7" spans="1:45" ht="15" customHeight="1" x14ac:dyDescent="0.25">
      <c r="I7" s="96" t="s">
        <v>1</v>
      </c>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96"/>
      <c r="AQ7" s="96"/>
      <c r="AR7" s="40"/>
      <c r="AS7" s="40"/>
    </row>
    <row r="8" spans="1:45" ht="15" customHeight="1" x14ac:dyDescent="0.25">
      <c r="I8" s="97" t="s">
        <v>2</v>
      </c>
      <c r="J8" s="98"/>
      <c r="K8" s="97" t="s">
        <v>3</v>
      </c>
      <c r="L8" s="98"/>
      <c r="M8" s="97" t="s">
        <v>4</v>
      </c>
      <c r="N8" s="99"/>
      <c r="O8" s="99"/>
      <c r="P8" s="99"/>
      <c r="Q8" s="99"/>
      <c r="R8" s="99"/>
      <c r="S8" s="99"/>
      <c r="T8" s="99"/>
      <c r="U8" s="99"/>
      <c r="V8" s="99"/>
      <c r="W8" s="99"/>
      <c r="X8" s="99"/>
      <c r="Y8" s="99"/>
      <c r="Z8" s="99"/>
      <c r="AA8" s="99"/>
      <c r="AB8" s="99"/>
      <c r="AC8" s="99"/>
      <c r="AD8" s="99"/>
      <c r="AE8" s="99"/>
      <c r="AF8" s="99"/>
      <c r="AG8" s="98"/>
      <c r="AH8" s="97" t="s">
        <v>5</v>
      </c>
      <c r="AI8" s="99"/>
      <c r="AJ8" s="99"/>
      <c r="AK8" s="99"/>
      <c r="AL8" s="99"/>
      <c r="AM8" s="99"/>
      <c r="AN8" s="99"/>
      <c r="AO8" s="99"/>
      <c r="AP8" s="99"/>
      <c r="AQ8" s="98"/>
      <c r="AR8" s="40"/>
      <c r="AS8" s="40"/>
    </row>
    <row r="9" spans="1:45" ht="15" customHeight="1" x14ac:dyDescent="0.25">
      <c r="I9" s="198">
        <v>45299</v>
      </c>
      <c r="J9" s="199"/>
      <c r="K9" s="200" t="s">
        <v>6</v>
      </c>
      <c r="L9" s="201"/>
      <c r="M9" s="202" t="s">
        <v>148</v>
      </c>
      <c r="N9" s="203"/>
      <c r="O9" s="203"/>
      <c r="P9" s="203"/>
      <c r="Q9" s="203"/>
      <c r="R9" s="203"/>
      <c r="S9" s="203"/>
      <c r="T9" s="203"/>
      <c r="U9" s="203"/>
      <c r="V9" s="203"/>
      <c r="W9" s="203"/>
      <c r="X9" s="203"/>
      <c r="Y9" s="203"/>
      <c r="Z9" s="203"/>
      <c r="AA9" s="203"/>
      <c r="AB9" s="203"/>
      <c r="AC9" s="203"/>
      <c r="AD9" s="203"/>
      <c r="AE9" s="203"/>
      <c r="AF9" s="203"/>
      <c r="AG9" s="204"/>
      <c r="AH9" s="202" t="s">
        <v>150</v>
      </c>
      <c r="AI9" s="203"/>
      <c r="AJ9" s="203"/>
      <c r="AK9" s="203"/>
      <c r="AL9" s="203"/>
      <c r="AM9" s="203"/>
      <c r="AN9" s="203"/>
      <c r="AO9" s="203"/>
      <c r="AP9" s="203"/>
      <c r="AQ9" s="204"/>
      <c r="AR9" s="40"/>
      <c r="AS9" s="40"/>
    </row>
    <row r="10" spans="1:45" ht="15" customHeight="1" x14ac:dyDescent="0.25">
      <c r="I10" s="198">
        <v>45331</v>
      </c>
      <c r="J10" s="199"/>
      <c r="K10" s="200" t="s">
        <v>86</v>
      </c>
      <c r="L10" s="201"/>
      <c r="M10" s="202" t="s">
        <v>149</v>
      </c>
      <c r="N10" s="203"/>
      <c r="O10" s="203"/>
      <c r="P10" s="203"/>
      <c r="Q10" s="203"/>
      <c r="R10" s="203"/>
      <c r="S10" s="203"/>
      <c r="T10" s="203"/>
      <c r="U10" s="203"/>
      <c r="V10" s="203"/>
      <c r="W10" s="203"/>
      <c r="X10" s="203"/>
      <c r="Y10" s="203"/>
      <c r="Z10" s="203"/>
      <c r="AA10" s="203"/>
      <c r="AB10" s="203"/>
      <c r="AC10" s="203"/>
      <c r="AD10" s="203"/>
      <c r="AE10" s="203"/>
      <c r="AF10" s="203"/>
      <c r="AG10" s="204"/>
      <c r="AH10" s="202" t="s">
        <v>150</v>
      </c>
      <c r="AI10" s="203"/>
      <c r="AJ10" s="203"/>
      <c r="AK10" s="203"/>
      <c r="AL10" s="203"/>
      <c r="AM10" s="203"/>
      <c r="AN10" s="203"/>
      <c r="AO10" s="203"/>
      <c r="AP10" s="203"/>
      <c r="AQ10" s="204"/>
      <c r="AR10" s="40"/>
      <c r="AS10" s="40"/>
    </row>
    <row r="11" spans="1:45" ht="15" customHeight="1" x14ac:dyDescent="0.2">
      <c r="I11" s="125">
        <v>45332</v>
      </c>
      <c r="J11" s="126"/>
      <c r="K11" s="127" t="s">
        <v>152</v>
      </c>
      <c r="L11" s="128"/>
      <c r="M11" s="129" t="s">
        <v>153</v>
      </c>
      <c r="N11" s="130"/>
      <c r="O11" s="130"/>
      <c r="P11" s="130"/>
      <c r="Q11" s="130"/>
      <c r="R11" s="130"/>
      <c r="S11" s="130"/>
      <c r="T11" s="130"/>
      <c r="U11" s="130"/>
      <c r="V11" s="130"/>
      <c r="W11" s="130"/>
      <c r="X11" s="130"/>
      <c r="Y11" s="130"/>
      <c r="Z11" s="130"/>
      <c r="AA11" s="130"/>
      <c r="AB11" s="130"/>
      <c r="AC11" s="130"/>
      <c r="AD11" s="130"/>
      <c r="AE11" s="130"/>
      <c r="AF11" s="130"/>
      <c r="AG11" s="131"/>
      <c r="AH11" s="129" t="s">
        <v>151</v>
      </c>
      <c r="AI11" s="130"/>
      <c r="AJ11" s="130"/>
      <c r="AK11" s="130"/>
      <c r="AL11" s="130"/>
      <c r="AM11" s="130"/>
      <c r="AN11" s="130"/>
      <c r="AO11" s="130"/>
      <c r="AP11" s="130"/>
      <c r="AQ11" s="131"/>
      <c r="AR11" s="41"/>
      <c r="AS11" s="41"/>
    </row>
    <row r="12" spans="1:45" ht="15" customHeight="1" x14ac:dyDescent="0.2">
      <c r="I12" s="125">
        <v>45685</v>
      </c>
      <c r="J12" s="126"/>
      <c r="K12" s="127" t="s">
        <v>152</v>
      </c>
      <c r="L12" s="128"/>
      <c r="M12" s="129" t="s">
        <v>209</v>
      </c>
      <c r="N12" s="130"/>
      <c r="O12" s="130"/>
      <c r="P12" s="130"/>
      <c r="Q12" s="130"/>
      <c r="R12" s="130"/>
      <c r="S12" s="130"/>
      <c r="T12" s="130"/>
      <c r="U12" s="130"/>
      <c r="V12" s="130"/>
      <c r="W12" s="130"/>
      <c r="X12" s="130"/>
      <c r="Y12" s="130"/>
      <c r="Z12" s="130"/>
      <c r="AA12" s="130"/>
      <c r="AB12" s="130"/>
      <c r="AC12" s="130"/>
      <c r="AD12" s="130"/>
      <c r="AE12" s="130"/>
      <c r="AF12" s="130"/>
      <c r="AG12" s="131"/>
      <c r="AH12" s="129" t="s">
        <v>151</v>
      </c>
      <c r="AI12" s="130"/>
      <c r="AJ12" s="130"/>
      <c r="AK12" s="130"/>
      <c r="AL12" s="130"/>
      <c r="AM12" s="130"/>
      <c r="AN12" s="130"/>
      <c r="AO12" s="130"/>
      <c r="AP12" s="130"/>
      <c r="AQ12" s="131"/>
      <c r="AR12" s="41"/>
      <c r="AS12" s="16"/>
    </row>
    <row r="13" spans="1:45" ht="15" customHeight="1" x14ac:dyDescent="0.2">
      <c r="I13" s="125">
        <v>45744</v>
      </c>
      <c r="J13" s="126"/>
      <c r="K13" s="127" t="s">
        <v>258</v>
      </c>
      <c r="L13" s="128"/>
      <c r="M13" s="129" t="s">
        <v>259</v>
      </c>
      <c r="N13" s="130"/>
      <c r="O13" s="130"/>
      <c r="P13" s="130"/>
      <c r="Q13" s="130"/>
      <c r="R13" s="130"/>
      <c r="S13" s="130"/>
      <c r="T13" s="130"/>
      <c r="U13" s="130"/>
      <c r="V13" s="130"/>
      <c r="W13" s="130"/>
      <c r="X13" s="130"/>
      <c r="Y13" s="130"/>
      <c r="Z13" s="130"/>
      <c r="AA13" s="130"/>
      <c r="AB13" s="130"/>
      <c r="AC13" s="130"/>
      <c r="AD13" s="130"/>
      <c r="AE13" s="130"/>
      <c r="AF13" s="130"/>
      <c r="AG13" s="131"/>
      <c r="AH13" s="129" t="s">
        <v>151</v>
      </c>
      <c r="AI13" s="130"/>
      <c r="AJ13" s="130"/>
      <c r="AK13" s="130"/>
      <c r="AL13" s="130"/>
      <c r="AM13" s="130"/>
      <c r="AN13" s="130"/>
      <c r="AO13" s="130"/>
      <c r="AP13" s="130"/>
      <c r="AQ13" s="131"/>
      <c r="AR13" s="41"/>
      <c r="AS13" s="16"/>
    </row>
    <row r="14" spans="1:45" x14ac:dyDescent="0.2">
      <c r="B14" s="1"/>
    </row>
    <row r="15" spans="1:45" ht="13.5" thickBot="1" x14ac:dyDescent="0.25">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x14ac:dyDescent="0.25">
      <c r="A16" s="15"/>
      <c r="B16" s="109" t="s">
        <v>10</v>
      </c>
      <c r="C16" s="110"/>
      <c r="D16" s="110"/>
      <c r="E16" s="110"/>
      <c r="F16" s="110"/>
      <c r="G16" s="110"/>
      <c r="H16" s="110"/>
      <c r="I16" s="111"/>
      <c r="J16" s="170" t="s">
        <v>154</v>
      </c>
      <c r="K16" s="171"/>
      <c r="L16" s="171"/>
      <c r="M16" s="171"/>
      <c r="N16" s="171"/>
      <c r="O16" s="171"/>
      <c r="P16" s="171"/>
      <c r="Q16" s="171"/>
      <c r="R16" s="171"/>
      <c r="S16" s="171"/>
      <c r="T16" s="171"/>
      <c r="U16" s="171"/>
      <c r="V16" s="171"/>
      <c r="W16" s="171"/>
      <c r="X16" s="171"/>
      <c r="Y16" s="171"/>
      <c r="Z16" s="171"/>
      <c r="AA16" s="171"/>
      <c r="AB16" s="171"/>
      <c r="AC16" s="171"/>
      <c r="AD16" s="171"/>
      <c r="AE16" s="171"/>
      <c r="AF16" s="171"/>
      <c r="AG16" s="171"/>
      <c r="AH16" s="171"/>
      <c r="AI16" s="171"/>
      <c r="AJ16" s="171"/>
      <c r="AK16" s="171"/>
      <c r="AL16" s="171"/>
      <c r="AM16" s="171"/>
      <c r="AN16" s="171"/>
      <c r="AO16" s="171"/>
      <c r="AP16" s="171"/>
      <c r="AQ16" s="172"/>
      <c r="AR16" s="41"/>
      <c r="AS16" s="41"/>
    </row>
    <row r="17" spans="1:45" ht="13.5" thickBot="1" x14ac:dyDescent="0.25">
      <c r="A17" s="15"/>
      <c r="B17" s="109" t="s">
        <v>11</v>
      </c>
      <c r="C17" s="110"/>
      <c r="D17" s="110"/>
      <c r="E17" s="110"/>
      <c r="F17" s="110"/>
      <c r="G17" s="110"/>
      <c r="H17" s="110"/>
      <c r="I17" s="111"/>
      <c r="J17" s="144" t="s">
        <v>155</v>
      </c>
      <c r="K17" s="145"/>
      <c r="L17" s="145"/>
      <c r="M17" s="145"/>
      <c r="N17" s="145"/>
      <c r="O17" s="145"/>
      <c r="P17" s="145"/>
      <c r="Q17" s="145"/>
      <c r="R17" s="145"/>
      <c r="S17" s="145"/>
      <c r="T17" s="145"/>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6"/>
      <c r="AR17" s="45"/>
      <c r="AS17" s="45"/>
    </row>
    <row r="18" spans="1:45" ht="16.5" customHeight="1" thickBot="1" x14ac:dyDescent="0.25">
      <c r="A18" s="15"/>
      <c r="B18" s="103" t="s">
        <v>12</v>
      </c>
      <c r="C18" s="104"/>
      <c r="D18" s="104"/>
      <c r="E18" s="104"/>
      <c r="F18" s="104"/>
      <c r="G18" s="104"/>
      <c r="H18" s="104"/>
      <c r="I18" s="105"/>
      <c r="J18" s="106"/>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8"/>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ht="13.5" thickBot="1" x14ac:dyDescent="0.25">
      <c r="B22" s="1" t="s">
        <v>13</v>
      </c>
    </row>
    <row r="23" spans="1:45" x14ac:dyDescent="0.2">
      <c r="B23" s="138" t="s">
        <v>14</v>
      </c>
      <c r="C23" s="139"/>
      <c r="D23" s="139"/>
      <c r="E23" s="139"/>
      <c r="F23" s="139"/>
      <c r="G23" s="140"/>
      <c r="H23" s="141" t="s">
        <v>15</v>
      </c>
      <c r="I23" s="142"/>
      <c r="J23" s="142"/>
      <c r="K23" s="142"/>
      <c r="L23" s="142"/>
      <c r="M23" s="142"/>
      <c r="N23" s="142"/>
      <c r="O23" s="142"/>
      <c r="P23" s="142"/>
      <c r="Q23" s="142"/>
      <c r="R23" s="142"/>
      <c r="S23" s="142"/>
      <c r="T23" s="142"/>
      <c r="U23" s="142"/>
      <c r="V23" s="142"/>
      <c r="W23" s="142"/>
      <c r="X23" s="142"/>
      <c r="Y23" s="142"/>
      <c r="Z23" s="142"/>
      <c r="AA23" s="142"/>
      <c r="AB23" s="142"/>
      <c r="AC23" s="142"/>
      <c r="AD23" s="142"/>
      <c r="AE23" s="142"/>
      <c r="AF23" s="142"/>
      <c r="AG23" s="142"/>
      <c r="AH23" s="142"/>
      <c r="AI23" s="142"/>
      <c r="AJ23" s="142"/>
      <c r="AK23" s="142"/>
      <c r="AL23" s="142"/>
      <c r="AM23" s="142"/>
      <c r="AN23" s="142"/>
      <c r="AO23" s="142"/>
      <c r="AP23" s="142"/>
      <c r="AQ23" s="143"/>
    </row>
    <row r="24" spans="1:45" x14ac:dyDescent="0.2">
      <c r="B24" s="132" t="s">
        <v>16</v>
      </c>
      <c r="C24" s="133"/>
      <c r="D24" s="133"/>
      <c r="E24" s="133"/>
      <c r="F24" s="133"/>
      <c r="G24" s="134"/>
      <c r="H24" s="112" t="s">
        <v>17</v>
      </c>
      <c r="I24" s="113"/>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4"/>
    </row>
    <row r="25" spans="1:45" x14ac:dyDescent="0.2">
      <c r="B25" s="132" t="s">
        <v>18</v>
      </c>
      <c r="C25" s="133"/>
      <c r="D25" s="133"/>
      <c r="E25" s="133"/>
      <c r="F25" s="133"/>
      <c r="G25" s="134"/>
      <c r="H25" s="112"/>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4"/>
    </row>
    <row r="26" spans="1:45" x14ac:dyDescent="0.2">
      <c r="B26" s="132" t="s">
        <v>19</v>
      </c>
      <c r="C26" s="133"/>
      <c r="D26" s="133"/>
      <c r="E26" s="133"/>
      <c r="F26" s="133"/>
      <c r="G26" s="134"/>
      <c r="H26" s="112"/>
      <c r="I26" s="11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4"/>
    </row>
    <row r="27" spans="1:45" x14ac:dyDescent="0.2">
      <c r="B27" s="164" t="s">
        <v>20</v>
      </c>
      <c r="C27" s="165"/>
      <c r="D27" s="165"/>
      <c r="E27" s="165"/>
      <c r="F27" s="165"/>
      <c r="G27" s="166"/>
      <c r="H27" s="112"/>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4"/>
    </row>
    <row r="28" spans="1:45" ht="13.5" thickBot="1" x14ac:dyDescent="0.25">
      <c r="B28" s="147" t="s">
        <v>21</v>
      </c>
      <c r="C28" s="148"/>
      <c r="D28" s="148"/>
      <c r="E28" s="148"/>
      <c r="F28" s="148"/>
      <c r="G28" s="149"/>
      <c r="H28" s="150"/>
      <c r="I28" s="151"/>
      <c r="J28" s="151"/>
      <c r="K28" s="151"/>
      <c r="L28" s="151"/>
      <c r="M28" s="151"/>
      <c r="N28" s="151"/>
      <c r="O28" s="151"/>
      <c r="P28" s="151"/>
      <c r="Q28" s="151"/>
      <c r="R28" s="151"/>
      <c r="S28" s="151"/>
      <c r="T28" s="151"/>
      <c r="U28" s="151"/>
      <c r="V28" s="151"/>
      <c r="W28" s="151"/>
      <c r="X28" s="151"/>
      <c r="Y28" s="151"/>
      <c r="Z28" s="151"/>
      <c r="AA28" s="151"/>
      <c r="AB28" s="151"/>
      <c r="AC28" s="151"/>
      <c r="AD28" s="151"/>
      <c r="AE28" s="151"/>
      <c r="AF28" s="151"/>
      <c r="AG28" s="151"/>
      <c r="AH28" s="151"/>
      <c r="AI28" s="151"/>
      <c r="AJ28" s="151"/>
      <c r="AK28" s="151"/>
      <c r="AL28" s="151"/>
      <c r="AM28" s="151"/>
      <c r="AN28" s="151"/>
      <c r="AO28" s="151"/>
      <c r="AP28" s="151"/>
      <c r="AQ28" s="152"/>
    </row>
    <row r="29" spans="1:45" ht="13.5" thickBot="1" x14ac:dyDescent="0.25">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thickBot="1" x14ac:dyDescent="0.25">
      <c r="B30" s="6" t="s">
        <v>22</v>
      </c>
      <c r="C30" s="6"/>
      <c r="D30" s="6"/>
      <c r="E30" s="6"/>
      <c r="F30" s="6"/>
      <c r="G30" s="6"/>
      <c r="H30" s="32"/>
      <c r="I30" s="32"/>
      <c r="J30" s="1"/>
      <c r="K30" s="6" t="s">
        <v>23</v>
      </c>
      <c r="L30" s="13"/>
      <c r="M30" s="72" t="s">
        <v>156</v>
      </c>
      <c r="O30" s="1" t="s">
        <v>24</v>
      </c>
      <c r="P30" s="13" t="s">
        <v>25</v>
      </c>
      <c r="Q30" s="21"/>
      <c r="S30" s="6" t="s">
        <v>26</v>
      </c>
      <c r="T30" s="13"/>
      <c r="U30" s="11"/>
      <c r="V30" s="13"/>
      <c r="W30" s="6" t="s">
        <v>27</v>
      </c>
      <c r="X30" s="13"/>
      <c r="Y30" s="11"/>
      <c r="Z30" s="13"/>
      <c r="AA30" s="6" t="s">
        <v>28</v>
      </c>
      <c r="AD30" s="11"/>
      <c r="AF30" s="162" t="s">
        <v>29</v>
      </c>
      <c r="AG30" s="162"/>
      <c r="AH30" s="163"/>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75" thickBot="1" x14ac:dyDescent="0.3">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thickBot="1" x14ac:dyDescent="0.25">
      <c r="A34" s="15"/>
      <c r="B34" s="205" t="s">
        <v>31</v>
      </c>
      <c r="C34" s="206"/>
      <c r="D34" s="206"/>
      <c r="E34" s="206"/>
      <c r="F34" s="206"/>
      <c r="G34" s="206"/>
      <c r="H34" s="206"/>
      <c r="I34" s="207"/>
      <c r="J34" s="208" t="s">
        <v>32</v>
      </c>
      <c r="K34" s="209"/>
      <c r="L34" s="210"/>
      <c r="M34" s="208" t="s">
        <v>33</v>
      </c>
      <c r="N34" s="209"/>
      <c r="O34" s="210"/>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229" t="s">
        <v>34</v>
      </c>
      <c r="C35" s="230"/>
      <c r="D35" s="230"/>
      <c r="E35" s="230"/>
      <c r="F35" s="230"/>
      <c r="G35" s="230"/>
      <c r="H35" s="230"/>
      <c r="I35" s="231"/>
      <c r="J35" s="232">
        <f>COUNTIF($AX:$AX,"CONFORME")</f>
        <v>4</v>
      </c>
      <c r="K35" s="233"/>
      <c r="L35" s="234"/>
      <c r="M35" s="235">
        <f t="shared" ref="M35:M41" si="0">ROUND((J35/$J$41)*100,0)</f>
        <v>13</v>
      </c>
      <c r="N35" s="236"/>
      <c r="O35" s="237"/>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211" t="s">
        <v>35</v>
      </c>
      <c r="C36" s="212"/>
      <c r="D36" s="212"/>
      <c r="E36" s="212"/>
      <c r="F36" s="212"/>
      <c r="G36" s="212"/>
      <c r="H36" s="212"/>
      <c r="I36" s="213"/>
      <c r="J36" s="214">
        <f>COUNTIF($AX:$AX,"NO CONFORME")</f>
        <v>0</v>
      </c>
      <c r="K36" s="215"/>
      <c r="L36" s="216"/>
      <c r="M36" s="217">
        <f t="shared" si="0"/>
        <v>0</v>
      </c>
      <c r="N36" s="218"/>
      <c r="O36" s="219"/>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211" t="s">
        <v>36</v>
      </c>
      <c r="C37" s="212"/>
      <c r="D37" s="212"/>
      <c r="E37" s="212"/>
      <c r="F37" s="212"/>
      <c r="G37" s="212"/>
      <c r="H37" s="212"/>
      <c r="I37" s="213"/>
      <c r="J37" s="214">
        <f>COUNTIF($AX:$AX,"NO APLICA")</f>
        <v>0</v>
      </c>
      <c r="K37" s="215"/>
      <c r="L37" s="216"/>
      <c r="M37" s="217">
        <f t="shared" si="0"/>
        <v>0</v>
      </c>
      <c r="N37" s="218"/>
      <c r="O37" s="219"/>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211" t="s">
        <v>37</v>
      </c>
      <c r="C38" s="212"/>
      <c r="D38" s="212"/>
      <c r="E38" s="212"/>
      <c r="F38" s="212"/>
      <c r="G38" s="212"/>
      <c r="H38" s="212"/>
      <c r="I38" s="213"/>
      <c r="J38" s="214">
        <f>COUNTIF($AX:$AX,"PENDIENTE")</f>
        <v>4</v>
      </c>
      <c r="K38" s="215"/>
      <c r="L38" s="216"/>
      <c r="M38" s="217">
        <f t="shared" si="0"/>
        <v>13</v>
      </c>
      <c r="N38" s="218"/>
      <c r="O38" s="219"/>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74"/>
      <c r="AS38" s="74"/>
      <c r="AU38" s="74"/>
    </row>
    <row r="39" spans="1:50" ht="14.25" customHeight="1" x14ac:dyDescent="0.2">
      <c r="A39" s="15"/>
      <c r="B39" s="211" t="s">
        <v>262</v>
      </c>
      <c r="C39" s="212"/>
      <c r="D39" s="212"/>
      <c r="E39" s="212"/>
      <c r="F39" s="212"/>
      <c r="G39" s="212"/>
      <c r="H39" s="212"/>
      <c r="I39" s="213"/>
      <c r="J39" s="214">
        <f>COUNTIF($AX:$AX,"SIGUIENTE ENTREGABLE")</f>
        <v>20</v>
      </c>
      <c r="K39" s="215"/>
      <c r="L39" s="216"/>
      <c r="M39" s="217">
        <f t="shared" si="0"/>
        <v>63</v>
      </c>
      <c r="N39" s="218"/>
      <c r="O39" s="219"/>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83"/>
      <c r="AS39" s="83"/>
      <c r="AU39" s="83"/>
    </row>
    <row r="40" spans="1:50" ht="14.25" customHeight="1" thickBot="1" x14ac:dyDescent="0.25">
      <c r="A40" s="15"/>
      <c r="B40" s="220" t="s">
        <v>195</v>
      </c>
      <c r="C40" s="221"/>
      <c r="D40" s="221"/>
      <c r="E40" s="221"/>
      <c r="F40" s="221"/>
      <c r="G40" s="221"/>
      <c r="H40" s="221"/>
      <c r="I40" s="222"/>
      <c r="J40" s="223">
        <f>COUNTIF($AX:$AX,"BLOQUEADO")</f>
        <v>4</v>
      </c>
      <c r="K40" s="224"/>
      <c r="L40" s="225"/>
      <c r="M40" s="226">
        <f t="shared" si="0"/>
        <v>13</v>
      </c>
      <c r="N40" s="227"/>
      <c r="O40" s="228"/>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ht="14.25" customHeight="1" thickBot="1" x14ac:dyDescent="0.25">
      <c r="A41" s="15"/>
      <c r="B41" s="238" t="s">
        <v>38</v>
      </c>
      <c r="C41" s="239"/>
      <c r="D41" s="239"/>
      <c r="E41" s="239"/>
      <c r="F41" s="239"/>
      <c r="G41" s="239"/>
      <c r="H41" s="239"/>
      <c r="I41" s="239"/>
      <c r="J41" s="208">
        <f>SUM(J35:J40)</f>
        <v>32</v>
      </c>
      <c r="K41" s="209"/>
      <c r="L41" s="209"/>
      <c r="M41" s="240">
        <f t="shared" si="0"/>
        <v>100</v>
      </c>
      <c r="N41" s="241"/>
      <c r="O41" s="242"/>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x14ac:dyDescent="0.2">
      <c r="B43" s="5"/>
      <c r="C43" s="5"/>
      <c r="D43" s="5"/>
      <c r="E43" s="5"/>
      <c r="F43" s="5"/>
      <c r="G43" s="5"/>
      <c r="H43" s="36"/>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row>
    <row r="44" spans="1:50" ht="15.75" thickBot="1" x14ac:dyDescent="0.3">
      <c r="B44" s="20" t="s">
        <v>39</v>
      </c>
      <c r="C44" s="5"/>
      <c r="D44" s="5"/>
      <c r="E44" s="5"/>
      <c r="F44" s="5"/>
      <c r="G44" s="5"/>
      <c r="H44" s="31"/>
      <c r="I44" s="31"/>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X44" s="4"/>
    </row>
    <row r="45" spans="1:50" ht="54" customHeight="1" x14ac:dyDescent="0.2">
      <c r="B45" s="181" t="s">
        <v>40</v>
      </c>
      <c r="C45" s="175"/>
      <c r="D45" s="174" t="s">
        <v>41</v>
      </c>
      <c r="E45" s="175"/>
      <c r="F45" s="174" t="s">
        <v>42</v>
      </c>
      <c r="G45" s="175"/>
      <c r="H45" s="174" t="s">
        <v>43</v>
      </c>
      <c r="I45" s="174"/>
      <c r="J45" s="174" t="s">
        <v>44</v>
      </c>
      <c r="K45" s="174"/>
      <c r="L45" s="174"/>
      <c r="M45" s="174" t="s">
        <v>45</v>
      </c>
      <c r="N45" s="174"/>
      <c r="O45" s="174"/>
      <c r="P45" s="174" t="s">
        <v>46</v>
      </c>
      <c r="Q45" s="174"/>
      <c r="R45" s="174"/>
      <c r="S45" s="174" t="s">
        <v>47</v>
      </c>
      <c r="T45" s="174"/>
      <c r="U45" s="174" t="s">
        <v>48</v>
      </c>
      <c r="V45" s="174"/>
      <c r="W45" s="174"/>
      <c r="X45" s="174"/>
      <c r="Y45" s="174"/>
      <c r="Z45" s="174"/>
      <c r="AA45" s="174" t="s">
        <v>49</v>
      </c>
      <c r="AB45" s="174"/>
      <c r="AC45" s="174"/>
      <c r="AD45" s="174"/>
      <c r="AE45" s="174"/>
      <c r="AF45" s="174"/>
      <c r="AG45" s="174"/>
      <c r="AH45" s="174"/>
      <c r="AI45" s="174"/>
      <c r="AJ45" s="174"/>
      <c r="AK45" s="174"/>
      <c r="AL45" s="174"/>
      <c r="AM45" s="174"/>
      <c r="AN45" s="174"/>
      <c r="AO45" s="174"/>
      <c r="AP45" s="174"/>
      <c r="AQ45" s="174"/>
      <c r="AR45" s="39" t="s">
        <v>50</v>
      </c>
      <c r="AS45" s="39" t="s">
        <v>51</v>
      </c>
      <c r="AT45" s="39" t="s">
        <v>52</v>
      </c>
      <c r="AU45" s="39" t="s">
        <v>53</v>
      </c>
      <c r="AV45" s="39" t="s">
        <v>54</v>
      </c>
      <c r="AW45" s="39" t="s">
        <v>55</v>
      </c>
      <c r="AX45" s="39" t="s">
        <v>56</v>
      </c>
    </row>
    <row r="46" spans="1:50" ht="203.65" customHeight="1" x14ac:dyDescent="0.2">
      <c r="B46" s="89" t="s">
        <v>157</v>
      </c>
      <c r="C46" s="90"/>
      <c r="D46" s="91" t="s">
        <v>122</v>
      </c>
      <c r="E46" s="90"/>
      <c r="F46" s="91" t="s">
        <v>191</v>
      </c>
      <c r="G46" s="90"/>
      <c r="H46" s="187" t="s">
        <v>225</v>
      </c>
      <c r="I46" s="187"/>
      <c r="J46" s="187" t="s">
        <v>210</v>
      </c>
      <c r="K46" s="187"/>
      <c r="L46" s="187"/>
      <c r="M46" s="91">
        <v>1</v>
      </c>
      <c r="N46" s="91"/>
      <c r="O46" s="91"/>
      <c r="P46" s="91">
        <v>1</v>
      </c>
      <c r="Q46" s="91"/>
      <c r="R46" s="91"/>
      <c r="S46" s="196">
        <v>3</v>
      </c>
      <c r="T46" s="197"/>
      <c r="U46" s="193" t="s">
        <v>218</v>
      </c>
      <c r="V46" s="194"/>
      <c r="W46" s="194"/>
      <c r="X46" s="194"/>
      <c r="Y46" s="194"/>
      <c r="Z46" s="195"/>
      <c r="AA46" s="185" t="s">
        <v>226</v>
      </c>
      <c r="AB46" s="186"/>
      <c r="AC46" s="186"/>
      <c r="AD46" s="186"/>
      <c r="AE46" s="186"/>
      <c r="AF46" s="186"/>
      <c r="AG46" s="186"/>
      <c r="AH46" s="186"/>
      <c r="AI46" s="186"/>
      <c r="AJ46" s="186"/>
      <c r="AK46" s="186"/>
      <c r="AL46" s="186"/>
      <c r="AM46" s="186"/>
      <c r="AN46" s="186"/>
      <c r="AO46" s="186"/>
      <c r="AP46" s="186"/>
      <c r="AQ46" s="186"/>
      <c r="AR46" s="86" t="s">
        <v>144</v>
      </c>
      <c r="AS46" s="86" t="s">
        <v>190</v>
      </c>
      <c r="AT46" s="53" t="s">
        <v>189</v>
      </c>
      <c r="AU46" s="52" t="s">
        <v>227</v>
      </c>
      <c r="AV46" s="84" t="s">
        <v>213</v>
      </c>
      <c r="AW46" s="49" t="s">
        <v>212</v>
      </c>
      <c r="AX46" s="73" t="s">
        <v>202</v>
      </c>
    </row>
    <row r="47" spans="1:50" ht="203.65" customHeight="1" x14ac:dyDescent="0.2">
      <c r="B47" s="89" t="s">
        <v>158</v>
      </c>
      <c r="C47" s="90"/>
      <c r="D47" s="91" t="s">
        <v>122</v>
      </c>
      <c r="E47" s="90"/>
      <c r="F47" s="91" t="s">
        <v>191</v>
      </c>
      <c r="G47" s="90"/>
      <c r="H47" s="187" t="s">
        <v>225</v>
      </c>
      <c r="I47" s="187"/>
      <c r="J47" s="187" t="s">
        <v>210</v>
      </c>
      <c r="K47" s="187"/>
      <c r="L47" s="187"/>
      <c r="M47" s="91">
        <v>1</v>
      </c>
      <c r="N47" s="91"/>
      <c r="O47" s="91"/>
      <c r="P47" s="91">
        <v>1</v>
      </c>
      <c r="Q47" s="91"/>
      <c r="R47" s="91"/>
      <c r="S47" s="196">
        <v>3</v>
      </c>
      <c r="T47" s="197"/>
      <c r="U47" s="193" t="s">
        <v>219</v>
      </c>
      <c r="V47" s="194"/>
      <c r="W47" s="194"/>
      <c r="X47" s="194"/>
      <c r="Y47" s="194"/>
      <c r="Z47" s="195"/>
      <c r="AA47" s="185" t="s">
        <v>226</v>
      </c>
      <c r="AB47" s="186"/>
      <c r="AC47" s="186"/>
      <c r="AD47" s="186"/>
      <c r="AE47" s="186"/>
      <c r="AF47" s="186"/>
      <c r="AG47" s="186"/>
      <c r="AH47" s="186"/>
      <c r="AI47" s="186"/>
      <c r="AJ47" s="186"/>
      <c r="AK47" s="186"/>
      <c r="AL47" s="186"/>
      <c r="AM47" s="186"/>
      <c r="AN47" s="186"/>
      <c r="AO47" s="186"/>
      <c r="AP47" s="186"/>
      <c r="AQ47" s="186"/>
      <c r="AR47" s="86" t="s">
        <v>144</v>
      </c>
      <c r="AS47" s="86" t="s">
        <v>190</v>
      </c>
      <c r="AT47" s="53" t="s">
        <v>189</v>
      </c>
      <c r="AU47" s="52" t="s">
        <v>227</v>
      </c>
      <c r="AV47" s="84" t="s">
        <v>213</v>
      </c>
      <c r="AW47" s="49" t="s">
        <v>212</v>
      </c>
      <c r="AX47" s="73" t="s">
        <v>202</v>
      </c>
    </row>
    <row r="48" spans="1:50" ht="203.65" customHeight="1" x14ac:dyDescent="0.2">
      <c r="B48" s="89" t="s">
        <v>159</v>
      </c>
      <c r="C48" s="90"/>
      <c r="D48" s="91" t="s">
        <v>122</v>
      </c>
      <c r="E48" s="90"/>
      <c r="F48" s="91" t="s">
        <v>191</v>
      </c>
      <c r="G48" s="90"/>
      <c r="H48" s="187" t="s">
        <v>225</v>
      </c>
      <c r="I48" s="187"/>
      <c r="J48" s="187" t="s">
        <v>210</v>
      </c>
      <c r="K48" s="187"/>
      <c r="L48" s="187"/>
      <c r="M48" s="91">
        <v>1</v>
      </c>
      <c r="N48" s="91"/>
      <c r="O48" s="91"/>
      <c r="P48" s="91">
        <v>1</v>
      </c>
      <c r="Q48" s="91"/>
      <c r="R48" s="91"/>
      <c r="S48" s="196">
        <v>3</v>
      </c>
      <c r="T48" s="197"/>
      <c r="U48" s="193" t="s">
        <v>220</v>
      </c>
      <c r="V48" s="194"/>
      <c r="W48" s="194"/>
      <c r="X48" s="194"/>
      <c r="Y48" s="194"/>
      <c r="Z48" s="195"/>
      <c r="AA48" s="185" t="s">
        <v>226</v>
      </c>
      <c r="AB48" s="186"/>
      <c r="AC48" s="186"/>
      <c r="AD48" s="186"/>
      <c r="AE48" s="186"/>
      <c r="AF48" s="186"/>
      <c r="AG48" s="186"/>
      <c r="AH48" s="186"/>
      <c r="AI48" s="186"/>
      <c r="AJ48" s="186"/>
      <c r="AK48" s="186"/>
      <c r="AL48" s="186"/>
      <c r="AM48" s="186"/>
      <c r="AN48" s="186"/>
      <c r="AO48" s="186"/>
      <c r="AP48" s="186"/>
      <c r="AQ48" s="186"/>
      <c r="AR48" s="86" t="s">
        <v>144</v>
      </c>
      <c r="AS48" s="86" t="s">
        <v>190</v>
      </c>
      <c r="AT48" s="53" t="s">
        <v>189</v>
      </c>
      <c r="AU48" s="52" t="s">
        <v>227</v>
      </c>
      <c r="AV48" s="84" t="s">
        <v>213</v>
      </c>
      <c r="AW48" s="49" t="s">
        <v>212</v>
      </c>
      <c r="AX48" s="73" t="s">
        <v>202</v>
      </c>
    </row>
    <row r="49" spans="2:51" ht="203.65" customHeight="1" x14ac:dyDescent="0.2">
      <c r="B49" s="89" t="s">
        <v>160</v>
      </c>
      <c r="C49" s="90"/>
      <c r="D49" s="91" t="s">
        <v>122</v>
      </c>
      <c r="E49" s="90"/>
      <c r="F49" s="91" t="s">
        <v>191</v>
      </c>
      <c r="G49" s="90"/>
      <c r="H49" s="187" t="s">
        <v>225</v>
      </c>
      <c r="I49" s="187"/>
      <c r="J49" s="187" t="s">
        <v>210</v>
      </c>
      <c r="K49" s="187"/>
      <c r="L49" s="187"/>
      <c r="M49" s="91">
        <v>1</v>
      </c>
      <c r="N49" s="91"/>
      <c r="O49" s="91"/>
      <c r="P49" s="91">
        <v>1</v>
      </c>
      <c r="Q49" s="91"/>
      <c r="R49" s="91"/>
      <c r="S49" s="196">
        <v>3</v>
      </c>
      <c r="T49" s="197"/>
      <c r="U49" s="193" t="s">
        <v>260</v>
      </c>
      <c r="V49" s="194"/>
      <c r="W49" s="194"/>
      <c r="X49" s="194"/>
      <c r="Y49" s="194"/>
      <c r="Z49" s="195"/>
      <c r="AA49" s="185" t="s">
        <v>226</v>
      </c>
      <c r="AB49" s="186"/>
      <c r="AC49" s="186"/>
      <c r="AD49" s="186"/>
      <c r="AE49" s="186"/>
      <c r="AF49" s="186"/>
      <c r="AG49" s="186"/>
      <c r="AH49" s="186"/>
      <c r="AI49" s="186"/>
      <c r="AJ49" s="186"/>
      <c r="AK49" s="186"/>
      <c r="AL49" s="186"/>
      <c r="AM49" s="186"/>
      <c r="AN49" s="186"/>
      <c r="AO49" s="186"/>
      <c r="AP49" s="186"/>
      <c r="AQ49" s="186"/>
      <c r="AR49" s="86" t="s">
        <v>144</v>
      </c>
      <c r="AS49" s="86" t="s">
        <v>190</v>
      </c>
      <c r="AT49" s="53" t="s">
        <v>189</v>
      </c>
      <c r="AU49" s="52" t="s">
        <v>227</v>
      </c>
      <c r="AV49" s="84" t="s">
        <v>213</v>
      </c>
      <c r="AW49" s="49" t="s">
        <v>212</v>
      </c>
      <c r="AX49" s="73" t="s">
        <v>202</v>
      </c>
    </row>
    <row r="50" spans="2:51" ht="203.65" customHeight="1" x14ac:dyDescent="0.2">
      <c r="B50" s="89" t="s">
        <v>161</v>
      </c>
      <c r="C50" s="90"/>
      <c r="D50" s="91" t="s">
        <v>122</v>
      </c>
      <c r="E50" s="90"/>
      <c r="F50" s="91" t="s">
        <v>191</v>
      </c>
      <c r="G50" s="90"/>
      <c r="H50" s="187" t="s">
        <v>225</v>
      </c>
      <c r="I50" s="187"/>
      <c r="J50" s="187" t="s">
        <v>210</v>
      </c>
      <c r="K50" s="187"/>
      <c r="L50" s="187"/>
      <c r="M50" s="91">
        <v>1</v>
      </c>
      <c r="N50" s="91"/>
      <c r="O50" s="91"/>
      <c r="P50" s="91">
        <v>1</v>
      </c>
      <c r="Q50" s="91"/>
      <c r="R50" s="91"/>
      <c r="S50" s="196">
        <v>3</v>
      </c>
      <c r="T50" s="197"/>
      <c r="U50" s="193" t="s">
        <v>221</v>
      </c>
      <c r="V50" s="194"/>
      <c r="W50" s="194"/>
      <c r="X50" s="194"/>
      <c r="Y50" s="194"/>
      <c r="Z50" s="195"/>
      <c r="AA50" s="185" t="s">
        <v>226</v>
      </c>
      <c r="AB50" s="186"/>
      <c r="AC50" s="186"/>
      <c r="AD50" s="186"/>
      <c r="AE50" s="186"/>
      <c r="AF50" s="186"/>
      <c r="AG50" s="186"/>
      <c r="AH50" s="186"/>
      <c r="AI50" s="186"/>
      <c r="AJ50" s="186"/>
      <c r="AK50" s="186"/>
      <c r="AL50" s="186"/>
      <c r="AM50" s="186"/>
      <c r="AN50" s="186"/>
      <c r="AO50" s="186"/>
      <c r="AP50" s="186"/>
      <c r="AQ50" s="186"/>
      <c r="AR50" s="86" t="s">
        <v>144</v>
      </c>
      <c r="AS50" s="86" t="s">
        <v>190</v>
      </c>
      <c r="AT50" s="53" t="s">
        <v>189</v>
      </c>
      <c r="AU50" s="52" t="s">
        <v>227</v>
      </c>
      <c r="AV50" s="84" t="s">
        <v>213</v>
      </c>
      <c r="AW50" s="49" t="s">
        <v>212</v>
      </c>
      <c r="AX50" s="73" t="s">
        <v>263</v>
      </c>
      <c r="AY50" t="s">
        <v>261</v>
      </c>
    </row>
    <row r="51" spans="2:51" ht="203.65" customHeight="1" x14ac:dyDescent="0.2">
      <c r="B51" s="89" t="s">
        <v>162</v>
      </c>
      <c r="C51" s="90"/>
      <c r="D51" s="91" t="s">
        <v>122</v>
      </c>
      <c r="E51" s="90"/>
      <c r="F51" s="91" t="s">
        <v>191</v>
      </c>
      <c r="G51" s="90"/>
      <c r="H51" s="187" t="s">
        <v>225</v>
      </c>
      <c r="I51" s="187"/>
      <c r="J51" s="187" t="s">
        <v>210</v>
      </c>
      <c r="K51" s="187"/>
      <c r="L51" s="187"/>
      <c r="M51" s="91">
        <v>1</v>
      </c>
      <c r="N51" s="91"/>
      <c r="O51" s="91"/>
      <c r="P51" s="91">
        <v>1</v>
      </c>
      <c r="Q51" s="91"/>
      <c r="R51" s="91"/>
      <c r="S51" s="196">
        <v>3</v>
      </c>
      <c r="T51" s="197"/>
      <c r="U51" s="193" t="s">
        <v>222</v>
      </c>
      <c r="V51" s="194"/>
      <c r="W51" s="194"/>
      <c r="X51" s="194"/>
      <c r="Y51" s="194"/>
      <c r="Z51" s="195"/>
      <c r="AA51" s="185" t="s">
        <v>226</v>
      </c>
      <c r="AB51" s="186"/>
      <c r="AC51" s="186"/>
      <c r="AD51" s="186"/>
      <c r="AE51" s="186"/>
      <c r="AF51" s="186"/>
      <c r="AG51" s="186"/>
      <c r="AH51" s="186"/>
      <c r="AI51" s="186"/>
      <c r="AJ51" s="186"/>
      <c r="AK51" s="186"/>
      <c r="AL51" s="186"/>
      <c r="AM51" s="186"/>
      <c r="AN51" s="186"/>
      <c r="AO51" s="186"/>
      <c r="AP51" s="186"/>
      <c r="AQ51" s="186"/>
      <c r="AR51" s="86" t="s">
        <v>144</v>
      </c>
      <c r="AS51" s="86" t="s">
        <v>190</v>
      </c>
      <c r="AT51" s="53" t="s">
        <v>189</v>
      </c>
      <c r="AU51" s="52" t="s">
        <v>227</v>
      </c>
      <c r="AV51" s="84" t="s">
        <v>213</v>
      </c>
      <c r="AW51" s="49" t="s">
        <v>212</v>
      </c>
      <c r="AX51" s="73" t="s">
        <v>263</v>
      </c>
      <c r="AY51" t="s">
        <v>261</v>
      </c>
    </row>
    <row r="52" spans="2:51" ht="203.65" customHeight="1" x14ac:dyDescent="0.2">
      <c r="B52" s="89" t="s">
        <v>163</v>
      </c>
      <c r="C52" s="90"/>
      <c r="D52" s="91" t="s">
        <v>122</v>
      </c>
      <c r="E52" s="90"/>
      <c r="F52" s="91" t="s">
        <v>191</v>
      </c>
      <c r="G52" s="90"/>
      <c r="H52" s="187" t="s">
        <v>225</v>
      </c>
      <c r="I52" s="187"/>
      <c r="J52" s="187" t="s">
        <v>210</v>
      </c>
      <c r="K52" s="187"/>
      <c r="L52" s="187"/>
      <c r="M52" s="91">
        <v>1</v>
      </c>
      <c r="N52" s="91"/>
      <c r="O52" s="91"/>
      <c r="P52" s="91">
        <v>1</v>
      </c>
      <c r="Q52" s="91"/>
      <c r="R52" s="91"/>
      <c r="S52" s="196">
        <v>3</v>
      </c>
      <c r="T52" s="197"/>
      <c r="U52" s="193" t="s">
        <v>223</v>
      </c>
      <c r="V52" s="194"/>
      <c r="W52" s="194"/>
      <c r="X52" s="194"/>
      <c r="Y52" s="194"/>
      <c r="Z52" s="195"/>
      <c r="AA52" s="185" t="s">
        <v>226</v>
      </c>
      <c r="AB52" s="186"/>
      <c r="AC52" s="186"/>
      <c r="AD52" s="186"/>
      <c r="AE52" s="186"/>
      <c r="AF52" s="186"/>
      <c r="AG52" s="186"/>
      <c r="AH52" s="186"/>
      <c r="AI52" s="186"/>
      <c r="AJ52" s="186"/>
      <c r="AK52" s="186"/>
      <c r="AL52" s="186"/>
      <c r="AM52" s="186"/>
      <c r="AN52" s="186"/>
      <c r="AO52" s="186"/>
      <c r="AP52" s="186"/>
      <c r="AQ52" s="186"/>
      <c r="AR52" s="86" t="s">
        <v>144</v>
      </c>
      <c r="AS52" s="86" t="s">
        <v>190</v>
      </c>
      <c r="AT52" s="53" t="s">
        <v>189</v>
      </c>
      <c r="AU52" s="52" t="s">
        <v>227</v>
      </c>
      <c r="AV52" s="84" t="s">
        <v>213</v>
      </c>
      <c r="AW52" s="49" t="s">
        <v>212</v>
      </c>
      <c r="AX52" s="73" t="s">
        <v>263</v>
      </c>
      <c r="AY52" t="s">
        <v>261</v>
      </c>
    </row>
    <row r="53" spans="2:51" ht="203.65" customHeight="1" x14ac:dyDescent="0.2">
      <c r="B53" s="89" t="s">
        <v>164</v>
      </c>
      <c r="C53" s="90"/>
      <c r="D53" s="91" t="s">
        <v>122</v>
      </c>
      <c r="E53" s="90"/>
      <c r="F53" s="91" t="s">
        <v>191</v>
      </c>
      <c r="G53" s="90"/>
      <c r="H53" s="187" t="s">
        <v>225</v>
      </c>
      <c r="I53" s="187"/>
      <c r="J53" s="187" t="s">
        <v>210</v>
      </c>
      <c r="K53" s="187"/>
      <c r="L53" s="187"/>
      <c r="M53" s="91">
        <v>1</v>
      </c>
      <c r="N53" s="91"/>
      <c r="O53" s="91"/>
      <c r="P53" s="91">
        <v>1</v>
      </c>
      <c r="Q53" s="91"/>
      <c r="R53" s="91"/>
      <c r="S53" s="196">
        <v>3</v>
      </c>
      <c r="T53" s="197"/>
      <c r="U53" s="193" t="s">
        <v>224</v>
      </c>
      <c r="V53" s="194"/>
      <c r="W53" s="194"/>
      <c r="X53" s="194"/>
      <c r="Y53" s="194"/>
      <c r="Z53" s="195"/>
      <c r="AA53" s="185" t="s">
        <v>226</v>
      </c>
      <c r="AB53" s="186"/>
      <c r="AC53" s="186"/>
      <c r="AD53" s="186"/>
      <c r="AE53" s="186"/>
      <c r="AF53" s="186"/>
      <c r="AG53" s="186"/>
      <c r="AH53" s="186"/>
      <c r="AI53" s="186"/>
      <c r="AJ53" s="186"/>
      <c r="AK53" s="186"/>
      <c r="AL53" s="186"/>
      <c r="AM53" s="186"/>
      <c r="AN53" s="186"/>
      <c r="AO53" s="186"/>
      <c r="AP53" s="186"/>
      <c r="AQ53" s="186"/>
      <c r="AR53" s="86" t="s">
        <v>144</v>
      </c>
      <c r="AS53" s="86" t="s">
        <v>190</v>
      </c>
      <c r="AT53" s="53" t="s">
        <v>189</v>
      </c>
      <c r="AU53" s="52" t="s">
        <v>227</v>
      </c>
      <c r="AV53" s="84" t="s">
        <v>213</v>
      </c>
      <c r="AW53" s="49" t="s">
        <v>212</v>
      </c>
      <c r="AX53" s="73" t="s">
        <v>263</v>
      </c>
      <c r="AY53" t="s">
        <v>261</v>
      </c>
    </row>
    <row r="54" spans="2:51" ht="203.65" customHeight="1" x14ac:dyDescent="0.2">
      <c r="B54" s="89" t="s">
        <v>165</v>
      </c>
      <c r="C54" s="90"/>
      <c r="D54" s="91" t="s">
        <v>122</v>
      </c>
      <c r="E54" s="90"/>
      <c r="F54" s="91" t="s">
        <v>191</v>
      </c>
      <c r="G54" s="90"/>
      <c r="H54" s="187" t="s">
        <v>225</v>
      </c>
      <c r="I54" s="187"/>
      <c r="J54" s="187" t="s">
        <v>210</v>
      </c>
      <c r="K54" s="187"/>
      <c r="L54" s="187"/>
      <c r="M54" s="91">
        <v>1</v>
      </c>
      <c r="N54" s="91"/>
      <c r="O54" s="91"/>
      <c r="P54" s="91">
        <v>1</v>
      </c>
      <c r="Q54" s="91"/>
      <c r="R54" s="91"/>
      <c r="S54" s="196">
        <v>3</v>
      </c>
      <c r="T54" s="197"/>
      <c r="U54" s="193" t="s">
        <v>230</v>
      </c>
      <c r="V54" s="194"/>
      <c r="W54" s="194"/>
      <c r="X54" s="194"/>
      <c r="Y54" s="194"/>
      <c r="Z54" s="195"/>
      <c r="AA54" s="185" t="s">
        <v>238</v>
      </c>
      <c r="AB54" s="186"/>
      <c r="AC54" s="186"/>
      <c r="AD54" s="186"/>
      <c r="AE54" s="186"/>
      <c r="AF54" s="186"/>
      <c r="AG54" s="186"/>
      <c r="AH54" s="186"/>
      <c r="AI54" s="186"/>
      <c r="AJ54" s="186"/>
      <c r="AK54" s="186"/>
      <c r="AL54" s="186"/>
      <c r="AM54" s="186"/>
      <c r="AN54" s="186"/>
      <c r="AO54" s="186"/>
      <c r="AP54" s="186"/>
      <c r="AQ54" s="186"/>
      <c r="AR54" s="86" t="s">
        <v>144</v>
      </c>
      <c r="AS54" s="86" t="s">
        <v>190</v>
      </c>
      <c r="AT54" s="53" t="s">
        <v>189</v>
      </c>
      <c r="AU54" s="52" t="s">
        <v>227</v>
      </c>
      <c r="AV54" s="84" t="s">
        <v>213</v>
      </c>
      <c r="AW54" s="49" t="s">
        <v>212</v>
      </c>
      <c r="AX54" s="73" t="s">
        <v>264</v>
      </c>
      <c r="AY54" t="s">
        <v>265</v>
      </c>
    </row>
    <row r="55" spans="2:51" ht="203.65" customHeight="1" x14ac:dyDescent="0.2">
      <c r="B55" s="89" t="s">
        <v>166</v>
      </c>
      <c r="C55" s="90"/>
      <c r="D55" s="91" t="s">
        <v>122</v>
      </c>
      <c r="E55" s="90"/>
      <c r="F55" s="91" t="s">
        <v>191</v>
      </c>
      <c r="G55" s="90"/>
      <c r="H55" s="187" t="s">
        <v>225</v>
      </c>
      <c r="I55" s="187"/>
      <c r="J55" s="187" t="s">
        <v>210</v>
      </c>
      <c r="K55" s="187"/>
      <c r="L55" s="187"/>
      <c r="M55" s="90">
        <v>1</v>
      </c>
      <c r="N55" s="90"/>
      <c r="O55" s="90"/>
      <c r="P55" s="90">
        <v>1</v>
      </c>
      <c r="Q55" s="90"/>
      <c r="R55" s="90"/>
      <c r="S55" s="188">
        <v>3</v>
      </c>
      <c r="T55" s="189"/>
      <c r="U55" s="193" t="s">
        <v>231</v>
      </c>
      <c r="V55" s="194"/>
      <c r="W55" s="194"/>
      <c r="X55" s="194"/>
      <c r="Y55" s="194"/>
      <c r="Z55" s="195"/>
      <c r="AA55" s="185" t="s">
        <v>238</v>
      </c>
      <c r="AB55" s="186"/>
      <c r="AC55" s="186"/>
      <c r="AD55" s="186"/>
      <c r="AE55" s="186"/>
      <c r="AF55" s="186"/>
      <c r="AG55" s="186"/>
      <c r="AH55" s="186"/>
      <c r="AI55" s="186"/>
      <c r="AJ55" s="186"/>
      <c r="AK55" s="186"/>
      <c r="AL55" s="186"/>
      <c r="AM55" s="186"/>
      <c r="AN55" s="186"/>
      <c r="AO55" s="186"/>
      <c r="AP55" s="186"/>
      <c r="AQ55" s="186"/>
      <c r="AR55" s="85" t="s">
        <v>144</v>
      </c>
      <c r="AS55" s="85" t="s">
        <v>190</v>
      </c>
      <c r="AT55" s="53" t="s">
        <v>189</v>
      </c>
      <c r="AU55" s="52" t="s">
        <v>227</v>
      </c>
      <c r="AV55" s="84" t="s">
        <v>213</v>
      </c>
      <c r="AW55" s="49" t="s">
        <v>212</v>
      </c>
      <c r="AX55" s="73" t="s">
        <v>264</v>
      </c>
      <c r="AY55" t="s">
        <v>265</v>
      </c>
    </row>
    <row r="56" spans="2:51" ht="203.65" customHeight="1" x14ac:dyDescent="0.2">
      <c r="B56" s="89" t="s">
        <v>167</v>
      </c>
      <c r="C56" s="90"/>
      <c r="D56" s="91" t="s">
        <v>122</v>
      </c>
      <c r="E56" s="90"/>
      <c r="F56" s="91" t="s">
        <v>191</v>
      </c>
      <c r="G56" s="90"/>
      <c r="H56" s="187" t="s">
        <v>225</v>
      </c>
      <c r="I56" s="187"/>
      <c r="J56" s="187" t="s">
        <v>210</v>
      </c>
      <c r="K56" s="187"/>
      <c r="L56" s="187"/>
      <c r="M56" s="90">
        <v>1</v>
      </c>
      <c r="N56" s="90"/>
      <c r="O56" s="90"/>
      <c r="P56" s="90">
        <v>1</v>
      </c>
      <c r="Q56" s="90"/>
      <c r="R56" s="90"/>
      <c r="S56" s="188">
        <v>3</v>
      </c>
      <c r="T56" s="189"/>
      <c r="U56" s="193" t="s">
        <v>232</v>
      </c>
      <c r="V56" s="194"/>
      <c r="W56" s="194"/>
      <c r="X56" s="194"/>
      <c r="Y56" s="194"/>
      <c r="Z56" s="195"/>
      <c r="AA56" s="185" t="s">
        <v>238</v>
      </c>
      <c r="AB56" s="186"/>
      <c r="AC56" s="186"/>
      <c r="AD56" s="186"/>
      <c r="AE56" s="186"/>
      <c r="AF56" s="186"/>
      <c r="AG56" s="186"/>
      <c r="AH56" s="186"/>
      <c r="AI56" s="186"/>
      <c r="AJ56" s="186"/>
      <c r="AK56" s="186"/>
      <c r="AL56" s="186"/>
      <c r="AM56" s="186"/>
      <c r="AN56" s="186"/>
      <c r="AO56" s="186"/>
      <c r="AP56" s="186"/>
      <c r="AQ56" s="186"/>
      <c r="AR56" s="85" t="s">
        <v>144</v>
      </c>
      <c r="AS56" s="85" t="s">
        <v>190</v>
      </c>
      <c r="AT56" s="53" t="s">
        <v>189</v>
      </c>
      <c r="AU56" s="52" t="s">
        <v>227</v>
      </c>
      <c r="AV56" s="84" t="s">
        <v>213</v>
      </c>
      <c r="AW56" s="49" t="s">
        <v>212</v>
      </c>
      <c r="AX56" s="73" t="s">
        <v>264</v>
      </c>
      <c r="AY56" t="s">
        <v>265</v>
      </c>
    </row>
    <row r="57" spans="2:51" ht="203.65" customHeight="1" x14ac:dyDescent="0.2">
      <c r="B57" s="89" t="s">
        <v>168</v>
      </c>
      <c r="C57" s="90"/>
      <c r="D57" s="91" t="s">
        <v>122</v>
      </c>
      <c r="E57" s="90"/>
      <c r="F57" s="91" t="s">
        <v>191</v>
      </c>
      <c r="G57" s="90"/>
      <c r="H57" s="187" t="s">
        <v>225</v>
      </c>
      <c r="I57" s="187"/>
      <c r="J57" s="187" t="s">
        <v>210</v>
      </c>
      <c r="K57" s="187"/>
      <c r="L57" s="187"/>
      <c r="M57" s="90">
        <v>1</v>
      </c>
      <c r="N57" s="90"/>
      <c r="O57" s="90"/>
      <c r="P57" s="90">
        <v>1</v>
      </c>
      <c r="Q57" s="90"/>
      <c r="R57" s="90"/>
      <c r="S57" s="188">
        <v>3</v>
      </c>
      <c r="T57" s="189"/>
      <c r="U57" s="193" t="s">
        <v>233</v>
      </c>
      <c r="V57" s="194"/>
      <c r="W57" s="194"/>
      <c r="X57" s="194"/>
      <c r="Y57" s="194"/>
      <c r="Z57" s="195"/>
      <c r="AA57" s="185" t="s">
        <v>238</v>
      </c>
      <c r="AB57" s="186"/>
      <c r="AC57" s="186"/>
      <c r="AD57" s="186"/>
      <c r="AE57" s="186"/>
      <c r="AF57" s="186"/>
      <c r="AG57" s="186"/>
      <c r="AH57" s="186"/>
      <c r="AI57" s="186"/>
      <c r="AJ57" s="186"/>
      <c r="AK57" s="186"/>
      <c r="AL57" s="186"/>
      <c r="AM57" s="186"/>
      <c r="AN57" s="186"/>
      <c r="AO57" s="186"/>
      <c r="AP57" s="186"/>
      <c r="AQ57" s="186"/>
      <c r="AR57" s="85" t="s">
        <v>144</v>
      </c>
      <c r="AS57" s="85" t="s">
        <v>190</v>
      </c>
      <c r="AT57" s="53" t="s">
        <v>189</v>
      </c>
      <c r="AU57" s="52" t="s">
        <v>227</v>
      </c>
      <c r="AV57" s="84" t="s">
        <v>213</v>
      </c>
      <c r="AW57" s="49" t="s">
        <v>212</v>
      </c>
      <c r="AX57" s="73" t="s">
        <v>264</v>
      </c>
      <c r="AY57" t="s">
        <v>265</v>
      </c>
    </row>
    <row r="58" spans="2:51" ht="203.65" customHeight="1" x14ac:dyDescent="0.2">
      <c r="B58" s="89" t="s">
        <v>169</v>
      </c>
      <c r="C58" s="90"/>
      <c r="D58" s="91" t="s">
        <v>122</v>
      </c>
      <c r="E58" s="90"/>
      <c r="F58" s="91" t="s">
        <v>191</v>
      </c>
      <c r="G58" s="90"/>
      <c r="H58" s="187" t="s">
        <v>225</v>
      </c>
      <c r="I58" s="187"/>
      <c r="J58" s="187" t="s">
        <v>210</v>
      </c>
      <c r="K58" s="187"/>
      <c r="L58" s="187"/>
      <c r="M58" s="90">
        <v>1</v>
      </c>
      <c r="N58" s="90"/>
      <c r="O58" s="90"/>
      <c r="P58" s="90">
        <v>1</v>
      </c>
      <c r="Q58" s="90"/>
      <c r="R58" s="90"/>
      <c r="S58" s="188">
        <v>3</v>
      </c>
      <c r="T58" s="189"/>
      <c r="U58" s="193" t="s">
        <v>234</v>
      </c>
      <c r="V58" s="194"/>
      <c r="W58" s="194"/>
      <c r="X58" s="194"/>
      <c r="Y58" s="194"/>
      <c r="Z58" s="195"/>
      <c r="AA58" s="185" t="s">
        <v>238</v>
      </c>
      <c r="AB58" s="186"/>
      <c r="AC58" s="186"/>
      <c r="AD58" s="186"/>
      <c r="AE58" s="186"/>
      <c r="AF58" s="186"/>
      <c r="AG58" s="186"/>
      <c r="AH58" s="186"/>
      <c r="AI58" s="186"/>
      <c r="AJ58" s="186"/>
      <c r="AK58" s="186"/>
      <c r="AL58" s="186"/>
      <c r="AM58" s="186"/>
      <c r="AN58" s="186"/>
      <c r="AO58" s="186"/>
      <c r="AP58" s="186"/>
      <c r="AQ58" s="186"/>
      <c r="AR58" s="85" t="s">
        <v>144</v>
      </c>
      <c r="AS58" s="85" t="s">
        <v>190</v>
      </c>
      <c r="AT58" s="53" t="s">
        <v>189</v>
      </c>
      <c r="AU58" s="52" t="s">
        <v>227</v>
      </c>
      <c r="AV58" s="84" t="s">
        <v>213</v>
      </c>
      <c r="AW58" s="49" t="s">
        <v>212</v>
      </c>
      <c r="AX58" s="73" t="s">
        <v>263</v>
      </c>
      <c r="AY58" t="s">
        <v>261</v>
      </c>
    </row>
    <row r="59" spans="2:51" ht="203.65" customHeight="1" x14ac:dyDescent="0.2">
      <c r="B59" s="89" t="s">
        <v>170</v>
      </c>
      <c r="C59" s="90"/>
      <c r="D59" s="91" t="s">
        <v>122</v>
      </c>
      <c r="E59" s="90"/>
      <c r="F59" s="91" t="s">
        <v>191</v>
      </c>
      <c r="G59" s="90"/>
      <c r="H59" s="187" t="s">
        <v>225</v>
      </c>
      <c r="I59" s="187"/>
      <c r="J59" s="187" t="s">
        <v>210</v>
      </c>
      <c r="K59" s="187"/>
      <c r="L59" s="187"/>
      <c r="M59" s="90">
        <v>1</v>
      </c>
      <c r="N59" s="90"/>
      <c r="O59" s="90"/>
      <c r="P59" s="90">
        <v>1</v>
      </c>
      <c r="Q59" s="90"/>
      <c r="R59" s="90"/>
      <c r="S59" s="188">
        <v>3</v>
      </c>
      <c r="T59" s="189"/>
      <c r="U59" s="193" t="s">
        <v>235</v>
      </c>
      <c r="V59" s="194"/>
      <c r="W59" s="194"/>
      <c r="X59" s="194"/>
      <c r="Y59" s="194"/>
      <c r="Z59" s="195"/>
      <c r="AA59" s="185" t="s">
        <v>238</v>
      </c>
      <c r="AB59" s="186"/>
      <c r="AC59" s="186"/>
      <c r="AD59" s="186"/>
      <c r="AE59" s="186"/>
      <c r="AF59" s="186"/>
      <c r="AG59" s="186"/>
      <c r="AH59" s="186"/>
      <c r="AI59" s="186"/>
      <c r="AJ59" s="186"/>
      <c r="AK59" s="186"/>
      <c r="AL59" s="186"/>
      <c r="AM59" s="186"/>
      <c r="AN59" s="186"/>
      <c r="AO59" s="186"/>
      <c r="AP59" s="186"/>
      <c r="AQ59" s="186"/>
      <c r="AR59" s="85" t="s">
        <v>144</v>
      </c>
      <c r="AS59" s="85" t="s">
        <v>190</v>
      </c>
      <c r="AT59" s="53" t="s">
        <v>189</v>
      </c>
      <c r="AU59" s="52" t="s">
        <v>227</v>
      </c>
      <c r="AV59" s="84" t="s">
        <v>213</v>
      </c>
      <c r="AW59" s="49" t="s">
        <v>212</v>
      </c>
      <c r="AX59" s="73" t="s">
        <v>263</v>
      </c>
      <c r="AY59" t="s">
        <v>261</v>
      </c>
    </row>
    <row r="60" spans="2:51" ht="203.65" customHeight="1" x14ac:dyDescent="0.2">
      <c r="B60" s="89" t="s">
        <v>171</v>
      </c>
      <c r="C60" s="90"/>
      <c r="D60" s="91" t="s">
        <v>122</v>
      </c>
      <c r="E60" s="90"/>
      <c r="F60" s="91" t="s">
        <v>191</v>
      </c>
      <c r="G60" s="90"/>
      <c r="H60" s="187" t="s">
        <v>225</v>
      </c>
      <c r="I60" s="187"/>
      <c r="J60" s="187" t="s">
        <v>210</v>
      </c>
      <c r="K60" s="187"/>
      <c r="L60" s="187"/>
      <c r="M60" s="90">
        <v>1</v>
      </c>
      <c r="N60" s="90"/>
      <c r="O60" s="90"/>
      <c r="P60" s="90">
        <v>1</v>
      </c>
      <c r="Q60" s="90"/>
      <c r="R60" s="90"/>
      <c r="S60" s="188">
        <v>3</v>
      </c>
      <c r="T60" s="189"/>
      <c r="U60" s="193" t="s">
        <v>236</v>
      </c>
      <c r="V60" s="194"/>
      <c r="W60" s="194"/>
      <c r="X60" s="194"/>
      <c r="Y60" s="194"/>
      <c r="Z60" s="195"/>
      <c r="AA60" s="185" t="s">
        <v>238</v>
      </c>
      <c r="AB60" s="186"/>
      <c r="AC60" s="186"/>
      <c r="AD60" s="186"/>
      <c r="AE60" s="186"/>
      <c r="AF60" s="186"/>
      <c r="AG60" s="186"/>
      <c r="AH60" s="186"/>
      <c r="AI60" s="186"/>
      <c r="AJ60" s="186"/>
      <c r="AK60" s="186"/>
      <c r="AL60" s="186"/>
      <c r="AM60" s="186"/>
      <c r="AN60" s="186"/>
      <c r="AO60" s="186"/>
      <c r="AP60" s="186"/>
      <c r="AQ60" s="186"/>
      <c r="AR60" s="85" t="s">
        <v>144</v>
      </c>
      <c r="AS60" s="85" t="s">
        <v>190</v>
      </c>
      <c r="AT60" s="53" t="s">
        <v>189</v>
      </c>
      <c r="AU60" s="52" t="s">
        <v>227</v>
      </c>
      <c r="AV60" s="84" t="s">
        <v>213</v>
      </c>
      <c r="AW60" s="49" t="s">
        <v>212</v>
      </c>
      <c r="AX60" s="73" t="s">
        <v>263</v>
      </c>
      <c r="AY60" t="s">
        <v>261</v>
      </c>
    </row>
    <row r="61" spans="2:51" ht="203.65" customHeight="1" x14ac:dyDescent="0.2">
      <c r="B61" s="89" t="s">
        <v>172</v>
      </c>
      <c r="C61" s="90"/>
      <c r="D61" s="91" t="s">
        <v>122</v>
      </c>
      <c r="E61" s="90"/>
      <c r="F61" s="91" t="s">
        <v>191</v>
      </c>
      <c r="G61" s="90"/>
      <c r="H61" s="187" t="s">
        <v>225</v>
      </c>
      <c r="I61" s="187"/>
      <c r="J61" s="187" t="s">
        <v>210</v>
      </c>
      <c r="K61" s="187"/>
      <c r="L61" s="187"/>
      <c r="M61" s="90">
        <v>1</v>
      </c>
      <c r="N61" s="90"/>
      <c r="O61" s="90"/>
      <c r="P61" s="90">
        <v>1</v>
      </c>
      <c r="Q61" s="90"/>
      <c r="R61" s="90"/>
      <c r="S61" s="188">
        <v>3</v>
      </c>
      <c r="T61" s="189"/>
      <c r="U61" s="193" t="s">
        <v>237</v>
      </c>
      <c r="V61" s="194"/>
      <c r="W61" s="194"/>
      <c r="X61" s="194"/>
      <c r="Y61" s="194"/>
      <c r="Z61" s="195"/>
      <c r="AA61" s="185" t="s">
        <v>238</v>
      </c>
      <c r="AB61" s="186"/>
      <c r="AC61" s="186"/>
      <c r="AD61" s="186"/>
      <c r="AE61" s="186"/>
      <c r="AF61" s="186"/>
      <c r="AG61" s="186"/>
      <c r="AH61" s="186"/>
      <c r="AI61" s="186"/>
      <c r="AJ61" s="186"/>
      <c r="AK61" s="186"/>
      <c r="AL61" s="186"/>
      <c r="AM61" s="186"/>
      <c r="AN61" s="186"/>
      <c r="AO61" s="186"/>
      <c r="AP61" s="186"/>
      <c r="AQ61" s="186"/>
      <c r="AR61" s="85" t="s">
        <v>144</v>
      </c>
      <c r="AS61" s="85" t="s">
        <v>190</v>
      </c>
      <c r="AT61" s="53" t="s">
        <v>189</v>
      </c>
      <c r="AU61" s="52" t="s">
        <v>227</v>
      </c>
      <c r="AV61" s="84" t="s">
        <v>213</v>
      </c>
      <c r="AW61" s="49" t="s">
        <v>212</v>
      </c>
      <c r="AX61" s="73" t="s">
        <v>263</v>
      </c>
      <c r="AY61" t="s">
        <v>261</v>
      </c>
    </row>
    <row r="62" spans="2:51" ht="203.65" customHeight="1" x14ac:dyDescent="0.2">
      <c r="B62" s="89" t="s">
        <v>173</v>
      </c>
      <c r="C62" s="90"/>
      <c r="D62" s="91" t="s">
        <v>122</v>
      </c>
      <c r="E62" s="90"/>
      <c r="F62" s="91" t="s">
        <v>191</v>
      </c>
      <c r="G62" s="90"/>
      <c r="H62" s="187" t="s">
        <v>229</v>
      </c>
      <c r="I62" s="187"/>
      <c r="J62" s="187" t="s">
        <v>211</v>
      </c>
      <c r="K62" s="187"/>
      <c r="L62" s="187"/>
      <c r="M62" s="90">
        <v>1</v>
      </c>
      <c r="N62" s="90"/>
      <c r="O62" s="90"/>
      <c r="P62" s="90">
        <v>1</v>
      </c>
      <c r="Q62" s="90"/>
      <c r="R62" s="90"/>
      <c r="S62" s="188">
        <v>3</v>
      </c>
      <c r="T62" s="189"/>
      <c r="U62" s="193" t="s">
        <v>240</v>
      </c>
      <c r="V62" s="194"/>
      <c r="W62" s="194"/>
      <c r="X62" s="194"/>
      <c r="Y62" s="194"/>
      <c r="Z62" s="195"/>
      <c r="AA62" s="185" t="s">
        <v>239</v>
      </c>
      <c r="AB62" s="186"/>
      <c r="AC62" s="186"/>
      <c r="AD62" s="186"/>
      <c r="AE62" s="186"/>
      <c r="AF62" s="186"/>
      <c r="AG62" s="186"/>
      <c r="AH62" s="186"/>
      <c r="AI62" s="186"/>
      <c r="AJ62" s="186"/>
      <c r="AK62" s="186"/>
      <c r="AL62" s="186"/>
      <c r="AM62" s="186"/>
      <c r="AN62" s="186"/>
      <c r="AO62" s="186"/>
      <c r="AP62" s="186"/>
      <c r="AQ62" s="186"/>
      <c r="AR62" s="85" t="s">
        <v>144</v>
      </c>
      <c r="AS62" s="85" t="s">
        <v>190</v>
      </c>
      <c r="AT62" s="53" t="s">
        <v>189</v>
      </c>
      <c r="AU62" s="52" t="s">
        <v>227</v>
      </c>
      <c r="AV62" s="81" t="s">
        <v>214</v>
      </c>
      <c r="AW62" s="82" t="s">
        <v>215</v>
      </c>
      <c r="AX62" s="73" t="s">
        <v>207</v>
      </c>
      <c r="AY62" t="s">
        <v>266</v>
      </c>
    </row>
    <row r="63" spans="2:51" ht="203.65" customHeight="1" x14ac:dyDescent="0.2">
      <c r="B63" s="89" t="s">
        <v>174</v>
      </c>
      <c r="C63" s="90"/>
      <c r="D63" s="91" t="s">
        <v>122</v>
      </c>
      <c r="E63" s="90"/>
      <c r="F63" s="91" t="s">
        <v>191</v>
      </c>
      <c r="G63" s="90"/>
      <c r="H63" s="187" t="s">
        <v>229</v>
      </c>
      <c r="I63" s="187"/>
      <c r="J63" s="187" t="s">
        <v>211</v>
      </c>
      <c r="K63" s="187"/>
      <c r="L63" s="187"/>
      <c r="M63" s="90">
        <v>1</v>
      </c>
      <c r="N63" s="90"/>
      <c r="O63" s="90"/>
      <c r="P63" s="90">
        <v>1</v>
      </c>
      <c r="Q63" s="90"/>
      <c r="R63" s="90"/>
      <c r="S63" s="188">
        <v>3</v>
      </c>
      <c r="T63" s="189"/>
      <c r="U63" s="193" t="s">
        <v>241</v>
      </c>
      <c r="V63" s="194"/>
      <c r="W63" s="194"/>
      <c r="X63" s="194"/>
      <c r="Y63" s="194"/>
      <c r="Z63" s="195"/>
      <c r="AA63" s="185" t="s">
        <v>239</v>
      </c>
      <c r="AB63" s="186"/>
      <c r="AC63" s="186"/>
      <c r="AD63" s="186"/>
      <c r="AE63" s="186"/>
      <c r="AF63" s="186"/>
      <c r="AG63" s="186"/>
      <c r="AH63" s="186"/>
      <c r="AI63" s="186"/>
      <c r="AJ63" s="186"/>
      <c r="AK63" s="186"/>
      <c r="AL63" s="186"/>
      <c r="AM63" s="186"/>
      <c r="AN63" s="186"/>
      <c r="AO63" s="186"/>
      <c r="AP63" s="186"/>
      <c r="AQ63" s="186"/>
      <c r="AR63" s="85" t="s">
        <v>144</v>
      </c>
      <c r="AS63" s="85" t="s">
        <v>190</v>
      </c>
      <c r="AT63" s="53" t="s">
        <v>189</v>
      </c>
      <c r="AU63" s="52" t="s">
        <v>227</v>
      </c>
      <c r="AV63" s="81" t="s">
        <v>214</v>
      </c>
      <c r="AW63" s="82" t="s">
        <v>215</v>
      </c>
      <c r="AX63" s="73" t="s">
        <v>207</v>
      </c>
      <c r="AY63" t="s">
        <v>266</v>
      </c>
    </row>
    <row r="64" spans="2:51" ht="203.65" customHeight="1" x14ac:dyDescent="0.2">
      <c r="B64" s="89" t="s">
        <v>175</v>
      </c>
      <c r="C64" s="90"/>
      <c r="D64" s="91" t="s">
        <v>122</v>
      </c>
      <c r="E64" s="90"/>
      <c r="F64" s="91" t="s">
        <v>191</v>
      </c>
      <c r="G64" s="90"/>
      <c r="H64" s="187" t="s">
        <v>229</v>
      </c>
      <c r="I64" s="187"/>
      <c r="J64" s="187" t="s">
        <v>211</v>
      </c>
      <c r="K64" s="187"/>
      <c r="L64" s="187"/>
      <c r="M64" s="90">
        <v>1</v>
      </c>
      <c r="N64" s="90"/>
      <c r="O64" s="90"/>
      <c r="P64" s="90">
        <v>1</v>
      </c>
      <c r="Q64" s="90"/>
      <c r="R64" s="90"/>
      <c r="S64" s="188">
        <v>3</v>
      </c>
      <c r="T64" s="189"/>
      <c r="U64" s="193" t="s">
        <v>242</v>
      </c>
      <c r="V64" s="194"/>
      <c r="W64" s="194"/>
      <c r="X64" s="194"/>
      <c r="Y64" s="194"/>
      <c r="Z64" s="195"/>
      <c r="AA64" s="185" t="s">
        <v>239</v>
      </c>
      <c r="AB64" s="186"/>
      <c r="AC64" s="186"/>
      <c r="AD64" s="186"/>
      <c r="AE64" s="186"/>
      <c r="AF64" s="186"/>
      <c r="AG64" s="186"/>
      <c r="AH64" s="186"/>
      <c r="AI64" s="186"/>
      <c r="AJ64" s="186"/>
      <c r="AK64" s="186"/>
      <c r="AL64" s="186"/>
      <c r="AM64" s="186"/>
      <c r="AN64" s="186"/>
      <c r="AO64" s="186"/>
      <c r="AP64" s="186"/>
      <c r="AQ64" s="186"/>
      <c r="AR64" s="85" t="s">
        <v>144</v>
      </c>
      <c r="AS64" s="85" t="s">
        <v>190</v>
      </c>
      <c r="AT64" s="53" t="s">
        <v>189</v>
      </c>
      <c r="AU64" s="52" t="s">
        <v>227</v>
      </c>
      <c r="AV64" s="81" t="s">
        <v>214</v>
      </c>
      <c r="AW64" s="82" t="s">
        <v>215</v>
      </c>
      <c r="AX64" s="73" t="s">
        <v>207</v>
      </c>
      <c r="AY64" t="s">
        <v>266</v>
      </c>
    </row>
    <row r="65" spans="2:51" ht="203.65" customHeight="1" x14ac:dyDescent="0.2">
      <c r="B65" s="89" t="s">
        <v>176</v>
      </c>
      <c r="C65" s="90"/>
      <c r="D65" s="91" t="s">
        <v>122</v>
      </c>
      <c r="E65" s="90"/>
      <c r="F65" s="91" t="s">
        <v>191</v>
      </c>
      <c r="G65" s="90"/>
      <c r="H65" s="187" t="s">
        <v>229</v>
      </c>
      <c r="I65" s="187"/>
      <c r="J65" s="187" t="s">
        <v>211</v>
      </c>
      <c r="K65" s="187"/>
      <c r="L65" s="187"/>
      <c r="M65" s="90">
        <v>1</v>
      </c>
      <c r="N65" s="90"/>
      <c r="O65" s="90"/>
      <c r="P65" s="90">
        <v>1</v>
      </c>
      <c r="Q65" s="90"/>
      <c r="R65" s="90"/>
      <c r="S65" s="188">
        <v>3</v>
      </c>
      <c r="T65" s="189"/>
      <c r="U65" s="190" t="s">
        <v>228</v>
      </c>
      <c r="V65" s="191"/>
      <c r="W65" s="191"/>
      <c r="X65" s="191"/>
      <c r="Y65" s="191"/>
      <c r="Z65" s="192"/>
      <c r="AA65" s="185" t="s">
        <v>239</v>
      </c>
      <c r="AB65" s="186"/>
      <c r="AC65" s="186"/>
      <c r="AD65" s="186"/>
      <c r="AE65" s="186"/>
      <c r="AF65" s="186"/>
      <c r="AG65" s="186"/>
      <c r="AH65" s="186"/>
      <c r="AI65" s="186"/>
      <c r="AJ65" s="186"/>
      <c r="AK65" s="186"/>
      <c r="AL65" s="186"/>
      <c r="AM65" s="186"/>
      <c r="AN65" s="186"/>
      <c r="AO65" s="186"/>
      <c r="AP65" s="186"/>
      <c r="AQ65" s="186"/>
      <c r="AR65" s="85" t="s">
        <v>144</v>
      </c>
      <c r="AS65" s="85" t="s">
        <v>190</v>
      </c>
      <c r="AT65" s="53" t="s">
        <v>189</v>
      </c>
      <c r="AU65" s="52" t="s">
        <v>227</v>
      </c>
      <c r="AV65" s="81" t="s">
        <v>214</v>
      </c>
      <c r="AW65" s="82" t="s">
        <v>215</v>
      </c>
      <c r="AX65" s="73" t="s">
        <v>207</v>
      </c>
      <c r="AY65" t="s">
        <v>266</v>
      </c>
    </row>
    <row r="66" spans="2:51" ht="203.65" customHeight="1" x14ac:dyDescent="0.2">
      <c r="B66" s="89" t="s">
        <v>177</v>
      </c>
      <c r="C66" s="90"/>
      <c r="D66" s="91" t="s">
        <v>122</v>
      </c>
      <c r="E66" s="90"/>
      <c r="F66" s="91" t="s">
        <v>191</v>
      </c>
      <c r="G66" s="90"/>
      <c r="H66" s="187" t="s">
        <v>229</v>
      </c>
      <c r="I66" s="187"/>
      <c r="J66" s="187" t="s">
        <v>211</v>
      </c>
      <c r="K66" s="187"/>
      <c r="L66" s="187"/>
      <c r="M66" s="90">
        <v>1</v>
      </c>
      <c r="N66" s="90"/>
      <c r="O66" s="90"/>
      <c r="P66" s="90">
        <v>1</v>
      </c>
      <c r="Q66" s="90"/>
      <c r="R66" s="90"/>
      <c r="S66" s="188">
        <v>3</v>
      </c>
      <c r="T66" s="189"/>
      <c r="U66" s="193" t="s">
        <v>243</v>
      </c>
      <c r="V66" s="194"/>
      <c r="W66" s="194"/>
      <c r="X66" s="194"/>
      <c r="Y66" s="194"/>
      <c r="Z66" s="195"/>
      <c r="AA66" s="185" t="s">
        <v>239</v>
      </c>
      <c r="AB66" s="186"/>
      <c r="AC66" s="186"/>
      <c r="AD66" s="186"/>
      <c r="AE66" s="186"/>
      <c r="AF66" s="186"/>
      <c r="AG66" s="186"/>
      <c r="AH66" s="186"/>
      <c r="AI66" s="186"/>
      <c r="AJ66" s="186"/>
      <c r="AK66" s="186"/>
      <c r="AL66" s="186"/>
      <c r="AM66" s="186"/>
      <c r="AN66" s="186"/>
      <c r="AO66" s="186"/>
      <c r="AP66" s="186"/>
      <c r="AQ66" s="186"/>
      <c r="AR66" s="85" t="s">
        <v>144</v>
      </c>
      <c r="AS66" s="85" t="s">
        <v>190</v>
      </c>
      <c r="AT66" s="53" t="s">
        <v>189</v>
      </c>
      <c r="AU66" s="52" t="s">
        <v>227</v>
      </c>
      <c r="AV66" s="81" t="s">
        <v>214</v>
      </c>
      <c r="AW66" s="82" t="s">
        <v>215</v>
      </c>
      <c r="AX66" s="73" t="s">
        <v>263</v>
      </c>
      <c r="AY66" t="s">
        <v>261</v>
      </c>
    </row>
    <row r="67" spans="2:51" ht="203.65" customHeight="1" x14ac:dyDescent="0.2">
      <c r="B67" s="89" t="s">
        <v>178</v>
      </c>
      <c r="C67" s="90"/>
      <c r="D67" s="91" t="s">
        <v>122</v>
      </c>
      <c r="E67" s="90"/>
      <c r="F67" s="91" t="s">
        <v>191</v>
      </c>
      <c r="G67" s="90"/>
      <c r="H67" s="187" t="s">
        <v>229</v>
      </c>
      <c r="I67" s="187"/>
      <c r="J67" s="187" t="s">
        <v>211</v>
      </c>
      <c r="K67" s="187"/>
      <c r="L67" s="187"/>
      <c r="M67" s="90">
        <v>1</v>
      </c>
      <c r="N67" s="90"/>
      <c r="O67" s="90"/>
      <c r="P67" s="90">
        <v>1</v>
      </c>
      <c r="Q67" s="90"/>
      <c r="R67" s="90"/>
      <c r="S67" s="188">
        <v>3</v>
      </c>
      <c r="T67" s="189"/>
      <c r="U67" s="193" t="s">
        <v>244</v>
      </c>
      <c r="V67" s="194"/>
      <c r="W67" s="194"/>
      <c r="X67" s="194"/>
      <c r="Y67" s="194"/>
      <c r="Z67" s="195"/>
      <c r="AA67" s="185" t="s">
        <v>239</v>
      </c>
      <c r="AB67" s="186"/>
      <c r="AC67" s="186"/>
      <c r="AD67" s="186"/>
      <c r="AE67" s="186"/>
      <c r="AF67" s="186"/>
      <c r="AG67" s="186"/>
      <c r="AH67" s="186"/>
      <c r="AI67" s="186"/>
      <c r="AJ67" s="186"/>
      <c r="AK67" s="186"/>
      <c r="AL67" s="186"/>
      <c r="AM67" s="186"/>
      <c r="AN67" s="186"/>
      <c r="AO67" s="186"/>
      <c r="AP67" s="186"/>
      <c r="AQ67" s="186"/>
      <c r="AR67" s="85" t="s">
        <v>144</v>
      </c>
      <c r="AS67" s="85" t="s">
        <v>190</v>
      </c>
      <c r="AT67" s="53" t="s">
        <v>189</v>
      </c>
      <c r="AU67" s="52" t="s">
        <v>227</v>
      </c>
      <c r="AV67" s="81" t="s">
        <v>214</v>
      </c>
      <c r="AW67" s="82" t="s">
        <v>215</v>
      </c>
      <c r="AX67" s="73" t="s">
        <v>263</v>
      </c>
      <c r="AY67" t="s">
        <v>261</v>
      </c>
    </row>
    <row r="68" spans="2:51" ht="203.65" customHeight="1" x14ac:dyDescent="0.2">
      <c r="B68" s="89" t="s">
        <v>179</v>
      </c>
      <c r="C68" s="90"/>
      <c r="D68" s="91" t="s">
        <v>122</v>
      </c>
      <c r="E68" s="90"/>
      <c r="F68" s="91" t="s">
        <v>191</v>
      </c>
      <c r="G68" s="90"/>
      <c r="H68" s="187" t="s">
        <v>229</v>
      </c>
      <c r="I68" s="187"/>
      <c r="J68" s="187" t="s">
        <v>211</v>
      </c>
      <c r="K68" s="187"/>
      <c r="L68" s="187"/>
      <c r="M68" s="90">
        <v>1</v>
      </c>
      <c r="N68" s="90"/>
      <c r="O68" s="90"/>
      <c r="P68" s="90">
        <v>1</v>
      </c>
      <c r="Q68" s="90"/>
      <c r="R68" s="90"/>
      <c r="S68" s="188">
        <v>3</v>
      </c>
      <c r="T68" s="189"/>
      <c r="U68" s="193" t="s">
        <v>245</v>
      </c>
      <c r="V68" s="194"/>
      <c r="W68" s="194"/>
      <c r="X68" s="194"/>
      <c r="Y68" s="194"/>
      <c r="Z68" s="195"/>
      <c r="AA68" s="185" t="s">
        <v>239</v>
      </c>
      <c r="AB68" s="186"/>
      <c r="AC68" s="186"/>
      <c r="AD68" s="186"/>
      <c r="AE68" s="186"/>
      <c r="AF68" s="186"/>
      <c r="AG68" s="186"/>
      <c r="AH68" s="186"/>
      <c r="AI68" s="186"/>
      <c r="AJ68" s="186"/>
      <c r="AK68" s="186"/>
      <c r="AL68" s="186"/>
      <c r="AM68" s="186"/>
      <c r="AN68" s="186"/>
      <c r="AO68" s="186"/>
      <c r="AP68" s="186"/>
      <c r="AQ68" s="186"/>
      <c r="AR68" s="85" t="s">
        <v>144</v>
      </c>
      <c r="AS68" s="85" t="s">
        <v>190</v>
      </c>
      <c r="AT68" s="53" t="s">
        <v>189</v>
      </c>
      <c r="AU68" s="52" t="s">
        <v>227</v>
      </c>
      <c r="AV68" s="81" t="s">
        <v>214</v>
      </c>
      <c r="AW68" s="82" t="s">
        <v>215</v>
      </c>
      <c r="AX68" s="73" t="s">
        <v>263</v>
      </c>
      <c r="AY68" t="s">
        <v>261</v>
      </c>
    </row>
    <row r="69" spans="2:51" ht="203.65" customHeight="1" x14ac:dyDescent="0.2">
      <c r="B69" s="89" t="s">
        <v>180</v>
      </c>
      <c r="C69" s="90"/>
      <c r="D69" s="91" t="s">
        <v>122</v>
      </c>
      <c r="E69" s="90"/>
      <c r="F69" s="91" t="s">
        <v>191</v>
      </c>
      <c r="G69" s="90"/>
      <c r="H69" s="187" t="s">
        <v>229</v>
      </c>
      <c r="I69" s="187"/>
      <c r="J69" s="187" t="s">
        <v>211</v>
      </c>
      <c r="K69" s="187"/>
      <c r="L69" s="187"/>
      <c r="M69" s="90">
        <v>1</v>
      </c>
      <c r="N69" s="90"/>
      <c r="O69" s="90"/>
      <c r="P69" s="90">
        <v>1</v>
      </c>
      <c r="Q69" s="90"/>
      <c r="R69" s="90"/>
      <c r="S69" s="188">
        <v>3</v>
      </c>
      <c r="T69" s="189"/>
      <c r="U69" s="193" t="s">
        <v>246</v>
      </c>
      <c r="V69" s="194"/>
      <c r="W69" s="194"/>
      <c r="X69" s="194"/>
      <c r="Y69" s="194"/>
      <c r="Z69" s="195"/>
      <c r="AA69" s="185" t="s">
        <v>239</v>
      </c>
      <c r="AB69" s="186"/>
      <c r="AC69" s="186"/>
      <c r="AD69" s="186"/>
      <c r="AE69" s="186"/>
      <c r="AF69" s="186"/>
      <c r="AG69" s="186"/>
      <c r="AH69" s="186"/>
      <c r="AI69" s="186"/>
      <c r="AJ69" s="186"/>
      <c r="AK69" s="186"/>
      <c r="AL69" s="186"/>
      <c r="AM69" s="186"/>
      <c r="AN69" s="186"/>
      <c r="AO69" s="186"/>
      <c r="AP69" s="186"/>
      <c r="AQ69" s="186"/>
      <c r="AR69" s="85" t="s">
        <v>144</v>
      </c>
      <c r="AS69" s="85" t="s">
        <v>190</v>
      </c>
      <c r="AT69" s="53" t="s">
        <v>189</v>
      </c>
      <c r="AU69" s="52" t="s">
        <v>227</v>
      </c>
      <c r="AV69" s="81" t="s">
        <v>214</v>
      </c>
      <c r="AW69" s="82" t="s">
        <v>215</v>
      </c>
      <c r="AX69" s="73" t="s">
        <v>263</v>
      </c>
      <c r="AY69" t="s">
        <v>261</v>
      </c>
    </row>
    <row r="70" spans="2:51" ht="203.65" customHeight="1" x14ac:dyDescent="0.2">
      <c r="B70" s="89" t="s">
        <v>181</v>
      </c>
      <c r="C70" s="90"/>
      <c r="D70" s="91" t="s">
        <v>122</v>
      </c>
      <c r="E70" s="90"/>
      <c r="F70" s="91" t="s">
        <v>191</v>
      </c>
      <c r="G70" s="90"/>
      <c r="H70" s="187" t="s">
        <v>255</v>
      </c>
      <c r="I70" s="187"/>
      <c r="J70" s="187" t="s">
        <v>256</v>
      </c>
      <c r="K70" s="90"/>
      <c r="L70" s="90"/>
      <c r="M70" s="90">
        <v>1</v>
      </c>
      <c r="N70" s="90"/>
      <c r="O70" s="90"/>
      <c r="P70" s="90">
        <v>1</v>
      </c>
      <c r="Q70" s="90"/>
      <c r="R70" s="90"/>
      <c r="S70" s="188">
        <v>3</v>
      </c>
      <c r="T70" s="189"/>
      <c r="U70" s="193" t="s">
        <v>247</v>
      </c>
      <c r="V70" s="194"/>
      <c r="W70" s="194"/>
      <c r="X70" s="194"/>
      <c r="Y70" s="194"/>
      <c r="Z70" s="195"/>
      <c r="AA70" s="185" t="s">
        <v>257</v>
      </c>
      <c r="AB70" s="186"/>
      <c r="AC70" s="186"/>
      <c r="AD70" s="186"/>
      <c r="AE70" s="186"/>
      <c r="AF70" s="186"/>
      <c r="AG70" s="186"/>
      <c r="AH70" s="186"/>
      <c r="AI70" s="186"/>
      <c r="AJ70" s="186"/>
      <c r="AK70" s="186"/>
      <c r="AL70" s="186"/>
      <c r="AM70" s="186"/>
      <c r="AN70" s="186"/>
      <c r="AO70" s="186"/>
      <c r="AP70" s="186"/>
      <c r="AQ70" s="186"/>
      <c r="AR70" s="85" t="s">
        <v>144</v>
      </c>
      <c r="AS70" s="85" t="s">
        <v>190</v>
      </c>
      <c r="AT70" s="53" t="s">
        <v>189</v>
      </c>
      <c r="AU70" s="52" t="s">
        <v>227</v>
      </c>
      <c r="AV70" s="81" t="s">
        <v>216</v>
      </c>
      <c r="AW70" s="82" t="s">
        <v>217</v>
      </c>
      <c r="AX70" s="73" t="s">
        <v>192</v>
      </c>
    </row>
    <row r="71" spans="2:51" ht="203.65" customHeight="1" x14ac:dyDescent="0.2">
      <c r="B71" s="89" t="s">
        <v>182</v>
      </c>
      <c r="C71" s="90"/>
      <c r="D71" s="91" t="s">
        <v>122</v>
      </c>
      <c r="E71" s="90"/>
      <c r="F71" s="91" t="s">
        <v>191</v>
      </c>
      <c r="G71" s="90"/>
      <c r="H71" s="187" t="s">
        <v>255</v>
      </c>
      <c r="I71" s="187"/>
      <c r="J71" s="187" t="s">
        <v>256</v>
      </c>
      <c r="K71" s="90"/>
      <c r="L71" s="90"/>
      <c r="M71" s="90">
        <v>1</v>
      </c>
      <c r="N71" s="90"/>
      <c r="O71" s="90"/>
      <c r="P71" s="90">
        <v>1</v>
      </c>
      <c r="Q71" s="90"/>
      <c r="R71" s="90"/>
      <c r="S71" s="188">
        <v>3</v>
      </c>
      <c r="T71" s="189"/>
      <c r="U71" s="193" t="s">
        <v>248</v>
      </c>
      <c r="V71" s="194"/>
      <c r="W71" s="194"/>
      <c r="X71" s="194"/>
      <c r="Y71" s="194"/>
      <c r="Z71" s="195"/>
      <c r="AA71" s="185" t="s">
        <v>257</v>
      </c>
      <c r="AB71" s="186"/>
      <c r="AC71" s="186"/>
      <c r="AD71" s="186"/>
      <c r="AE71" s="186"/>
      <c r="AF71" s="186"/>
      <c r="AG71" s="186"/>
      <c r="AH71" s="186"/>
      <c r="AI71" s="186"/>
      <c r="AJ71" s="186"/>
      <c r="AK71" s="186"/>
      <c r="AL71" s="186"/>
      <c r="AM71" s="186"/>
      <c r="AN71" s="186"/>
      <c r="AO71" s="186"/>
      <c r="AP71" s="186"/>
      <c r="AQ71" s="186"/>
      <c r="AR71" s="85" t="s">
        <v>144</v>
      </c>
      <c r="AS71" s="85" t="s">
        <v>190</v>
      </c>
      <c r="AT71" s="53" t="s">
        <v>189</v>
      </c>
      <c r="AU71" s="52" t="s">
        <v>227</v>
      </c>
      <c r="AV71" s="81" t="s">
        <v>216</v>
      </c>
      <c r="AW71" s="82" t="s">
        <v>217</v>
      </c>
      <c r="AX71" s="73" t="s">
        <v>192</v>
      </c>
    </row>
    <row r="72" spans="2:51" ht="203.65" customHeight="1" x14ac:dyDescent="0.2">
      <c r="B72" s="89" t="s">
        <v>183</v>
      </c>
      <c r="C72" s="90"/>
      <c r="D72" s="91" t="s">
        <v>122</v>
      </c>
      <c r="E72" s="90"/>
      <c r="F72" s="91" t="s">
        <v>191</v>
      </c>
      <c r="G72" s="90"/>
      <c r="H72" s="187" t="s">
        <v>255</v>
      </c>
      <c r="I72" s="187"/>
      <c r="J72" s="187" t="s">
        <v>256</v>
      </c>
      <c r="K72" s="90"/>
      <c r="L72" s="90"/>
      <c r="M72" s="90">
        <v>1</v>
      </c>
      <c r="N72" s="90"/>
      <c r="O72" s="90"/>
      <c r="P72" s="90">
        <v>1</v>
      </c>
      <c r="Q72" s="90"/>
      <c r="R72" s="90"/>
      <c r="S72" s="188">
        <v>3</v>
      </c>
      <c r="T72" s="189"/>
      <c r="U72" s="193" t="s">
        <v>249</v>
      </c>
      <c r="V72" s="194"/>
      <c r="W72" s="194"/>
      <c r="X72" s="194"/>
      <c r="Y72" s="194"/>
      <c r="Z72" s="195"/>
      <c r="AA72" s="185" t="s">
        <v>257</v>
      </c>
      <c r="AB72" s="186"/>
      <c r="AC72" s="186"/>
      <c r="AD72" s="186"/>
      <c r="AE72" s="186"/>
      <c r="AF72" s="186"/>
      <c r="AG72" s="186"/>
      <c r="AH72" s="186"/>
      <c r="AI72" s="186"/>
      <c r="AJ72" s="186"/>
      <c r="AK72" s="186"/>
      <c r="AL72" s="186"/>
      <c r="AM72" s="186"/>
      <c r="AN72" s="186"/>
      <c r="AO72" s="186"/>
      <c r="AP72" s="186"/>
      <c r="AQ72" s="186"/>
      <c r="AR72" s="85" t="s">
        <v>144</v>
      </c>
      <c r="AS72" s="85" t="s">
        <v>190</v>
      </c>
      <c r="AT72" s="53" t="s">
        <v>189</v>
      </c>
      <c r="AU72" s="52" t="s">
        <v>227</v>
      </c>
      <c r="AV72" s="81" t="s">
        <v>216</v>
      </c>
      <c r="AW72" s="82" t="s">
        <v>217</v>
      </c>
      <c r="AX72" s="73" t="s">
        <v>192</v>
      </c>
    </row>
    <row r="73" spans="2:51" ht="203.65" customHeight="1" x14ac:dyDescent="0.2">
      <c r="B73" s="89" t="s">
        <v>184</v>
      </c>
      <c r="C73" s="90"/>
      <c r="D73" s="91" t="s">
        <v>122</v>
      </c>
      <c r="E73" s="90"/>
      <c r="F73" s="91" t="s">
        <v>191</v>
      </c>
      <c r="G73" s="90"/>
      <c r="H73" s="187" t="s">
        <v>255</v>
      </c>
      <c r="I73" s="187"/>
      <c r="J73" s="187" t="s">
        <v>256</v>
      </c>
      <c r="K73" s="90"/>
      <c r="L73" s="90"/>
      <c r="M73" s="90">
        <v>1</v>
      </c>
      <c r="N73" s="90"/>
      <c r="O73" s="90"/>
      <c r="P73" s="90">
        <v>1</v>
      </c>
      <c r="Q73" s="90"/>
      <c r="R73" s="90"/>
      <c r="S73" s="188">
        <v>3</v>
      </c>
      <c r="T73" s="189"/>
      <c r="U73" s="193" t="s">
        <v>254</v>
      </c>
      <c r="V73" s="194"/>
      <c r="W73" s="194"/>
      <c r="X73" s="194"/>
      <c r="Y73" s="194"/>
      <c r="Z73" s="195"/>
      <c r="AA73" s="185" t="s">
        <v>257</v>
      </c>
      <c r="AB73" s="186"/>
      <c r="AC73" s="186"/>
      <c r="AD73" s="186"/>
      <c r="AE73" s="186"/>
      <c r="AF73" s="186"/>
      <c r="AG73" s="186"/>
      <c r="AH73" s="186"/>
      <c r="AI73" s="186"/>
      <c r="AJ73" s="186"/>
      <c r="AK73" s="186"/>
      <c r="AL73" s="186"/>
      <c r="AM73" s="186"/>
      <c r="AN73" s="186"/>
      <c r="AO73" s="186"/>
      <c r="AP73" s="186"/>
      <c r="AQ73" s="186"/>
      <c r="AR73" s="85" t="s">
        <v>144</v>
      </c>
      <c r="AS73" s="85" t="s">
        <v>190</v>
      </c>
      <c r="AT73" s="53" t="s">
        <v>189</v>
      </c>
      <c r="AU73" s="52" t="s">
        <v>227</v>
      </c>
      <c r="AV73" s="81" t="s">
        <v>216</v>
      </c>
      <c r="AW73" s="82" t="s">
        <v>217</v>
      </c>
      <c r="AX73" s="73" t="s">
        <v>192</v>
      </c>
    </row>
    <row r="74" spans="2:51" ht="203.65" customHeight="1" x14ac:dyDescent="0.2">
      <c r="B74" s="89" t="s">
        <v>185</v>
      </c>
      <c r="C74" s="90"/>
      <c r="D74" s="91" t="s">
        <v>122</v>
      </c>
      <c r="E74" s="90"/>
      <c r="F74" s="91" t="s">
        <v>191</v>
      </c>
      <c r="G74" s="90"/>
      <c r="H74" s="187" t="s">
        <v>255</v>
      </c>
      <c r="I74" s="187"/>
      <c r="J74" s="187" t="s">
        <v>256</v>
      </c>
      <c r="K74" s="90"/>
      <c r="L74" s="90"/>
      <c r="M74" s="90">
        <v>1</v>
      </c>
      <c r="N74" s="90"/>
      <c r="O74" s="90"/>
      <c r="P74" s="90">
        <v>1</v>
      </c>
      <c r="Q74" s="90"/>
      <c r="R74" s="90"/>
      <c r="S74" s="188">
        <v>3</v>
      </c>
      <c r="T74" s="189"/>
      <c r="U74" s="193" t="s">
        <v>250</v>
      </c>
      <c r="V74" s="194"/>
      <c r="W74" s="194"/>
      <c r="X74" s="194"/>
      <c r="Y74" s="194"/>
      <c r="Z74" s="195"/>
      <c r="AA74" s="185" t="s">
        <v>257</v>
      </c>
      <c r="AB74" s="186"/>
      <c r="AC74" s="186"/>
      <c r="AD74" s="186"/>
      <c r="AE74" s="186"/>
      <c r="AF74" s="186"/>
      <c r="AG74" s="186"/>
      <c r="AH74" s="186"/>
      <c r="AI74" s="186"/>
      <c r="AJ74" s="186"/>
      <c r="AK74" s="186"/>
      <c r="AL74" s="186"/>
      <c r="AM74" s="186"/>
      <c r="AN74" s="186"/>
      <c r="AO74" s="186"/>
      <c r="AP74" s="186"/>
      <c r="AQ74" s="186"/>
      <c r="AR74" s="85" t="s">
        <v>144</v>
      </c>
      <c r="AS74" s="85" t="s">
        <v>190</v>
      </c>
      <c r="AT74" s="53" t="s">
        <v>189</v>
      </c>
      <c r="AU74" s="52" t="s">
        <v>227</v>
      </c>
      <c r="AV74" s="81" t="s">
        <v>216</v>
      </c>
      <c r="AW74" s="82" t="s">
        <v>217</v>
      </c>
      <c r="AX74" s="73" t="s">
        <v>263</v>
      </c>
      <c r="AY74" t="s">
        <v>261</v>
      </c>
    </row>
    <row r="75" spans="2:51" ht="203.65" customHeight="1" x14ac:dyDescent="0.2">
      <c r="B75" s="89" t="s">
        <v>186</v>
      </c>
      <c r="C75" s="90"/>
      <c r="D75" s="91" t="s">
        <v>122</v>
      </c>
      <c r="E75" s="90"/>
      <c r="F75" s="91" t="s">
        <v>191</v>
      </c>
      <c r="G75" s="90"/>
      <c r="H75" s="187" t="s">
        <v>255</v>
      </c>
      <c r="I75" s="187"/>
      <c r="J75" s="187" t="s">
        <v>256</v>
      </c>
      <c r="K75" s="90"/>
      <c r="L75" s="90"/>
      <c r="M75" s="90">
        <v>1</v>
      </c>
      <c r="N75" s="90"/>
      <c r="O75" s="90"/>
      <c r="P75" s="90">
        <v>1</v>
      </c>
      <c r="Q75" s="90"/>
      <c r="R75" s="90"/>
      <c r="S75" s="188">
        <v>3</v>
      </c>
      <c r="T75" s="189"/>
      <c r="U75" s="193" t="s">
        <v>251</v>
      </c>
      <c r="V75" s="194"/>
      <c r="W75" s="194"/>
      <c r="X75" s="194"/>
      <c r="Y75" s="194"/>
      <c r="Z75" s="195"/>
      <c r="AA75" s="185" t="s">
        <v>257</v>
      </c>
      <c r="AB75" s="186"/>
      <c r="AC75" s="186"/>
      <c r="AD75" s="186"/>
      <c r="AE75" s="186"/>
      <c r="AF75" s="186"/>
      <c r="AG75" s="186"/>
      <c r="AH75" s="186"/>
      <c r="AI75" s="186"/>
      <c r="AJ75" s="186"/>
      <c r="AK75" s="186"/>
      <c r="AL75" s="186"/>
      <c r="AM75" s="186"/>
      <c r="AN75" s="186"/>
      <c r="AO75" s="186"/>
      <c r="AP75" s="186"/>
      <c r="AQ75" s="186"/>
      <c r="AR75" s="85" t="s">
        <v>144</v>
      </c>
      <c r="AS75" s="85" t="s">
        <v>190</v>
      </c>
      <c r="AT75" s="53" t="s">
        <v>189</v>
      </c>
      <c r="AU75" s="52" t="s">
        <v>227</v>
      </c>
      <c r="AV75" s="81" t="s">
        <v>216</v>
      </c>
      <c r="AW75" s="82" t="s">
        <v>217</v>
      </c>
      <c r="AX75" s="73" t="s">
        <v>263</v>
      </c>
      <c r="AY75" t="s">
        <v>261</v>
      </c>
    </row>
    <row r="76" spans="2:51" ht="203.65" customHeight="1" x14ac:dyDescent="0.2">
      <c r="B76" s="89" t="s">
        <v>187</v>
      </c>
      <c r="C76" s="90"/>
      <c r="D76" s="91" t="s">
        <v>122</v>
      </c>
      <c r="E76" s="90"/>
      <c r="F76" s="91" t="s">
        <v>191</v>
      </c>
      <c r="G76" s="90"/>
      <c r="H76" s="187" t="s">
        <v>255</v>
      </c>
      <c r="I76" s="187"/>
      <c r="J76" s="187" t="s">
        <v>256</v>
      </c>
      <c r="K76" s="90"/>
      <c r="L76" s="90"/>
      <c r="M76" s="90">
        <v>1</v>
      </c>
      <c r="N76" s="90"/>
      <c r="O76" s="90"/>
      <c r="P76" s="90">
        <v>1</v>
      </c>
      <c r="Q76" s="90"/>
      <c r="R76" s="90"/>
      <c r="S76" s="188">
        <v>3</v>
      </c>
      <c r="T76" s="189"/>
      <c r="U76" s="193" t="s">
        <v>252</v>
      </c>
      <c r="V76" s="194"/>
      <c r="W76" s="194"/>
      <c r="X76" s="194"/>
      <c r="Y76" s="194"/>
      <c r="Z76" s="195"/>
      <c r="AA76" s="185" t="s">
        <v>257</v>
      </c>
      <c r="AB76" s="186"/>
      <c r="AC76" s="186"/>
      <c r="AD76" s="186"/>
      <c r="AE76" s="186"/>
      <c r="AF76" s="186"/>
      <c r="AG76" s="186"/>
      <c r="AH76" s="186"/>
      <c r="AI76" s="186"/>
      <c r="AJ76" s="186"/>
      <c r="AK76" s="186"/>
      <c r="AL76" s="186"/>
      <c r="AM76" s="186"/>
      <c r="AN76" s="186"/>
      <c r="AO76" s="186"/>
      <c r="AP76" s="186"/>
      <c r="AQ76" s="186"/>
      <c r="AR76" s="85" t="s">
        <v>144</v>
      </c>
      <c r="AS76" s="85" t="s">
        <v>190</v>
      </c>
      <c r="AT76" s="53" t="s">
        <v>189</v>
      </c>
      <c r="AU76" s="52" t="s">
        <v>227</v>
      </c>
      <c r="AV76" s="81" t="s">
        <v>216</v>
      </c>
      <c r="AW76" s="82" t="s">
        <v>217</v>
      </c>
      <c r="AX76" s="73" t="s">
        <v>263</v>
      </c>
      <c r="AY76" t="s">
        <v>261</v>
      </c>
    </row>
    <row r="77" spans="2:51" ht="203.65" customHeight="1" x14ac:dyDescent="0.2">
      <c r="B77" s="89" t="s">
        <v>188</v>
      </c>
      <c r="C77" s="90"/>
      <c r="D77" s="91" t="s">
        <v>122</v>
      </c>
      <c r="E77" s="90"/>
      <c r="F77" s="91" t="s">
        <v>191</v>
      </c>
      <c r="G77" s="90"/>
      <c r="H77" s="187" t="s">
        <v>255</v>
      </c>
      <c r="I77" s="187"/>
      <c r="J77" s="187" t="s">
        <v>256</v>
      </c>
      <c r="K77" s="90"/>
      <c r="L77" s="90"/>
      <c r="M77" s="90">
        <v>1</v>
      </c>
      <c r="N77" s="90"/>
      <c r="O77" s="90"/>
      <c r="P77" s="90">
        <v>1</v>
      </c>
      <c r="Q77" s="90"/>
      <c r="R77" s="90"/>
      <c r="S77" s="188">
        <v>3</v>
      </c>
      <c r="T77" s="189"/>
      <c r="U77" s="190" t="s">
        <v>253</v>
      </c>
      <c r="V77" s="191"/>
      <c r="W77" s="191"/>
      <c r="X77" s="191"/>
      <c r="Y77" s="191"/>
      <c r="Z77" s="192"/>
      <c r="AA77" s="185" t="s">
        <v>257</v>
      </c>
      <c r="AB77" s="186"/>
      <c r="AC77" s="186"/>
      <c r="AD77" s="186"/>
      <c r="AE77" s="186"/>
      <c r="AF77" s="186"/>
      <c r="AG77" s="186"/>
      <c r="AH77" s="186"/>
      <c r="AI77" s="186"/>
      <c r="AJ77" s="186"/>
      <c r="AK77" s="186"/>
      <c r="AL77" s="186"/>
      <c r="AM77" s="186"/>
      <c r="AN77" s="186"/>
      <c r="AO77" s="186"/>
      <c r="AP77" s="186"/>
      <c r="AQ77" s="186"/>
      <c r="AR77" s="85" t="s">
        <v>144</v>
      </c>
      <c r="AS77" s="85" t="s">
        <v>190</v>
      </c>
      <c r="AT77" s="53" t="s">
        <v>189</v>
      </c>
      <c r="AU77" s="52" t="s">
        <v>227</v>
      </c>
      <c r="AV77" s="81" t="s">
        <v>216</v>
      </c>
      <c r="AW77" s="82" t="s">
        <v>217</v>
      </c>
      <c r="AX77" s="73" t="s">
        <v>263</v>
      </c>
      <c r="AY77" t="s">
        <v>261</v>
      </c>
    </row>
    <row r="78" spans="2:51" ht="101.45" customHeight="1" x14ac:dyDescent="0.2">
      <c r="B78" s="23"/>
      <c r="C78" s="24"/>
      <c r="D78" s="24"/>
      <c r="E78" s="24"/>
      <c r="F78" s="23"/>
      <c r="G78" s="24"/>
      <c r="H78" s="27"/>
      <c r="I78" s="34"/>
      <c r="J78" s="23"/>
      <c r="K78" s="24"/>
      <c r="L78" s="24"/>
      <c r="M78" s="24"/>
      <c r="N78" s="24"/>
      <c r="O78" s="24"/>
      <c r="P78" s="24"/>
      <c r="Q78" s="24"/>
      <c r="R78" s="24"/>
      <c r="S78" s="24"/>
      <c r="T78" s="24"/>
      <c r="U78" s="25"/>
      <c r="V78" s="25"/>
      <c r="W78" s="25"/>
      <c r="X78" s="25"/>
      <c r="Y78" s="25"/>
      <c r="Z78" s="25"/>
      <c r="AA78" s="25"/>
      <c r="AB78" s="26"/>
      <c r="AC78" s="26"/>
      <c r="AD78" s="26"/>
      <c r="AE78" s="26"/>
      <c r="AF78" s="26"/>
      <c r="AG78" s="26"/>
      <c r="AH78" s="26"/>
      <c r="AI78" s="26"/>
      <c r="AJ78" s="26"/>
      <c r="AK78" s="26"/>
      <c r="AL78" s="26"/>
      <c r="AM78" s="26"/>
      <c r="AN78" s="26"/>
      <c r="AO78" s="26"/>
      <c r="AP78" s="26"/>
      <c r="AQ78" s="26"/>
      <c r="AR78" s="24"/>
      <c r="AS78" s="24"/>
      <c r="AT78" s="25"/>
      <c r="AU78" s="27"/>
      <c r="AV78" s="25"/>
      <c r="AW78" s="25"/>
      <c r="AX78" s="27"/>
    </row>
    <row r="80" spans="2:51" ht="12.75" customHeight="1" x14ac:dyDescent="0.2">
      <c r="C80" s="6" t="s">
        <v>57</v>
      </c>
      <c r="D80" s="6"/>
      <c r="E80" s="6"/>
      <c r="G80" s="8" t="s">
        <v>58</v>
      </c>
      <c r="H80" s="30"/>
      <c r="I80" s="30"/>
      <c r="J80" s="3"/>
      <c r="K80" s="3"/>
      <c r="L80" s="3"/>
      <c r="M80" s="3"/>
      <c r="N80" s="3"/>
      <c r="O80" s="3"/>
      <c r="P80" s="3"/>
      <c r="Q80" s="3"/>
      <c r="R80" s="3"/>
      <c r="S80" s="3"/>
      <c r="T80" s="5"/>
      <c r="U80" s="5"/>
      <c r="V80" s="5"/>
      <c r="W80" s="5"/>
      <c r="X80" s="5"/>
      <c r="Y80" s="5"/>
      <c r="Z80" s="5"/>
      <c r="AA80" s="5"/>
      <c r="AB80" s="5"/>
      <c r="AC80" s="5"/>
      <c r="AD80" s="5"/>
      <c r="AE80" s="5"/>
      <c r="AF80" s="5"/>
      <c r="AG80" s="5"/>
      <c r="AH80" s="5"/>
      <c r="AI80" s="5"/>
      <c r="AJ80" s="5"/>
      <c r="AK80" s="5"/>
      <c r="AL80" s="5"/>
      <c r="AM80" s="5"/>
      <c r="AN80" s="5"/>
      <c r="AO80" s="5"/>
      <c r="AP80" s="5"/>
    </row>
    <row r="81" spans="3:42" x14ac:dyDescent="0.2">
      <c r="C81" s="28">
        <v>1</v>
      </c>
      <c r="D81" s="28"/>
      <c r="E81" s="28"/>
      <c r="F81" s="8" t="s">
        <v>59</v>
      </c>
      <c r="G81" s="3"/>
      <c r="H81" s="30"/>
      <c r="I81" s="30"/>
      <c r="J81" s="3"/>
      <c r="K81" s="3"/>
      <c r="L81" s="3">
        <v>4</v>
      </c>
      <c r="M81" s="8" t="s">
        <v>60</v>
      </c>
      <c r="N81" s="3"/>
      <c r="O81" s="3"/>
      <c r="P81" s="3"/>
      <c r="Q81" s="3"/>
      <c r="R81" s="3"/>
      <c r="S81" s="3"/>
      <c r="T81" s="5"/>
      <c r="U81" s="5"/>
      <c r="V81" s="5"/>
      <c r="W81" s="5"/>
      <c r="X81" s="5"/>
      <c r="Y81" s="5"/>
      <c r="Z81" s="5"/>
      <c r="AA81" s="5"/>
      <c r="AB81" s="5"/>
      <c r="AC81" s="5"/>
      <c r="AD81" s="5"/>
      <c r="AE81" s="5"/>
      <c r="AF81" s="5"/>
      <c r="AG81" s="5"/>
      <c r="AH81" s="5"/>
      <c r="AI81" s="5"/>
      <c r="AJ81" s="5"/>
      <c r="AK81" s="5"/>
      <c r="AL81" s="5"/>
      <c r="AM81" s="5"/>
      <c r="AN81" s="5"/>
      <c r="AO81" s="5"/>
      <c r="AP81" s="5"/>
    </row>
    <row r="82" spans="3:42" x14ac:dyDescent="0.2">
      <c r="C82" s="28">
        <v>2</v>
      </c>
      <c r="D82" s="28"/>
      <c r="E82" s="28"/>
      <c r="F82" s="8" t="s">
        <v>61</v>
      </c>
      <c r="G82" s="3"/>
      <c r="H82" s="30"/>
      <c r="I82" s="30"/>
      <c r="J82" s="3"/>
      <c r="K82" s="3"/>
      <c r="L82" s="3">
        <v>5</v>
      </c>
      <c r="M82" s="8" t="s">
        <v>21</v>
      </c>
      <c r="N82" s="3"/>
      <c r="O82" s="3"/>
      <c r="P82" s="3"/>
      <c r="Q82" s="3"/>
      <c r="R82" s="3"/>
      <c r="S82" s="3"/>
      <c r="T82" s="5"/>
      <c r="U82" s="5"/>
      <c r="V82" s="5"/>
      <c r="W82" s="5"/>
      <c r="X82" s="5"/>
      <c r="Y82" s="5"/>
      <c r="Z82" s="5"/>
      <c r="AA82" s="5"/>
      <c r="AB82" s="5"/>
      <c r="AC82" s="5"/>
      <c r="AD82" s="5"/>
      <c r="AE82" s="5"/>
      <c r="AF82" s="5"/>
      <c r="AG82" s="5"/>
      <c r="AH82" s="5"/>
      <c r="AI82" s="5"/>
      <c r="AJ82" s="5"/>
      <c r="AK82" s="5"/>
      <c r="AL82" s="5"/>
      <c r="AM82" s="5"/>
      <c r="AN82" s="5"/>
      <c r="AO82" s="5"/>
      <c r="AP82" s="5"/>
    </row>
    <row r="83" spans="3:42" x14ac:dyDescent="0.2">
      <c r="C83" s="16">
        <v>3</v>
      </c>
      <c r="D83" s="16"/>
      <c r="E83" s="16"/>
      <c r="F83" s="8" t="s">
        <v>62</v>
      </c>
      <c r="G83" s="3"/>
      <c r="H83" s="30"/>
      <c r="I83" s="30"/>
      <c r="J83" s="3"/>
      <c r="K83" s="3"/>
      <c r="L83" s="3"/>
      <c r="M83" s="8"/>
      <c r="N83" s="3"/>
      <c r="O83" s="8"/>
      <c r="P83" s="3"/>
      <c r="Q83" s="3"/>
      <c r="R83" s="3"/>
      <c r="S83" s="3"/>
      <c r="T83" s="5"/>
      <c r="U83" s="5"/>
      <c r="V83" s="5"/>
      <c r="W83" s="5"/>
      <c r="X83" s="5"/>
      <c r="Y83" s="5"/>
      <c r="Z83" s="5"/>
      <c r="AA83" s="5"/>
      <c r="AB83" s="5"/>
      <c r="AC83" s="5"/>
      <c r="AD83" s="5"/>
      <c r="AE83" s="5"/>
      <c r="AF83" s="5"/>
      <c r="AG83" s="5"/>
      <c r="AH83" s="5"/>
      <c r="AI83" s="5"/>
      <c r="AJ83" s="5"/>
      <c r="AK83" s="5"/>
      <c r="AL83" s="5"/>
      <c r="AM83" s="5"/>
      <c r="AN83" s="5"/>
      <c r="AO83" s="5"/>
      <c r="AP83" s="5"/>
    </row>
    <row r="84" spans="3:42" x14ac:dyDescent="0.2">
      <c r="C84" s="16"/>
      <c r="D84" s="16"/>
      <c r="E84" s="16"/>
      <c r="F84" s="8"/>
      <c r="G84" s="3"/>
      <c r="H84" s="30"/>
      <c r="I84" s="30"/>
      <c r="J84" s="3"/>
      <c r="K84" s="3"/>
      <c r="L84" s="3"/>
      <c r="M84" s="8"/>
      <c r="N84" s="3"/>
      <c r="O84" s="8"/>
      <c r="P84" s="3"/>
      <c r="Q84" s="3"/>
      <c r="R84" s="3"/>
      <c r="S84" s="3"/>
      <c r="T84" s="5"/>
      <c r="U84" s="5"/>
      <c r="V84" s="5"/>
      <c r="W84" s="5"/>
      <c r="X84" s="5"/>
      <c r="Y84" s="5"/>
      <c r="Z84" s="5"/>
      <c r="AA84" s="5"/>
      <c r="AB84" s="5"/>
      <c r="AC84" s="5"/>
      <c r="AD84" s="5"/>
      <c r="AE84" s="5"/>
      <c r="AF84" s="5"/>
      <c r="AG84" s="5"/>
      <c r="AH84" s="5"/>
      <c r="AI84" s="5"/>
      <c r="AJ84" s="5"/>
      <c r="AK84" s="5"/>
      <c r="AL84" s="5"/>
      <c r="AM84" s="5"/>
      <c r="AN84" s="5"/>
      <c r="AO84" s="5"/>
      <c r="AP84" s="5"/>
    </row>
    <row r="85" spans="3:42" x14ac:dyDescent="0.2">
      <c r="C85" s="6" t="s">
        <v>63</v>
      </c>
      <c r="D85" s="6"/>
      <c r="E85" s="6"/>
      <c r="F85" s="8"/>
      <c r="G85" s="8" t="s">
        <v>58</v>
      </c>
      <c r="O85" s="8"/>
      <c r="P85" s="3"/>
      <c r="Q85" s="3"/>
      <c r="S85" s="16"/>
      <c r="T85" s="3"/>
      <c r="U85" s="8"/>
      <c r="V85" s="8"/>
      <c r="W85" s="8"/>
      <c r="X85" s="8"/>
      <c r="Y85" s="8"/>
      <c r="Z85" s="8"/>
      <c r="AA85" s="8"/>
      <c r="AB85" s="3"/>
      <c r="AC85" s="8"/>
      <c r="AD85" s="16"/>
      <c r="AE85" s="3"/>
      <c r="AF85" s="8"/>
      <c r="AG85" s="3"/>
      <c r="AH85" s="5"/>
      <c r="AI85" s="5"/>
      <c r="AJ85" s="5"/>
      <c r="AK85" s="5"/>
      <c r="AL85" s="8"/>
      <c r="AM85" s="5"/>
      <c r="AN85" s="5"/>
      <c r="AO85" s="5"/>
      <c r="AP85" s="5"/>
    </row>
    <row r="86" spans="3:42" x14ac:dyDescent="0.2">
      <c r="C86" s="28">
        <v>1</v>
      </c>
      <c r="D86" s="28"/>
      <c r="E86" s="28"/>
      <c r="F86" s="8" t="s">
        <v>64</v>
      </c>
      <c r="G86" s="8"/>
      <c r="L86" s="3">
        <v>4</v>
      </c>
      <c r="M86" s="8" t="s">
        <v>21</v>
      </c>
      <c r="O86" s="8"/>
      <c r="P86" s="3"/>
      <c r="Q86" s="3"/>
      <c r="S86" s="16"/>
      <c r="T86" s="3"/>
      <c r="U86" s="8"/>
      <c r="V86" s="8"/>
      <c r="W86" s="8"/>
      <c r="X86" s="8"/>
      <c r="Y86" s="8"/>
      <c r="Z86" s="8"/>
      <c r="AA86" s="8"/>
      <c r="AB86" s="3"/>
      <c r="AC86" s="8"/>
      <c r="AD86" s="16"/>
      <c r="AE86" s="3"/>
      <c r="AF86" s="8"/>
      <c r="AG86" s="3"/>
      <c r="AH86" s="5"/>
      <c r="AI86" s="5"/>
      <c r="AJ86" s="5"/>
      <c r="AK86" s="5"/>
      <c r="AL86" s="8"/>
      <c r="AM86" s="5"/>
      <c r="AN86" s="5"/>
      <c r="AO86" s="5"/>
      <c r="AP86" s="5"/>
    </row>
    <row r="87" spans="3:42" x14ac:dyDescent="0.2">
      <c r="C87" s="28">
        <v>2</v>
      </c>
      <c r="D87" s="28"/>
      <c r="E87" s="28"/>
      <c r="F87" s="8" t="s">
        <v>65</v>
      </c>
      <c r="G87" s="8"/>
      <c r="L87" s="3"/>
      <c r="M87" s="8"/>
      <c r="O87" s="8"/>
      <c r="P87" s="3"/>
      <c r="Q87" s="3"/>
      <c r="S87" s="16"/>
      <c r="T87" s="3"/>
      <c r="U87" s="8"/>
      <c r="V87" s="8"/>
      <c r="W87" s="8"/>
      <c r="X87" s="8"/>
      <c r="Y87" s="8"/>
      <c r="Z87" s="8"/>
      <c r="AA87" s="8"/>
      <c r="AB87" s="3"/>
      <c r="AC87" s="8"/>
      <c r="AD87" s="16"/>
      <c r="AE87" s="3"/>
      <c r="AF87" s="8"/>
      <c r="AG87" s="3"/>
      <c r="AH87" s="5"/>
      <c r="AI87" s="5"/>
      <c r="AJ87" s="5"/>
      <c r="AK87" s="5"/>
      <c r="AL87" s="8"/>
      <c r="AM87" s="5"/>
      <c r="AN87" s="5"/>
      <c r="AO87" s="5"/>
      <c r="AP87" s="5"/>
    </row>
    <row r="88" spans="3:42" x14ac:dyDescent="0.2">
      <c r="C88" s="16">
        <v>3</v>
      </c>
      <c r="D88" s="16"/>
      <c r="E88" s="16"/>
      <c r="F88" s="8" t="s">
        <v>66</v>
      </c>
      <c r="G88" s="8"/>
      <c r="L88" s="3"/>
      <c r="M88" s="8"/>
      <c r="O88" s="8"/>
      <c r="P88" s="3"/>
      <c r="Q88" s="3"/>
      <c r="S88" s="16"/>
      <c r="T88" s="3"/>
      <c r="U88" s="8"/>
      <c r="V88" s="8"/>
      <c r="W88" s="8"/>
      <c r="X88" s="8"/>
      <c r="Y88" s="8"/>
      <c r="Z88" s="8"/>
      <c r="AA88" s="8"/>
      <c r="AB88" s="3"/>
      <c r="AC88" s="8"/>
      <c r="AD88" s="16"/>
      <c r="AE88" s="3"/>
      <c r="AF88" s="8"/>
      <c r="AG88" s="3"/>
      <c r="AH88" s="5"/>
      <c r="AI88" s="5"/>
      <c r="AJ88" s="5"/>
      <c r="AK88" s="5"/>
      <c r="AL88" s="8"/>
      <c r="AM88" s="5"/>
      <c r="AN88" s="5"/>
      <c r="AO88" s="5"/>
      <c r="AP88" s="5"/>
    </row>
    <row r="89" spans="3:42" x14ac:dyDescent="0.2">
      <c r="C89" s="16"/>
      <c r="D89" s="16"/>
      <c r="E89" s="16"/>
      <c r="F89" s="8"/>
      <c r="G89" s="8"/>
      <c r="L89" s="3"/>
      <c r="M89" s="8"/>
      <c r="O89" s="8"/>
      <c r="P89" s="3"/>
      <c r="Q89" s="3"/>
      <c r="S89" s="16"/>
      <c r="T89" s="3"/>
      <c r="U89" s="8"/>
      <c r="V89" s="8"/>
      <c r="W89" s="8"/>
      <c r="X89" s="8"/>
      <c r="Y89" s="8"/>
      <c r="Z89" s="8"/>
      <c r="AA89" s="8"/>
      <c r="AB89" s="3"/>
      <c r="AC89" s="8"/>
      <c r="AD89" s="16"/>
      <c r="AE89" s="3"/>
      <c r="AF89" s="8"/>
      <c r="AG89" s="3"/>
      <c r="AH89" s="5"/>
      <c r="AI89" s="5"/>
      <c r="AJ89" s="5"/>
      <c r="AK89" s="5"/>
      <c r="AL89" s="8"/>
      <c r="AM89" s="5"/>
      <c r="AN89" s="5"/>
      <c r="AO89" s="5"/>
      <c r="AP89" s="5"/>
    </row>
    <row r="90" spans="3:42" x14ac:dyDescent="0.2">
      <c r="C90" s="6" t="s">
        <v>67</v>
      </c>
      <c r="D90" s="6"/>
      <c r="E90" s="6"/>
      <c r="F90" s="8"/>
      <c r="G90" s="8" t="s">
        <v>58</v>
      </c>
      <c r="O90" s="8"/>
      <c r="P90" s="3"/>
      <c r="Q90" s="3"/>
      <c r="S90" s="16"/>
      <c r="T90" s="3"/>
      <c r="U90" s="8"/>
      <c r="V90" s="8"/>
      <c r="W90" s="8"/>
      <c r="X90" s="8"/>
      <c r="Y90" s="8"/>
      <c r="Z90" s="8"/>
      <c r="AA90" s="8"/>
      <c r="AB90" s="3"/>
      <c r="AC90" s="8"/>
      <c r="AD90" s="5"/>
      <c r="AF90" s="8"/>
      <c r="AG90" s="5"/>
      <c r="AH90" s="5"/>
      <c r="AI90" s="5"/>
      <c r="AJ90" s="5"/>
      <c r="AK90" s="5"/>
      <c r="AL90" s="8"/>
      <c r="AM90" s="5"/>
      <c r="AN90" s="5"/>
      <c r="AO90" s="5"/>
      <c r="AP90" s="5"/>
    </row>
    <row r="91" spans="3:42" x14ac:dyDescent="0.2">
      <c r="C91" s="28">
        <v>1</v>
      </c>
      <c r="D91" s="28"/>
      <c r="E91" s="28"/>
      <c r="F91" s="8" t="s">
        <v>68</v>
      </c>
      <c r="G91" s="3"/>
      <c r="H91" s="30"/>
      <c r="I91" s="30"/>
      <c r="J91" s="3"/>
      <c r="K91" s="3"/>
      <c r="L91" s="3">
        <v>4</v>
      </c>
      <c r="M91" s="8" t="s">
        <v>69</v>
      </c>
      <c r="N91" s="3"/>
      <c r="O91" s="3"/>
      <c r="P91" s="3"/>
      <c r="Q91" s="3"/>
      <c r="S91" s="3">
        <v>7</v>
      </c>
      <c r="T91" s="8" t="s">
        <v>70</v>
      </c>
      <c r="U91" s="5"/>
      <c r="V91" s="5"/>
      <c r="W91" s="5"/>
      <c r="X91" s="5"/>
      <c r="Y91" s="5"/>
      <c r="Z91" s="5"/>
      <c r="AA91" s="5"/>
      <c r="AB91" s="5"/>
      <c r="AC91" s="5"/>
      <c r="AE91" s="3">
        <v>10</v>
      </c>
      <c r="AF91" s="8" t="s">
        <v>21</v>
      </c>
      <c r="AG91" s="5"/>
      <c r="AH91" s="5"/>
      <c r="AI91" s="5"/>
      <c r="AJ91" s="5"/>
      <c r="AK91" s="5"/>
      <c r="AL91" s="5"/>
      <c r="AM91" s="5"/>
      <c r="AN91" s="5"/>
      <c r="AO91" s="5"/>
      <c r="AP91" s="5"/>
    </row>
    <row r="92" spans="3:42" x14ac:dyDescent="0.2">
      <c r="C92" s="28">
        <v>2</v>
      </c>
      <c r="D92" s="28"/>
      <c r="E92" s="28"/>
      <c r="F92" s="8" t="s">
        <v>71</v>
      </c>
      <c r="G92" s="3"/>
      <c r="H92" s="30"/>
      <c r="I92" s="30"/>
      <c r="J92" s="3"/>
      <c r="K92" s="3"/>
      <c r="L92" s="3">
        <v>5</v>
      </c>
      <c r="M92" s="8" t="s">
        <v>72</v>
      </c>
      <c r="N92" s="3"/>
      <c r="O92" s="3"/>
      <c r="P92" s="3"/>
      <c r="Q92" s="3"/>
      <c r="S92" s="3">
        <v>8</v>
      </c>
      <c r="T92" s="8" t="s">
        <v>73</v>
      </c>
      <c r="U92" s="5"/>
      <c r="V92" s="5"/>
      <c r="W92" s="5"/>
      <c r="X92" s="5"/>
      <c r="Y92" s="5"/>
      <c r="Z92" s="5"/>
      <c r="AA92" s="5"/>
      <c r="AB92" s="5"/>
      <c r="AC92" s="5"/>
      <c r="AE92" s="3"/>
      <c r="AF92" s="8"/>
      <c r="AG92" s="5"/>
      <c r="AH92" s="5"/>
      <c r="AI92" s="5"/>
      <c r="AJ92" s="5"/>
      <c r="AK92" s="5"/>
      <c r="AL92" s="5"/>
      <c r="AM92" s="5"/>
      <c r="AN92" s="5"/>
      <c r="AO92" s="5"/>
      <c r="AP92" s="5"/>
    </row>
    <row r="93" spans="3:42" ht="12.75" customHeight="1" x14ac:dyDescent="0.2">
      <c r="C93" s="16">
        <v>3</v>
      </c>
      <c r="D93" s="16"/>
      <c r="E93" s="16"/>
      <c r="F93" s="8" t="s">
        <v>74</v>
      </c>
      <c r="G93" s="3"/>
      <c r="H93" s="30"/>
      <c r="I93" s="30"/>
      <c r="J93" s="3"/>
      <c r="K93" s="3"/>
      <c r="L93" s="3">
        <v>6</v>
      </c>
      <c r="M93" s="8" t="s">
        <v>75</v>
      </c>
      <c r="N93" s="3"/>
      <c r="O93" s="8"/>
      <c r="P93" s="3"/>
      <c r="Q93" s="3"/>
      <c r="S93" s="3">
        <v>9</v>
      </c>
      <c r="T93" s="8" t="s">
        <v>76</v>
      </c>
      <c r="U93" s="5"/>
      <c r="V93" s="5"/>
      <c r="W93" s="5"/>
      <c r="X93" s="5"/>
      <c r="Y93" s="5"/>
      <c r="Z93" s="5"/>
      <c r="AA93" s="5"/>
      <c r="AB93" s="5"/>
      <c r="AC93" s="5"/>
      <c r="AE93" s="5"/>
      <c r="AF93" s="5"/>
      <c r="AG93" s="5"/>
      <c r="AH93" s="5"/>
      <c r="AI93" s="5"/>
      <c r="AJ93" s="5"/>
      <c r="AK93" s="5"/>
      <c r="AL93" s="5"/>
      <c r="AM93" s="5"/>
      <c r="AN93" s="5"/>
      <c r="AO93" s="5"/>
      <c r="AP93" s="5"/>
    </row>
    <row r="94" spans="3:42" ht="9.75" customHeight="1" x14ac:dyDescent="0.2">
      <c r="C94" s="16"/>
      <c r="D94" s="16"/>
      <c r="E94" s="16"/>
      <c r="F94" s="8"/>
      <c r="G94" s="3"/>
      <c r="H94" s="30"/>
      <c r="I94" s="30"/>
      <c r="J94" s="3"/>
      <c r="K94" s="3"/>
      <c r="L94" s="3"/>
      <c r="M94" s="8"/>
      <c r="N94" s="3"/>
      <c r="O94" s="8"/>
      <c r="P94" s="3"/>
      <c r="Q94" s="3"/>
      <c r="R94" s="3"/>
      <c r="S94" s="3"/>
      <c r="T94" s="5"/>
      <c r="U94" s="5"/>
      <c r="V94" s="5"/>
      <c r="W94" s="5"/>
      <c r="X94" s="5"/>
      <c r="Y94" s="5"/>
      <c r="Z94" s="5"/>
      <c r="AA94" s="5"/>
      <c r="AB94" s="5"/>
      <c r="AC94" s="5"/>
      <c r="AD94" s="5"/>
      <c r="AE94" s="5"/>
      <c r="AF94" s="5"/>
      <c r="AG94" s="5"/>
      <c r="AH94" s="5"/>
      <c r="AI94" s="5"/>
      <c r="AJ94" s="5"/>
      <c r="AK94" s="5"/>
      <c r="AL94" s="5"/>
      <c r="AM94" s="5"/>
      <c r="AN94" s="5"/>
      <c r="AO94" s="5"/>
      <c r="AP94" s="5"/>
    </row>
    <row r="97" spans="2:45" x14ac:dyDescent="0.2">
      <c r="B97" s="7" t="s">
        <v>77</v>
      </c>
      <c r="C97" s="5"/>
      <c r="D97" s="5"/>
      <c r="E97" s="5"/>
      <c r="F97" s="5"/>
      <c r="G97" s="5"/>
      <c r="H97" s="31"/>
      <c r="I97" s="31"/>
      <c r="J97" s="5"/>
      <c r="K97" s="5"/>
      <c r="L97" s="5"/>
      <c r="M97" s="5"/>
      <c r="N97" s="5"/>
      <c r="O97" s="5"/>
      <c r="P97" s="5"/>
      <c r="Q97" s="5"/>
      <c r="R97" s="5"/>
      <c r="S97" s="5"/>
      <c r="T97" s="5"/>
      <c r="U97" s="5"/>
      <c r="V97" s="5"/>
      <c r="W97" s="5"/>
      <c r="X97" s="5"/>
      <c r="Y97" s="5"/>
      <c r="Z97" s="5"/>
      <c r="AA97" s="5"/>
      <c r="AB97" s="5"/>
      <c r="AC97" s="5"/>
      <c r="AD97" s="5"/>
      <c r="AE97" s="5"/>
      <c r="AF97" s="5"/>
      <c r="AG97" s="5"/>
    </row>
    <row r="98" spans="2:45" x14ac:dyDescent="0.2">
      <c r="B98" s="2" t="s">
        <v>78</v>
      </c>
      <c r="S98" s="10"/>
      <c r="T98" s="2"/>
      <c r="U98" s="2"/>
      <c r="V98" s="2"/>
      <c r="W98" s="2"/>
      <c r="X98" s="2"/>
      <c r="Y98" s="2"/>
      <c r="Z98" s="2"/>
      <c r="AD98" s="10"/>
    </row>
    <row r="99" spans="2:45" ht="13.5" thickBot="1" x14ac:dyDescent="0.25">
      <c r="C99" s="10"/>
      <c r="D99" s="10"/>
      <c r="E99" s="10"/>
      <c r="T99" s="10"/>
      <c r="U99" s="10"/>
      <c r="V99" s="10"/>
      <c r="W99" s="10"/>
      <c r="X99" s="10"/>
      <c r="Y99" s="10"/>
      <c r="Z99" s="10"/>
      <c r="AB99" s="10" t="s">
        <v>79</v>
      </c>
      <c r="AD99" s="10"/>
      <c r="AL99" s="5"/>
      <c r="AM99" s="5"/>
      <c r="AN99" s="5"/>
      <c r="AO99" s="5"/>
      <c r="AP99" s="5"/>
      <c r="AQ99" s="5"/>
    </row>
    <row r="100" spans="2:45" ht="13.5" thickBot="1" x14ac:dyDescent="0.25">
      <c r="B100" s="179"/>
      <c r="C100" s="179"/>
      <c r="D100" s="179"/>
      <c r="E100" s="179"/>
      <c r="F100" s="179"/>
      <c r="G100" s="179"/>
      <c r="H100" s="179"/>
      <c r="I100" s="179"/>
      <c r="J100" s="179"/>
      <c r="K100" s="179"/>
      <c r="L100" s="179"/>
      <c r="M100" s="179"/>
      <c r="N100" s="179"/>
      <c r="O100" s="179"/>
      <c r="P100" s="179"/>
      <c r="Q100" s="179"/>
      <c r="R100" s="179"/>
      <c r="AB100" s="10" t="s">
        <v>25</v>
      </c>
      <c r="AC100" s="17"/>
      <c r="AE100" s="10" t="s">
        <v>80</v>
      </c>
      <c r="AF100" s="11"/>
      <c r="AL100" s="5"/>
      <c r="AM100" s="5"/>
      <c r="AN100" s="5"/>
      <c r="AO100" s="5"/>
      <c r="AP100" s="5"/>
      <c r="AQ100" s="5"/>
    </row>
    <row r="101" spans="2:45" x14ac:dyDescent="0.2">
      <c r="AM101" s="1" t="s">
        <v>81</v>
      </c>
      <c r="AQ101" s="1"/>
      <c r="AR101" s="13"/>
      <c r="AS101" s="13"/>
    </row>
    <row r="102" spans="2:45" x14ac:dyDescent="0.2">
      <c r="B102" s="12" t="s">
        <v>82</v>
      </c>
      <c r="C102" s="5"/>
      <c r="D102" s="5"/>
      <c r="E102" s="5"/>
      <c r="F102" s="5"/>
      <c r="G102" s="5"/>
      <c r="H102" s="180"/>
      <c r="I102" s="180"/>
      <c r="J102" s="180"/>
      <c r="K102" s="180"/>
      <c r="L102" s="180"/>
      <c r="M102" s="180"/>
      <c r="N102" s="180"/>
      <c r="O102" s="180"/>
      <c r="P102" s="180"/>
      <c r="Q102" s="180"/>
      <c r="R102" s="180"/>
      <c r="S102" s="180"/>
      <c r="AM102" t="s">
        <v>83</v>
      </c>
      <c r="AO102" t="s">
        <v>84</v>
      </c>
      <c r="AQ102" t="s">
        <v>85</v>
      </c>
    </row>
    <row r="103" spans="2:45" x14ac:dyDescent="0.2">
      <c r="B103" s="8"/>
      <c r="C103" s="5"/>
      <c r="D103" s="5"/>
      <c r="E103" s="5"/>
      <c r="F103" s="5"/>
      <c r="G103" s="5"/>
      <c r="H103" s="35"/>
      <c r="I103" s="35"/>
      <c r="J103" s="9"/>
      <c r="K103" s="9"/>
      <c r="L103" s="9"/>
      <c r="M103" s="9"/>
      <c r="N103" s="9"/>
      <c r="O103" s="9"/>
      <c r="P103" s="9"/>
      <c r="Q103" s="9"/>
      <c r="R103" s="9"/>
      <c r="S103" s="9"/>
      <c r="T103" s="10"/>
      <c r="U103" s="10"/>
      <c r="V103" s="10"/>
      <c r="W103" s="10"/>
      <c r="X103" s="10"/>
      <c r="Y103" s="10"/>
      <c r="Z103" s="10"/>
      <c r="AM103" s="22"/>
      <c r="AO103" s="22"/>
      <c r="AQ103" s="22"/>
      <c r="AR103" s="42"/>
      <c r="AS103" s="42"/>
    </row>
  </sheetData>
  <autoFilter ref="A45:BA77" xr:uid="{00000000-0001-0000-0100-000000000000}">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401">
    <mergeCell ref="U48:Z48"/>
    <mergeCell ref="AA48:AQ48"/>
    <mergeCell ref="J49:L49"/>
    <mergeCell ref="M49:O49"/>
    <mergeCell ref="B38:I38"/>
    <mergeCell ref="M38:O38"/>
    <mergeCell ref="J38:L38"/>
    <mergeCell ref="B100:R100"/>
    <mergeCell ref="H102:S102"/>
    <mergeCell ref="P45:R45"/>
    <mergeCell ref="S45:T45"/>
    <mergeCell ref="U45:Z45"/>
    <mergeCell ref="AA45:AQ45"/>
    <mergeCell ref="B46:C46"/>
    <mergeCell ref="D46:E46"/>
    <mergeCell ref="F46:G46"/>
    <mergeCell ref="H46:I46"/>
    <mergeCell ref="J46:L46"/>
    <mergeCell ref="M46:O46"/>
    <mergeCell ref="P46:R46"/>
    <mergeCell ref="S46:T46"/>
    <mergeCell ref="U46:Z46"/>
    <mergeCell ref="AA46:AQ46"/>
    <mergeCell ref="B48:C48"/>
    <mergeCell ref="D48:E48"/>
    <mergeCell ref="F48:G48"/>
    <mergeCell ref="H48:I48"/>
    <mergeCell ref="J48:L48"/>
    <mergeCell ref="M48:O48"/>
    <mergeCell ref="P48:R48"/>
    <mergeCell ref="S48:T48"/>
    <mergeCell ref="B41:I41"/>
    <mergeCell ref="J41:L41"/>
    <mergeCell ref="M41:O41"/>
    <mergeCell ref="B45:C45"/>
    <mergeCell ref="D45:E45"/>
    <mergeCell ref="F45:G45"/>
    <mergeCell ref="H45:I45"/>
    <mergeCell ref="J45:L45"/>
    <mergeCell ref="M45:O45"/>
    <mergeCell ref="B37:I37"/>
    <mergeCell ref="J37:L37"/>
    <mergeCell ref="M37:O37"/>
    <mergeCell ref="B40:I40"/>
    <mergeCell ref="J40:L40"/>
    <mergeCell ref="M40:O40"/>
    <mergeCell ref="B35:I35"/>
    <mergeCell ref="J35:L35"/>
    <mergeCell ref="M35:O35"/>
    <mergeCell ref="B36:I36"/>
    <mergeCell ref="J36:L36"/>
    <mergeCell ref="M36:O36"/>
    <mergeCell ref="B39:I39"/>
    <mergeCell ref="J39:L39"/>
    <mergeCell ref="M39:O39"/>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18:I18"/>
    <mergeCell ref="J18:AQ18"/>
    <mergeCell ref="B23:G23"/>
    <mergeCell ref="H23:AQ23"/>
    <mergeCell ref="I13:J13"/>
    <mergeCell ref="K13:L13"/>
    <mergeCell ref="M13:AG13"/>
    <mergeCell ref="AH13:AQ13"/>
    <mergeCell ref="B16:I16"/>
    <mergeCell ref="J16:AQ16"/>
    <mergeCell ref="I9:J9"/>
    <mergeCell ref="K9:L9"/>
    <mergeCell ref="M9:AG9"/>
    <mergeCell ref="AH9:AQ9"/>
    <mergeCell ref="I10:J10"/>
    <mergeCell ref="K10:L10"/>
    <mergeCell ref="M10:AG10"/>
    <mergeCell ref="AH10:AQ10"/>
    <mergeCell ref="B17:I17"/>
    <mergeCell ref="J17:AQ17"/>
    <mergeCell ref="J3:AQ4"/>
    <mergeCell ref="I7:AQ7"/>
    <mergeCell ref="I8:J8"/>
    <mergeCell ref="K8:L8"/>
    <mergeCell ref="M8:AG8"/>
    <mergeCell ref="AH8:AQ8"/>
    <mergeCell ref="B47:C47"/>
    <mergeCell ref="D47:E47"/>
    <mergeCell ref="F47:G47"/>
    <mergeCell ref="H47:I47"/>
    <mergeCell ref="J47:L47"/>
    <mergeCell ref="M47:O47"/>
    <mergeCell ref="P47:R47"/>
    <mergeCell ref="S47:T47"/>
    <mergeCell ref="U47:Z47"/>
    <mergeCell ref="AA47:AQ47"/>
    <mergeCell ref="I11:J11"/>
    <mergeCell ref="K11:L11"/>
    <mergeCell ref="M11:AG11"/>
    <mergeCell ref="AH11:AQ11"/>
    <mergeCell ref="I12:J12"/>
    <mergeCell ref="K12:L12"/>
    <mergeCell ref="M12:AG12"/>
    <mergeCell ref="AH12:AQ12"/>
    <mergeCell ref="AA50:AQ50"/>
    <mergeCell ref="P49:R49"/>
    <mergeCell ref="S49:T49"/>
    <mergeCell ref="U49:Z49"/>
    <mergeCell ref="AA49:AQ49"/>
    <mergeCell ref="B49:C49"/>
    <mergeCell ref="D49:E49"/>
    <mergeCell ref="F49:G49"/>
    <mergeCell ref="H49:I49"/>
    <mergeCell ref="B50:C50"/>
    <mergeCell ref="D50:E50"/>
    <mergeCell ref="F50:G50"/>
    <mergeCell ref="H50:I50"/>
    <mergeCell ref="J50:L50"/>
    <mergeCell ref="M50:O50"/>
    <mergeCell ref="P50:R50"/>
    <mergeCell ref="S50:T50"/>
    <mergeCell ref="U50:Z50"/>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53:AQ53"/>
    <mergeCell ref="B54:C54"/>
    <mergeCell ref="D54:E54"/>
    <mergeCell ref="F54:G54"/>
    <mergeCell ref="H54:I54"/>
    <mergeCell ref="J54:L54"/>
    <mergeCell ref="M54:O54"/>
    <mergeCell ref="P54:R54"/>
    <mergeCell ref="S54:T54"/>
    <mergeCell ref="AA54:AQ54"/>
    <mergeCell ref="B53:C53"/>
    <mergeCell ref="D53:E53"/>
    <mergeCell ref="F53:G53"/>
    <mergeCell ref="H53:I53"/>
    <mergeCell ref="J53:L53"/>
    <mergeCell ref="M53:O53"/>
    <mergeCell ref="P53:R53"/>
    <mergeCell ref="S53:T53"/>
    <mergeCell ref="U53:Z53"/>
    <mergeCell ref="U54:Z54"/>
    <mergeCell ref="AA55:AQ55"/>
    <mergeCell ref="B56:C56"/>
    <mergeCell ref="D56:E56"/>
    <mergeCell ref="F56:G56"/>
    <mergeCell ref="H56:I56"/>
    <mergeCell ref="J56:L56"/>
    <mergeCell ref="M56:O56"/>
    <mergeCell ref="P56:R56"/>
    <mergeCell ref="S56:T56"/>
    <mergeCell ref="AA56:AQ56"/>
    <mergeCell ref="B55:C55"/>
    <mergeCell ref="D55:E55"/>
    <mergeCell ref="F55:G55"/>
    <mergeCell ref="H55:I55"/>
    <mergeCell ref="J55:L55"/>
    <mergeCell ref="M55:O55"/>
    <mergeCell ref="P55:R55"/>
    <mergeCell ref="S55:T55"/>
    <mergeCell ref="U55:Z55"/>
    <mergeCell ref="U56:Z56"/>
    <mergeCell ref="AA57:AQ57"/>
    <mergeCell ref="B57:C57"/>
    <mergeCell ref="D57:E57"/>
    <mergeCell ref="F57:G57"/>
    <mergeCell ref="H57:I57"/>
    <mergeCell ref="J57:L57"/>
    <mergeCell ref="M57:O57"/>
    <mergeCell ref="P57:R57"/>
    <mergeCell ref="S57:T57"/>
    <mergeCell ref="U57:Z57"/>
    <mergeCell ref="B58:C58"/>
    <mergeCell ref="D58:E58"/>
    <mergeCell ref="F58:G58"/>
    <mergeCell ref="H58:I58"/>
    <mergeCell ref="J58:L58"/>
    <mergeCell ref="M58:O58"/>
    <mergeCell ref="P58:R58"/>
    <mergeCell ref="S58:T58"/>
    <mergeCell ref="AA58:AQ58"/>
    <mergeCell ref="U58:Z58"/>
    <mergeCell ref="AA59:AQ59"/>
    <mergeCell ref="B60:C60"/>
    <mergeCell ref="D60:E60"/>
    <mergeCell ref="F60:G60"/>
    <mergeCell ref="H60:I60"/>
    <mergeCell ref="J60:L60"/>
    <mergeCell ref="M60:O60"/>
    <mergeCell ref="P60:R60"/>
    <mergeCell ref="S60:T60"/>
    <mergeCell ref="AA60:AQ60"/>
    <mergeCell ref="B59:C59"/>
    <mergeCell ref="D59:E59"/>
    <mergeCell ref="F59:G59"/>
    <mergeCell ref="H59:I59"/>
    <mergeCell ref="J59:L59"/>
    <mergeCell ref="M59:O59"/>
    <mergeCell ref="P59:R59"/>
    <mergeCell ref="S59:T59"/>
    <mergeCell ref="U59:Z59"/>
    <mergeCell ref="U60:Z60"/>
    <mergeCell ref="AA61:AQ61"/>
    <mergeCell ref="B62:C62"/>
    <mergeCell ref="D62:E62"/>
    <mergeCell ref="F62:G62"/>
    <mergeCell ref="H62:I62"/>
    <mergeCell ref="J62:L62"/>
    <mergeCell ref="M62:O62"/>
    <mergeCell ref="P62:R62"/>
    <mergeCell ref="S62:T62"/>
    <mergeCell ref="AA62:AQ62"/>
    <mergeCell ref="B61:C61"/>
    <mergeCell ref="D61:E61"/>
    <mergeCell ref="F61:G61"/>
    <mergeCell ref="H61:I61"/>
    <mergeCell ref="J61:L61"/>
    <mergeCell ref="M61:O61"/>
    <mergeCell ref="P61:R61"/>
    <mergeCell ref="S61:T61"/>
    <mergeCell ref="U61:Z61"/>
    <mergeCell ref="U62:Z62"/>
    <mergeCell ref="AA63:AQ63"/>
    <mergeCell ref="B64:C64"/>
    <mergeCell ref="D64:E64"/>
    <mergeCell ref="F64:G64"/>
    <mergeCell ref="H64:I64"/>
    <mergeCell ref="J64:L64"/>
    <mergeCell ref="M64:O64"/>
    <mergeCell ref="P64:R64"/>
    <mergeCell ref="S64:T64"/>
    <mergeCell ref="AA64:AQ64"/>
    <mergeCell ref="B63:C63"/>
    <mergeCell ref="D63:E63"/>
    <mergeCell ref="F63:G63"/>
    <mergeCell ref="H63:I63"/>
    <mergeCell ref="J63:L63"/>
    <mergeCell ref="M63:O63"/>
    <mergeCell ref="P63:R63"/>
    <mergeCell ref="S63:T63"/>
    <mergeCell ref="U64:Z64"/>
    <mergeCell ref="U63:Z63"/>
    <mergeCell ref="AA65:AQ65"/>
    <mergeCell ref="B65:C65"/>
    <mergeCell ref="D65:E65"/>
    <mergeCell ref="F65:G65"/>
    <mergeCell ref="H65:I65"/>
    <mergeCell ref="J65:L65"/>
    <mergeCell ref="M65:O65"/>
    <mergeCell ref="P65:R65"/>
    <mergeCell ref="S65:T65"/>
    <mergeCell ref="U65:Z65"/>
    <mergeCell ref="B66:C66"/>
    <mergeCell ref="D66:E66"/>
    <mergeCell ref="F66:G66"/>
    <mergeCell ref="H66:I66"/>
    <mergeCell ref="J66:L66"/>
    <mergeCell ref="M66:O66"/>
    <mergeCell ref="P66:R66"/>
    <mergeCell ref="S66:T66"/>
    <mergeCell ref="AA66:AQ66"/>
    <mergeCell ref="U66:Z66"/>
    <mergeCell ref="AA67:AQ67"/>
    <mergeCell ref="B68:C68"/>
    <mergeCell ref="D68:E68"/>
    <mergeCell ref="F68:G68"/>
    <mergeCell ref="H68:I68"/>
    <mergeCell ref="J68:L68"/>
    <mergeCell ref="M68:O68"/>
    <mergeCell ref="P68:R68"/>
    <mergeCell ref="S68:T68"/>
    <mergeCell ref="AA68:AQ68"/>
    <mergeCell ref="B67:C67"/>
    <mergeCell ref="D67:E67"/>
    <mergeCell ref="F67:G67"/>
    <mergeCell ref="H67:I67"/>
    <mergeCell ref="J67:L67"/>
    <mergeCell ref="M67:O67"/>
    <mergeCell ref="P67:R67"/>
    <mergeCell ref="S67:T67"/>
    <mergeCell ref="U68:Z68"/>
    <mergeCell ref="U67:Z67"/>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74:AQ74"/>
    <mergeCell ref="AA73:AQ73"/>
    <mergeCell ref="B73:C73"/>
    <mergeCell ref="D73:E73"/>
    <mergeCell ref="F73:G73"/>
    <mergeCell ref="H73:I73"/>
    <mergeCell ref="J73:L73"/>
    <mergeCell ref="M73:O73"/>
    <mergeCell ref="P73:R73"/>
    <mergeCell ref="S73:T73"/>
    <mergeCell ref="U73:Z73"/>
    <mergeCell ref="B74:C74"/>
    <mergeCell ref="D74:E74"/>
    <mergeCell ref="F74:G74"/>
    <mergeCell ref="H74:I74"/>
    <mergeCell ref="J74:L74"/>
    <mergeCell ref="M74:O74"/>
    <mergeCell ref="P74:R74"/>
    <mergeCell ref="S74:T74"/>
    <mergeCell ref="U74:Z74"/>
    <mergeCell ref="AA75:AQ75"/>
    <mergeCell ref="B76:C76"/>
    <mergeCell ref="D76:E76"/>
    <mergeCell ref="F76:G76"/>
    <mergeCell ref="H76:I76"/>
    <mergeCell ref="J76:L76"/>
    <mergeCell ref="M76:O76"/>
    <mergeCell ref="P76:R76"/>
    <mergeCell ref="S76:T76"/>
    <mergeCell ref="U76:Z76"/>
    <mergeCell ref="AA76:AQ76"/>
    <mergeCell ref="B75:C75"/>
    <mergeCell ref="D75:E75"/>
    <mergeCell ref="F75:G75"/>
    <mergeCell ref="H75:I75"/>
    <mergeCell ref="J75:L75"/>
    <mergeCell ref="M75:O75"/>
    <mergeCell ref="P75:R75"/>
    <mergeCell ref="S75:T75"/>
    <mergeCell ref="U75:Z75"/>
    <mergeCell ref="AA77:AQ77"/>
    <mergeCell ref="B77:C77"/>
    <mergeCell ref="D77:E77"/>
    <mergeCell ref="F77:G77"/>
    <mergeCell ref="H77:I77"/>
    <mergeCell ref="J77:L77"/>
    <mergeCell ref="M77:O77"/>
    <mergeCell ref="P77:R77"/>
    <mergeCell ref="S77:T77"/>
    <mergeCell ref="U77:Z77"/>
  </mergeCells>
  <phoneticPr fontId="9" type="noConversion"/>
  <dataValidations count="8">
    <dataValidation type="list" allowBlank="1" showInputMessage="1" showErrorMessage="1" sqref="S78:T78" xr:uid="{00000000-0002-0000-0100-000000000000}">
      <formula1>Metodos_Pruebas</formula1>
    </dataValidation>
    <dataValidation type="list" allowBlank="1" showInputMessage="1" showErrorMessage="1" sqref="F78:G78" xr:uid="{00000000-0002-0000-0100-000001000000}">
      <formula1>Requerimientos</formula1>
    </dataValidation>
    <dataValidation type="list" allowBlank="1" showInputMessage="1" showErrorMessage="1" sqref="AX78" xr:uid="{00000000-0002-0000-0100-000002000000}">
      <formula1>Estado_CP</formula1>
    </dataValidation>
    <dataValidation type="list" allowBlank="1" showInputMessage="1" showErrorMessage="1" sqref="P78:R78" xr:uid="{00000000-0002-0000-0100-000003000000}">
      <formula1>Caracteristica_Evaluar</formula1>
    </dataValidation>
    <dataValidation type="list" allowBlank="1" showInputMessage="1" showErrorMessage="1" sqref="H78:I78" xr:uid="{00000000-0002-0000-0100-000004000000}">
      <formula1>Componentes</formula1>
    </dataValidation>
    <dataValidation type="list" allowBlank="1" showInputMessage="1" showErrorMessage="1" sqref="M78:O78" xr:uid="{00000000-0002-0000-0100-000005000000}">
      <formula1>Tecnicas_Pruebas</formula1>
    </dataValidation>
    <dataValidation type="list" allowBlank="1" showInputMessage="1" showErrorMessage="1" sqref="AS46:AS77" xr:uid="{00000000-0002-0000-0100-000006000000}">
      <formula1>"Crítico,Mayor,Menor"</formula1>
    </dataValidation>
    <dataValidation type="list" allowBlank="1" showInputMessage="1" showErrorMessage="1" sqref="D46:E77 M46:T77 AR46:AR77" xr:uid="{00000000-0002-0000-0100-000007000000}">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8524F65-432A-4AB9-97C4-9F58524C0B23}">
          <x14:formula1>
            <xm:f>ejemplo!$A$62:$A$66</xm:f>
          </x14:formula1>
          <xm:sqref>AX45:AX76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37" workbookViewId="0">
      <selection activeCell="A64" sqref="A64"/>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6" t="s">
        <v>87</v>
      </c>
    </row>
    <row r="3" spans="3:8" x14ac:dyDescent="0.2">
      <c r="C3" s="67" t="s">
        <v>88</v>
      </c>
    </row>
    <row r="4" spans="3:8" x14ac:dyDescent="0.2">
      <c r="C4" s="1" t="s">
        <v>89</v>
      </c>
    </row>
    <row r="5" spans="3:8" x14ac:dyDescent="0.2">
      <c r="C5" s="1" t="s">
        <v>90</v>
      </c>
    </row>
    <row r="6" spans="3:8" x14ac:dyDescent="0.2">
      <c r="C6" s="1" t="s">
        <v>91</v>
      </c>
    </row>
    <row r="7" spans="3:8" x14ac:dyDescent="0.2">
      <c r="C7" s="1" t="s">
        <v>92</v>
      </c>
    </row>
    <row r="8" spans="3:8" x14ac:dyDescent="0.2">
      <c r="C8" s="1" t="s">
        <v>93</v>
      </c>
    </row>
    <row r="9" spans="3:8" x14ac:dyDescent="0.2">
      <c r="C9" s="1" t="s">
        <v>94</v>
      </c>
    </row>
    <row r="10" spans="3:8" x14ac:dyDescent="0.2">
      <c r="C10" s="1" t="s">
        <v>95</v>
      </c>
    </row>
    <row r="12" spans="3:8" x14ac:dyDescent="0.2">
      <c r="C12" s="1" t="s">
        <v>9</v>
      </c>
      <c r="G12" s="29"/>
      <c r="H12" s="29"/>
    </row>
    <row r="13" spans="3:8" x14ac:dyDescent="0.2">
      <c r="C13" s="68" t="s">
        <v>10</v>
      </c>
      <c r="D13" s="69" t="s">
        <v>96</v>
      </c>
      <c r="G13" s="29"/>
      <c r="H13" s="29"/>
    </row>
    <row r="14" spans="3:8" x14ac:dyDescent="0.2">
      <c r="C14" s="68" t="s">
        <v>41</v>
      </c>
      <c r="D14" s="69" t="s">
        <v>97</v>
      </c>
      <c r="G14" s="29"/>
      <c r="H14" s="29"/>
    </row>
    <row r="15" spans="3:8" x14ac:dyDescent="0.2">
      <c r="C15" s="68" t="s">
        <v>11</v>
      </c>
      <c r="D15" s="69" t="s">
        <v>98</v>
      </c>
      <c r="G15" s="29"/>
      <c r="H15" s="29"/>
    </row>
    <row r="16" spans="3:8" x14ac:dyDescent="0.2">
      <c r="C16" s="70" t="s">
        <v>12</v>
      </c>
      <c r="D16" s="69" t="s">
        <v>99</v>
      </c>
      <c r="G16" s="29"/>
      <c r="H16" s="29"/>
    </row>
    <row r="17" spans="1:17" x14ac:dyDescent="0.2">
      <c r="G17" s="29"/>
      <c r="H17" s="29"/>
    </row>
    <row r="18" spans="1:17" ht="13.5" thickBot="1" x14ac:dyDescent="0.25">
      <c r="C18" s="14"/>
      <c r="G18" s="29"/>
      <c r="H18" s="29"/>
    </row>
    <row r="19" spans="1:17" ht="39.4" customHeight="1" x14ac:dyDescent="0.2">
      <c r="A19" s="76" t="s">
        <v>40</v>
      </c>
      <c r="B19" s="71" t="s">
        <v>41</v>
      </c>
      <c r="C19" s="54" t="s">
        <v>42</v>
      </c>
      <c r="D19" s="54" t="s">
        <v>43</v>
      </c>
      <c r="E19" s="54" t="s">
        <v>44</v>
      </c>
      <c r="F19" s="54" t="s">
        <v>45</v>
      </c>
      <c r="G19" s="54" t="s">
        <v>46</v>
      </c>
      <c r="H19" s="54" t="s">
        <v>47</v>
      </c>
      <c r="I19" s="54" t="s">
        <v>48</v>
      </c>
      <c r="J19" s="54" t="s">
        <v>49</v>
      </c>
      <c r="K19" s="75" t="s">
        <v>50</v>
      </c>
      <c r="L19" s="75" t="s">
        <v>51</v>
      </c>
      <c r="M19" s="75" t="s">
        <v>52</v>
      </c>
      <c r="N19" s="75" t="s">
        <v>53</v>
      </c>
      <c r="O19" s="75" t="s">
        <v>54</v>
      </c>
      <c r="P19" s="75" t="s">
        <v>55</v>
      </c>
      <c r="Q19" s="75" t="s">
        <v>56</v>
      </c>
    </row>
    <row r="20" spans="1:17" ht="372.75" customHeight="1" x14ac:dyDescent="0.2">
      <c r="A20" s="62" t="s">
        <v>100</v>
      </c>
      <c r="B20" s="77" t="s">
        <v>196</v>
      </c>
      <c r="C20" s="65" t="s">
        <v>101</v>
      </c>
      <c r="D20" s="77"/>
      <c r="E20" s="77" t="s">
        <v>197</v>
      </c>
      <c r="F20" s="55" t="s">
        <v>102</v>
      </c>
      <c r="G20" s="55" t="s">
        <v>103</v>
      </c>
      <c r="H20" s="55" t="s">
        <v>104</v>
      </c>
      <c r="I20" s="78" t="s">
        <v>198</v>
      </c>
      <c r="J20" s="56" t="s">
        <v>105</v>
      </c>
      <c r="K20" s="65" t="s">
        <v>106</v>
      </c>
      <c r="L20" s="55" t="s">
        <v>107</v>
      </c>
      <c r="M20" s="53" t="s">
        <v>199</v>
      </c>
      <c r="N20" s="52" t="s">
        <v>108</v>
      </c>
      <c r="O20" s="79" t="s">
        <v>200</v>
      </c>
      <c r="P20" s="79" t="s">
        <v>201</v>
      </c>
      <c r="Q20" s="55" t="s">
        <v>109</v>
      </c>
    </row>
    <row r="21" spans="1:17" ht="13.15" customHeight="1" x14ac:dyDescent="0.2"/>
    <row r="22" spans="1:17" ht="13.15" customHeight="1" x14ac:dyDescent="0.2"/>
    <row r="23" spans="1:17" x14ac:dyDescent="0.2">
      <c r="A23" s="63" t="s">
        <v>110</v>
      </c>
      <c r="B23" s="63"/>
      <c r="C23" s="57" t="s">
        <v>111</v>
      </c>
    </row>
    <row r="24" spans="1:17" x14ac:dyDescent="0.2">
      <c r="A24" s="58">
        <v>1</v>
      </c>
      <c r="B24" s="58"/>
      <c r="C24" s="59" t="s">
        <v>59</v>
      </c>
      <c r="K24" s="10"/>
    </row>
    <row r="25" spans="1:17" x14ac:dyDescent="0.2">
      <c r="A25" s="58">
        <v>2</v>
      </c>
      <c r="B25" s="58"/>
      <c r="C25" s="59" t="s">
        <v>61</v>
      </c>
    </row>
    <row r="26" spans="1:17" x14ac:dyDescent="0.2">
      <c r="A26" s="58">
        <v>3</v>
      </c>
      <c r="B26" s="58"/>
      <c r="C26" s="59" t="s">
        <v>62</v>
      </c>
    </row>
    <row r="27" spans="1:17" x14ac:dyDescent="0.2">
      <c r="A27" s="58">
        <v>4</v>
      </c>
      <c r="B27" s="58"/>
      <c r="C27" s="59" t="s">
        <v>112</v>
      </c>
    </row>
    <row r="28" spans="1:17" x14ac:dyDescent="0.2">
      <c r="A28" s="58">
        <v>5</v>
      </c>
      <c r="B28" s="58"/>
      <c r="C28" s="59" t="s">
        <v>21</v>
      </c>
    </row>
    <row r="29" spans="1:17" x14ac:dyDescent="0.2">
      <c r="A29" s="58">
        <v>6</v>
      </c>
      <c r="B29" s="58"/>
      <c r="C29" s="60" t="s">
        <v>113</v>
      </c>
    </row>
    <row r="30" spans="1:17" x14ac:dyDescent="0.2">
      <c r="A30" s="58"/>
      <c r="B30" s="58"/>
      <c r="C30" s="60"/>
    </row>
    <row r="32" spans="1:17" x14ac:dyDescent="0.2">
      <c r="A32" s="63" t="s">
        <v>114</v>
      </c>
      <c r="B32" s="63"/>
      <c r="C32" s="57" t="s">
        <v>111</v>
      </c>
    </row>
    <row r="33" spans="1:4" x14ac:dyDescent="0.2">
      <c r="A33" s="58">
        <v>1</v>
      </c>
      <c r="B33" s="58"/>
      <c r="C33" s="59" t="s">
        <v>64</v>
      </c>
    </row>
    <row r="34" spans="1:4" x14ac:dyDescent="0.2">
      <c r="A34" s="58">
        <v>2</v>
      </c>
      <c r="B34" s="58"/>
      <c r="C34" s="59" t="s">
        <v>65</v>
      </c>
    </row>
    <row r="35" spans="1:4" x14ac:dyDescent="0.2">
      <c r="A35" s="58">
        <v>3</v>
      </c>
      <c r="B35" s="58"/>
      <c r="C35" s="59" t="s">
        <v>66</v>
      </c>
    </row>
    <row r="36" spans="1:4" x14ac:dyDescent="0.2">
      <c r="A36" s="58">
        <v>4</v>
      </c>
      <c r="B36" s="58"/>
      <c r="C36" s="59" t="s">
        <v>21</v>
      </c>
    </row>
    <row r="37" spans="1:4" x14ac:dyDescent="0.2">
      <c r="A37" s="58">
        <v>5</v>
      </c>
      <c r="B37" s="58"/>
      <c r="C37" s="60" t="s">
        <v>113</v>
      </c>
    </row>
    <row r="38" spans="1:4" x14ac:dyDescent="0.2">
      <c r="A38" s="58"/>
      <c r="B38" s="58"/>
      <c r="C38" s="60"/>
    </row>
    <row r="39" spans="1:4" x14ac:dyDescent="0.2">
      <c r="A39" s="58"/>
      <c r="B39" s="58"/>
      <c r="C39" s="60"/>
    </row>
    <row r="41" spans="1:4" ht="24.4" customHeight="1" x14ac:dyDescent="0.2">
      <c r="A41" s="64" t="s">
        <v>115</v>
      </c>
      <c r="B41" s="64"/>
      <c r="C41" s="57" t="s">
        <v>111</v>
      </c>
    </row>
    <row r="42" spans="1:4" x14ac:dyDescent="0.2">
      <c r="A42" s="58">
        <v>1</v>
      </c>
      <c r="B42" s="58"/>
      <c r="C42" s="59" t="s">
        <v>68</v>
      </c>
    </row>
    <row r="43" spans="1:4" x14ac:dyDescent="0.2">
      <c r="A43" s="58">
        <v>2</v>
      </c>
      <c r="B43" s="58"/>
      <c r="C43" s="59" t="s">
        <v>71</v>
      </c>
    </row>
    <row r="44" spans="1:4" x14ac:dyDescent="0.2">
      <c r="A44" s="58">
        <v>3</v>
      </c>
      <c r="B44" s="58"/>
      <c r="C44" s="59" t="s">
        <v>74</v>
      </c>
    </row>
    <row r="45" spans="1:4" x14ac:dyDescent="0.2">
      <c r="A45" s="58">
        <v>4</v>
      </c>
      <c r="B45" s="58"/>
      <c r="C45" s="59" t="s">
        <v>69</v>
      </c>
      <c r="D45" s="44"/>
    </row>
    <row r="46" spans="1:4" x14ac:dyDescent="0.2">
      <c r="A46" s="58">
        <v>5</v>
      </c>
      <c r="B46" s="58"/>
      <c r="C46" s="59" t="s">
        <v>72</v>
      </c>
      <c r="D46" s="44"/>
    </row>
    <row r="47" spans="1:4" x14ac:dyDescent="0.2">
      <c r="A47" s="58">
        <v>6</v>
      </c>
      <c r="B47" s="58"/>
      <c r="C47" s="59" t="s">
        <v>75</v>
      </c>
    </row>
    <row r="48" spans="1:4" x14ac:dyDescent="0.2">
      <c r="A48" s="58">
        <v>7</v>
      </c>
      <c r="B48" s="58"/>
      <c r="C48" s="59" t="s">
        <v>70</v>
      </c>
    </row>
    <row r="49" spans="1:3" x14ac:dyDescent="0.2">
      <c r="A49" s="58">
        <v>8</v>
      </c>
      <c r="B49" s="58"/>
      <c r="C49" s="59" t="s">
        <v>73</v>
      </c>
    </row>
    <row r="50" spans="1:3" x14ac:dyDescent="0.2">
      <c r="A50" s="58">
        <v>9</v>
      </c>
      <c r="B50" s="58"/>
      <c r="C50" s="59" t="s">
        <v>76</v>
      </c>
    </row>
    <row r="51" spans="1:3" x14ac:dyDescent="0.2">
      <c r="A51" s="58">
        <v>10</v>
      </c>
      <c r="B51" s="58"/>
      <c r="C51" s="59" t="s">
        <v>21</v>
      </c>
    </row>
    <row r="53" spans="1:3" x14ac:dyDescent="0.2">
      <c r="A53" s="63" t="s">
        <v>116</v>
      </c>
      <c r="B53" s="63"/>
    </row>
    <row r="54" spans="1:3" x14ac:dyDescent="0.2">
      <c r="A54" s="58" t="s">
        <v>117</v>
      </c>
      <c r="B54" s="58"/>
      <c r="C54" s="60"/>
    </row>
    <row r="55" spans="1:3" x14ac:dyDescent="0.2">
      <c r="A55" s="58" t="s">
        <v>118</v>
      </c>
      <c r="B55" s="58"/>
      <c r="C55" s="60"/>
    </row>
    <row r="56" spans="1:3" x14ac:dyDescent="0.2">
      <c r="A56" s="58" t="s">
        <v>119</v>
      </c>
      <c r="B56" s="58"/>
      <c r="C56" s="60"/>
    </row>
    <row r="57" spans="1:3" x14ac:dyDescent="0.2">
      <c r="A57" s="58" t="s">
        <v>21</v>
      </c>
      <c r="B57" s="58"/>
      <c r="C57" s="60"/>
    </row>
    <row r="58" spans="1:3" x14ac:dyDescent="0.2">
      <c r="A58" s="58" t="s">
        <v>120</v>
      </c>
      <c r="B58" s="58"/>
      <c r="C58" s="60"/>
    </row>
    <row r="59" spans="1:3" x14ac:dyDescent="0.2">
      <c r="A59" s="58" t="s">
        <v>113</v>
      </c>
      <c r="B59" s="58"/>
      <c r="C59" s="60"/>
    </row>
    <row r="60" spans="1:3" x14ac:dyDescent="0.2">
      <c r="A60" s="58"/>
      <c r="B60" s="58"/>
      <c r="C60" s="60"/>
    </row>
    <row r="61" spans="1:3" x14ac:dyDescent="0.2">
      <c r="A61" s="63" t="s">
        <v>56</v>
      </c>
      <c r="B61" s="57" t="s">
        <v>111</v>
      </c>
    </row>
    <row r="62" spans="1:3" x14ac:dyDescent="0.2">
      <c r="A62" s="58" t="s">
        <v>202</v>
      </c>
      <c r="B62" s="60" t="s">
        <v>203</v>
      </c>
    </row>
    <row r="63" spans="1:3" x14ac:dyDescent="0.2">
      <c r="A63" s="58" t="s">
        <v>193</v>
      </c>
      <c r="B63" s="60" t="s">
        <v>204</v>
      </c>
    </row>
    <row r="64" spans="1:3" x14ac:dyDescent="0.2">
      <c r="A64" s="58" t="s">
        <v>194</v>
      </c>
      <c r="B64" t="s">
        <v>205</v>
      </c>
    </row>
    <row r="65" spans="1:3" x14ac:dyDescent="0.2">
      <c r="A65" s="58" t="s">
        <v>192</v>
      </c>
      <c r="B65" t="s">
        <v>206</v>
      </c>
    </row>
    <row r="66" spans="1:3" x14ac:dyDescent="0.2">
      <c r="A66" s="58" t="s">
        <v>207</v>
      </c>
      <c r="B66" s="80" t="s">
        <v>208</v>
      </c>
    </row>
    <row r="67" spans="1:3" x14ac:dyDescent="0.2">
      <c r="A67" s="58"/>
      <c r="B67" s="58"/>
      <c r="C67" s="60"/>
    </row>
    <row r="68" spans="1:3" x14ac:dyDescent="0.2">
      <c r="A68" s="58"/>
      <c r="B68" s="58"/>
      <c r="C68" s="60"/>
    </row>
    <row r="69" spans="1:3" x14ac:dyDescent="0.2">
      <c r="A69" s="63" t="s">
        <v>41</v>
      </c>
      <c r="B69" s="63"/>
      <c r="C69" s="60"/>
    </row>
    <row r="70" spans="1:3" x14ac:dyDescent="0.2">
      <c r="A70" s="51" t="s">
        <v>121</v>
      </c>
      <c r="B70" s="51"/>
    </row>
    <row r="71" spans="1:3" x14ac:dyDescent="0.2">
      <c r="A71" s="51" t="s">
        <v>122</v>
      </c>
      <c r="B71" s="51"/>
    </row>
    <row r="72" spans="1:3" x14ac:dyDescent="0.2">
      <c r="A72" s="51" t="s">
        <v>123</v>
      </c>
      <c r="B72" s="51"/>
    </row>
    <row r="73" spans="1:3" x14ac:dyDescent="0.2">
      <c r="A73" s="51" t="s">
        <v>124</v>
      </c>
      <c r="B73" s="51"/>
    </row>
    <row r="74" spans="1:3" x14ac:dyDescent="0.2">
      <c r="A74" s="51" t="s">
        <v>125</v>
      </c>
      <c r="B74" s="51"/>
    </row>
    <row r="75" spans="1:3" x14ac:dyDescent="0.2">
      <c r="A75" s="51" t="s">
        <v>126</v>
      </c>
      <c r="B75" s="51"/>
    </row>
    <row r="76" spans="1:3" x14ac:dyDescent="0.2">
      <c r="A76" s="44" t="s">
        <v>127</v>
      </c>
      <c r="B76" s="44"/>
    </row>
    <row r="77" spans="1:3" x14ac:dyDescent="0.2">
      <c r="A77" s="51" t="s">
        <v>128</v>
      </c>
      <c r="B77" s="51"/>
    </row>
    <row r="78" spans="1:3" x14ac:dyDescent="0.2">
      <c r="A78" s="44" t="s">
        <v>129</v>
      </c>
      <c r="B78" s="44"/>
    </row>
    <row r="79" spans="1:3" x14ac:dyDescent="0.2">
      <c r="A79" s="44" t="s">
        <v>130</v>
      </c>
      <c r="B79" s="44"/>
    </row>
    <row r="80" spans="1:3" x14ac:dyDescent="0.2">
      <c r="A80" s="44" t="s">
        <v>131</v>
      </c>
      <c r="B80" s="44"/>
    </row>
    <row r="81" spans="1:3" x14ac:dyDescent="0.2">
      <c r="A81" s="44" t="s">
        <v>132</v>
      </c>
      <c r="B81" s="44"/>
    </row>
    <row r="82" spans="1:3" x14ac:dyDescent="0.2">
      <c r="A82" s="44" t="s">
        <v>133</v>
      </c>
      <c r="B82" s="44"/>
    </row>
    <row r="83" spans="1:3" x14ac:dyDescent="0.2">
      <c r="A83" s="44" t="s">
        <v>134</v>
      </c>
      <c r="B83" s="44"/>
    </row>
    <row r="84" spans="1:3" x14ac:dyDescent="0.2">
      <c r="A84" s="44" t="s">
        <v>135</v>
      </c>
      <c r="B84" s="44"/>
    </row>
    <row r="85" spans="1:3" x14ac:dyDescent="0.2">
      <c r="A85" s="44" t="s">
        <v>136</v>
      </c>
      <c r="B85" s="44"/>
    </row>
    <row r="86" spans="1:3" x14ac:dyDescent="0.2">
      <c r="A86" s="44" t="s">
        <v>113</v>
      </c>
      <c r="B86" s="44"/>
    </row>
    <row r="89" spans="1:3" x14ac:dyDescent="0.2">
      <c r="A89" s="63" t="s">
        <v>137</v>
      </c>
      <c r="B89" s="63"/>
      <c r="C89" s="57" t="s">
        <v>111</v>
      </c>
    </row>
    <row r="90" spans="1:3" ht="88.5" customHeight="1" x14ac:dyDescent="0.2">
      <c r="A90" s="14" t="s">
        <v>138</v>
      </c>
      <c r="C90" s="61" t="s">
        <v>139</v>
      </c>
    </row>
    <row r="91" spans="1:3" ht="25.5" x14ac:dyDescent="0.2">
      <c r="A91" s="14" t="s">
        <v>140</v>
      </c>
      <c r="C91" s="61" t="s">
        <v>141</v>
      </c>
    </row>
    <row r="92" spans="1:3" ht="25.5" x14ac:dyDescent="0.2">
      <c r="A92" s="14" t="s">
        <v>142</v>
      </c>
      <c r="C92" s="61" t="s">
        <v>143</v>
      </c>
    </row>
    <row r="93" spans="1:3" x14ac:dyDescent="0.2">
      <c r="C93" s="44"/>
    </row>
    <row r="94" spans="1:3" x14ac:dyDescent="0.2">
      <c r="C94" s="44"/>
    </row>
    <row r="96" spans="1:3" x14ac:dyDescent="0.2">
      <c r="A96" s="63" t="s">
        <v>50</v>
      </c>
      <c r="B96" s="63"/>
      <c r="C96" s="57" t="s">
        <v>111</v>
      </c>
    </row>
    <row r="97" spans="1:3" ht="63.75" x14ac:dyDescent="0.2">
      <c r="A97" s="14" t="s">
        <v>144</v>
      </c>
      <c r="C97" s="29" t="s">
        <v>145</v>
      </c>
    </row>
    <row r="98" spans="1:3" ht="76.5" x14ac:dyDescent="0.2">
      <c r="A98" s="14" t="s">
        <v>146</v>
      </c>
      <c r="C98" s="29" t="s">
        <v>147</v>
      </c>
    </row>
  </sheetData>
  <dataValidations count="2">
    <dataValidation type="list" allowBlank="1" showInputMessage="1" showErrorMessage="1" sqref="F20:G20 K20:L20 Q20" xr:uid="{00000000-0002-0000-0200-000000000000}">
      <formula1>Tecnicas_Pruebas</formula1>
    </dataValidation>
    <dataValidation type="list" allowBlank="1" showInputMessage="1" showErrorMessage="1" sqref="H20" xr:uid="{00000000-0002-0000-0200-000001000000}">
      <formula1>Metodos_Pruebas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1.0 </vt:lpstr>
      <vt:lpstr>Formato 2.0</vt:lpstr>
      <vt:lpstr>ejemplo</vt:lpstr>
      <vt:lpstr>'Formato 1.0 '!Área_de_impresión</vt:lpstr>
      <vt:lpstr>'Formato 2.0'!Área_de_impresión</vt:lpstr>
      <vt:lpstr>ejemplo!Componentes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2025-04-01T21:47:38Z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