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VUCE\DocumentoVuce\PROYECTO OLCE\PPS-IPS\"/>
    </mc:Choice>
  </mc:AlternateContent>
  <xr:revisionPtr revIDLastSave="0" documentId="13_ncr:1_{40D8D845-E9AE-4A9A-BDBD-BA16F36B256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Ejemplo" sheetId="33" r:id="rId1"/>
    <sheet name="DATOS" sheetId="35" r:id="rId2"/>
    <sheet name="CP01" sheetId="36" r:id="rId3"/>
    <sheet name="CP02" sheetId="37" r:id="rId4"/>
    <sheet name="CP03" sheetId="38" r:id="rId5"/>
  </sheets>
  <definedNames>
    <definedName name="_xlnm._FilterDatabase" localSheetId="1" hidden="1">DATOS!$B$25:$G$28</definedName>
    <definedName name="_xlnm._FilterDatabase" localSheetId="0" hidden="1">Ejemplo!$B$3:$G$4</definedName>
    <definedName name="Caracteristica_Evaluar" localSheetId="1">#REF!</definedName>
    <definedName name="Caracteristica_Evaluar">#REF!</definedName>
    <definedName name="Componentes" localSheetId="1">#REF!</definedName>
    <definedName name="Componentes">#REF!</definedName>
    <definedName name="Estado_CP" localSheetId="1">#REF!</definedName>
    <definedName name="Estado_CP">#REF!</definedName>
    <definedName name="Metodos_Pruebas">#REF!</definedName>
    <definedName name="Requerimientos">#REF!</definedName>
    <definedName name="Tecnicas_Pruebas">#REF!</definedName>
    <definedName name="Tipo_Prueba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25" roundtripDataChecksum="/d32jJGjCd2GLALOg/pZ83wWKUXE55YI8Dz6E388+6Q="/>
    </ext>
  </extLst>
</workbook>
</file>

<file path=xl/calcChain.xml><?xml version="1.0" encoding="utf-8"?>
<calcChain xmlns="http://schemas.openxmlformats.org/spreadsheetml/2006/main">
  <c r="D21" i="35" l="1"/>
  <c r="D20" i="35"/>
  <c r="D19" i="35"/>
  <c r="D18" i="35"/>
  <c r="D22" i="35" s="1"/>
</calcChain>
</file>

<file path=xl/sharedStrings.xml><?xml version="1.0" encoding="utf-8"?>
<sst xmlns="http://schemas.openxmlformats.org/spreadsheetml/2006/main" count="126" uniqueCount="95">
  <si>
    <t>CASOS DE PRUEBA</t>
  </si>
  <si>
    <t>FORMATO/PROYECTO</t>
  </si>
  <si>
    <t>TUPA</t>
  </si>
  <si>
    <t>DATOS DE PRUEBA</t>
  </si>
  <si>
    <t>URL</t>
  </si>
  <si>
    <t>RESULTADO</t>
  </si>
  <si>
    <t>COMENTARIO</t>
  </si>
  <si>
    <r>
      <rPr>
        <i/>
        <sz val="10"/>
        <rFont val="Arial"/>
        <family val="2"/>
      </rPr>
      <t>[Nro. del caso de prueba del PPS]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CP01</t>
    </r>
  </si>
  <si>
    <r>
      <rPr>
        <i/>
        <sz val="11"/>
        <color theme="1"/>
        <rFont val="Calibri"/>
        <family val="2"/>
        <scheme val="minor"/>
      </rPr>
      <t xml:space="preserve">[Nombre del formato o proyecto a probar]
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Ejm:</t>
    </r>
    <r>
      <rPr>
        <sz val="11"/>
        <color theme="1"/>
        <rFont val="Calibri"/>
        <family val="2"/>
        <scheme val="minor"/>
      </rPr>
      <t xml:space="preserve"> AUTENTICACIÓN</t>
    </r>
  </si>
  <si>
    <t>[En caso aplique colocar el nro. De TUPA, caso contrario un guíon (-)</t>
  </si>
  <si>
    <t xml:space="preserve">[colocar los datos de prueba indicados en el PPS, o actualizar en ambos documentos]
</t>
  </si>
  <si>
    <r>
      <t xml:space="preserve">[Ruta de prueba]
</t>
    </r>
    <r>
      <rPr>
        <b/>
        <sz val="11"/>
        <color theme="1"/>
        <rFont val="Calibri"/>
        <family val="2"/>
        <scheme val="minor"/>
      </rPr>
      <t>Ejm: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https://landing-test.vuce.gob.pe/autenticacion2/landing-componentes/components</t>
    </r>
  </si>
  <si>
    <r>
      <t xml:space="preserve">[Resultado de la prueba según la lista]
</t>
    </r>
    <r>
      <rPr>
        <b/>
        <sz val="11"/>
        <color theme="1"/>
        <rFont val="Calibri"/>
        <family val="2"/>
      </rPr>
      <t>Ejm:</t>
    </r>
    <r>
      <rPr>
        <sz val="11"/>
        <color theme="1"/>
        <rFont val="Calibri"/>
        <family val="2"/>
      </rPr>
      <t xml:space="preserve"> Pendiente</t>
    </r>
  </si>
  <si>
    <r>
      <t xml:space="preserve">[Comentario u observación que sea relevante según el resultado]
</t>
    </r>
    <r>
      <rPr>
        <b/>
        <i/>
        <sz val="11"/>
        <color theme="1"/>
        <rFont val="Calibri"/>
        <family val="2"/>
        <scheme val="minor"/>
      </rPr>
      <t xml:space="preserve">Ejm: </t>
    </r>
    <r>
      <rPr>
        <sz val="11"/>
        <color theme="1"/>
        <rFont val="Calibri"/>
        <family val="2"/>
        <scheme val="minor"/>
      </rPr>
      <t>el caso de prueba está pendiente por tener registrada una incidencia nro. 50</t>
    </r>
  </si>
  <si>
    <t>CONFORME</t>
  </si>
  <si>
    <t>NO CONFORME</t>
  </si>
  <si>
    <t>NO APLICA</t>
  </si>
  <si>
    <t>PENDIENTE</t>
  </si>
  <si>
    <t>INFORME DE PRUEBAS DE SISTEMAS</t>
  </si>
  <si>
    <t>Fecha</t>
  </si>
  <si>
    <t>Nro. De cliclo</t>
  </si>
  <si>
    <t>Descripción del cambio</t>
  </si>
  <si>
    <t>Autor</t>
  </si>
  <si>
    <t>1</t>
  </si>
  <si>
    <t>Avance Casos de Pruebas (CP)</t>
  </si>
  <si>
    <t>Estado Casos de Prueba</t>
  </si>
  <si>
    <t>Estado CP</t>
  </si>
  <si>
    <t>Casos de Pruebas Conforme</t>
  </si>
  <si>
    <t>Casos de Pruebas No Conforme</t>
  </si>
  <si>
    <t>Casos de Pruebas que no aplica</t>
  </si>
  <si>
    <t>Casos de Pruebas Pendientes</t>
  </si>
  <si>
    <t>Total Casos de Prueba</t>
  </si>
  <si>
    <t>Jorge Cisneros</t>
  </si>
  <si>
    <t>CP01</t>
  </si>
  <si>
    <t>OLCE</t>
  </si>
  <si>
    <t>-</t>
  </si>
  <si>
    <t>CP02</t>
  </si>
  <si>
    <t>CP03</t>
  </si>
  <si>
    <t>https://landing-test.vuce.gob.pe/olce-wp/indicador/empresas-que-miden-su-huella-de-carbono-del-sector-logistica/</t>
  </si>
  <si>
    <t xml:space="preserve"> - Familia: Medio Ambiente
 - Indicador: Empresas que miden su huella de carbono del sector logística
 - Pestaña "Gráfica"</t>
  </si>
  <si>
    <t xml:space="preserve"> - Familia: Medio Ambiente
 - Indicador: Empresas que miden su huella de carbono del sector logística
 - Pestaña "Tabla de datos"</t>
  </si>
  <si>
    <t xml:space="preserve"> - Familia: Medio Ambiente
 - Indicador: Empresas que miden su huella de carbono del sector logística
 - Pestaña "Ficha"</t>
  </si>
  <si>
    <t>PASO 01: Dar clic en la pestaña "Gráficas"</t>
  </si>
  <si>
    <t>El usuario accede al indicador Empresas que miden su huella de carbono del sector logística, ubicado en la familia  "Medio Ambiente"</t>
  </si>
  <si>
    <t>La información que el usuario visualiza en la pestaña "Gráficas" se encuentra conformada por la siguientes secciones:</t>
  </si>
  <si>
    <t>SECCIÓN 1:</t>
  </si>
  <si>
    <t xml:space="preserve">El usuario visualiza el nombre del indicador, la fuente y una sumilla
</t>
  </si>
  <si>
    <t>SECCIÓN 2:</t>
  </si>
  <si>
    <t>El usuario visualiza los filtros de búsqueda por año y métrica</t>
  </si>
  <si>
    <t>SECCIÓN 3:</t>
  </si>
  <si>
    <t xml:space="preserve">El usuario visualiza las gráficas circulares con sus valores de todos los años </t>
  </si>
  <si>
    <t>SECCIÓN 4:</t>
  </si>
  <si>
    <t>El usuario visualiza la gráfica comparativa del indicador, las cuales pueden ser visualizadas por Barras, Columnas, Líneas y Áreas</t>
  </si>
  <si>
    <t>Barras</t>
  </si>
  <si>
    <t>Columnas</t>
  </si>
  <si>
    <t>Líneas</t>
  </si>
  <si>
    <t>Áreas</t>
  </si>
  <si>
    <t>Flujo Alternativo:</t>
  </si>
  <si>
    <r>
      <rPr>
        <b/>
        <sz val="11"/>
        <color theme="1"/>
        <rFont val="Calibri"/>
        <family val="2"/>
        <scheme val="minor"/>
      </rPr>
      <t xml:space="preserve">FA01: </t>
    </r>
    <r>
      <rPr>
        <sz val="11"/>
        <color theme="1"/>
        <rFont val="Calibri"/>
        <scheme val="minor"/>
      </rPr>
      <t>El usuario da clic en el botón "Imprimir" para de descargar la información que se visualiza del indicador</t>
    </r>
  </si>
  <si>
    <t>El portal realiza la descarga de archivo en PDF</t>
  </si>
  <si>
    <t>El usuario da clic sobre el archivo descargado y visualiza el PDF con la información que se visualiza del indicador</t>
  </si>
  <si>
    <r>
      <rPr>
        <b/>
        <sz val="11"/>
        <color theme="1"/>
        <rFont val="Calibri"/>
        <family val="2"/>
        <scheme val="minor"/>
      </rPr>
      <t xml:space="preserve">FA02: </t>
    </r>
    <r>
      <rPr>
        <sz val="11"/>
        <color theme="1"/>
        <rFont val="Calibri"/>
        <scheme val="minor"/>
      </rPr>
      <t>El usuario se encuentra dentro de la sección 4 y desea realizar las acciones de descargar de la información visualizada en el cuadro comparativo y ampliar la visualización</t>
    </r>
  </si>
  <si>
    <t>Escenario 1: El usuario da clic en el icono de las 3 líneas y selecciona "Ver en pantalla completa"</t>
  </si>
  <si>
    <t xml:space="preserve">El portal muestra en pantalla completa el cuadro comparativo </t>
  </si>
  <si>
    <t>Escenario 2: El usuario da clic en el icono de las 3 líneas y selecciona "Descargar imagen PNG"</t>
  </si>
  <si>
    <t>El portal realiza la descarga de archivo en PNG</t>
  </si>
  <si>
    <t>El usuario da clic sobre el archivo descargado y visualiza el cuadro comparativo en imagen</t>
  </si>
  <si>
    <t>Escenario 3: El usuario da clic en el icono de las 3 líneas y selecciona "Descargar imagen JPEG"</t>
  </si>
  <si>
    <t>El portal realiza la descarga de archivo en JPEG</t>
  </si>
  <si>
    <t>Escenario 4: El usuario da clic en el icono de las 3 líneas y selecciona "Descargar CSV"</t>
  </si>
  <si>
    <t>El portal realiza la descarga de archivo en CSV</t>
  </si>
  <si>
    <t>El usuario da clic sobre el archivo CSV descargado y visualiza la información de los valores mostrados según los filtros de frecuencia y métricas aplicados</t>
  </si>
  <si>
    <t>Escenario 5: El usuario da clic en el icono de las 3 líneas y selecciona "Descargar imagen XLS"</t>
  </si>
  <si>
    <t>El portal realiza la descarga de archivo en XLS</t>
  </si>
  <si>
    <t>El usuario da clic sobre el archivo XLS  descargado y visualiza la información de los valores mostrados según los filtros de frecuencia y métricas aplicados</t>
  </si>
  <si>
    <t>PASO 01: Selecciona la pestaña Tabla de datos</t>
  </si>
  <si>
    <t>El usuario selecciona la pestaña Tabla de datos y visualiza la información del indicador</t>
  </si>
  <si>
    <t>La información que el usuario visualiza en la pestaña "Tabla de datos" se encuentra conformada por la siguientes secciones:</t>
  </si>
  <si>
    <t>El usuario visualiza los filtros de búsqueda por año y dimensiones según el indicador</t>
  </si>
  <si>
    <t>El usuario visualiza la tabla de datos con la información del indicador</t>
  </si>
  <si>
    <t>Flujo Alternativo</t>
  </si>
  <si>
    <r>
      <rPr>
        <b/>
        <sz val="11"/>
        <color theme="1"/>
        <rFont val="Calibri"/>
        <family val="2"/>
        <scheme val="minor"/>
      </rPr>
      <t xml:space="preserve">FA01: </t>
    </r>
    <r>
      <rPr>
        <sz val="11"/>
        <color theme="1"/>
        <rFont val="Calibri"/>
        <scheme val="minor"/>
      </rPr>
      <t>El usuario se encuentra dentro de la sección 4 y desea realizar las acciones de descargar de la información visualizada en la tabla de datos</t>
    </r>
  </si>
  <si>
    <t>Escenario 1: El usuario da clic en el icono de las 3 líneas y selecciona "Descargar CSV"</t>
  </si>
  <si>
    <t xml:space="preserve">El usuario da clic sobre el archivo CSV descargado y visualiza la información de los valores mostrados </t>
  </si>
  <si>
    <t>Escenario 2: El usuario da clic en el icono de las 3 líneas y selecciona "Descargar imagen XLS"</t>
  </si>
  <si>
    <t xml:space="preserve">El usuario da clic sobre el archivo XLS  descargado y visualiza la información de los valores mostrados </t>
  </si>
  <si>
    <t>PASO 01: Selecciona la pestaña Ficha</t>
  </si>
  <si>
    <t>El usuario selecciona la pestaña Ficha y visualiza la ficha del indicador</t>
  </si>
  <si>
    <t>La información que el usuario visualiza en la pestaña "Ficha" se encuentra conformada por la siguientes secciones:</t>
  </si>
  <si>
    <t>El usuario visualiza la información de la ficha</t>
  </si>
  <si>
    <r>
      <rPr>
        <b/>
        <sz val="11"/>
        <color theme="1"/>
        <rFont val="Calibri"/>
        <family val="2"/>
        <scheme val="minor"/>
      </rPr>
      <t xml:space="preserve">FA01: </t>
    </r>
    <r>
      <rPr>
        <sz val="11"/>
        <color theme="1"/>
        <rFont val="Calibri"/>
        <scheme val="minor"/>
      </rPr>
      <t>El usuario da clic en el botón "Descargar" para realizar la descarga de la ficha en PDF</t>
    </r>
  </si>
  <si>
    <t>El portal realiza la descarga de archivo</t>
  </si>
  <si>
    <t>El portal abre en una nueva pestaña la ficha descarga en PDF</t>
  </si>
  <si>
    <t>Ejecucion del Indicador: Empresas que miden su huella de carbono del sector logística</t>
  </si>
  <si>
    <t>17/10/2024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</si>
</sst>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</font>
    <font>
      <b/>
      <sz val="11"/>
      <color rgb="FF1F497D"/>
      <name val="Calibri"/>
      <family val="2"/>
    </font>
    <font>
      <sz val="11"/>
      <color theme="1"/>
      <name val="Calibri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i/>
      <sz val="10"/>
      <name val="Arial"/>
      <family val="2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95B3D7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</cellStyleXfs>
  <cellXfs count="44">
    <xf numFmtId="0" fontId="0" fillId="0" borderId="0" xfId="0"/>
    <xf numFmtId="0" fontId="6" fillId="0" borderId="0" xfId="0" applyFont="1"/>
    <xf numFmtId="14" fontId="13" fillId="4" borderId="3" xfId="0" applyNumberFormat="1" applyFont="1" applyFill="1" applyBorder="1" applyAlignment="1">
      <alignment horizontal="center"/>
    </xf>
    <xf numFmtId="49" fontId="13" fillId="4" borderId="3" xfId="0" applyNumberFormat="1" applyFont="1" applyFill="1" applyBorder="1" applyAlignment="1">
      <alignment horizontal="center"/>
    </xf>
    <xf numFmtId="14" fontId="7" fillId="3" borderId="3" xfId="0" applyNumberFormat="1" applyFont="1" applyFill="1" applyBorder="1"/>
    <xf numFmtId="49" fontId="7" fillId="3" borderId="3" xfId="0" applyNumberFormat="1" applyFont="1" applyFill="1" applyBorder="1"/>
    <xf numFmtId="0" fontId="7" fillId="3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5" fillId="0" borderId="3" xfId="0" quotePrefix="1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0" fontId="10" fillId="0" borderId="3" xfId="2" applyBorder="1" applyAlignment="1">
      <alignment horizontal="left" vertical="center" wrapText="1"/>
    </xf>
    <xf numFmtId="0" fontId="9" fillId="0" borderId="3" xfId="0" applyFont="1" applyBorder="1" applyAlignment="1">
      <alignment horizontal="center" vertical="center" wrapText="1"/>
    </xf>
    <xf numFmtId="0" fontId="7" fillId="4" borderId="3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12" fillId="5" borderId="0" xfId="0" applyFont="1" applyFill="1" applyAlignment="1">
      <alignment horizontal="center" vertical="center"/>
    </xf>
    <xf numFmtId="0" fontId="17" fillId="0" borderId="1" xfId="0" quotePrefix="1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0" fontId="16" fillId="0" borderId="1" xfId="2" applyFont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20" fillId="0" borderId="0" xfId="0" applyFont="1"/>
    <xf numFmtId="0" fontId="21" fillId="2" borderId="7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vertical="center" wrapText="1"/>
    </xf>
    <xf numFmtId="0" fontId="3" fillId="0" borderId="0" xfId="0" applyFont="1"/>
    <xf numFmtId="0" fontId="7" fillId="3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3" xfId="0" applyFon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7" fillId="3" borderId="3" xfId="0" applyFont="1" applyFill="1" applyBorder="1" applyAlignment="1">
      <alignment horizontal="center" vertical="center"/>
    </xf>
    <xf numFmtId="0" fontId="21" fillId="2" borderId="5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 wrapText="1"/>
    </xf>
    <xf numFmtId="0" fontId="11" fillId="0" borderId="0" xfId="4" applyFont="1"/>
    <xf numFmtId="0" fontId="1" fillId="0" borderId="0" xfId="4"/>
    <xf numFmtId="0" fontId="22" fillId="0" borderId="0" xfId="4" applyFont="1"/>
    <xf numFmtId="0" fontId="22" fillId="0" borderId="0" xfId="4" applyFont="1" applyAlignment="1">
      <alignment horizontal="right"/>
    </xf>
    <xf numFmtId="0" fontId="23" fillId="0" borderId="0" xfId="4" applyFont="1" applyAlignment="1">
      <alignment horizontal="left"/>
    </xf>
    <xf numFmtId="0" fontId="23" fillId="0" borderId="0" xfId="4" applyFont="1"/>
  </cellXfs>
  <cellStyles count="5">
    <cellStyle name="Hipervínculo" xfId="2" builtinId="8"/>
    <cellStyle name="Hipervínculo 2" xfId="3" xr:uid="{89535782-7ABB-47DE-A602-6D802D27CD07}"/>
    <cellStyle name="Hyperlink" xfId="1" xr:uid="{00000000-000B-0000-0000-000008000000}"/>
    <cellStyle name="Normal" xfId="0" builtinId="0"/>
    <cellStyle name="Normal 2" xfId="4" xr:uid="{0DAC2553-E9D0-484A-A3BF-8882446EF0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customschemas.google.com/relationships/workbookmetadata" Target="metadata"/><Relationship Id="rId2" Type="http://schemas.openxmlformats.org/officeDocument/2006/relationships/worksheet" Target="worksheets/sheet2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28" Type="http://schemas.openxmlformats.org/officeDocument/2006/relationships/sharedStrings" Target="sharedStrings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18" Type="http://schemas.openxmlformats.org/officeDocument/2006/relationships/image" Target="../media/image19.png"/><Relationship Id="rId3" Type="http://schemas.openxmlformats.org/officeDocument/2006/relationships/image" Target="../media/image4.png"/><Relationship Id="rId21" Type="http://schemas.openxmlformats.org/officeDocument/2006/relationships/image" Target="../media/image22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17" Type="http://schemas.openxmlformats.org/officeDocument/2006/relationships/image" Target="../media/image18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20" Type="http://schemas.openxmlformats.org/officeDocument/2006/relationships/image" Target="../media/image21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24" Type="http://schemas.openxmlformats.org/officeDocument/2006/relationships/image" Target="../media/image25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23" Type="http://schemas.openxmlformats.org/officeDocument/2006/relationships/image" Target="../media/image24.png"/><Relationship Id="rId10" Type="http://schemas.openxmlformats.org/officeDocument/2006/relationships/image" Target="../media/image11.png"/><Relationship Id="rId19" Type="http://schemas.openxmlformats.org/officeDocument/2006/relationships/image" Target="../media/image20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Relationship Id="rId22" Type="http://schemas.openxmlformats.org/officeDocument/2006/relationships/image" Target="../media/image2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2.png"/><Relationship Id="rId13" Type="http://schemas.openxmlformats.org/officeDocument/2006/relationships/image" Target="../media/image37.png"/><Relationship Id="rId3" Type="http://schemas.openxmlformats.org/officeDocument/2006/relationships/image" Target="../media/image27.png"/><Relationship Id="rId7" Type="http://schemas.openxmlformats.org/officeDocument/2006/relationships/image" Target="../media/image31.png"/><Relationship Id="rId12" Type="http://schemas.openxmlformats.org/officeDocument/2006/relationships/image" Target="../media/image36.png"/><Relationship Id="rId2" Type="http://schemas.openxmlformats.org/officeDocument/2006/relationships/image" Target="../media/image26.png"/><Relationship Id="rId1" Type="http://schemas.openxmlformats.org/officeDocument/2006/relationships/image" Target="../media/image2.png"/><Relationship Id="rId6" Type="http://schemas.openxmlformats.org/officeDocument/2006/relationships/image" Target="../media/image30.png"/><Relationship Id="rId11" Type="http://schemas.openxmlformats.org/officeDocument/2006/relationships/image" Target="../media/image35.png"/><Relationship Id="rId5" Type="http://schemas.openxmlformats.org/officeDocument/2006/relationships/image" Target="../media/image29.png"/><Relationship Id="rId10" Type="http://schemas.openxmlformats.org/officeDocument/2006/relationships/image" Target="../media/image34.png"/><Relationship Id="rId4" Type="http://schemas.openxmlformats.org/officeDocument/2006/relationships/image" Target="../media/image28.png"/><Relationship Id="rId9" Type="http://schemas.openxmlformats.org/officeDocument/2006/relationships/image" Target="../media/image3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9.png"/><Relationship Id="rId2" Type="http://schemas.openxmlformats.org/officeDocument/2006/relationships/image" Target="../media/image38.png"/><Relationship Id="rId1" Type="http://schemas.openxmlformats.org/officeDocument/2006/relationships/image" Target="../media/image2.png"/><Relationship Id="rId4" Type="http://schemas.openxmlformats.org/officeDocument/2006/relationships/image" Target="../media/image4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54429</xdr:colOff>
      <xdr:row>5</xdr:row>
      <xdr:rowOff>47625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13FFC2F1-38DA-4D9B-8492-2625E784434A}"/>
            </a:ext>
          </a:extLst>
        </xdr:cNvPr>
        <xdr:cNvSpPr>
          <a:spLocks noChangeArrowheads="1"/>
        </xdr:cNvSpPr>
      </xdr:nvSpPr>
      <xdr:spPr bwMode="auto">
        <a:xfrm>
          <a:off x="247650" y="190500"/>
          <a:ext cx="14360979" cy="809625"/>
        </a:xfrm>
        <a:prstGeom prst="roundRect">
          <a:avLst>
            <a:gd name="adj" fmla="val 16667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65903</xdr:colOff>
      <xdr:row>1</xdr:row>
      <xdr:rowOff>29091</xdr:rowOff>
    </xdr:from>
    <xdr:to>
      <xdr:col>2</xdr:col>
      <xdr:colOff>1094720</xdr:colOff>
      <xdr:row>3</xdr:row>
      <xdr:rowOff>163475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24CA4671-6141-4E68-9968-3FA0701944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3553" y="219591"/>
          <a:ext cx="2343267" cy="5153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742950</xdr:colOff>
      <xdr:row>10</xdr:row>
      <xdr:rowOff>19050</xdr:rowOff>
    </xdr:from>
    <xdr:to>
      <xdr:col>10</xdr:col>
      <xdr:colOff>276225</xdr:colOff>
      <xdr:row>15</xdr:row>
      <xdr:rowOff>7377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DCD3742-5B2D-4D81-8CC6-7E4F650F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1924050"/>
          <a:ext cx="7153275" cy="9408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185</xdr:row>
      <xdr:rowOff>19049</xdr:rowOff>
    </xdr:from>
    <xdr:to>
      <xdr:col>10</xdr:col>
      <xdr:colOff>695325</xdr:colOff>
      <xdr:row>203</xdr:row>
      <xdr:rowOff>165254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159C16E-C94D-437B-A64F-53D9726D1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1" y="35261549"/>
          <a:ext cx="7534274" cy="35752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28575</xdr:colOff>
      <xdr:row>20</xdr:row>
      <xdr:rowOff>180975</xdr:rowOff>
    </xdr:from>
    <xdr:to>
      <xdr:col>5</xdr:col>
      <xdr:colOff>628650</xdr:colOff>
      <xdr:row>24</xdr:row>
      <xdr:rowOff>165558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10CA4F8-BE08-4A67-B76C-09C5815FF0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0575" y="3990975"/>
          <a:ext cx="3648075" cy="746583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26</xdr:row>
      <xdr:rowOff>66674</xdr:rowOff>
    </xdr:from>
    <xdr:to>
      <xdr:col>5</xdr:col>
      <xdr:colOff>523875</xdr:colOff>
      <xdr:row>37</xdr:row>
      <xdr:rowOff>71241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E6AAA8D-E6F4-44E7-BD4C-AA52860415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9625" y="5019674"/>
          <a:ext cx="3524250" cy="2100067"/>
        </a:xfrm>
        <a:prstGeom prst="rect">
          <a:avLst/>
        </a:prstGeom>
      </xdr:spPr>
    </xdr:pic>
    <xdr:clientData/>
  </xdr:twoCellAnchor>
  <xdr:twoCellAnchor editAs="oneCell">
    <xdr:from>
      <xdr:col>1</xdr:col>
      <xdr:colOff>22412</xdr:colOff>
      <xdr:row>42</xdr:row>
      <xdr:rowOff>46506</xdr:rowOff>
    </xdr:from>
    <xdr:to>
      <xdr:col>9</xdr:col>
      <xdr:colOff>683560</xdr:colOff>
      <xdr:row>86</xdr:row>
      <xdr:rowOff>139270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9DED72D7-2028-4966-8323-44044FEE93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412" y="8047506"/>
          <a:ext cx="6757148" cy="84747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56030</xdr:colOff>
      <xdr:row>94</xdr:row>
      <xdr:rowOff>145678</xdr:rowOff>
    </xdr:from>
    <xdr:to>
      <xdr:col>10</xdr:col>
      <xdr:colOff>358588</xdr:colOff>
      <xdr:row>112</xdr:row>
      <xdr:rowOff>177722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3BFA64E8-2123-47B6-82E7-BE1A4812FF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18030" y="18052678"/>
          <a:ext cx="7160558" cy="3461044"/>
        </a:xfrm>
        <a:prstGeom prst="rect">
          <a:avLst/>
        </a:prstGeom>
      </xdr:spPr>
    </xdr:pic>
    <xdr:clientData/>
  </xdr:twoCellAnchor>
  <xdr:twoCellAnchor editAs="oneCell">
    <xdr:from>
      <xdr:col>1</xdr:col>
      <xdr:colOff>112058</xdr:colOff>
      <xdr:row>116</xdr:row>
      <xdr:rowOff>67235</xdr:rowOff>
    </xdr:from>
    <xdr:to>
      <xdr:col>10</xdr:col>
      <xdr:colOff>280834</xdr:colOff>
      <xdr:row>134</xdr:row>
      <xdr:rowOff>145293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D8BAF0CC-D2E5-4687-9A03-345E6BF38D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74058" y="22165235"/>
          <a:ext cx="7026776" cy="3507058"/>
        </a:xfrm>
        <a:prstGeom prst="rect">
          <a:avLst/>
        </a:prstGeom>
      </xdr:spPr>
    </xdr:pic>
    <xdr:clientData/>
  </xdr:twoCellAnchor>
  <xdr:twoCellAnchor editAs="oneCell">
    <xdr:from>
      <xdr:col>1</xdr:col>
      <xdr:colOff>89647</xdr:colOff>
      <xdr:row>138</xdr:row>
      <xdr:rowOff>134470</xdr:rowOff>
    </xdr:from>
    <xdr:to>
      <xdr:col>10</xdr:col>
      <xdr:colOff>257258</xdr:colOff>
      <xdr:row>156</xdr:row>
      <xdr:rowOff>129021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AAB378E6-4A9D-4D76-9AD6-48138B2974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51647" y="26423470"/>
          <a:ext cx="7025611" cy="3423551"/>
        </a:xfrm>
        <a:prstGeom prst="rect">
          <a:avLst/>
        </a:prstGeom>
      </xdr:spPr>
    </xdr:pic>
    <xdr:clientData/>
  </xdr:twoCellAnchor>
  <xdr:twoCellAnchor editAs="oneCell">
    <xdr:from>
      <xdr:col>1</xdr:col>
      <xdr:colOff>78442</xdr:colOff>
      <xdr:row>160</xdr:row>
      <xdr:rowOff>112058</xdr:rowOff>
    </xdr:from>
    <xdr:to>
      <xdr:col>10</xdr:col>
      <xdr:colOff>342431</xdr:colOff>
      <xdr:row>178</xdr:row>
      <xdr:rowOff>105480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E401B1A8-E534-49C3-983F-8A9C619BAC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40442" y="30592058"/>
          <a:ext cx="7121989" cy="3422422"/>
        </a:xfrm>
        <a:prstGeom prst="rect">
          <a:avLst/>
        </a:prstGeom>
      </xdr:spPr>
    </xdr:pic>
    <xdr:clientData/>
  </xdr:twoCellAnchor>
  <xdr:twoCellAnchor editAs="oneCell">
    <xdr:from>
      <xdr:col>2</xdr:col>
      <xdr:colOff>459440</xdr:colOff>
      <xdr:row>247</xdr:row>
      <xdr:rowOff>67235</xdr:rowOff>
    </xdr:from>
    <xdr:to>
      <xdr:col>4</xdr:col>
      <xdr:colOff>438149</xdr:colOff>
      <xdr:row>255</xdr:row>
      <xdr:rowOff>128123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6AFE2334-E473-4C89-97D5-A342CCF433D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510" t="15915" r="4207" b="48276"/>
        <a:stretch/>
      </xdr:blipFill>
      <xdr:spPr bwMode="auto">
        <a:xfrm>
          <a:off x="1983440" y="47120735"/>
          <a:ext cx="1502709" cy="15848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72727</xdr:colOff>
      <xdr:row>260</xdr:row>
      <xdr:rowOff>123824</xdr:rowOff>
    </xdr:from>
    <xdr:to>
      <xdr:col>9</xdr:col>
      <xdr:colOff>402125</xdr:colOff>
      <xdr:row>281</xdr:row>
      <xdr:rowOff>161925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E603F857-2F83-43B2-A5FC-CEBFB2594B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34727" y="49653824"/>
          <a:ext cx="6425398" cy="4038601"/>
        </a:xfrm>
        <a:prstGeom prst="rect">
          <a:avLst/>
        </a:prstGeom>
      </xdr:spPr>
    </xdr:pic>
    <xdr:clientData/>
  </xdr:twoCellAnchor>
  <xdr:twoCellAnchor editAs="oneCell">
    <xdr:from>
      <xdr:col>2</xdr:col>
      <xdr:colOff>419100</xdr:colOff>
      <xdr:row>285</xdr:row>
      <xdr:rowOff>95250</xdr:rowOff>
    </xdr:from>
    <xdr:to>
      <xdr:col>4</xdr:col>
      <xdr:colOff>460855</xdr:colOff>
      <xdr:row>295</xdr:row>
      <xdr:rowOff>19050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FEBF8745-51E9-45B9-8855-20FBFFFCDA5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618" t="12864" r="4458" b="47627"/>
        <a:stretch/>
      </xdr:blipFill>
      <xdr:spPr bwMode="auto">
        <a:xfrm>
          <a:off x="1943100" y="54387750"/>
          <a:ext cx="1565755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299</xdr:row>
      <xdr:rowOff>66675</xdr:rowOff>
    </xdr:from>
    <xdr:to>
      <xdr:col>6</xdr:col>
      <xdr:colOff>229052</xdr:colOff>
      <xdr:row>305</xdr:row>
      <xdr:rowOff>66835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ABDF858A-0E08-446E-876A-BE1E18BF03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62100" y="57026175"/>
          <a:ext cx="3238952" cy="1143160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310</xdr:row>
      <xdr:rowOff>85724</xdr:rowOff>
    </xdr:from>
    <xdr:to>
      <xdr:col>10</xdr:col>
      <xdr:colOff>665310</xdr:colOff>
      <xdr:row>336</xdr:row>
      <xdr:rowOff>10427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D269A38D-D3D5-4B1A-BD0D-35CC2FD9A4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28675" y="59140724"/>
          <a:ext cx="7456635" cy="4877703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341</xdr:row>
      <xdr:rowOff>114300</xdr:rowOff>
    </xdr:from>
    <xdr:to>
      <xdr:col>4</xdr:col>
      <xdr:colOff>209550</xdr:colOff>
      <xdr:row>350</xdr:row>
      <xdr:rowOff>63674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AF099810-D838-4A5F-AC2C-2CDFB41638E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594" t="16489" r="4445" b="44947"/>
        <a:stretch/>
      </xdr:blipFill>
      <xdr:spPr bwMode="auto">
        <a:xfrm>
          <a:off x="1800225" y="65074800"/>
          <a:ext cx="1457325" cy="16638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723900</xdr:colOff>
      <xdr:row>354</xdr:row>
      <xdr:rowOff>66675</xdr:rowOff>
    </xdr:from>
    <xdr:to>
      <xdr:col>6</xdr:col>
      <xdr:colOff>114747</xdr:colOff>
      <xdr:row>359</xdr:row>
      <xdr:rowOff>171598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1AB27725-FA52-46A0-8BAE-EA8D506AD2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485900" y="67503675"/>
          <a:ext cx="3200847" cy="1057423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364</xdr:row>
      <xdr:rowOff>19050</xdr:rowOff>
    </xdr:from>
    <xdr:to>
      <xdr:col>10</xdr:col>
      <xdr:colOff>655785</xdr:colOff>
      <xdr:row>389</xdr:row>
      <xdr:rowOff>134253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951AC619-B42B-44EB-AEAC-91C4D11FC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19150" y="69361050"/>
          <a:ext cx="7456635" cy="4877703"/>
        </a:xfrm>
        <a:prstGeom prst="rect">
          <a:avLst/>
        </a:prstGeom>
      </xdr:spPr>
    </xdr:pic>
    <xdr:clientData/>
  </xdr:twoCellAnchor>
  <xdr:twoCellAnchor editAs="oneCell">
    <xdr:from>
      <xdr:col>2</xdr:col>
      <xdr:colOff>419100</xdr:colOff>
      <xdr:row>393</xdr:row>
      <xdr:rowOff>76200</xdr:rowOff>
    </xdr:from>
    <xdr:to>
      <xdr:col>4</xdr:col>
      <xdr:colOff>440155</xdr:colOff>
      <xdr:row>402</xdr:row>
      <xdr:rowOff>114301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E51B0B19-B07A-4568-9C54-43211015309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342" t="13793" r="3994" b="45889"/>
        <a:stretch/>
      </xdr:blipFill>
      <xdr:spPr bwMode="auto">
        <a:xfrm>
          <a:off x="1943100" y="74942700"/>
          <a:ext cx="1545055" cy="17526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47625</xdr:colOff>
      <xdr:row>406</xdr:row>
      <xdr:rowOff>66675</xdr:rowOff>
    </xdr:from>
    <xdr:to>
      <xdr:col>6</xdr:col>
      <xdr:colOff>248103</xdr:colOff>
      <xdr:row>412</xdr:row>
      <xdr:rowOff>76361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BE9DB78B-FD6A-41A7-B028-C1B5B56EF1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571625" y="77409675"/>
          <a:ext cx="3248478" cy="115268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417</xdr:row>
      <xdr:rowOff>28575</xdr:rowOff>
    </xdr:from>
    <xdr:to>
      <xdr:col>8</xdr:col>
      <xdr:colOff>400050</xdr:colOff>
      <xdr:row>444</xdr:row>
      <xdr:rowOff>39431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A6A8A68D-D702-46B5-B33F-691A496690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942975" y="79467075"/>
          <a:ext cx="5553075" cy="5154356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447</xdr:row>
      <xdr:rowOff>133350</xdr:rowOff>
    </xdr:from>
    <xdr:to>
      <xdr:col>4</xdr:col>
      <xdr:colOff>51698</xdr:colOff>
      <xdr:row>456</xdr:row>
      <xdr:rowOff>171450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6AE86D37-B6B5-4B8C-8A6C-AE27B7FBA85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655" t="14754" r="3966" b="46130"/>
        <a:stretch/>
      </xdr:blipFill>
      <xdr:spPr bwMode="auto">
        <a:xfrm>
          <a:off x="1552575" y="85286850"/>
          <a:ext cx="1547123" cy="175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461</xdr:row>
      <xdr:rowOff>0</xdr:rowOff>
    </xdr:from>
    <xdr:to>
      <xdr:col>6</xdr:col>
      <xdr:colOff>105215</xdr:colOff>
      <xdr:row>467</xdr:row>
      <xdr:rowOff>124002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43A6E2FC-0240-4BAE-9C3D-10923B8970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524000" y="87820500"/>
          <a:ext cx="3153215" cy="1267002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470</xdr:row>
      <xdr:rowOff>180975</xdr:rowOff>
    </xdr:from>
    <xdr:to>
      <xdr:col>10</xdr:col>
      <xdr:colOff>744006</xdr:colOff>
      <xdr:row>506</xdr:row>
      <xdr:rowOff>96195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95BC8B00-7BE7-4158-B2D9-0FF036C15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800100" y="89715975"/>
          <a:ext cx="7563906" cy="6773220"/>
        </a:xfrm>
        <a:prstGeom prst="rect">
          <a:avLst/>
        </a:prstGeom>
      </xdr:spPr>
    </xdr:pic>
    <xdr:clientData/>
  </xdr:twoCellAnchor>
  <xdr:twoCellAnchor>
    <xdr:from>
      <xdr:col>10</xdr:col>
      <xdr:colOff>334818</xdr:colOff>
      <xdr:row>192</xdr:row>
      <xdr:rowOff>11581</xdr:rowOff>
    </xdr:from>
    <xdr:to>
      <xdr:col>11</xdr:col>
      <xdr:colOff>223615</xdr:colOff>
      <xdr:row>197</xdr:row>
      <xdr:rowOff>3763</xdr:rowOff>
    </xdr:to>
    <xdr:sp macro="" textlink="">
      <xdr:nvSpPr>
        <xdr:cNvPr id="25" name="Flecha derecha 27">
          <a:extLst>
            <a:ext uri="{FF2B5EF4-FFF2-40B4-BE49-F238E27FC236}">
              <a16:creationId xmlns:a16="http://schemas.microsoft.com/office/drawing/2014/main" id="{B39967DA-4D49-43BE-81EB-5A0250E5431D}"/>
            </a:ext>
          </a:extLst>
        </xdr:cNvPr>
        <xdr:cNvSpPr/>
      </xdr:nvSpPr>
      <xdr:spPr>
        <a:xfrm rot="14029950">
          <a:off x="7807876" y="36734523"/>
          <a:ext cx="944682" cy="650797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1</xdr:col>
      <xdr:colOff>57150</xdr:colOff>
      <xdr:row>208</xdr:row>
      <xdr:rowOff>28575</xdr:rowOff>
    </xdr:from>
    <xdr:to>
      <xdr:col>5</xdr:col>
      <xdr:colOff>181418</xdr:colOff>
      <xdr:row>214</xdr:row>
      <xdr:rowOff>123998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B8F53C87-1A34-4C08-8E18-C92553CD4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819150" y="39652575"/>
          <a:ext cx="3172268" cy="123842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219</xdr:row>
      <xdr:rowOff>29702</xdr:rowOff>
    </xdr:from>
    <xdr:to>
      <xdr:col>10</xdr:col>
      <xdr:colOff>695325</xdr:colOff>
      <xdr:row>241</xdr:row>
      <xdr:rowOff>105720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8980632C-DE54-4CFF-893B-DF6C50D30D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71525" y="41749202"/>
          <a:ext cx="7543800" cy="42670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104775</xdr:rowOff>
    </xdr:from>
    <xdr:to>
      <xdr:col>10</xdr:col>
      <xdr:colOff>295275</xdr:colOff>
      <xdr:row>15</xdr:row>
      <xdr:rowOff>93102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F7476B5-7015-45E9-ADF8-C726A29353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009775"/>
          <a:ext cx="7153275" cy="9408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39</xdr:row>
      <xdr:rowOff>171450</xdr:rowOff>
    </xdr:from>
    <xdr:to>
      <xdr:col>10</xdr:col>
      <xdr:colOff>425117</xdr:colOff>
      <xdr:row>50</xdr:row>
      <xdr:rowOff>76200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9D7629F-474C-4549-A026-7C20612A11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1" y="7600950"/>
          <a:ext cx="7264066" cy="200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80</xdr:row>
      <xdr:rowOff>95250</xdr:rowOff>
    </xdr:from>
    <xdr:to>
      <xdr:col>10</xdr:col>
      <xdr:colOff>342900</xdr:colOff>
      <xdr:row>105</xdr:row>
      <xdr:rowOff>47979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D7FC30D-48F0-48FB-A72F-E4381159E8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1" y="15335250"/>
          <a:ext cx="7181849" cy="47152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11558</xdr:colOff>
      <xdr:row>113</xdr:row>
      <xdr:rowOff>76200</xdr:rowOff>
    </xdr:from>
    <xdr:to>
      <xdr:col>10</xdr:col>
      <xdr:colOff>669445</xdr:colOff>
      <xdr:row>126</xdr:row>
      <xdr:rowOff>133350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6274976-09B1-41D5-8431-0413927859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3558" y="21602700"/>
          <a:ext cx="7515887" cy="2533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32752</xdr:colOff>
      <xdr:row>130</xdr:row>
      <xdr:rowOff>180975</xdr:rowOff>
    </xdr:from>
    <xdr:to>
      <xdr:col>10</xdr:col>
      <xdr:colOff>595169</xdr:colOff>
      <xdr:row>144</xdr:row>
      <xdr:rowOff>95250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0B7C358-E1CD-4EE0-BDE5-0AFBF88A51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752" y="24945975"/>
          <a:ext cx="7420417" cy="2581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95250</xdr:colOff>
      <xdr:row>143</xdr:row>
      <xdr:rowOff>123826</xdr:rowOff>
    </xdr:from>
    <xdr:to>
      <xdr:col>2</xdr:col>
      <xdr:colOff>647700</xdr:colOff>
      <xdr:row>148</xdr:row>
      <xdr:rowOff>28576</xdr:rowOff>
    </xdr:to>
    <xdr:sp macro="" textlink="">
      <xdr:nvSpPr>
        <xdr:cNvPr id="7" name="Flecha derecha 28">
          <a:extLst>
            <a:ext uri="{FF2B5EF4-FFF2-40B4-BE49-F238E27FC236}">
              <a16:creationId xmlns:a16="http://schemas.microsoft.com/office/drawing/2014/main" id="{2C77B8E0-41CD-4E28-A6E0-8BE5B305D438}"/>
            </a:ext>
          </a:extLst>
        </xdr:cNvPr>
        <xdr:cNvSpPr/>
      </xdr:nvSpPr>
      <xdr:spPr>
        <a:xfrm rot="14029950">
          <a:off x="1466850" y="27517726"/>
          <a:ext cx="857250" cy="552450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1</xdr:col>
      <xdr:colOff>45831</xdr:colOff>
      <xdr:row>151</xdr:row>
      <xdr:rowOff>76200</xdr:rowOff>
    </xdr:from>
    <xdr:to>
      <xdr:col>11</xdr:col>
      <xdr:colOff>268724</xdr:colOff>
      <xdr:row>174</xdr:row>
      <xdr:rowOff>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70BB7A5D-5063-4EAA-8D61-24E67D629B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831" y="28841700"/>
          <a:ext cx="7842893" cy="430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9525</xdr:colOff>
      <xdr:row>177</xdr:row>
      <xdr:rowOff>149225</xdr:rowOff>
    </xdr:from>
    <xdr:to>
      <xdr:col>11</xdr:col>
      <xdr:colOff>342900</xdr:colOff>
      <xdr:row>191</xdr:row>
      <xdr:rowOff>133350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EE3D9CFD-0FFB-4211-830B-0DEA9BB978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33867725"/>
          <a:ext cx="7953375" cy="265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28575</xdr:colOff>
      <xdr:row>195</xdr:row>
      <xdr:rowOff>32879</xdr:rowOff>
    </xdr:from>
    <xdr:to>
      <xdr:col>11</xdr:col>
      <xdr:colOff>76423</xdr:colOff>
      <xdr:row>209</xdr:row>
      <xdr:rowOff>47625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303B0A67-B63D-41B6-8903-7751E18C3A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" y="37180379"/>
          <a:ext cx="7667848" cy="26817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28575</xdr:colOff>
      <xdr:row>208</xdr:row>
      <xdr:rowOff>99553</xdr:rowOff>
    </xdr:from>
    <xdr:to>
      <xdr:col>2</xdr:col>
      <xdr:colOff>581025</xdr:colOff>
      <xdr:row>213</xdr:row>
      <xdr:rowOff>4303</xdr:rowOff>
    </xdr:to>
    <xdr:sp macro="" textlink="">
      <xdr:nvSpPr>
        <xdr:cNvPr id="11" name="Flecha derecha 35">
          <a:extLst>
            <a:ext uri="{FF2B5EF4-FFF2-40B4-BE49-F238E27FC236}">
              <a16:creationId xmlns:a16="http://schemas.microsoft.com/office/drawing/2014/main" id="{F5CADD84-4004-48D8-AEC5-EB2FB0B56BA8}"/>
            </a:ext>
          </a:extLst>
        </xdr:cNvPr>
        <xdr:cNvSpPr/>
      </xdr:nvSpPr>
      <xdr:spPr>
        <a:xfrm rot="14029950">
          <a:off x="1400175" y="39875953"/>
          <a:ext cx="857250" cy="552450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1</xdr:col>
      <xdr:colOff>9526</xdr:colOff>
      <xdr:row>216</xdr:row>
      <xdr:rowOff>9526</xdr:rowOff>
    </xdr:from>
    <xdr:to>
      <xdr:col>10</xdr:col>
      <xdr:colOff>706282</xdr:colOff>
      <xdr:row>244</xdr:row>
      <xdr:rowOff>47626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38A286D7-352A-48E6-8D82-8D6F5301B9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6" y="41157526"/>
          <a:ext cx="7554756" cy="537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20</xdr:row>
      <xdr:rowOff>180975</xdr:rowOff>
    </xdr:from>
    <xdr:to>
      <xdr:col>10</xdr:col>
      <xdr:colOff>161925</xdr:colOff>
      <xdr:row>26</xdr:row>
      <xdr:rowOff>184060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5D1DB9B7-2153-4E36-AF13-484977BFF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00100" y="3990975"/>
          <a:ext cx="6981825" cy="11460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28</xdr:row>
      <xdr:rowOff>66675</xdr:rowOff>
    </xdr:from>
    <xdr:to>
      <xdr:col>9</xdr:col>
      <xdr:colOff>754353</xdr:colOff>
      <xdr:row>38</xdr:row>
      <xdr:rowOff>9932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58E27F65-DA23-47A3-A119-C54C140071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81050" y="5400675"/>
          <a:ext cx="6831303" cy="1848257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52</xdr:row>
      <xdr:rowOff>114300</xdr:rowOff>
    </xdr:from>
    <xdr:to>
      <xdr:col>10</xdr:col>
      <xdr:colOff>562131</xdr:colOff>
      <xdr:row>63</xdr:row>
      <xdr:rowOff>95674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703C4669-EF81-42C9-929A-D59CA9E95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38200" y="10020300"/>
          <a:ext cx="7343931" cy="2076874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65</xdr:row>
      <xdr:rowOff>37356</xdr:rowOff>
    </xdr:from>
    <xdr:to>
      <xdr:col>10</xdr:col>
      <xdr:colOff>552451</xdr:colOff>
      <xdr:row>75</xdr:row>
      <xdr:rowOff>28962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6476F7B9-C019-4BFF-854C-5AE8DCF7C5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62001" y="12419856"/>
          <a:ext cx="7410450" cy="18966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10</xdr:col>
      <xdr:colOff>295275</xdr:colOff>
      <xdr:row>14</xdr:row>
      <xdr:rowOff>178827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9A42F23-6BBE-4F1E-AFD1-97ACEB555B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905000"/>
          <a:ext cx="7153275" cy="9408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21401</xdr:colOff>
      <xdr:row>21</xdr:row>
      <xdr:rowOff>47625</xdr:rowOff>
    </xdr:from>
    <xdr:to>
      <xdr:col>10</xdr:col>
      <xdr:colOff>57150</xdr:colOff>
      <xdr:row>49</xdr:row>
      <xdr:rowOff>9525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EBBDB1F-3269-4DA1-9597-59B4D7B2A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3401" y="4048125"/>
          <a:ext cx="6893749" cy="529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10</xdr:col>
      <xdr:colOff>35749</xdr:colOff>
      <xdr:row>82</xdr:row>
      <xdr:rowOff>152400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F4B3E4E-90A8-4BB8-96A9-F0543F286F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0477500"/>
          <a:ext cx="6893749" cy="529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695325</xdr:colOff>
      <xdr:row>66</xdr:row>
      <xdr:rowOff>76199</xdr:rowOff>
    </xdr:from>
    <xdr:to>
      <xdr:col>9</xdr:col>
      <xdr:colOff>714375</xdr:colOff>
      <xdr:row>72</xdr:row>
      <xdr:rowOff>57149</xdr:rowOff>
    </xdr:to>
    <xdr:sp macro="" textlink="">
      <xdr:nvSpPr>
        <xdr:cNvPr id="5" name="Flecha derecha 9">
          <a:extLst>
            <a:ext uri="{FF2B5EF4-FFF2-40B4-BE49-F238E27FC236}">
              <a16:creationId xmlns:a16="http://schemas.microsoft.com/office/drawing/2014/main" id="{07FF984F-44D6-4124-9E6F-3C495D694AE7}"/>
            </a:ext>
          </a:extLst>
        </xdr:cNvPr>
        <xdr:cNvSpPr/>
      </xdr:nvSpPr>
      <xdr:spPr>
        <a:xfrm rot="14056965">
          <a:off x="6619875" y="12820649"/>
          <a:ext cx="1123950" cy="781050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1</xdr:col>
      <xdr:colOff>38100</xdr:colOff>
      <xdr:row>87</xdr:row>
      <xdr:rowOff>19050</xdr:rowOff>
    </xdr:from>
    <xdr:to>
      <xdr:col>5</xdr:col>
      <xdr:colOff>238578</xdr:colOff>
      <xdr:row>93</xdr:row>
      <xdr:rowOff>104946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7A71C2D8-DC05-45C7-8760-E6975623EC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0100" y="16592550"/>
          <a:ext cx="3248478" cy="122889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19051</xdr:colOff>
      <xdr:row>97</xdr:row>
      <xdr:rowOff>21231</xdr:rowOff>
    </xdr:from>
    <xdr:to>
      <xdr:col>10</xdr:col>
      <xdr:colOff>228601</xdr:colOff>
      <xdr:row>118</xdr:row>
      <xdr:rowOff>86684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438C8EB4-699B-4DF0-865B-6E022B40F6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1051" y="18499731"/>
          <a:ext cx="7067550" cy="40659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anding-test.vuce.gob.pe/olce-wp/indicador/empresas-que-miden-su-huella-de-carbono-del-sector-logistica/" TargetMode="External"/><Relationship Id="rId2" Type="http://schemas.openxmlformats.org/officeDocument/2006/relationships/hyperlink" Target="https://landing-test.vuce.gob.pe/olce-wp/indicador/empresas-que-miden-su-huella-de-carbono-del-sector-logistica/" TargetMode="External"/><Relationship Id="rId1" Type="http://schemas.openxmlformats.org/officeDocument/2006/relationships/hyperlink" Target="https://landing-test.vuce.gob.pe/olce-wp/indicador/empresas-que-miden-su-huella-de-carbono-del-sector-logistica/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1BC88-8804-4EAC-86DA-1699D63A4B27}">
  <dimension ref="B3:H974"/>
  <sheetViews>
    <sheetView workbookViewId="0">
      <selection activeCell="F18" sqref="F18"/>
    </sheetView>
  </sheetViews>
  <sheetFormatPr baseColWidth="10" defaultColWidth="14.42578125" defaultRowHeight="15" customHeight="1" x14ac:dyDescent="0.25"/>
  <cols>
    <col min="1" max="1" width="3.7109375" customWidth="1"/>
    <col min="2" max="2" width="19.85546875" customWidth="1"/>
    <col min="3" max="3" width="21" customWidth="1"/>
    <col min="4" max="4" width="12.5703125" customWidth="1"/>
    <col min="5" max="5" width="22" customWidth="1"/>
    <col min="6" max="6" width="53.42578125" customWidth="1"/>
    <col min="7" max="7" width="22.42578125" customWidth="1"/>
    <col min="8" max="8" width="47.42578125" customWidth="1"/>
    <col min="9" max="26" width="11.42578125" customWidth="1"/>
  </cols>
  <sheetData>
    <row r="3" spans="2:8" x14ac:dyDescent="0.25">
      <c r="B3" s="7" t="s">
        <v>0</v>
      </c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</row>
    <row r="4" spans="2:8" ht="114.75" customHeight="1" thickBot="1" x14ac:dyDescent="0.3">
      <c r="B4" s="13" t="s">
        <v>7</v>
      </c>
      <c r="C4" s="23" t="s">
        <v>8</v>
      </c>
      <c r="D4" s="15" t="s">
        <v>9</v>
      </c>
      <c r="E4" s="16" t="s">
        <v>10</v>
      </c>
      <c r="F4" s="17" t="s">
        <v>11</v>
      </c>
      <c r="G4" s="18" t="s">
        <v>12</v>
      </c>
      <c r="H4" s="19" t="s">
        <v>13</v>
      </c>
    </row>
    <row r="5" spans="2:8" ht="15.75" customHeight="1" x14ac:dyDescent="0.25"/>
    <row r="6" spans="2:8" ht="15.75" customHeight="1" x14ac:dyDescent="0.25"/>
    <row r="7" spans="2:8" ht="15.75" customHeight="1" x14ac:dyDescent="0.25"/>
    <row r="8" spans="2:8" ht="15.75" customHeight="1" x14ac:dyDescent="0.25"/>
    <row r="9" spans="2:8" ht="15.75" customHeight="1" x14ac:dyDescent="0.25">
      <c r="B9" s="14" t="s">
        <v>5</v>
      </c>
    </row>
    <row r="10" spans="2:8" ht="15.75" customHeight="1" x14ac:dyDescent="0.25">
      <c r="B10" s="24" t="s">
        <v>14</v>
      </c>
    </row>
    <row r="11" spans="2:8" ht="15.75" customHeight="1" x14ac:dyDescent="0.25">
      <c r="B11" t="s">
        <v>15</v>
      </c>
    </row>
    <row r="12" spans="2:8" ht="15.75" customHeight="1" x14ac:dyDescent="0.25">
      <c r="B12" t="s">
        <v>16</v>
      </c>
    </row>
    <row r="13" spans="2:8" ht="15.75" customHeight="1" x14ac:dyDescent="0.25">
      <c r="B13" s="24" t="s">
        <v>17</v>
      </c>
    </row>
    <row r="14" spans="2:8" ht="15.75" customHeight="1" x14ac:dyDescent="0.25"/>
    <row r="15" spans="2:8" ht="15.75" customHeight="1" x14ac:dyDescent="0.25"/>
    <row r="16" spans="2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</sheetData>
  <autoFilter ref="B3:G4" xr:uid="{00000000-0009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6C905-DEAB-44DD-BAAC-58A942797A0C}">
  <dimension ref="A3:H998"/>
  <sheetViews>
    <sheetView tabSelected="1" topLeftCell="A5" zoomScale="115" zoomScaleNormal="115" workbookViewId="0">
      <selection activeCell="C10" sqref="C10"/>
    </sheetView>
  </sheetViews>
  <sheetFormatPr baseColWidth="10" defaultColWidth="14.42578125" defaultRowHeight="15" customHeight="1" x14ac:dyDescent="0.25"/>
  <cols>
    <col min="1" max="1" width="3.7109375" customWidth="1"/>
    <col min="2" max="2" width="19.7109375" customWidth="1"/>
    <col min="3" max="3" width="21.85546875" customWidth="1"/>
    <col min="4" max="4" width="14.85546875" customWidth="1"/>
    <col min="5" max="5" width="22" customWidth="1"/>
    <col min="6" max="6" width="53.42578125" customWidth="1"/>
    <col min="7" max="7" width="35.28515625" customWidth="1"/>
    <col min="8" max="8" width="47.42578125" customWidth="1"/>
  </cols>
  <sheetData>
    <row r="3" spans="2:7" ht="15" customHeight="1" x14ac:dyDescent="0.25">
      <c r="E3" s="35" t="s">
        <v>18</v>
      </c>
      <c r="F3" s="35"/>
      <c r="G3" s="35"/>
    </row>
    <row r="4" spans="2:7" ht="15" customHeight="1" x14ac:dyDescent="0.25">
      <c r="E4" s="35"/>
      <c r="F4" s="35"/>
      <c r="G4" s="35"/>
    </row>
    <row r="8" spans="2:7" ht="15" customHeight="1" x14ac:dyDescent="0.25">
      <c r="C8" s="26" t="s">
        <v>19</v>
      </c>
      <c r="D8" s="26" t="s">
        <v>20</v>
      </c>
      <c r="E8" s="36" t="s">
        <v>21</v>
      </c>
      <c r="F8" s="36"/>
      <c r="G8" s="26" t="s">
        <v>22</v>
      </c>
    </row>
    <row r="9" spans="2:7" ht="25.9" customHeight="1" x14ac:dyDescent="0.25">
      <c r="C9" s="2" t="s">
        <v>94</v>
      </c>
      <c r="D9" s="3" t="s">
        <v>23</v>
      </c>
      <c r="E9" s="37" t="s">
        <v>93</v>
      </c>
      <c r="F9" s="37"/>
      <c r="G9" s="12" t="s">
        <v>32</v>
      </c>
    </row>
    <row r="10" spans="2:7" ht="15" customHeight="1" x14ac:dyDescent="0.25">
      <c r="C10" s="4"/>
      <c r="D10" s="5"/>
      <c r="E10" s="33"/>
      <c r="F10" s="33"/>
      <c r="G10" s="6"/>
    </row>
    <row r="11" spans="2:7" ht="15" customHeight="1" x14ac:dyDescent="0.25">
      <c r="C11" s="4"/>
      <c r="D11" s="5"/>
      <c r="E11" s="33"/>
      <c r="F11" s="33"/>
      <c r="G11" s="6"/>
    </row>
    <row r="12" spans="2:7" ht="15" customHeight="1" x14ac:dyDescent="0.25">
      <c r="C12" s="4"/>
      <c r="D12" s="5"/>
      <c r="E12" s="33"/>
      <c r="F12" s="33"/>
      <c r="G12" s="6"/>
    </row>
    <row r="13" spans="2:7" ht="15" customHeight="1" x14ac:dyDescent="0.25">
      <c r="C13" s="4"/>
      <c r="D13" s="5"/>
      <c r="E13" s="33"/>
      <c r="F13" s="33"/>
      <c r="G13" s="6"/>
    </row>
    <row r="16" spans="2:7" ht="15" customHeight="1" x14ac:dyDescent="0.25">
      <c r="B16" s="20" t="s">
        <v>24</v>
      </c>
    </row>
    <row r="17" spans="1:8" ht="15" customHeight="1" x14ac:dyDescent="0.25">
      <c r="B17" s="34" t="s">
        <v>25</v>
      </c>
      <c r="C17" s="34"/>
      <c r="D17" s="21" t="s">
        <v>26</v>
      </c>
    </row>
    <row r="18" spans="1:8" ht="15" customHeight="1" x14ac:dyDescent="0.25">
      <c r="B18" s="31" t="s">
        <v>27</v>
      </c>
      <c r="C18" s="32"/>
      <c r="D18" s="22">
        <f>COUNTIF($G:$G,"CONFORME")</f>
        <v>0</v>
      </c>
    </row>
    <row r="19" spans="1:8" ht="15" customHeight="1" x14ac:dyDescent="0.25">
      <c r="B19" s="31" t="s">
        <v>28</v>
      </c>
      <c r="C19" s="32"/>
      <c r="D19" s="22">
        <f>COUNTIF($G:$G,"NO CONFORME")</f>
        <v>3</v>
      </c>
    </row>
    <row r="20" spans="1:8" ht="15" customHeight="1" x14ac:dyDescent="0.25">
      <c r="B20" s="31" t="s">
        <v>29</v>
      </c>
      <c r="C20" s="32"/>
      <c r="D20" s="22">
        <f>COUNTIF($G:$G,"NO APLICA")</f>
        <v>0</v>
      </c>
    </row>
    <row r="21" spans="1:8" ht="15" customHeight="1" x14ac:dyDescent="0.25">
      <c r="B21" s="31" t="s">
        <v>30</v>
      </c>
      <c r="C21" s="32"/>
      <c r="D21" s="22">
        <f>COUNTIF($G:$G,"PENDIENTE")</f>
        <v>0</v>
      </c>
    </row>
    <row r="22" spans="1:8" ht="15" customHeight="1" x14ac:dyDescent="0.25">
      <c r="B22" s="31" t="s">
        <v>31</v>
      </c>
      <c r="C22" s="32"/>
      <c r="D22" s="22">
        <f>SUM(D18:F21)</f>
        <v>3</v>
      </c>
    </row>
    <row r="25" spans="1:8" ht="37.9" customHeight="1" x14ac:dyDescent="0.25">
      <c r="B25" s="7" t="s">
        <v>0</v>
      </c>
      <c r="C25" s="7" t="s">
        <v>1</v>
      </c>
      <c r="D25" s="7" t="s">
        <v>2</v>
      </c>
      <c r="E25" s="7" t="s">
        <v>3</v>
      </c>
      <c r="F25" s="7" t="s">
        <v>4</v>
      </c>
      <c r="G25" s="7" t="s">
        <v>5</v>
      </c>
      <c r="H25" s="7" t="s">
        <v>6</v>
      </c>
    </row>
    <row r="26" spans="1:8" ht="66.75" customHeight="1" x14ac:dyDescent="0.25">
      <c r="B26" s="25" t="s">
        <v>33</v>
      </c>
      <c r="C26" s="27" t="s">
        <v>34</v>
      </c>
      <c r="D26" s="8" t="s">
        <v>35</v>
      </c>
      <c r="E26" s="9" t="s">
        <v>39</v>
      </c>
      <c r="F26" s="10" t="s">
        <v>38</v>
      </c>
      <c r="G26" s="11" t="s">
        <v>15</v>
      </c>
      <c r="H26" s="28" t="s">
        <v>35</v>
      </c>
    </row>
    <row r="27" spans="1:8" ht="94.5" customHeight="1" x14ac:dyDescent="0.25">
      <c r="A27" s="1"/>
      <c r="B27" s="25" t="s">
        <v>36</v>
      </c>
      <c r="C27" s="27" t="s">
        <v>34</v>
      </c>
      <c r="D27" s="8" t="s">
        <v>35</v>
      </c>
      <c r="E27" s="9" t="s">
        <v>40</v>
      </c>
      <c r="F27" s="10" t="s">
        <v>38</v>
      </c>
      <c r="G27" s="11" t="s">
        <v>15</v>
      </c>
      <c r="H27" s="29" t="s">
        <v>35</v>
      </c>
    </row>
    <row r="28" spans="1:8" ht="66.75" customHeight="1" x14ac:dyDescent="0.25">
      <c r="A28" s="1"/>
      <c r="B28" s="25" t="s">
        <v>37</v>
      </c>
      <c r="C28" s="27" t="s">
        <v>34</v>
      </c>
      <c r="D28" s="8" t="s">
        <v>35</v>
      </c>
      <c r="E28" s="9" t="s">
        <v>41</v>
      </c>
      <c r="F28" s="10" t="s">
        <v>38</v>
      </c>
      <c r="G28" s="11" t="s">
        <v>15</v>
      </c>
      <c r="H28" s="30" t="s">
        <v>35</v>
      </c>
    </row>
    <row r="29" spans="1:8" ht="15.75" customHeight="1" x14ac:dyDescent="0.25"/>
    <row r="30" spans="1:8" ht="15.75" customHeight="1" x14ac:dyDescent="0.25"/>
    <row r="31" spans="1:8" ht="15.75" customHeight="1" x14ac:dyDescent="0.25"/>
    <row r="32" spans="1: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autoFilter ref="B25:G28" xr:uid="{00000000-0009-0000-0000-000000000000}"/>
  <mergeCells count="13">
    <mergeCell ref="E12:F12"/>
    <mergeCell ref="E3:G4"/>
    <mergeCell ref="E8:F8"/>
    <mergeCell ref="E9:F9"/>
    <mergeCell ref="E10:F10"/>
    <mergeCell ref="E11:F11"/>
    <mergeCell ref="B22:C22"/>
    <mergeCell ref="E13:F13"/>
    <mergeCell ref="B17:C17"/>
    <mergeCell ref="B18:C18"/>
    <mergeCell ref="B19:C19"/>
    <mergeCell ref="B20:C20"/>
    <mergeCell ref="B21:C21"/>
  </mergeCells>
  <hyperlinks>
    <hyperlink ref="F26" r:id="rId1" xr:uid="{E78D278C-3A6D-4168-A93C-D9ADCD3B15F0}"/>
    <hyperlink ref="F27" r:id="rId2" xr:uid="{A01C43D7-22B1-48CE-B65B-5136C634A70C}"/>
    <hyperlink ref="F28" r:id="rId3" xr:uid="{6B3B3B0B-3159-4894-977C-9906FCD25C19}"/>
  </hyperlinks>
  <pageMargins left="0.7" right="0.7" top="0.75" bottom="0.75" header="0" footer="0"/>
  <pageSetup orientation="landscape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D244B-691A-41F7-8CE6-2225EA9A45AA}">
  <dimension ref="B2:C470"/>
  <sheetViews>
    <sheetView zoomScaleNormal="100" workbookViewId="0">
      <selection activeCell="J32" sqref="J32"/>
    </sheetView>
  </sheetViews>
  <sheetFormatPr baseColWidth="10" defaultColWidth="11.42578125" defaultRowHeight="15" x14ac:dyDescent="0.25"/>
  <cols>
    <col min="1" max="16384" width="11.42578125" style="39"/>
  </cols>
  <sheetData>
    <row r="2" spans="2:2" x14ac:dyDescent="0.25">
      <c r="B2" s="38" t="s">
        <v>42</v>
      </c>
    </row>
    <row r="4" spans="2:2" x14ac:dyDescent="0.25">
      <c r="B4" s="39" t="s">
        <v>43</v>
      </c>
    </row>
    <row r="5" spans="2:2" x14ac:dyDescent="0.25">
      <c r="B5" s="39" t="s">
        <v>44</v>
      </c>
    </row>
    <row r="7" spans="2:2" x14ac:dyDescent="0.25">
      <c r="B7" s="40" t="s">
        <v>45</v>
      </c>
    </row>
    <row r="9" spans="2:2" x14ac:dyDescent="0.25">
      <c r="B9" s="39" t="s">
        <v>46</v>
      </c>
    </row>
    <row r="18" spans="2:2" x14ac:dyDescent="0.25">
      <c r="B18" s="40" t="s">
        <v>47</v>
      </c>
    </row>
    <row r="20" spans="2:2" x14ac:dyDescent="0.25">
      <c r="B20" s="39" t="s">
        <v>48</v>
      </c>
    </row>
    <row r="39" spans="2:2" x14ac:dyDescent="0.25">
      <c r="B39" s="40" t="s">
        <v>49</v>
      </c>
    </row>
    <row r="41" spans="2:2" x14ac:dyDescent="0.25">
      <c r="B41" s="39" t="s">
        <v>50</v>
      </c>
    </row>
    <row r="89" spans="2:2" x14ac:dyDescent="0.25">
      <c r="B89" s="40" t="s">
        <v>51</v>
      </c>
    </row>
    <row r="91" spans="2:2" x14ac:dyDescent="0.25">
      <c r="B91" s="39" t="s">
        <v>52</v>
      </c>
    </row>
    <row r="93" spans="2:2" x14ac:dyDescent="0.25">
      <c r="B93" s="41" t="s">
        <v>53</v>
      </c>
    </row>
    <row r="115" spans="2:2" x14ac:dyDescent="0.25">
      <c r="B115" s="41" t="s">
        <v>54</v>
      </c>
    </row>
    <row r="137" spans="2:2" x14ac:dyDescent="0.25">
      <c r="B137" s="41" t="s">
        <v>55</v>
      </c>
    </row>
    <row r="139" spans="2:2" x14ac:dyDescent="0.25">
      <c r="B139" s="41"/>
    </row>
    <row r="159" spans="2:2" x14ac:dyDescent="0.25">
      <c r="B159" s="41" t="s">
        <v>56</v>
      </c>
    </row>
    <row r="182" spans="2:2" x14ac:dyDescent="0.25">
      <c r="B182" s="42" t="s">
        <v>57</v>
      </c>
    </row>
    <row r="184" spans="2:2" x14ac:dyDescent="0.25">
      <c r="B184" s="39" t="s">
        <v>58</v>
      </c>
    </row>
    <row r="207" spans="2:2" x14ac:dyDescent="0.25">
      <c r="B207" s="39" t="s">
        <v>59</v>
      </c>
    </row>
    <row r="218" spans="2:2" x14ac:dyDescent="0.25">
      <c r="B218" s="39" t="s">
        <v>60</v>
      </c>
    </row>
    <row r="244" spans="2:3" x14ac:dyDescent="0.25">
      <c r="B244" s="39" t="s">
        <v>61</v>
      </c>
    </row>
    <row r="246" spans="2:3" x14ac:dyDescent="0.25">
      <c r="C246" s="38" t="s">
        <v>62</v>
      </c>
    </row>
    <row r="259" spans="3:3" x14ac:dyDescent="0.25">
      <c r="C259" s="39" t="s">
        <v>63</v>
      </c>
    </row>
    <row r="284" spans="3:3" x14ac:dyDescent="0.25">
      <c r="C284" s="38" t="s">
        <v>64</v>
      </c>
    </row>
    <row r="298" spans="3:3" x14ac:dyDescent="0.25">
      <c r="C298" s="39" t="s">
        <v>65</v>
      </c>
    </row>
    <row r="309" spans="3:3" x14ac:dyDescent="0.25">
      <c r="C309" s="39" t="s">
        <v>66</v>
      </c>
    </row>
    <row r="340" spans="3:3" x14ac:dyDescent="0.25">
      <c r="C340" s="38" t="s">
        <v>67</v>
      </c>
    </row>
    <row r="353" spans="3:3" x14ac:dyDescent="0.25">
      <c r="C353" s="39" t="s">
        <v>68</v>
      </c>
    </row>
    <row r="363" spans="3:3" x14ac:dyDescent="0.25">
      <c r="C363" s="39" t="s">
        <v>66</v>
      </c>
    </row>
    <row r="392" spans="3:3" x14ac:dyDescent="0.25">
      <c r="C392" s="38" t="s">
        <v>69</v>
      </c>
    </row>
    <row r="405" spans="3:3" x14ac:dyDescent="0.25">
      <c r="C405" s="39" t="s">
        <v>70</v>
      </c>
    </row>
    <row r="416" spans="3:3" x14ac:dyDescent="0.25">
      <c r="C416" s="39" t="s">
        <v>71</v>
      </c>
    </row>
    <row r="446" spans="3:3" x14ac:dyDescent="0.25">
      <c r="C446" s="38" t="s">
        <v>72</v>
      </c>
    </row>
    <row r="459" spans="3:3" x14ac:dyDescent="0.25">
      <c r="C459" s="39" t="s">
        <v>73</v>
      </c>
    </row>
    <row r="470" spans="3:3" x14ac:dyDescent="0.25">
      <c r="C470" s="39" t="s">
        <v>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48856-054C-46F5-B70D-71F99650D3B7}">
  <dimension ref="B2:C294"/>
  <sheetViews>
    <sheetView workbookViewId="0">
      <selection activeCell="B4" sqref="B4"/>
    </sheetView>
  </sheetViews>
  <sheetFormatPr baseColWidth="10" defaultColWidth="11.42578125" defaultRowHeight="15" x14ac:dyDescent="0.25"/>
  <cols>
    <col min="1" max="16384" width="11.42578125" style="39"/>
  </cols>
  <sheetData>
    <row r="2" spans="2:2" x14ac:dyDescent="0.25">
      <c r="B2" s="38" t="s">
        <v>75</v>
      </c>
    </row>
    <row r="4" spans="2:2" x14ac:dyDescent="0.25">
      <c r="B4" s="39" t="s">
        <v>76</v>
      </c>
    </row>
    <row r="5" spans="2:2" x14ac:dyDescent="0.25">
      <c r="B5" s="39" t="s">
        <v>77</v>
      </c>
    </row>
    <row r="7" spans="2:2" x14ac:dyDescent="0.25">
      <c r="B7" s="40" t="s">
        <v>45</v>
      </c>
    </row>
    <row r="9" spans="2:2" x14ac:dyDescent="0.25">
      <c r="B9" s="39" t="s">
        <v>46</v>
      </c>
    </row>
    <row r="18" spans="2:2" x14ac:dyDescent="0.25">
      <c r="B18" s="40" t="s">
        <v>47</v>
      </c>
    </row>
    <row r="20" spans="2:2" x14ac:dyDescent="0.25">
      <c r="B20" s="39" t="s">
        <v>78</v>
      </c>
    </row>
    <row r="77" spans="2:2" x14ac:dyDescent="0.25">
      <c r="B77" s="40" t="s">
        <v>51</v>
      </c>
    </row>
    <row r="79" spans="2:2" x14ac:dyDescent="0.25">
      <c r="B79" s="39" t="s">
        <v>79</v>
      </c>
    </row>
    <row r="108" spans="2:3" x14ac:dyDescent="0.25">
      <c r="B108" s="43" t="s">
        <v>80</v>
      </c>
    </row>
    <row r="110" spans="2:3" x14ac:dyDescent="0.25">
      <c r="B110" s="39" t="s">
        <v>81</v>
      </c>
    </row>
    <row r="112" spans="2:3" x14ac:dyDescent="0.25">
      <c r="C112" s="38" t="s">
        <v>82</v>
      </c>
    </row>
    <row r="130" spans="3:3" x14ac:dyDescent="0.25">
      <c r="C130" s="39" t="s">
        <v>70</v>
      </c>
    </row>
    <row r="150" spans="3:3" x14ac:dyDescent="0.25">
      <c r="C150" s="39" t="s">
        <v>83</v>
      </c>
    </row>
    <row r="177" spans="3:3" x14ac:dyDescent="0.25">
      <c r="C177" s="38" t="s">
        <v>84</v>
      </c>
    </row>
    <row r="194" spans="3:3" x14ac:dyDescent="0.25">
      <c r="C194" s="39" t="s">
        <v>73</v>
      </c>
    </row>
    <row r="215" spans="3:3" x14ac:dyDescent="0.25">
      <c r="C215" s="39" t="s">
        <v>85</v>
      </c>
    </row>
    <row r="241" spans="3:3" x14ac:dyDescent="0.25">
      <c r="C241" s="38"/>
    </row>
    <row r="294" spans="3:3" x14ac:dyDescent="0.25">
      <c r="C294" s="3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0F8B0-1081-4791-8552-3D72AC662E0B}">
  <dimension ref="B2:B96"/>
  <sheetViews>
    <sheetView workbookViewId="0">
      <selection activeCell="N22" sqref="N22"/>
    </sheetView>
  </sheetViews>
  <sheetFormatPr baseColWidth="10" defaultColWidth="11.42578125" defaultRowHeight="15" x14ac:dyDescent="0.25"/>
  <cols>
    <col min="1" max="16384" width="11.42578125" style="39"/>
  </cols>
  <sheetData>
    <row r="2" spans="2:2" x14ac:dyDescent="0.25">
      <c r="B2" s="38" t="s">
        <v>86</v>
      </c>
    </row>
    <row r="4" spans="2:2" x14ac:dyDescent="0.25">
      <c r="B4" s="39" t="s">
        <v>87</v>
      </c>
    </row>
    <row r="5" spans="2:2" x14ac:dyDescent="0.25">
      <c r="B5" s="39" t="s">
        <v>88</v>
      </c>
    </row>
    <row r="7" spans="2:2" x14ac:dyDescent="0.25">
      <c r="B7" s="40" t="s">
        <v>45</v>
      </c>
    </row>
    <row r="9" spans="2:2" x14ac:dyDescent="0.25">
      <c r="B9" s="39" t="s">
        <v>46</v>
      </c>
    </row>
    <row r="18" spans="2:2" x14ac:dyDescent="0.25">
      <c r="B18" s="40" t="s">
        <v>47</v>
      </c>
    </row>
    <row r="20" spans="2:2" x14ac:dyDescent="0.25">
      <c r="B20" s="39" t="s">
        <v>89</v>
      </c>
    </row>
    <row r="52" spans="2:2" x14ac:dyDescent="0.25">
      <c r="B52" s="43" t="s">
        <v>80</v>
      </c>
    </row>
    <row r="54" spans="2:2" x14ac:dyDescent="0.25">
      <c r="B54" s="39" t="s">
        <v>90</v>
      </c>
    </row>
    <row r="86" spans="2:2" x14ac:dyDescent="0.25">
      <c r="B86" s="39" t="s">
        <v>91</v>
      </c>
    </row>
    <row r="96" spans="2:2" x14ac:dyDescent="0.25">
      <c r="B96" s="39" t="s">
        <v>92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28335c8-173a-4c26-85d0-3846c13a1e29">
      <Terms xmlns="http://schemas.microsoft.com/office/infopath/2007/PartnerControls"/>
    </lcf76f155ced4ddcb4097134ff3c332f>
    <TaxCatchAll xmlns="9f8772a7-fa38-4be3-8f6b-d40e0755735f" xsi:nil="true"/>
    <Fehca xmlns="328335c8-173a-4c26-85d0-3846c13a1e2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C7F57751F3F343A56393DD202D817F" ma:contentTypeVersion="20" ma:contentTypeDescription="Create a new document." ma:contentTypeScope="" ma:versionID="39c6f7f9cec71677675bb2863d384c02">
  <xsd:schema xmlns:xsd="http://www.w3.org/2001/XMLSchema" xmlns:xs="http://www.w3.org/2001/XMLSchema" xmlns:p="http://schemas.microsoft.com/office/2006/metadata/properties" xmlns:ns2="9f8772a7-fa38-4be3-8f6b-d40e0755735f" xmlns:ns3="328335c8-173a-4c26-85d0-3846c13a1e29" targetNamespace="http://schemas.microsoft.com/office/2006/metadata/properties" ma:root="true" ma:fieldsID="b0daab8a5ec0935cc933c650856a513a" ns2:_="" ns3:_="">
    <xsd:import namespace="9f8772a7-fa38-4be3-8f6b-d40e0755735f"/>
    <xsd:import namespace="328335c8-173a-4c26-85d0-3846c13a1e2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Fehc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8772a7-fa38-4be3-8f6b-d40e075573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06950c7-b19f-4f35-80fc-07aea4951f9f}" ma:internalName="TaxCatchAll" ma:showField="CatchAllData" ma:web="9f8772a7-fa38-4be3-8f6b-d40e075573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335c8-173a-4c26-85d0-3846c13a1e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5f5b8bf-3c70-4e94-9883-59d6e1aebd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Fehca" ma:index="26" nillable="true" ma:displayName="Fehca" ma:format="DateTime" ma:internalName="Fehca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65534D7-8520-4EE0-9159-31E6ABCE19FF}">
  <ds:schemaRefs>
    <ds:schemaRef ds:uri="http://schemas.microsoft.com/office/2006/metadata/properties"/>
    <ds:schemaRef ds:uri="http://schemas.microsoft.com/office/infopath/2007/PartnerControls"/>
    <ds:schemaRef ds:uri="328335c8-173a-4c26-85d0-3846c13a1e29"/>
    <ds:schemaRef ds:uri="9f8772a7-fa38-4be3-8f6b-d40e0755735f"/>
  </ds:schemaRefs>
</ds:datastoreItem>
</file>

<file path=customXml/itemProps2.xml><?xml version="1.0" encoding="utf-8"?>
<ds:datastoreItem xmlns:ds="http://schemas.openxmlformats.org/officeDocument/2006/customXml" ds:itemID="{81999892-D045-4787-9EDB-20EA2EC413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8772a7-fa38-4be3-8f6b-d40e0755735f"/>
    <ds:schemaRef ds:uri="328335c8-173a-4c26-85d0-3846c13a1e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215699A-FD2A-4345-A19D-0C964345EF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Ejemplo</vt:lpstr>
      <vt:lpstr>DATOS</vt:lpstr>
      <vt:lpstr>CP01</vt:lpstr>
      <vt:lpstr>CP02</vt:lpstr>
      <vt:lpstr>CP03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 David Surichaqui Pizarro</dc:creator>
  <cp:keywords/>
  <dc:description/>
  <cp:lastModifiedBy>Jorge Cisneros</cp:lastModifiedBy>
  <cp:revision/>
  <dcterms:created xsi:type="dcterms:W3CDTF">2018-07-04T17:22:42Z</dcterms:created>
  <dcterms:modified xsi:type="dcterms:W3CDTF">2024-10-17T05:20:02Z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0x010100CBC7F57751F3F343A56393DD202D817F</vt:lpwstr>
  </property>
  <property fmtid="{D5CDD505-2E9C-101B-9397-08002B2CF9AE}" pid="3" name="MediaServiceImageTags">
    <vt:lpwstr/>
  </property>
</Properties>
</file>