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29040" windowHeight="15840" activeTab="1"/>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2.0'!$A$45:$AY$93</definedName>
    <definedName name="_xlnm.Print_Area" localSheetId="0">'Formato 1.0 '!$A$1:$AQ$70</definedName>
    <definedName name="_xlnm.Print_Area" localSheetId="1">'Formato 2.0'!$A$1:$AQ$111</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c r="J35"/>
  <c r="J36" l="1"/>
  <c r="J37"/>
  <c r="J38"/>
  <c r="J40"/>
  <c r="J41" l="1"/>
  <c r="M39" s="1"/>
  <c r="J38" i="5"/>
  <c r="J37"/>
  <c r="J36"/>
  <c r="J35"/>
  <c r="M41" i="6" l="1"/>
  <c r="M35"/>
  <c r="M37"/>
  <c r="M40"/>
  <c r="M36"/>
  <c r="M38"/>
  <c r="J39" i="5"/>
  <c r="M36" s="1"/>
  <c r="M35" l="1"/>
  <c r="M39"/>
  <c r="M38"/>
  <c r="M37"/>
</calcChain>
</file>

<file path=xl/sharedStrings.xml><?xml version="1.0" encoding="utf-8"?>
<sst xmlns="http://schemas.openxmlformats.org/spreadsheetml/2006/main" count="1020" uniqueCount="296">
  <si>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</si>
  <si>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</si>
  <si>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</si>
  <si>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</si>
  <si>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</si>
  <si>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</si>
  <si>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</si>
  <si>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</si>
  <si>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</si>
  <si>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</si>
  <si>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</si>
  <si>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</si>
  <si>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</si>
  <si>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</si>
  <si>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</si>
  <si>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</si>
  <si>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</si>
  <si>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</si>
  <si>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</si>
  <si>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</si>
  <si>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</si>
  <si>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</si>
  <si>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</si>
  <si>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</si>
  <si>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</si>
  <si>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</si>
  <si>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</si>
  <si>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</si>
  <si>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</si>
  <si>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</si>
  <si>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</si>
  <si>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</si>
  <si>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</si>
  <si>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</si>
  <si>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</si>
  <si>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</si>
  <si>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</si>
  <si>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</si>
  <si>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</si>
  <si>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</si>
  <si>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</si>
  <si>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</si>
  <si>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</si>
  <si>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</si>
  <si>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</si>
  <si>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</si>
  <si>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</si>
  <si>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</si>
  <si>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</si>
  <si>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</si>
  <si>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</si>
  <si>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</si>
  <si>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</si>
  <si>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</si>
  <si>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</si>
  <si>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</si>
  <si>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</si>
  <si>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</si>
  <si>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</si>
  <si>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</si>
  <si>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</si>
  <si>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</si>
  <si>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</si>
  <si>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</si>
  <si>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</si>
  <si>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</si>
  <si>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</si>
  <si>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</si>
  <si>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</si>
  <si>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</si>
  <si>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</si>
  <si>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</si>
  <si>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</si>
  <si>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</si>
  <si>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</si>
  <si>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</si>
  <si>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</si>
  <si>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</si>
  <si>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</si>
  <si>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</si>
  <si>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</si>
  <si>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</si>
  <si>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</si>
  <si>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</si>
  <si>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</si>
  <si>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</si>
  <si>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</si>
  <si>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</si>
  <si>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</si>
  <si>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</si>
  <si>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</si>
  <si>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</si>
  <si>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</si>
  <si>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</si>
  <si>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</si>
  <si>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</si>
  <si>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</si>
  <si>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</si>
  <si>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</si>
  <si>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</si>
  <si>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</si>
  <si>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</si>
  <si>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</si>
  <si>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</si>
  <si>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</si>
  <si>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</si>
  <si>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</si>
  <si>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</si>
  <si>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</si>
  <si>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</si>
  <si>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</si>
  <si>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</si>
  <si>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</si>
  <si>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</si>
  <si>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</si>
  <si>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</si>
  <si>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</si>
  <si>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</si>
  <si>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</si>
  <si>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</si>
  <si>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</si>
  <si>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</si>
  <si>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</si>
  <si>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</si>
  <si>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</si>
  <si>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</si>
  <si>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</si>
  <si>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</si>
  <si>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</si>
  <si>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</si>
  <si>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</si>
  <si>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</si>
  <si>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</si>
  <si>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</si>
  <si>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</si>
  <si>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</si>
  <si>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</si>
  <si>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</si>
  <si>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</si>
  <si>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</si>
  <si>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</si>
  <si>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</si>
  <si>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</si>
  <si>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</si>
  <si>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</si>
  <si>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</si>
  <si>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</si>
  <si>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</si>
  <si>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</si>
  <si>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</si>
  <si>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</si>
  <si>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</si>
  <si>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</si>
  <si>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</si>
  <si>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</si>
  <si>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</si>
  <si>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</si>
  <si>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</si>
  <si>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</si>
  <si>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</si>
  <si>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</si>
  <si>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</si>
  <si>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</si>
  <si>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</si>
  <si>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</si>
  <si>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</si>
  <si>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</si>
  <si>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</si>
  <si>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</si>
  <si>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</si>
  <si>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</si>
  <si>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</si>
  <si>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</si>
  <si>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</si>
  <si>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</si>
  <si>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</si>
  <si>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</si>
  <si>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</si>
  <si>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</si>
  <si>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</si>
  <si>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</si>
  <si>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</si>
  <si>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</si>
  <si>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</si>
  <si>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</si>
  <si>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</si>
  <si>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</si>
  <si>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</si>
  <si>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</si>
  <si>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</si>
  <si>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</si>
  <si>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</si>
  <si>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</si>
  <si>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</si>
  <si>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</si>
  <si>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</si>
  <si>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</si>
  <si>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</si>
  <si>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</si>
  <si>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</si>
  <si>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</si>
  <si>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</si>
  <si>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</si>
  <si>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</si>
  <si>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</si>
  <si>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Que se tengan operaciones TUPA que sustenten el pago</t>
  </si>
  <si>
    <t>Crítico</t>
  </si>
  <si>
    <t>HU_GP.GP.014</t>
  </si>
  <si>
    <t>PENDIENTE</t>
  </si>
  <si>
    <t>NO CONFORME</t>
  </si>
  <si>
    <t>NO APLICA</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</si>
  <si>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</si>
  <si>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</si>
  <si>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</si>
  <si>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</si>
  <si>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</si>
  <si>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</si>
  <si>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</si>
  <si>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</si>
  <si>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</si>
  <si>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</si>
  <si>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</si>
  <si>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</si>
  <si>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</si>
  <si>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</si>
  <si>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</si>
  <si>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</si>
  <si>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</si>
  <si>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</si>
  <si>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</si>
  <si>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</si>
  <si>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</si>
  <si>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</si>
  <si>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</si>
  <si>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</si>
  <si>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</si>
  <si>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</si>
  <si>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MR.ENTIDAD.SUPERVISOR_AREA</t>
  </si>
  <si>
    <t>Ver CPB generado en VUCE 2.0 desde la "Bandeja de Seguimiento de Pagos" - Cuando selecciona el ícono “Ver CPB” y orden en estado "Pendiente de Pago" con exito -  como Rol MR.ENTIDAD.EVALUADOR</t>
  </si>
  <si>
    <t>Ver CPB generado en VUCE 2.0 desde la "Bandeja de Seguimiento de Pagos" - Cuando selecciona el ícono “Ver CPB” y orden en estado "Pendiente de Pago" con exito -  como Rol MR.ENTIDAD.DIGITADOR</t>
  </si>
  <si>
    <t>Ver CPB generado en VUCE 2.0 desde la "Bandeja de Seguimiento de Pagos" - Cuando selecciona el ícono “Ver CPB” y orden en estado "Pendiente de Pago" con exito -  como Rol MR.ENTIDAD.MESA DE PARTES</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</si>
  <si>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</si>
  <si>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</si>
  <si>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</si>
  <si>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</si>
  <si>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</si>
  <si>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</si>
  <si>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</si>
  <si>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</si>
  <si>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</si>
  <si>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</si>
  <si>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</si>
  <si>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</si>
  <si>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</si>
  <si>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MR.ENTIDAD.SUPERVISOR_AREA</t>
  </si>
  <si>
    <t>Ver CPB generado en VUCE 1.0 desde la "Bandeja de Seguimiento de Pagos" - Cuando selecciona el ícono “Ver CPB” y orden en estado "Pendiente de Pago" con exito -  como Rol MR.ENTIDAD.EVALUADOR</t>
  </si>
  <si>
    <t>Ver CPB generado en VUCE 1.0 desde la "Bandeja de Seguimiento de Pagos" - Cuando selecciona el ícono “Ver CPB” y orden en estado "Pendiente de Pago" con exito -  como Rol MR.ENTIDAD.DIGITADOR</t>
  </si>
  <si>
    <t>Ver CPB generado en VUCE 1.0 desde la "Bandeja de Seguimiento de Pagos" - Cuando selecciona el ícono “Ver CPB” y orden en estado "Pendiente de Pago" con exito -  como Rol MR.ENTIDAD.MESA DE PARTES</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</si>
  <si>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</si>
  <si>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</si>
  <si>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</si>
  <si>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</si>
  <si>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</si>
  <si>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</si>
  <si>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</si>
  <si>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</si>
  <si>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</si>
  <si>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MR.ENTIDAD.SUPERVISOR_AREA</t>
  </si>
  <si>
    <t>Ver CPB generado en VUCE 2.0 desde "Buzón Electrónico" - Cuando selecciona el boton “Imprimir CPB (CDA)” con exito -  como Rol MR.ENTIDAD.EVALUADOR</t>
  </si>
  <si>
    <t>Ver CPB generado en VUCE 2.0 desde "Buzón Electrónico" - Cuando selecciona el boton “Imprimir CPB (CDA)” con exito -  como Rol MR.ENTIDAD.DIGITADOR</t>
  </si>
  <si>
    <t>Ver CPB generado en VUCE 2.0 desde "Buzón Electrónico" - Cuando selecciona el boton “Imprimir CPB (CDA)” con exito -  como Rol MR.ENTIDAD.MESA DE PARTES</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</si>
  <si>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</si>
  <si>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</si>
  <si>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</si>
  <si>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</si>
  <si>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</si>
  <si>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</si>
  <si>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</si>
  <si>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MR.ENTIDAD.SUPERVISOR_AREA</t>
  </si>
  <si>
    <t>Gestionar errores - Cuando no se pudo obtener el archivo pdf del CPB de la Pasarela de Pagos - como Rol MR.ENTIDAD.EVALUADOR</t>
  </si>
  <si>
    <t>Gestionar errores - Cuando no se pudo obtener el archivo pdf del CPB de la Pasarela de Pagos - como Rol MR.ENTIDAD.DIGITADOR</t>
  </si>
  <si>
    <t>Gestionar errores - Cuando no se pudo obtener el archivo pdf del CPB de la Pasarela de Pagos - como Rol MR.ENTIDAD.MESA DE PARTES</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</si>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</sst>
</file>

<file path=xl/styles.xml><?xml version="1.0" encoding="utf-8"?>
<styleSheet xmlns="http://schemas.openxmlformats.org/spreadsheetml/2006/main">
  <fonts count="24">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
      <sz val="8"/>
      <color theme="1"/>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
      <patternFill patternType="solid">
        <fgColor rgb="FF00B050"/>
        <bgColor indexed="64"/>
      </patternFill>
    </fill>
    <fill>
      <patternFill patternType="solid">
        <fgColor rgb="FFFF0000"/>
        <bgColor indexed="64"/>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0" fillId="0" borderId="0" xfId="0" applyAlignment="1">
      <alignment horizontal="center"/>
    </xf>
    <xf numFmtId="0" fontId="4" fillId="9" borderId="10" xfId="0" applyFont="1" applyFill="1" applyBorder="1" applyAlignment="1">
      <alignment horizontal="center" vertical="center"/>
    </xf>
    <xf numFmtId="0" fontId="11" fillId="9" borderId="10" xfId="0" quotePrefix="1" applyFont="1" applyFill="1" applyBorder="1" applyAlignment="1">
      <alignment horizontal="left" vertical="center" wrapText="1"/>
    </xf>
    <xf numFmtId="0" fontId="11" fillId="9" borderId="10" xfId="0" applyFont="1" applyFill="1" applyBorder="1" applyAlignment="1">
      <alignment horizontal="center" vertical="center" wrapText="1"/>
    </xf>
    <xf numFmtId="0" fontId="4" fillId="9" borderId="10" xfId="0" applyFont="1" applyFill="1" applyBorder="1" applyAlignment="1">
      <alignment horizontal="left" vertical="center" wrapText="1"/>
    </xf>
    <xf numFmtId="0" fontId="10" fillId="9" borderId="10"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4" fillId="10" borderId="10" xfId="0" applyFont="1" applyFill="1" applyBorder="1" applyAlignment="1">
      <alignment horizontal="center" vertical="center"/>
    </xf>
    <xf numFmtId="0" fontId="11" fillId="10" borderId="10" xfId="0" quotePrefix="1" applyFont="1" applyFill="1" applyBorder="1" applyAlignment="1">
      <alignment horizontal="left" vertical="center" wrapText="1"/>
    </xf>
    <xf numFmtId="0" fontId="11" fillId="10" borderId="10" xfId="0" applyFont="1" applyFill="1" applyBorder="1" applyAlignment="1">
      <alignment horizontal="center" vertical="center" wrapText="1"/>
    </xf>
    <xf numFmtId="0" fontId="4" fillId="10" borderId="10"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17" fillId="10"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10" fillId="10" borderId="10" xfId="0" applyFont="1" applyFill="1" applyBorder="1" applyAlignment="1">
      <alignment horizontal="center" vertical="center" wrapText="1"/>
    </xf>
    <xf numFmtId="0" fontId="10" fillId="10" borderId="10" xfId="0" applyFont="1" applyFill="1" applyBorder="1" applyAlignment="1">
      <alignment horizontal="center" vertical="center"/>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7"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44"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0" borderId="45" xfId="0" applyFont="1" applyFill="1" applyBorder="1" applyAlignment="1">
      <alignment horizontal="center" vertical="center" wrapText="1"/>
    </xf>
    <xf numFmtId="0" fontId="4" fillId="9" borderId="10"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xf numFmtId="0" fontId="4" fillId="9" borderId="44"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45"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9" borderId="10" xfId="0" applyFont="1" applyFill="1" applyBorder="1" applyAlignment="1">
      <alignment horizontal="center" vertical="center"/>
    </xf>
    <xf numFmtId="0" fontId="4" fillId="9" borderId="5"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 xmlns:a16="http://schemas.microsoft.com/office/drawing/2014/main" id="{402A14E2-6837-49EB-9A69-58B3908F7094}"/>
            </a:ext>
            <a:ext uri="{147F2762-F138-4A5C-976F-8EAC2B608ADB}">
              <a16:predDERef xmlns=""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 xmlns:a16="http://schemas.microsoft.com/office/drawing/2014/main" id="{4DA6CAAC-5CB5-4D49-8188-4B34B6F01CE0}"/>
            </a:ext>
            <a:ext uri="{147F2762-F138-4A5C-976F-8EAC2B608ADB}">
              <a16:predDERef xmlns=""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 xmlns:a16="http://schemas.microsoft.com/office/drawing/2014/main" id="{AC32FF34-2D94-4D4B-A0BE-02886889720D}"/>
            </a:ext>
            <a:ext uri="{147F2762-F138-4A5C-976F-8EAC2B608ADB}">
              <a16:predDERef xmlns=""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 xmlns:a16="http://schemas.microsoft.com/office/drawing/2014/main" id="{BFB16D55-B594-4601-8C96-2C10DBFE31B2}"/>
            </a:ext>
            <a:ext uri="{147F2762-F138-4A5C-976F-8EAC2B608ADB}">
              <a16:predDERef xmlns=""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 xmlns:a16="http://schemas.microsoft.com/office/drawing/2014/main" id="{51A67D85-41A3-4DB5-BBDE-CEBE4FAD981C}"/>
            </a:ext>
            <a:ext uri="{147F2762-F138-4A5C-976F-8EAC2B608ADB}">
              <a16:predDERef xmlns=""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 xmlns:a16="http://schemas.microsoft.com/office/drawing/2014/main" id="{68DC58E4-E3C7-41A4-AD6E-FF99DEF3AEC4}"/>
            </a:ext>
            <a:ext uri="{147F2762-F138-4A5C-976F-8EAC2B608ADB}">
              <a16:predDERef xmlns=""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 xmlns:a16="http://schemas.microsoft.com/office/drawing/2014/main" id="{350926AF-0996-45B0-BBA3-C75569AC8F27}"/>
            </a:ext>
            <a:ext uri="{147F2762-F138-4A5C-976F-8EAC2B608ADB}">
              <a16:predDERef xmlns=""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 xmlns:a16="http://schemas.microsoft.com/office/drawing/2014/main" id="{3081DECD-89DA-40D2-BA9E-47190858BEE3}"/>
            </a:ext>
            <a:ext uri="{147F2762-F138-4A5C-976F-8EAC2B608ADB}">
              <a16:predDERef xmlns=""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 xmlns:a16="http://schemas.microsoft.com/office/drawing/2014/main" id="{88BA6592-723C-4C55-B4AD-81B887EDF141}"/>
            </a:ext>
            <a:ext uri="{147F2762-F138-4A5C-976F-8EAC2B608ADB}">
              <a16:predDERef xmlns=""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 xmlns:a16="http://schemas.microsoft.com/office/drawing/2014/main" id="{A93B20DC-D77C-43B7-A506-10BAF43D0898}"/>
            </a:ext>
            <a:ext uri="{147F2762-F138-4A5C-976F-8EAC2B608ADB}">
              <a16:predDERef xmlns=""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 xmlns:a16="http://schemas.microsoft.com/office/drawing/2014/main" id="{3A5B653F-6C72-4FE2-A0E3-2F2B352C9F8C}"/>
            </a:ext>
            <a:ext uri="{147F2762-F138-4A5C-976F-8EAC2B608ADB}">
              <a16:predDERef xmlns=""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 xmlns:a16="http://schemas.microsoft.com/office/drawing/2014/main" id="{8A62D0FA-E8EE-4B47-BAE3-573DF44FE7E2}"/>
            </a:ext>
            <a:ext uri="{147F2762-F138-4A5C-976F-8EAC2B608ADB}">
              <a16:predDERef xmlns=""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 xmlns:a16="http://schemas.microsoft.com/office/drawing/2014/main" id="{2E4DD0CB-4F12-470F-8FF3-83219458294C}"/>
            </a:ext>
            <a:ext uri="{147F2762-F138-4A5C-976F-8EAC2B608ADB}">
              <a16:predDERef xmlns=""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 xmlns:a16="http://schemas.microsoft.com/office/drawing/2014/main" id="{F84EDE56-259A-4B4E-9490-44080B6F6DBB}"/>
            </a:ext>
            <a:ext uri="{147F2762-F138-4A5C-976F-8EAC2B608ADB}">
              <a16:predDERef xmlns=""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 xmlns:a16="http://schemas.microsoft.com/office/drawing/2014/main" id="{75EA7D8A-23C1-45EA-A5B1-FCFEF270A18A}"/>
            </a:ext>
            <a:ext uri="{147F2762-F138-4A5C-976F-8EAC2B608ADB}">
              <a16:predDERef xmlns=""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 xmlns:a16="http://schemas.microsoft.com/office/drawing/2014/main" id="{CC18A1F6-E3DF-4E2A-A845-726361855600}"/>
            </a:ext>
            <a:ext uri="{147F2762-F138-4A5C-976F-8EAC2B608ADB}">
              <a16:predDERef xmlns=""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 xmlns:a16="http://schemas.microsoft.com/office/drawing/2014/main" id="{C0A7DF26-EC95-4BAC-B521-E7AC9E679E78}"/>
            </a:ext>
            <a:ext uri="{147F2762-F138-4A5C-976F-8EAC2B608ADB}">
              <a16:predDERef xmlns=""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 xmlns:a16="http://schemas.microsoft.com/office/drawing/2014/main" id="{3B7E6A62-2D60-4E4B-94F7-3F12083CDD5F}"/>
            </a:ext>
            <a:ext uri="{147F2762-F138-4A5C-976F-8EAC2B608ADB}">
              <a16:predDERef xmlns=""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 xmlns:a16="http://schemas.microsoft.com/office/drawing/2014/main" id="{F07D42B1-2249-4C0B-BA5F-3FAB37CA8D7F}"/>
            </a:ext>
            <a:ext uri="{147F2762-F138-4A5C-976F-8EAC2B608ADB}">
              <a16:predDERef xmlns=""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 xmlns:a16="http://schemas.microsoft.com/office/drawing/2014/main" id="{C83C4107-41CF-463C-A1F5-9FAB28E36E2C}"/>
            </a:ext>
            <a:ext uri="{147F2762-F138-4A5C-976F-8EAC2B608ADB}">
              <a16:predDERef xmlns=""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 xmlns:a16="http://schemas.microsoft.com/office/drawing/2014/main" id="{05C95C65-61D8-441A-9E5C-0FB3688CBC19}"/>
            </a:ext>
            <a:ext uri="{147F2762-F138-4A5C-976F-8EAC2B608ADB}">
              <a16:predDERef xmlns=""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 xmlns:a16="http://schemas.microsoft.com/office/drawing/2014/main" id="{FBF67EC4-267D-4A70-964B-DD7B608260B4}"/>
            </a:ext>
            <a:ext uri="{147F2762-F138-4A5C-976F-8EAC2B608ADB}">
              <a16:predDERef xmlns=""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 xmlns:a16="http://schemas.microsoft.com/office/drawing/2014/main" id="{45FA8B9E-2438-4959-A312-7C99B8CFE716}"/>
            </a:ext>
            <a:ext uri="{147F2762-F138-4A5C-976F-8EAC2B608ADB}">
              <a16:predDERef xmlns=""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 xmlns:a16="http://schemas.microsoft.com/office/drawing/2014/main" id="{13FF7474-0337-4E02-8034-A22EF84EC65A}"/>
            </a:ext>
            <a:ext uri="{147F2762-F138-4A5C-976F-8EAC2B608ADB}">
              <a16:predDERef xmlns=""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 xmlns:a16="http://schemas.microsoft.com/office/drawing/2014/main" id="{E7837B99-4F1E-4303-A726-9EA855967F34}"/>
            </a:ext>
            <a:ext uri="{147F2762-F138-4A5C-976F-8EAC2B608ADB}">
              <a16:predDERef xmlns=""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 xmlns:a16="http://schemas.microsoft.com/office/drawing/2014/main" id="{AC0DFBF5-AA91-4C83-BE88-340FD6D828AF}"/>
            </a:ext>
            <a:ext uri="{147F2762-F138-4A5C-976F-8EAC2B608ADB}">
              <a16:predDERef xmlns=""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 xmlns:a16="http://schemas.microsoft.com/office/drawing/2014/main" id="{2AFC92B3-0F93-47FC-B88B-C24E893E16FD}"/>
            </a:ext>
            <a:ext uri="{147F2762-F138-4A5C-976F-8EAC2B608ADB}">
              <a16:predDERef xmlns=""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 xmlns:a16="http://schemas.microsoft.com/office/drawing/2014/main" id="{17881CFF-E0D8-41F0-9F68-8235C6DDEC11}"/>
            </a:ext>
            <a:ext uri="{147F2762-F138-4A5C-976F-8EAC2B608ADB}">
              <a16:predDERef xmlns=""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 xmlns:a16="http://schemas.microsoft.com/office/drawing/2014/main" id="{DC73EF0A-6AA9-4E68-B36B-A9974F46B573}"/>
            </a:ext>
            <a:ext uri="{147F2762-F138-4A5C-976F-8EAC2B608ADB}">
              <a16:predDERef xmlns=""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 xmlns:a16="http://schemas.microsoft.com/office/drawing/2014/main" id="{A85321B5-87BF-4E0C-9E94-441D1CAA2D2C}"/>
            </a:ext>
            <a:ext uri="{147F2762-F138-4A5C-976F-8EAC2B608ADB}">
              <a16:predDERef xmlns=""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 xmlns:a16="http://schemas.microsoft.com/office/drawing/2014/main" id="{76B64CBB-8D07-47C6-983C-055B5EB69267}"/>
            </a:ext>
            <a:ext uri="{147F2762-F138-4A5C-976F-8EAC2B608ADB}">
              <a16:predDERef xmlns=""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 xmlns:a16="http://schemas.microsoft.com/office/drawing/2014/main" id="{0B252C66-EB57-46B2-913B-1B355DA4D8F1}"/>
            </a:ext>
            <a:ext uri="{147F2762-F138-4A5C-976F-8EAC2B608ADB}">
              <a16:predDERef xmlns=""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 xmlns:a16="http://schemas.microsoft.com/office/drawing/2014/main" id="{BAC13DED-08A7-4C56-8615-0BA945A4EECA}"/>
            </a:ext>
            <a:ext uri="{147F2762-F138-4A5C-976F-8EAC2B608ADB}">
              <a16:predDERef xmlns=""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 xmlns:a16="http://schemas.microsoft.com/office/drawing/2014/main" id="{769DFF35-F35D-4CBE-BDC7-631411515C9A}"/>
            </a:ext>
            <a:ext uri="{147F2762-F138-4A5C-976F-8EAC2B608ADB}">
              <a16:predDERef xmlns=""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 xmlns:a16="http://schemas.microsoft.com/office/drawing/2014/main" id="{70868D57-84FD-401B-BE93-A87B29A772AF}"/>
            </a:ext>
            <a:ext uri="{147F2762-F138-4A5C-976F-8EAC2B608ADB}">
              <a16:predDERef xmlns=""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 xmlns:a16="http://schemas.microsoft.com/office/drawing/2014/main" id="{0F0169FE-5CE9-4DF6-9607-A43687C070DE}"/>
            </a:ext>
            <a:ext uri="{147F2762-F138-4A5C-976F-8EAC2B608ADB}">
              <a16:predDERef xmlns=""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 xmlns:a16="http://schemas.microsoft.com/office/drawing/2014/main" id="{FC4F8AD5-B342-414D-BF55-8956833CD158}"/>
            </a:ext>
            <a:ext uri="{147F2762-F138-4A5C-976F-8EAC2B608ADB}">
              <a16:predDERef xmlns=""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 xmlns:a16="http://schemas.microsoft.com/office/drawing/2014/main" id="{7B26EB96-0BE7-4120-914D-00057E4E09E9}"/>
            </a:ext>
            <a:ext uri="{147F2762-F138-4A5C-976F-8EAC2B608ADB}">
              <a16:predDERef xmlns=""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 xmlns:a16="http://schemas.microsoft.com/office/drawing/2014/main" id="{2063F7A6-ECA5-42D5-A8A4-821C0F5CC2DD}"/>
            </a:ext>
            <a:ext uri="{147F2762-F138-4A5C-976F-8EAC2B608ADB}">
              <a16:predDERef xmlns=""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 xmlns:a16="http://schemas.microsoft.com/office/drawing/2014/main" id="{3E7E8F88-11A5-44FF-9FBA-9F323209FAA3}"/>
            </a:ext>
            <a:ext uri="{147F2762-F138-4A5C-976F-8EAC2B608ADB}">
              <a16:predDERef xmlns=""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 xmlns:a16="http://schemas.microsoft.com/office/drawing/2014/main" id="{EEA855ED-F429-44B7-8289-728A6BB5D412}"/>
            </a:ext>
            <a:ext uri="{147F2762-F138-4A5C-976F-8EAC2B608ADB}">
              <a16:predDERef xmlns=""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 xmlns:a16="http://schemas.microsoft.com/office/drawing/2014/main" id="{FD0EF293-5A4F-4570-9862-732A7EEC53E4}"/>
            </a:ext>
            <a:ext uri="{147F2762-F138-4A5C-976F-8EAC2B608ADB}">
              <a16:predDERef xmlns=""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 xmlns:a16="http://schemas.microsoft.com/office/drawing/2014/main" id="{75F3E70C-5C4B-40EB-81B2-38BF3831A8E4}"/>
            </a:ext>
            <a:ext uri="{147F2762-F138-4A5C-976F-8EAC2B608ADB}">
              <a16:predDERef xmlns=""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 xmlns:a16="http://schemas.microsoft.com/office/drawing/2014/main" id="{64172399-7CFD-4740-AF60-30FF92485AAD}"/>
            </a:ext>
            <a:ext uri="{147F2762-F138-4A5C-976F-8EAC2B608ADB}">
              <a16:predDERef xmlns=""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 xmlns:a16="http://schemas.microsoft.com/office/drawing/2014/main" id="{E9C16651-6DAA-4520-96A0-FF9354162ADA}"/>
            </a:ext>
            <a:ext uri="{147F2762-F138-4A5C-976F-8EAC2B608ADB}">
              <a16:predDERef xmlns=""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 xmlns:a16="http://schemas.microsoft.com/office/drawing/2014/main" id="{424E5996-4EC7-444E-848E-F6B90CECF2F2}"/>
            </a:ext>
            <a:ext uri="{147F2762-F138-4A5C-976F-8EAC2B608ADB}">
              <a16:predDERef xmlns=""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 xmlns:a16="http://schemas.microsoft.com/office/drawing/2014/main" id="{398F52CC-246F-40B0-8716-7D4D74595B82}"/>
            </a:ext>
            <a:ext uri="{147F2762-F138-4A5C-976F-8EAC2B608ADB}">
              <a16:predDERef xmlns=""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 xmlns:a16="http://schemas.microsoft.com/office/drawing/2014/main" id="{A342EE9F-7B7F-4809-A98F-25E69C2B95AE}"/>
            </a:ext>
            <a:ext uri="{147F2762-F138-4A5C-976F-8EAC2B608ADB}">
              <a16:predDERef xmlns=""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 xmlns:a16="http://schemas.microsoft.com/office/drawing/2014/main" id="{1E6CF0DF-4B2E-4224-86F0-A3509D56DD06}"/>
            </a:ext>
            <a:ext uri="{147F2762-F138-4A5C-976F-8EAC2B608ADB}">
              <a16:predDERef xmlns=""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 xmlns:a16="http://schemas.microsoft.com/office/drawing/2014/main" id="{3BDA97D3-06ED-4682-8A31-24C595D35AD6}"/>
            </a:ext>
            <a:ext uri="{147F2762-F138-4A5C-976F-8EAC2B608ADB}">
              <a16:predDERef xmlns=""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 xmlns:a16="http://schemas.microsoft.com/office/drawing/2014/main" id="{0F306BC7-017B-413C-846B-68E848AEFB06}"/>
            </a:ext>
            <a:ext uri="{147F2762-F138-4A5C-976F-8EAC2B608ADB}">
              <a16:predDERef xmlns=""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 xmlns:a16="http://schemas.microsoft.com/office/drawing/2014/main" id="{7D071293-9C7E-44BF-8B96-B1037A88E637}"/>
            </a:ext>
            <a:ext uri="{147F2762-F138-4A5C-976F-8EAC2B608ADB}">
              <a16:predDERef xmlns=""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 xmlns:a16="http://schemas.microsoft.com/office/drawing/2014/main" id="{DA5C6C00-5409-4876-B8A7-2E6D5ED34A02}"/>
            </a:ext>
            <a:ext uri="{147F2762-F138-4A5C-976F-8EAC2B608ADB}">
              <a16:predDERef xmlns=""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 xmlns:a16="http://schemas.microsoft.com/office/drawing/2014/main" id="{0C450D98-F660-4662-B9DE-2FF66E708D3C}"/>
            </a:ext>
            <a:ext uri="{147F2762-F138-4A5C-976F-8EAC2B608ADB}">
              <a16:predDERef xmlns=""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 xmlns:a16="http://schemas.microsoft.com/office/drawing/2014/main" id="{64A9DA2D-A8BF-4A7A-A780-31DBB7720C76}"/>
            </a:ext>
            <a:ext uri="{147F2762-F138-4A5C-976F-8EAC2B608ADB}">
              <a16:predDERef xmlns=""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 xmlns:a16="http://schemas.microsoft.com/office/drawing/2014/main" id="{3112B9C7-EE38-43A2-B31F-430C568131D4}"/>
            </a:ext>
            <a:ext uri="{147F2762-F138-4A5C-976F-8EAC2B608ADB}">
              <a16:predDERef xmlns=""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 xmlns:a16="http://schemas.microsoft.com/office/drawing/2014/main" id="{807828CD-471D-4DEB-997F-3C2E5FA35F4B}"/>
            </a:ext>
            <a:ext uri="{147F2762-F138-4A5C-976F-8EAC2B608ADB}">
              <a16:predDERef xmlns=""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 xmlns:a16="http://schemas.microsoft.com/office/drawing/2014/main" id="{EF8086BB-2903-4780-BB78-1861BF969299}"/>
            </a:ext>
            <a:ext uri="{147F2762-F138-4A5C-976F-8EAC2B608ADB}">
              <a16:predDERef xmlns=""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 xmlns:a16="http://schemas.microsoft.com/office/drawing/2014/main" id="{2D0DCB9D-7A5D-4F3E-B947-632EC3A5858D}"/>
            </a:ext>
            <a:ext uri="{147F2762-F138-4A5C-976F-8EAC2B608ADB}">
              <a16:predDERef xmlns=""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 xmlns:a16="http://schemas.microsoft.com/office/drawing/2014/main" id="{217EA73A-97DB-4427-B121-CA50EBF25BCA}"/>
            </a:ext>
            <a:ext uri="{147F2762-F138-4A5C-976F-8EAC2B608ADB}">
              <a16:predDERef xmlns=""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 xmlns:a16="http://schemas.microsoft.com/office/drawing/2014/main" id="{3920A49D-F237-46E2-A5A4-7E46302AC036}"/>
            </a:ext>
            <a:ext uri="{147F2762-F138-4A5C-976F-8EAC2B608ADB}">
              <a16:predDERef xmlns=""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 xmlns:a16="http://schemas.microsoft.com/office/drawing/2014/main" id="{45AD68FF-5B04-4C6D-8B77-9AD65E50C424}"/>
            </a:ext>
            <a:ext uri="{147F2762-F138-4A5C-976F-8EAC2B608ADB}">
              <a16:predDERef xmlns=""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 xmlns:a16="http://schemas.microsoft.com/office/drawing/2014/main" id="{0AC41C47-6D83-421A-81EC-1DADC9DE6F46}"/>
            </a:ext>
            <a:ext uri="{147F2762-F138-4A5C-976F-8EAC2B608ADB}">
              <a16:predDERef xmlns=""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 xmlns:a16="http://schemas.microsoft.com/office/drawing/2014/main" id="{F5F41174-0B6C-4B26-BD63-4F1A9780FC27}"/>
            </a:ext>
            <a:ext uri="{147F2762-F138-4A5C-976F-8EAC2B608ADB}">
              <a16:predDERef xmlns=""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 xmlns:a16="http://schemas.microsoft.com/office/drawing/2014/main" id="{BDC2ADF7-E412-490B-833D-DED89A0A15F4}"/>
            </a:ext>
            <a:ext uri="{147F2762-F138-4A5C-976F-8EAC2B608ADB}">
              <a16:predDERef xmlns=""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 xmlns:a16="http://schemas.microsoft.com/office/drawing/2014/main" id="{AADB91F1-3178-49E5-8AF1-505D554E5F78}"/>
            </a:ext>
            <a:ext uri="{147F2762-F138-4A5C-976F-8EAC2B608ADB}">
              <a16:predDERef xmlns=""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 xmlns:a16="http://schemas.microsoft.com/office/drawing/2014/main" id="{CBE3EC1F-B332-4B44-9BFD-43303F052343}"/>
            </a:ext>
            <a:ext uri="{147F2762-F138-4A5C-976F-8EAC2B608ADB}">
              <a16:predDERef xmlns=""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 xmlns:a16="http://schemas.microsoft.com/office/drawing/2014/main" id="{A310162D-F403-454F-933A-7C772FF27902}"/>
            </a:ext>
            <a:ext uri="{147F2762-F138-4A5C-976F-8EAC2B608ADB}">
              <a16:predDERef xmlns=""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 xmlns:a16="http://schemas.microsoft.com/office/drawing/2014/main" id="{9EE7E4C7-361C-405D-AB66-BEBC2A0A3D72}"/>
            </a:ext>
            <a:ext uri="{147F2762-F138-4A5C-976F-8EAC2B608ADB}">
              <a16:predDERef xmlns=""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 xmlns:a16="http://schemas.microsoft.com/office/drawing/2014/main" id="{D0E943F2-3CEE-401A-BE38-C99F8DAD096A}"/>
            </a:ext>
            <a:ext uri="{147F2762-F138-4A5C-976F-8EAC2B608ADB}">
              <a16:predDERef xmlns=""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 xmlns:a16="http://schemas.microsoft.com/office/drawing/2014/main" id="{DC159A47-A6FA-48C2-B35D-78FE27BAC47B}"/>
            </a:ext>
            <a:ext uri="{147F2762-F138-4A5C-976F-8EAC2B608ADB}">
              <a16:predDERef xmlns=""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 xmlns:a16="http://schemas.microsoft.com/office/drawing/2014/main" id="{A172980B-3A10-4C6F-9072-AB89637BA6D6}"/>
            </a:ext>
            <a:ext uri="{147F2762-F138-4A5C-976F-8EAC2B608ADB}">
              <a16:predDERef xmlns=""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 xmlns:a16="http://schemas.microsoft.com/office/drawing/2014/main" id="{E47FEC3C-DEDE-4A3C-B954-8058B9091A33}"/>
            </a:ext>
            <a:ext uri="{147F2762-F138-4A5C-976F-8EAC2B608ADB}">
              <a16:predDERef xmlns=""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 xmlns:a16="http://schemas.microsoft.com/office/drawing/2014/main" id="{090FEDB1-9019-417F-8AB2-8C3A7D84444E}"/>
            </a:ext>
            <a:ext uri="{147F2762-F138-4A5C-976F-8EAC2B608ADB}">
              <a16:predDERef xmlns=""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 xmlns:a16="http://schemas.microsoft.com/office/drawing/2014/main" id="{2D301983-7FC0-41E9-87FD-B873AE307990}"/>
            </a:ext>
            <a:ext uri="{147F2762-F138-4A5C-976F-8EAC2B608ADB}">
              <a16:predDERef xmlns=""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 xmlns:a16="http://schemas.microsoft.com/office/drawing/2014/main" id="{7FBF4949-C994-4D77-83D0-93530FDE1E03}"/>
            </a:ext>
            <a:ext uri="{147F2762-F138-4A5C-976F-8EAC2B608ADB}">
              <a16:predDERef xmlns=""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 xmlns:a16="http://schemas.microsoft.com/office/drawing/2014/main" id="{D91E2F6C-D660-4A48-8A5E-D38FF2B43186}"/>
            </a:ext>
            <a:ext uri="{147F2762-F138-4A5C-976F-8EAC2B608ADB}">
              <a16:predDERef xmlns=""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 xmlns:a16="http://schemas.microsoft.com/office/drawing/2014/main" id="{03E510C5-DB4B-4737-8031-3944FBF972DB}"/>
            </a:ext>
            <a:ext uri="{147F2762-F138-4A5C-976F-8EAC2B608ADB}">
              <a16:predDERef xmlns=""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 xmlns:a16="http://schemas.microsoft.com/office/drawing/2014/main" id="{3C7B012D-F39F-4545-8FF6-CF670647E61E}"/>
            </a:ext>
            <a:ext uri="{147F2762-F138-4A5C-976F-8EAC2B608ADB}">
              <a16:predDERef xmlns=""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 xmlns:a16="http://schemas.microsoft.com/office/drawing/2014/main" id="{3631FAFB-D217-48C1-BCFC-E2EDFECF8A5B}"/>
            </a:ext>
            <a:ext uri="{147F2762-F138-4A5C-976F-8EAC2B608ADB}">
              <a16:predDERef xmlns=""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 xmlns:a16="http://schemas.microsoft.com/office/drawing/2014/main" id="{092A1209-6C34-4E66-A34B-C9DC15321B73}"/>
            </a:ext>
            <a:ext uri="{147F2762-F138-4A5C-976F-8EAC2B608ADB}">
              <a16:predDERef xmlns=""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 xmlns:a16="http://schemas.microsoft.com/office/drawing/2014/main" id="{32F1346A-F917-479E-93C7-6ABC5A7B714A}"/>
            </a:ext>
            <a:ext uri="{147F2762-F138-4A5C-976F-8EAC2B608ADB}">
              <a16:predDERef xmlns=""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 xmlns:a16="http://schemas.microsoft.com/office/drawing/2014/main" id="{8823431B-79E5-45AC-9EA5-E8A8C31EC421}"/>
            </a:ext>
            <a:ext uri="{147F2762-F138-4A5C-976F-8EAC2B608ADB}">
              <a16:predDERef xmlns=""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 xmlns:a16="http://schemas.microsoft.com/office/drawing/2014/main" id="{D749497E-6BE4-4E69-9AC0-CB59FC22D3BC}"/>
            </a:ext>
            <a:ext uri="{147F2762-F138-4A5C-976F-8EAC2B608ADB}">
              <a16:predDERef xmlns=""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 xmlns:a16="http://schemas.microsoft.com/office/drawing/2014/main" id="{14236ECA-25B2-4251-B7E8-91FF44342548}"/>
            </a:ext>
            <a:ext uri="{147F2762-F138-4A5C-976F-8EAC2B608ADB}">
              <a16:predDERef xmlns=""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 xmlns:a16="http://schemas.microsoft.com/office/drawing/2014/main" id="{1B8030AE-EC19-4FFC-8834-DFBFCCDED7ED}"/>
            </a:ext>
            <a:ext uri="{147F2762-F138-4A5C-976F-8EAC2B608ADB}">
              <a16:predDERef xmlns=""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 xmlns:a16="http://schemas.microsoft.com/office/drawing/2014/main" id="{12E24D1A-7DBC-402D-A439-4A492623005D}"/>
            </a:ext>
            <a:ext uri="{147F2762-F138-4A5C-976F-8EAC2B608ADB}">
              <a16:predDERef xmlns=""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 xmlns:a16="http://schemas.microsoft.com/office/drawing/2014/main" id="{70A156E1-0394-4121-A17E-07D51EBA1DE8}"/>
            </a:ext>
            <a:ext uri="{147F2762-F138-4A5C-976F-8EAC2B608ADB}">
              <a16:predDERef xmlns=""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 xmlns:a16="http://schemas.microsoft.com/office/drawing/2014/main" id="{F9B1C6AD-9253-4E34-8EAE-91F718FC580A}"/>
            </a:ext>
            <a:ext uri="{147F2762-F138-4A5C-976F-8EAC2B608ADB}">
              <a16:predDERef xmlns=""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 xmlns:a16="http://schemas.microsoft.com/office/drawing/2014/main" id="{3ECB0B6D-7510-42CB-B416-9E1175AF57CF}"/>
            </a:ext>
            <a:ext uri="{147F2762-F138-4A5C-976F-8EAC2B608ADB}">
              <a16:predDERef xmlns=""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 xmlns:a16="http://schemas.microsoft.com/office/drawing/2014/main" id="{B3596CDA-8A9F-4806-B3BF-C55F8E445DE4}"/>
            </a:ext>
            <a:ext uri="{147F2762-F138-4A5C-976F-8EAC2B608ADB}">
              <a16:predDERef xmlns=""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 xmlns:a16="http://schemas.microsoft.com/office/drawing/2014/main" id="{741B6C02-7340-4782-9FF0-5A821D7FA0F8}"/>
            </a:ext>
            <a:ext uri="{147F2762-F138-4A5C-976F-8EAC2B608ADB}">
              <a16:predDERef xmlns=""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 xmlns:a16="http://schemas.microsoft.com/office/drawing/2014/main" id="{E468A267-A9CE-4490-A019-043576A03DCC}"/>
            </a:ext>
            <a:ext uri="{147F2762-F138-4A5C-976F-8EAC2B608ADB}">
              <a16:predDERef xmlns=""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 xmlns:a16="http://schemas.microsoft.com/office/drawing/2014/main" id="{4D719FF5-4941-424D-BCA3-60B6BE444210}"/>
            </a:ext>
            <a:ext uri="{147F2762-F138-4A5C-976F-8EAC2B608ADB}">
              <a16:predDERef xmlns=""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 xmlns:a16="http://schemas.microsoft.com/office/drawing/2014/main" id="{37646080-BC25-4BE3-8E4D-56D2225B2FA7}"/>
            </a:ext>
            <a:ext uri="{147F2762-F138-4A5C-976F-8EAC2B608ADB}">
              <a16:predDERef xmlns=""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 xmlns:a16="http://schemas.microsoft.com/office/drawing/2014/main" id="{AE4BC0E0-6FF9-4320-BE4E-3F32A1B8B155}"/>
            </a:ext>
            <a:ext uri="{147F2762-F138-4A5C-976F-8EAC2B608ADB}">
              <a16:predDERef xmlns=""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 xmlns:a16="http://schemas.microsoft.com/office/drawing/2014/main" id="{A7051604-85C0-4D63-8783-5DAB5612121C}"/>
            </a:ext>
            <a:ext uri="{147F2762-F138-4A5C-976F-8EAC2B608ADB}">
              <a16:predDERef xmlns=""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 xmlns:a16="http://schemas.microsoft.com/office/drawing/2014/main" id="{CF56A62F-1153-41A6-AB85-FDA58DAD7947}"/>
            </a:ext>
            <a:ext uri="{147F2762-F138-4A5C-976F-8EAC2B608ADB}">
              <a16:predDERef xmlns=""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 xmlns:a16="http://schemas.microsoft.com/office/drawing/2014/main" id="{A61DBD21-57E7-4DD7-ACF2-5595AB947401}"/>
            </a:ext>
            <a:ext uri="{147F2762-F138-4A5C-976F-8EAC2B608ADB}">
              <a16:predDERef xmlns=""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 xmlns:a16="http://schemas.microsoft.com/office/drawing/2014/main" id="{92AF0B90-F195-42ED-8614-7C81568DA3E3}"/>
            </a:ext>
            <a:ext uri="{147F2762-F138-4A5C-976F-8EAC2B608ADB}">
              <a16:predDERef xmlns=""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 xmlns:a16="http://schemas.microsoft.com/office/drawing/2014/main" id="{C98CCF72-5905-467A-965D-F7437ADF936B}"/>
            </a:ext>
            <a:ext uri="{147F2762-F138-4A5C-976F-8EAC2B608ADB}">
              <a16:predDERef xmlns=""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 xmlns:a16="http://schemas.microsoft.com/office/drawing/2014/main" id="{BC77BD51-D4CF-4BE3-BC2B-FAADB0F1E657}"/>
            </a:ext>
            <a:ext uri="{147F2762-F138-4A5C-976F-8EAC2B608ADB}">
              <a16:predDERef xmlns=""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 xmlns:a16="http://schemas.microsoft.com/office/drawing/2014/main" id="{9747BA58-37B3-4D42-B805-0CE0ECA9F501}"/>
            </a:ext>
            <a:ext uri="{147F2762-F138-4A5C-976F-8EAC2B608ADB}">
              <a16:predDERef xmlns=""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 xmlns:a16="http://schemas.microsoft.com/office/drawing/2014/main" id="{2A167735-0925-4750-8175-C00482C977A6}"/>
            </a:ext>
            <a:ext uri="{147F2762-F138-4A5C-976F-8EAC2B608ADB}">
              <a16:predDERef xmlns=""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 xmlns:a16="http://schemas.microsoft.com/office/drawing/2014/main" id="{061D9EBD-B77C-481D-BBAB-53036DA79020}"/>
            </a:ext>
            <a:ext uri="{147F2762-F138-4A5C-976F-8EAC2B608ADB}">
              <a16:predDERef xmlns=""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 xmlns:a16="http://schemas.microsoft.com/office/drawing/2014/main" id="{024A501F-82AF-430A-8440-04C76DB0BB64}"/>
            </a:ext>
            <a:ext uri="{147F2762-F138-4A5C-976F-8EAC2B608ADB}">
              <a16:predDERef xmlns=""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 xmlns:a16="http://schemas.microsoft.com/office/drawing/2014/main" id="{F5A5DD99-1A2F-4868-80E0-43D3629A57F1}"/>
            </a:ext>
            <a:ext uri="{147F2762-F138-4A5C-976F-8EAC2B608ADB}">
              <a16:predDERef xmlns=""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 xmlns:a16="http://schemas.microsoft.com/office/drawing/2014/main" id="{9FE0306E-2735-4F6C-BA47-F05164B0A02B}"/>
            </a:ext>
            <a:ext uri="{147F2762-F138-4A5C-976F-8EAC2B608ADB}">
              <a16:predDERef xmlns=""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 xmlns:a16="http://schemas.microsoft.com/office/drawing/2014/main" id="{2082A17A-9A1A-43DD-838C-32024F41F474}"/>
            </a:ext>
            <a:ext uri="{147F2762-F138-4A5C-976F-8EAC2B608ADB}">
              <a16:predDERef xmlns=""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 xmlns:a16="http://schemas.microsoft.com/office/drawing/2014/main" id="{44C9F8F0-4B95-4BB5-88EC-F0303A426ED5}"/>
            </a:ext>
            <a:ext uri="{147F2762-F138-4A5C-976F-8EAC2B608ADB}">
              <a16:predDERef xmlns=""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 xmlns:a16="http://schemas.microsoft.com/office/drawing/2014/main" id="{35FCA8ED-49C6-4B65-A70A-948F429E2AE6}"/>
            </a:ext>
            <a:ext uri="{147F2762-F138-4A5C-976F-8EAC2B608ADB}">
              <a16:predDERef xmlns=""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 xmlns:a16="http://schemas.microsoft.com/office/drawing/2014/main" id="{55948141-7F10-431B-BADF-1F8E81073578}"/>
            </a:ext>
            <a:ext uri="{147F2762-F138-4A5C-976F-8EAC2B608ADB}">
              <a16:predDERef xmlns=""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 xmlns:a16="http://schemas.microsoft.com/office/drawing/2014/main" id="{00EAF3E5-6107-4757-9D72-64D33DD78F1A}"/>
            </a:ext>
            <a:ext uri="{147F2762-F138-4A5C-976F-8EAC2B608ADB}">
              <a16:predDERef xmlns=""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 xmlns:a16="http://schemas.microsoft.com/office/drawing/2014/main" id="{AF39EF86-F593-4262-B0A4-CB2A44E94C64}"/>
            </a:ext>
            <a:ext uri="{147F2762-F138-4A5C-976F-8EAC2B608ADB}">
              <a16:predDERef xmlns=""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 xmlns:a16="http://schemas.microsoft.com/office/drawing/2014/main" id="{198ED9F8-1DCB-44A7-B04C-E218FE2FCA7A}"/>
            </a:ext>
            <a:ext uri="{147F2762-F138-4A5C-976F-8EAC2B608ADB}">
              <a16:predDERef xmlns=""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 xmlns:a16="http://schemas.microsoft.com/office/drawing/2014/main" id="{DE17029F-5CE2-414C-9A86-A7D728D2D805}"/>
            </a:ext>
            <a:ext uri="{147F2762-F138-4A5C-976F-8EAC2B608ADB}">
              <a16:predDERef xmlns=""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 xmlns:a16="http://schemas.microsoft.com/office/drawing/2014/main" id="{8D8BF26F-A5BB-4DED-B8B6-F8547B95B6D6}"/>
            </a:ext>
            <a:ext uri="{147F2762-F138-4A5C-976F-8EAC2B608ADB}">
              <a16:predDERef xmlns=""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 xmlns:a16="http://schemas.microsoft.com/office/drawing/2014/main" id="{B2280CE2-AF5D-410A-8942-9DE45F8009E7}"/>
            </a:ext>
            <a:ext uri="{147F2762-F138-4A5C-976F-8EAC2B608ADB}">
              <a16:predDERef xmlns=""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 xmlns:a16="http://schemas.microsoft.com/office/drawing/2014/main" id="{F40DEA8E-44C9-4E97-A421-969438DA78A7}"/>
            </a:ext>
            <a:ext uri="{147F2762-F138-4A5C-976F-8EAC2B608ADB}">
              <a16:predDERef xmlns=""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 xmlns:a16="http://schemas.microsoft.com/office/drawing/2014/main" id="{511F5992-0085-42CE-AA68-59BCB1813DC2}"/>
            </a:ext>
            <a:ext uri="{147F2762-F138-4A5C-976F-8EAC2B608ADB}">
              <a16:predDERef xmlns=""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 xmlns:a16="http://schemas.microsoft.com/office/drawing/2014/main" id="{27EF107E-9079-43F2-909A-9B4FD9A4A1BA}"/>
            </a:ext>
            <a:ext uri="{147F2762-F138-4A5C-976F-8EAC2B608ADB}">
              <a16:predDERef xmlns=""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 xmlns:a16="http://schemas.microsoft.com/office/drawing/2014/main" id="{54AE1D1D-2A47-4649-A304-2BB5CB214234}"/>
            </a:ext>
            <a:ext uri="{147F2762-F138-4A5C-976F-8EAC2B608ADB}">
              <a16:predDERef xmlns=""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 xmlns:a16="http://schemas.microsoft.com/office/drawing/2014/main" id="{38208CB9-ECA8-4CDC-B6E8-206CC9FBBD45}"/>
            </a:ext>
            <a:ext uri="{147F2762-F138-4A5C-976F-8EAC2B608ADB}">
              <a16:predDERef xmlns=""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 xmlns:a16="http://schemas.microsoft.com/office/drawing/2014/main" id="{E05E3775-D8ED-441A-9AAE-2816B2DC9619}"/>
            </a:ext>
            <a:ext uri="{147F2762-F138-4A5C-976F-8EAC2B608ADB}">
              <a16:predDERef xmlns=""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 xmlns:a16="http://schemas.microsoft.com/office/drawing/2014/main" id="{FDF50BCB-443C-455C-BB08-026DF135EEDD}"/>
            </a:ext>
            <a:ext uri="{147F2762-F138-4A5C-976F-8EAC2B608ADB}">
              <a16:predDERef xmlns=""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 xmlns:a16="http://schemas.microsoft.com/office/drawing/2014/main" id="{78EC3195-6F1E-42EE-B89B-D00CC7078658}"/>
            </a:ext>
            <a:ext uri="{147F2762-F138-4A5C-976F-8EAC2B608ADB}">
              <a16:predDERef xmlns=""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 xmlns:a16="http://schemas.microsoft.com/office/drawing/2014/main" id="{8B18F6C6-0F75-4C9C-A95C-CE1B986DD8F0}"/>
            </a:ext>
            <a:ext uri="{147F2762-F138-4A5C-976F-8EAC2B608ADB}">
              <a16:predDERef xmlns=""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 xmlns:a16="http://schemas.microsoft.com/office/drawing/2014/main" id="{A97938C4-DD4E-494E-BA82-7F9B76D86836}"/>
            </a:ext>
            <a:ext uri="{147F2762-F138-4A5C-976F-8EAC2B608ADB}">
              <a16:predDERef xmlns=""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 xmlns:a16="http://schemas.microsoft.com/office/drawing/2014/main" id="{E3C5740E-0935-43DE-A0F8-662DA331D08B}"/>
            </a:ext>
            <a:ext uri="{147F2762-F138-4A5C-976F-8EAC2B608ADB}">
              <a16:predDERef xmlns=""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 xmlns:a16="http://schemas.microsoft.com/office/drawing/2014/main" id="{78DB583A-6668-4580-88BE-7B6C77D4DCC7}"/>
            </a:ext>
            <a:ext uri="{147F2762-F138-4A5C-976F-8EAC2B608ADB}">
              <a16:predDERef xmlns=""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 xmlns:a16="http://schemas.microsoft.com/office/drawing/2014/main" id="{2F86B66F-6B14-452A-9EBD-32DC83925741}"/>
            </a:ext>
            <a:ext uri="{147F2762-F138-4A5C-976F-8EAC2B608ADB}">
              <a16:predDERef xmlns=""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 xmlns:a16="http://schemas.microsoft.com/office/drawing/2014/main" id="{61F0249A-EADE-4B11-B1D6-BCF19DB7E548}"/>
            </a:ext>
            <a:ext uri="{147F2762-F138-4A5C-976F-8EAC2B608ADB}">
              <a16:predDERef xmlns=""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 xmlns:a16="http://schemas.microsoft.com/office/drawing/2014/main" id="{0B06E281-2B32-4FCA-9B3E-A2578924DD35}"/>
            </a:ext>
            <a:ext uri="{147F2762-F138-4A5C-976F-8EAC2B608ADB}">
              <a16:predDERef xmlns=""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 xmlns:a16="http://schemas.microsoft.com/office/drawing/2014/main" id="{CB53D451-7D96-4C7A-87C3-47245EA3EE91}"/>
            </a:ext>
            <a:ext uri="{147F2762-F138-4A5C-976F-8EAC2B608ADB}">
              <a16:predDERef xmlns=""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 xmlns:a16="http://schemas.microsoft.com/office/drawing/2014/main" id="{D18D83FF-5892-4799-B2C2-5D46390F948E}"/>
            </a:ext>
            <a:ext uri="{147F2762-F138-4A5C-976F-8EAC2B608ADB}">
              <a16:predDERef xmlns=""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 xmlns:a16="http://schemas.microsoft.com/office/drawing/2014/main" id="{D16F2965-9918-4160-B332-5F5C2010B524}"/>
            </a:ext>
            <a:ext uri="{147F2762-F138-4A5C-976F-8EAC2B608ADB}">
              <a16:predDERef xmlns=""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 xmlns:a16="http://schemas.microsoft.com/office/drawing/2014/main" id="{94EE6001-3131-41A2-A186-C9A4E3FE432A}"/>
            </a:ext>
            <a:ext uri="{147F2762-F138-4A5C-976F-8EAC2B608ADB}">
              <a16:predDERef xmlns=""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 xmlns:a16="http://schemas.microsoft.com/office/drawing/2014/main" id="{DCD4CEB5-0D3F-4E6B-AE7F-6FBFDB382B49}"/>
            </a:ext>
            <a:ext uri="{147F2762-F138-4A5C-976F-8EAC2B608ADB}">
              <a16:predDERef xmlns=""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 xmlns:a16="http://schemas.microsoft.com/office/drawing/2014/main" id="{994E2D87-B3DD-4D3C-94A3-FE720F764F12}"/>
            </a:ext>
            <a:ext uri="{147F2762-F138-4A5C-976F-8EAC2B608ADB}">
              <a16:predDERef xmlns=""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 xmlns:a16="http://schemas.microsoft.com/office/drawing/2014/main" id="{AFB727BD-9946-4C38-8460-D7B92D58CC23}"/>
            </a:ext>
            <a:ext uri="{147F2762-F138-4A5C-976F-8EAC2B608ADB}">
              <a16:predDERef xmlns=""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 xmlns:a16="http://schemas.microsoft.com/office/drawing/2014/main" id="{C9E657CB-91D1-43B7-8786-9B1E6F074FC1}"/>
            </a:ext>
            <a:ext uri="{147F2762-F138-4A5C-976F-8EAC2B608ADB}">
              <a16:predDERef xmlns=""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 xmlns:a16="http://schemas.microsoft.com/office/drawing/2014/main" id="{E53BFDA8-0EAE-49A1-A9B8-C539A066AB4F}"/>
            </a:ext>
            <a:ext uri="{147F2762-F138-4A5C-976F-8EAC2B608ADB}">
              <a16:predDERef xmlns=""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 xmlns:a16="http://schemas.microsoft.com/office/drawing/2014/main" id="{59E2C8C0-5D85-4DF9-B999-190FB5B981AA}"/>
            </a:ext>
            <a:ext uri="{147F2762-F138-4A5C-976F-8EAC2B608ADB}">
              <a16:predDERef xmlns=""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 xmlns:a16="http://schemas.microsoft.com/office/drawing/2014/main" id="{DCDBF9CE-4F3E-4F66-90C4-50E1EAF667A7}"/>
            </a:ext>
            <a:ext uri="{147F2762-F138-4A5C-976F-8EAC2B608ADB}">
              <a16:predDERef xmlns=""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 xmlns:a16="http://schemas.microsoft.com/office/drawing/2014/main" id="{603817BA-E63C-4512-8FA0-3A446FAB5684}"/>
            </a:ext>
            <a:ext uri="{147F2762-F138-4A5C-976F-8EAC2B608ADB}">
              <a16:predDERef xmlns=""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 xmlns:a16="http://schemas.microsoft.com/office/drawing/2014/main" id="{4DBA27C9-BD72-4EB0-B998-4291D499BC50}"/>
            </a:ext>
            <a:ext uri="{147F2762-F138-4A5C-976F-8EAC2B608ADB}">
              <a16:predDERef xmlns=""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 xmlns:a16="http://schemas.microsoft.com/office/drawing/2014/main" id="{A134CD95-FB12-4DF2-8322-FBF059EEEBCE}"/>
            </a:ext>
            <a:ext uri="{147F2762-F138-4A5C-976F-8EAC2B608ADB}">
              <a16:predDERef xmlns=""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 xmlns:a16="http://schemas.microsoft.com/office/drawing/2014/main" id="{BBE8A487-6F84-460F-8409-61FB9091F817}"/>
            </a:ext>
            <a:ext uri="{147F2762-F138-4A5C-976F-8EAC2B608ADB}">
              <a16:predDERef xmlns=""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 xmlns:a16="http://schemas.microsoft.com/office/drawing/2014/main" id="{143E7C59-6D47-4EBA-9B69-AF732C0736A8}"/>
            </a:ext>
            <a:ext uri="{147F2762-F138-4A5C-976F-8EAC2B608ADB}">
              <a16:predDERef xmlns=""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 xmlns:a16="http://schemas.microsoft.com/office/drawing/2014/main" id="{70941D04-0011-46A9-8F6B-FA55DC17DB08}"/>
            </a:ext>
            <a:ext uri="{147F2762-F138-4A5C-976F-8EAC2B608ADB}">
              <a16:predDERef xmlns=""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 xmlns:a16="http://schemas.microsoft.com/office/drawing/2014/main" id="{E9E1BD50-9BF2-4501-AA1B-E846AAE7FC92}"/>
            </a:ext>
            <a:ext uri="{147F2762-F138-4A5C-976F-8EAC2B608ADB}">
              <a16:predDERef xmlns=""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 xmlns:a16="http://schemas.microsoft.com/office/drawing/2014/main" id="{99736D41-C6FA-4D7F-98BB-0DDA32F9F00A}"/>
            </a:ext>
            <a:ext uri="{147F2762-F138-4A5C-976F-8EAC2B608ADB}">
              <a16:predDERef xmlns=""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 xmlns:a16="http://schemas.microsoft.com/office/drawing/2014/main" id="{8DD35A2B-5658-4334-817A-D6B6935A2C79}"/>
            </a:ext>
            <a:ext uri="{147F2762-F138-4A5C-976F-8EAC2B608ADB}">
              <a16:predDERef xmlns=""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 xmlns:a16="http://schemas.microsoft.com/office/drawing/2014/main" id="{F038E84B-3BF6-415D-9148-6177DE694C14}"/>
            </a:ext>
            <a:ext uri="{147F2762-F138-4A5C-976F-8EAC2B608ADB}">
              <a16:predDERef xmlns=""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 xmlns:a16="http://schemas.microsoft.com/office/drawing/2014/main" id="{85F22305-B329-4682-AE71-B48EC5CB6ED3}"/>
            </a:ext>
            <a:ext uri="{147F2762-F138-4A5C-976F-8EAC2B608ADB}">
              <a16:predDERef xmlns=""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 xmlns:a16="http://schemas.microsoft.com/office/drawing/2014/main" id="{E2D94112-815B-48B3-8471-34001748727E}"/>
            </a:ext>
            <a:ext uri="{147F2762-F138-4A5C-976F-8EAC2B608ADB}">
              <a16:predDERef xmlns=""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 xmlns:a16="http://schemas.microsoft.com/office/drawing/2014/main" id="{5598F87A-2D9A-405B-AF83-47949A663191}"/>
            </a:ext>
            <a:ext uri="{147F2762-F138-4A5C-976F-8EAC2B608ADB}">
              <a16:predDERef xmlns=""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 xmlns:a16="http://schemas.microsoft.com/office/drawing/2014/main" id="{8D442350-4D4A-4767-8AAD-1D0AB089419E}"/>
            </a:ext>
            <a:ext uri="{147F2762-F138-4A5C-976F-8EAC2B608ADB}">
              <a16:predDERef xmlns=""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 xmlns:a16="http://schemas.microsoft.com/office/drawing/2014/main" id="{38B1EF67-007B-4C4B-B152-47D231BA2535}"/>
            </a:ext>
            <a:ext uri="{147F2762-F138-4A5C-976F-8EAC2B608ADB}">
              <a16:predDERef xmlns=""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 xmlns:a16="http://schemas.microsoft.com/office/drawing/2014/main" id="{F11DFBC8-4E4D-42C5-8650-45F6D469273C}"/>
            </a:ext>
            <a:ext uri="{147F2762-F138-4A5C-976F-8EAC2B608ADB}">
              <a16:predDERef xmlns=""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 xmlns:a16="http://schemas.microsoft.com/office/drawing/2014/main" id="{52DB8F34-A422-414D-9BA1-AFBAE80815E6}"/>
            </a:ext>
            <a:ext uri="{147F2762-F138-4A5C-976F-8EAC2B608ADB}">
              <a16:predDERef xmlns=""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 xmlns:a16="http://schemas.microsoft.com/office/drawing/2014/main" id="{75AE1F49-6906-4B74-AFF3-F27ED97B67F5}"/>
            </a:ext>
            <a:ext uri="{147F2762-F138-4A5C-976F-8EAC2B608ADB}">
              <a16:predDERef xmlns=""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 xmlns:a16="http://schemas.microsoft.com/office/drawing/2014/main" id="{FD3C5B44-5C6A-44BA-BBC5-34D3570E16EF}"/>
            </a:ext>
            <a:ext uri="{147F2762-F138-4A5C-976F-8EAC2B608ADB}">
              <a16:predDERef xmlns=""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 xmlns:a16="http://schemas.microsoft.com/office/drawing/2014/main" id="{B3B50556-C395-42B3-9FEF-1C5481E25DD5}"/>
            </a:ext>
            <a:ext uri="{147F2762-F138-4A5C-976F-8EAC2B608ADB}">
              <a16:predDERef xmlns=""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 xmlns:a16="http://schemas.microsoft.com/office/drawing/2014/main" id="{44FBCE59-D643-4020-8329-85E11C1FE20F}"/>
            </a:ext>
            <a:ext uri="{147F2762-F138-4A5C-976F-8EAC2B608ADB}">
              <a16:predDERef xmlns=""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 xmlns:a16="http://schemas.microsoft.com/office/drawing/2014/main" id="{802CCFD1-5E52-43BF-A748-2AA7D51D64FC}"/>
            </a:ext>
            <a:ext uri="{147F2762-F138-4A5C-976F-8EAC2B608ADB}">
              <a16:predDERef xmlns=""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 xmlns:a16="http://schemas.microsoft.com/office/drawing/2014/main" id="{251CCC05-6D2D-4599-9DF1-B201109E26AE}"/>
            </a:ext>
            <a:ext uri="{147F2762-F138-4A5C-976F-8EAC2B608ADB}">
              <a16:predDERef xmlns=""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121</xdr:row>
      <xdr:rowOff>10885</xdr:rowOff>
    </xdr:to>
    <xdr:sp macro="" textlink="">
      <xdr:nvSpPr>
        <xdr:cNvPr id="170" name="AutoShape 600">
          <a:extLst>
            <a:ext uri="{FF2B5EF4-FFF2-40B4-BE49-F238E27FC236}">
              <a16:creationId xmlns="" xmlns:a16="http://schemas.microsoft.com/office/drawing/2014/main" id="{AEEB22CA-E50C-4362-B34B-8D3AC59178CC}"/>
            </a:ext>
            <a:ext uri="{147F2762-F138-4A5C-976F-8EAC2B608ADB}">
              <a16:predDERef xmlns=""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 xmlns:a16="http://schemas.microsoft.com/office/drawing/2014/main" id="{00BF23A2-51B4-4CB5-86BB-444D389F154D}"/>
            </a:ext>
            <a:ext uri="{147F2762-F138-4A5C-976F-8EAC2B608ADB}">
              <a16:predDERef xmlns=""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 xmlns:a16="http://schemas.microsoft.com/office/drawing/2014/main" id="{74F76BC9-E683-4B11-B3D8-04CA24C93A89}"/>
            </a:ext>
            <a:ext uri="{147F2762-F138-4A5C-976F-8EAC2B608ADB}">
              <a16:predDERef xmlns=""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 xmlns:a16="http://schemas.microsoft.com/office/drawing/2014/main" id="{779E76BA-4BF4-40B0-9B2C-A430CC01DBA6}"/>
            </a:ext>
            <a:ext uri="{147F2762-F138-4A5C-976F-8EAC2B608ADB}">
              <a16:predDERef xmlns=""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 xmlns:a16="http://schemas.microsoft.com/office/drawing/2014/main" id="{01931193-724A-4224-9F32-8B76DD7B0537}"/>
            </a:ext>
            <a:ext uri="{147F2762-F138-4A5C-976F-8EAC2B608ADB}">
              <a16:predDERef xmlns=""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 xmlns:a16="http://schemas.microsoft.com/office/drawing/2014/main" id="{78B0F999-01DD-482A-B131-24359A0EC4BB}"/>
            </a:ext>
            <a:ext uri="{147F2762-F138-4A5C-976F-8EAC2B608ADB}">
              <a16:predDERef xmlns=""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 xmlns:a16="http://schemas.microsoft.com/office/drawing/2014/main" id="{484E022C-52A3-4660-B612-8AFC13644251}"/>
            </a:ext>
            <a:ext uri="{147F2762-F138-4A5C-976F-8EAC2B608ADB}">
              <a16:predDERef xmlns=""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 xmlns:a16="http://schemas.microsoft.com/office/drawing/2014/main" id="{AE2146AA-5A5B-4C67-968E-E4D3E9DEADB9}"/>
            </a:ext>
            <a:ext uri="{147F2762-F138-4A5C-976F-8EAC2B608ADB}">
              <a16:predDERef xmlns=""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 xmlns:a16="http://schemas.microsoft.com/office/drawing/2014/main" id="{8C2334C2-2329-4171-973E-09AF6676699B}"/>
            </a:ext>
            <a:ext uri="{147F2762-F138-4A5C-976F-8EAC2B608ADB}">
              <a16:predDERef xmlns=""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 xmlns:a16="http://schemas.microsoft.com/office/drawing/2014/main" id="{29FDDE18-16E1-4932-879A-06EE74C26771}"/>
            </a:ext>
            <a:ext uri="{147F2762-F138-4A5C-976F-8EAC2B608ADB}">
              <a16:predDERef xmlns=""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 xmlns:a16="http://schemas.microsoft.com/office/drawing/2014/main" id="{97AAEC14-159C-49BE-90E3-A627C9CA7B88}"/>
            </a:ext>
            <a:ext uri="{147F2762-F138-4A5C-976F-8EAC2B608ADB}">
              <a16:predDERef xmlns=""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 xmlns:a16="http://schemas.microsoft.com/office/drawing/2014/main" id="{86DE06C8-8DC2-4F6A-9309-FE59DA3A251C}"/>
            </a:ext>
            <a:ext uri="{147F2762-F138-4A5C-976F-8EAC2B608ADB}">
              <a16:predDERef xmlns=""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 xmlns:a16="http://schemas.microsoft.com/office/drawing/2014/main" id="{AE6F8866-C1A2-4EBD-8D00-44A323B4888D}"/>
            </a:ext>
            <a:ext uri="{147F2762-F138-4A5C-976F-8EAC2B608ADB}">
              <a16:predDERef xmlns=""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 xmlns:a16="http://schemas.microsoft.com/office/drawing/2014/main" id="{8377BB2A-4BB9-41EC-9D50-B420328F4F8F}"/>
            </a:ext>
            <a:ext uri="{147F2762-F138-4A5C-976F-8EAC2B608ADB}">
              <a16:predDERef xmlns=""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 xmlns:a16="http://schemas.microsoft.com/office/drawing/2014/main" id="{AA8B226E-CA73-429A-BF29-38D62CA446C7}"/>
            </a:ext>
            <a:ext uri="{147F2762-F138-4A5C-976F-8EAC2B608ADB}">
              <a16:predDERef xmlns=""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 xmlns:a16="http://schemas.microsoft.com/office/drawing/2014/main" id="{6D46E22E-92F1-40B3-8F7B-CCD8077EE94C}"/>
            </a:ext>
            <a:ext uri="{147F2762-F138-4A5C-976F-8EAC2B608ADB}">
              <a16:predDERef xmlns=""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 xmlns:a16="http://schemas.microsoft.com/office/drawing/2014/main" id="{F4E04B46-10E9-4440-AE88-D8A8D012ADA1}"/>
            </a:ext>
            <a:ext uri="{147F2762-F138-4A5C-976F-8EAC2B608ADB}">
              <a16:predDERef xmlns=""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 xmlns:a16="http://schemas.microsoft.com/office/drawing/2014/main" id="{838DC486-6C5C-4306-9E6C-8F572AC1D480}"/>
            </a:ext>
            <a:ext uri="{147F2762-F138-4A5C-976F-8EAC2B608ADB}">
              <a16:predDERef xmlns=""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 xmlns:a16="http://schemas.microsoft.com/office/drawing/2014/main" id="{01DBD432-4904-4539-9345-E9CE6698777D}"/>
            </a:ext>
            <a:ext uri="{147F2762-F138-4A5C-976F-8EAC2B608ADB}">
              <a16:predDERef xmlns=""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 xmlns:a16="http://schemas.microsoft.com/office/drawing/2014/main" id="{5EC51D03-C0FA-4896-85F1-A03F39BA22C4}"/>
            </a:ext>
            <a:ext uri="{147F2762-F138-4A5C-976F-8EAC2B608ADB}">
              <a16:predDERef xmlns=""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 xmlns:a16="http://schemas.microsoft.com/office/drawing/2014/main" id="{A5B9BE47-18DC-4A7E-ACC4-9CA89B48C2F6}"/>
            </a:ext>
            <a:ext uri="{147F2762-F138-4A5C-976F-8EAC2B608ADB}">
              <a16:predDERef xmlns=""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 xmlns:a16="http://schemas.microsoft.com/office/drawing/2014/main" id="{D3023D1A-B854-4E19-B1BA-734D456CEEE5}"/>
            </a:ext>
            <a:ext uri="{147F2762-F138-4A5C-976F-8EAC2B608ADB}">
              <a16:predDERef xmlns=""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 xmlns:a16="http://schemas.microsoft.com/office/drawing/2014/main" id="{BB67A989-A241-4498-87DE-5CEDE7DF5523}"/>
            </a:ext>
            <a:ext uri="{147F2762-F138-4A5C-976F-8EAC2B608ADB}">
              <a16:predDERef xmlns=""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 xmlns:a16="http://schemas.microsoft.com/office/drawing/2014/main" id="{6DF59DBC-7344-41F6-80AC-4FA33F146452}"/>
            </a:ext>
            <a:ext uri="{147F2762-F138-4A5C-976F-8EAC2B608ADB}">
              <a16:predDERef xmlns=""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 xmlns:a16="http://schemas.microsoft.com/office/drawing/2014/main" id="{D64293AC-8694-41C1-B58F-210746CB6993}"/>
            </a:ext>
            <a:ext uri="{147F2762-F138-4A5C-976F-8EAC2B608ADB}">
              <a16:predDERef xmlns=""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 xmlns:a16="http://schemas.microsoft.com/office/drawing/2014/main" id="{42BBFF78-2C1B-4E2A-80A8-070AF806A1A3}"/>
            </a:ext>
            <a:ext uri="{147F2762-F138-4A5C-976F-8EAC2B608ADB}">
              <a16:predDERef xmlns=""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 xmlns:a16="http://schemas.microsoft.com/office/drawing/2014/main" id="{871B15D2-BC5C-4048-B957-9FBB951921D1}"/>
            </a:ext>
            <a:ext uri="{147F2762-F138-4A5C-976F-8EAC2B608ADB}">
              <a16:predDERef xmlns=""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 xmlns:a16="http://schemas.microsoft.com/office/drawing/2014/main" id="{2F4CD368-F75D-41BA-BD31-2E622EF360E6}"/>
            </a:ext>
            <a:ext uri="{147F2762-F138-4A5C-976F-8EAC2B608ADB}">
              <a16:predDERef xmlns=""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 xmlns:a16="http://schemas.microsoft.com/office/drawing/2014/main" id="{0E87A965-023C-46BA-BFB8-4782AA9A3ECF}"/>
            </a:ext>
            <a:ext uri="{147F2762-F138-4A5C-976F-8EAC2B608ADB}">
              <a16:predDERef xmlns=""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 xmlns:a16="http://schemas.microsoft.com/office/drawing/2014/main" id="{43D4DE4A-DC2B-4762-8C31-454A327E98BB}"/>
            </a:ext>
            <a:ext uri="{147F2762-F138-4A5C-976F-8EAC2B608ADB}">
              <a16:predDERef xmlns=""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 xmlns:a16="http://schemas.microsoft.com/office/drawing/2014/main" id="{6C0D4F9A-990C-41E9-A848-918DE0B062F1}"/>
            </a:ext>
            <a:ext uri="{147F2762-F138-4A5C-976F-8EAC2B608ADB}">
              <a16:predDERef xmlns=""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 xmlns:a16="http://schemas.microsoft.com/office/drawing/2014/main" id="{44CC0A92-C90C-43D5-AC7A-667007EEA111}"/>
            </a:ext>
            <a:ext uri="{147F2762-F138-4A5C-976F-8EAC2B608ADB}">
              <a16:predDERef xmlns=""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 xmlns:a16="http://schemas.microsoft.com/office/drawing/2014/main" id="{8F0CC26C-2765-492C-A448-88E281649C68}"/>
            </a:ext>
            <a:ext uri="{147F2762-F138-4A5C-976F-8EAC2B608ADB}">
              <a16:predDERef xmlns=""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 xmlns:a16="http://schemas.microsoft.com/office/drawing/2014/main" id="{01F415A2-8D97-4605-9B44-A9DB33CA75E1}"/>
            </a:ext>
            <a:ext uri="{147F2762-F138-4A5C-976F-8EAC2B608ADB}">
              <a16:predDERef xmlns=""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 xmlns:a16="http://schemas.microsoft.com/office/drawing/2014/main" id="{67149EB2-11E4-4819-A754-195746EAB661}"/>
            </a:ext>
            <a:ext uri="{147F2762-F138-4A5C-976F-8EAC2B608ADB}">
              <a16:predDERef xmlns=""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 xmlns:a16="http://schemas.microsoft.com/office/drawing/2014/main" id="{0F513B5D-4594-4217-A0C0-6362FF7286F0}"/>
            </a:ext>
            <a:ext uri="{147F2762-F138-4A5C-976F-8EAC2B608ADB}">
              <a16:predDERef xmlns=""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 xmlns:a16="http://schemas.microsoft.com/office/drawing/2014/main" id="{6C564293-FAFC-4713-8ECE-ACE3D39607F9}"/>
            </a:ext>
            <a:ext uri="{147F2762-F138-4A5C-976F-8EAC2B608ADB}">
              <a16:predDERef xmlns=""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 xmlns:a16="http://schemas.microsoft.com/office/drawing/2014/main" id="{3FAC625C-8F29-4C9D-BEFF-974251FE443A}"/>
            </a:ext>
            <a:ext uri="{147F2762-F138-4A5C-976F-8EAC2B608ADB}">
              <a16:predDERef xmlns=""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 xmlns:a16="http://schemas.microsoft.com/office/drawing/2014/main" id="{1EA88FBD-7E83-484D-88A7-0570E22500F3}"/>
            </a:ext>
            <a:ext uri="{147F2762-F138-4A5C-976F-8EAC2B608ADB}">
              <a16:predDERef xmlns=""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 xmlns:a16="http://schemas.microsoft.com/office/drawing/2014/main" id="{5A0EEECB-C42B-447C-AAD5-8ABC51AD307A}"/>
            </a:ext>
            <a:ext uri="{147F2762-F138-4A5C-976F-8EAC2B608ADB}">
              <a16:predDERef xmlns=""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 xmlns:a16="http://schemas.microsoft.com/office/drawing/2014/main" id="{A508C544-A1E0-4BC2-B023-175EF3553863}"/>
            </a:ext>
            <a:ext uri="{147F2762-F138-4A5C-976F-8EAC2B608ADB}">
              <a16:predDERef xmlns=""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 xmlns:a16="http://schemas.microsoft.com/office/drawing/2014/main" id="{64FB0DF6-7C2A-45D9-A948-2250D55849C0}"/>
            </a:ext>
            <a:ext uri="{147F2762-F138-4A5C-976F-8EAC2B608ADB}">
              <a16:predDERef xmlns=""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 xmlns:a16="http://schemas.microsoft.com/office/drawing/2014/main" id="{C984E3EC-F0F1-44C1-827D-3051D05EEC85}"/>
            </a:ext>
            <a:ext uri="{147F2762-F138-4A5C-976F-8EAC2B608ADB}">
              <a16:predDERef xmlns=""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 xmlns:a16="http://schemas.microsoft.com/office/drawing/2014/main" id="{A2F2A530-1CB9-449D-BC2D-C1C16CED75F4}"/>
            </a:ext>
            <a:ext uri="{147F2762-F138-4A5C-976F-8EAC2B608ADB}">
              <a16:predDERef xmlns=""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 xmlns:a16="http://schemas.microsoft.com/office/drawing/2014/main" id="{EABAAFCD-31DA-42CD-9726-2E1182AD6D28}"/>
            </a:ext>
            <a:ext uri="{147F2762-F138-4A5C-976F-8EAC2B608ADB}">
              <a16:predDERef xmlns=""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 xmlns:a16="http://schemas.microsoft.com/office/drawing/2014/main" id="{9285287D-A0BF-4AB0-BECE-83B9EFCE5655}"/>
            </a:ext>
            <a:ext uri="{147F2762-F138-4A5C-976F-8EAC2B608ADB}">
              <a16:predDERef xmlns=""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 xmlns:a16="http://schemas.microsoft.com/office/drawing/2014/main" id="{404A37BC-7AD3-4950-90C6-D48A05504E06}"/>
            </a:ext>
            <a:ext uri="{147F2762-F138-4A5C-976F-8EAC2B608ADB}">
              <a16:predDERef xmlns=""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 xmlns:a16="http://schemas.microsoft.com/office/drawing/2014/main" id="{2CCAE1AA-7681-4035-9F15-852B1BB61047}"/>
            </a:ext>
            <a:ext uri="{147F2762-F138-4A5C-976F-8EAC2B608ADB}">
              <a16:predDERef xmlns=""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 xmlns:a16="http://schemas.microsoft.com/office/drawing/2014/main" id="{D67BD109-069A-45A8-968F-56FF41A8FFBD}"/>
            </a:ext>
            <a:ext uri="{147F2762-F138-4A5C-976F-8EAC2B608ADB}">
              <a16:predDERef xmlns=""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 xmlns:a16="http://schemas.microsoft.com/office/drawing/2014/main" id="{1E3AA58D-94E9-4035-9FE7-4B2DBA33D80B}"/>
            </a:ext>
            <a:ext uri="{147F2762-F138-4A5C-976F-8EAC2B608ADB}">
              <a16:predDERef xmlns=""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 xmlns:a16="http://schemas.microsoft.com/office/drawing/2014/main" id="{6066E911-169E-45E2-BB7E-B3E2A4767DF1}"/>
            </a:ext>
            <a:ext uri="{147F2762-F138-4A5C-976F-8EAC2B608ADB}">
              <a16:predDERef xmlns=""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 xmlns:a16="http://schemas.microsoft.com/office/drawing/2014/main" id="{6C9264C8-04B8-4A0A-BA74-28D1D4B74AF1}"/>
            </a:ext>
            <a:ext uri="{147F2762-F138-4A5C-976F-8EAC2B608ADB}">
              <a16:predDERef xmlns=""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 xmlns:a16="http://schemas.microsoft.com/office/drawing/2014/main" id="{DBA93CF3-1EE5-45E0-B5D9-BAC34B61646E}"/>
            </a:ext>
            <a:ext uri="{147F2762-F138-4A5C-976F-8EAC2B608ADB}">
              <a16:predDERef xmlns=""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 xmlns:a16="http://schemas.microsoft.com/office/drawing/2014/main" id="{F13CE73D-11B1-46C3-BDF4-054FFDE7BD66}"/>
            </a:ext>
            <a:ext uri="{147F2762-F138-4A5C-976F-8EAC2B608ADB}">
              <a16:predDERef xmlns=""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 xmlns:a16="http://schemas.microsoft.com/office/drawing/2014/main" id="{304F314E-BAE8-4ECD-B873-07ACA891B8DC}"/>
            </a:ext>
            <a:ext uri="{147F2762-F138-4A5C-976F-8EAC2B608ADB}">
              <a16:predDERef xmlns=""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 xmlns:a16="http://schemas.microsoft.com/office/drawing/2014/main" id="{C1D6EC26-7201-4A0D-A4D5-AB3133401708}"/>
            </a:ext>
            <a:ext uri="{147F2762-F138-4A5C-976F-8EAC2B608ADB}">
              <a16:predDERef xmlns=""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 xmlns:a16="http://schemas.microsoft.com/office/drawing/2014/main" id="{E20D65BB-11F2-4346-A724-AE394C53245D}"/>
            </a:ext>
            <a:ext uri="{147F2762-F138-4A5C-976F-8EAC2B608ADB}">
              <a16:predDERef xmlns=""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 xmlns:a16="http://schemas.microsoft.com/office/drawing/2014/main" id="{58C87395-FD2B-4CE2-8D58-C05A7AEF163D}"/>
            </a:ext>
            <a:ext uri="{147F2762-F138-4A5C-976F-8EAC2B608ADB}">
              <a16:predDERef xmlns=""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 xmlns:a16="http://schemas.microsoft.com/office/drawing/2014/main" id="{CFF7396B-E6B5-46E6-9479-602550E8C9B1}"/>
            </a:ext>
            <a:ext uri="{147F2762-F138-4A5C-976F-8EAC2B608ADB}">
              <a16:predDERef xmlns=""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 xmlns:a16="http://schemas.microsoft.com/office/drawing/2014/main" id="{A276EF82-751B-4B25-9CEC-2F805A005DC4}"/>
            </a:ext>
            <a:ext uri="{147F2762-F138-4A5C-976F-8EAC2B608ADB}">
              <a16:predDERef xmlns=""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 xmlns:a16="http://schemas.microsoft.com/office/drawing/2014/main" id="{395A624D-1A40-42E2-A030-39E6AA954781}"/>
            </a:ext>
            <a:ext uri="{147F2762-F138-4A5C-976F-8EAC2B608ADB}">
              <a16:predDERef xmlns=""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 xmlns:a16="http://schemas.microsoft.com/office/drawing/2014/main" id="{B4D3FEAA-5C7B-4749-857C-24267FFBB451}"/>
            </a:ext>
            <a:ext uri="{147F2762-F138-4A5C-976F-8EAC2B608ADB}">
              <a16:predDERef xmlns=""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 xmlns:a16="http://schemas.microsoft.com/office/drawing/2014/main" id="{A7401F52-0545-4547-84E2-FECCA73C1243}"/>
            </a:ext>
            <a:ext uri="{147F2762-F138-4A5C-976F-8EAC2B608ADB}">
              <a16:predDERef xmlns=""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 xmlns:a16="http://schemas.microsoft.com/office/drawing/2014/main" id="{BEEF71F9-9D8F-406A-AA63-86AF0B3723FB}"/>
            </a:ext>
            <a:ext uri="{147F2762-F138-4A5C-976F-8EAC2B608ADB}">
              <a16:predDERef xmlns=""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 xmlns:a16="http://schemas.microsoft.com/office/drawing/2014/main" id="{6FCA1265-3F86-4F64-937E-A076ADAA4CB6}"/>
            </a:ext>
            <a:ext uri="{147F2762-F138-4A5C-976F-8EAC2B608ADB}">
              <a16:predDERef xmlns=""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 xmlns:a16="http://schemas.microsoft.com/office/drawing/2014/main" id="{7F3118DE-0CBF-4255-888B-B19101F0A22A}"/>
            </a:ext>
            <a:ext uri="{147F2762-F138-4A5C-976F-8EAC2B608ADB}">
              <a16:predDERef xmlns=""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 xmlns:a16="http://schemas.microsoft.com/office/drawing/2014/main" id="{B8CF3C14-9FE0-461C-89E3-8B0C64E4C75D}"/>
            </a:ext>
            <a:ext uri="{147F2762-F138-4A5C-976F-8EAC2B608ADB}">
              <a16:predDERef xmlns=""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 xmlns:a16="http://schemas.microsoft.com/office/drawing/2014/main" id="{FF1F616E-430B-405E-A790-9604CA4F3EDB}"/>
            </a:ext>
            <a:ext uri="{147F2762-F138-4A5C-976F-8EAC2B608ADB}">
              <a16:predDERef xmlns=""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 xmlns:a16="http://schemas.microsoft.com/office/drawing/2014/main" id="{2ABB8D5C-5F6A-46FA-B2AE-B9A8D6C7B735}"/>
            </a:ext>
            <a:ext uri="{147F2762-F138-4A5C-976F-8EAC2B608ADB}">
              <a16:predDERef xmlns=""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 xmlns:a16="http://schemas.microsoft.com/office/drawing/2014/main" id="{2D4542E8-9328-4403-90D3-4C420617319F}"/>
            </a:ext>
            <a:ext uri="{147F2762-F138-4A5C-976F-8EAC2B608ADB}">
              <a16:predDERef xmlns=""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 xmlns:a16="http://schemas.microsoft.com/office/drawing/2014/main" id="{9AE6EE2D-20F4-4431-B6B5-4496FCDA5541}"/>
            </a:ext>
            <a:ext uri="{147F2762-F138-4A5C-976F-8EAC2B608ADB}">
              <a16:predDERef xmlns=""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 xmlns:a16="http://schemas.microsoft.com/office/drawing/2014/main" id="{5F371E31-72EF-469E-AE82-1A01E17CDCEE}"/>
            </a:ext>
            <a:ext uri="{147F2762-F138-4A5C-976F-8EAC2B608ADB}">
              <a16:predDERef xmlns=""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 xmlns:a16="http://schemas.microsoft.com/office/drawing/2014/main" id="{48EBDFC6-019A-4301-A47A-035CE9A9A438}"/>
            </a:ext>
            <a:ext uri="{147F2762-F138-4A5C-976F-8EAC2B608ADB}">
              <a16:predDERef xmlns=""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 xmlns:a16="http://schemas.microsoft.com/office/drawing/2014/main" id="{C041B7DC-F0D5-4256-9958-787C36C644CE}"/>
            </a:ext>
            <a:ext uri="{147F2762-F138-4A5C-976F-8EAC2B608ADB}">
              <a16:predDERef xmlns=""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 xmlns:a16="http://schemas.microsoft.com/office/drawing/2014/main" id="{B2090852-5800-4672-BEA2-4318D7239C22}"/>
            </a:ext>
            <a:ext uri="{147F2762-F138-4A5C-976F-8EAC2B608ADB}">
              <a16:predDERef xmlns=""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 xmlns:a16="http://schemas.microsoft.com/office/drawing/2014/main" id="{9D9D2D27-D505-46CD-91EF-E4BD285E0184}"/>
            </a:ext>
            <a:ext uri="{147F2762-F138-4A5C-976F-8EAC2B608ADB}">
              <a16:predDERef xmlns=""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 xmlns:a16="http://schemas.microsoft.com/office/drawing/2014/main" id="{8A738E19-77A3-40A1-BF3D-A2B2C6504BCF}"/>
            </a:ext>
            <a:ext uri="{147F2762-F138-4A5C-976F-8EAC2B608ADB}">
              <a16:predDERef xmlns=""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 xmlns:a16="http://schemas.microsoft.com/office/drawing/2014/main" id="{C07DDDE0-2877-436A-BED4-1F0D3795F4FF}"/>
            </a:ext>
            <a:ext uri="{147F2762-F138-4A5C-976F-8EAC2B608ADB}">
              <a16:predDERef xmlns=""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 xmlns:a16="http://schemas.microsoft.com/office/drawing/2014/main" id="{6AE4B3D3-533A-4B71-AED6-7D80FE20DADC}"/>
            </a:ext>
            <a:ext uri="{147F2762-F138-4A5C-976F-8EAC2B608ADB}">
              <a16:predDERef xmlns=""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 xmlns:a16="http://schemas.microsoft.com/office/drawing/2014/main" id="{0E3E4ABA-407C-4771-A77D-013D82C2BEDA}"/>
            </a:ext>
            <a:ext uri="{147F2762-F138-4A5C-976F-8EAC2B608ADB}">
              <a16:predDERef xmlns=""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 xmlns:a16="http://schemas.microsoft.com/office/drawing/2014/main" id="{EDCB1285-14E0-43D4-938F-945BFCC73762}"/>
            </a:ext>
            <a:ext uri="{147F2762-F138-4A5C-976F-8EAC2B608ADB}">
              <a16:predDERef xmlns=""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 xmlns:a16="http://schemas.microsoft.com/office/drawing/2014/main" id="{7E724D2D-FBBE-48A0-9B58-3A32CD80DEC0}"/>
            </a:ext>
            <a:ext uri="{147F2762-F138-4A5C-976F-8EAC2B608ADB}">
              <a16:predDERef xmlns=""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 xmlns:a16="http://schemas.microsoft.com/office/drawing/2014/main" id="{0F9F11F9-EB0C-40F8-9E83-1057BC5221B0}"/>
            </a:ext>
            <a:ext uri="{147F2762-F138-4A5C-976F-8EAC2B608ADB}">
              <a16:predDERef xmlns=""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 xmlns:a16="http://schemas.microsoft.com/office/drawing/2014/main" id="{66279300-F5B0-476B-95CA-53DEC9791BBD}"/>
            </a:ext>
            <a:ext uri="{147F2762-F138-4A5C-976F-8EAC2B608ADB}">
              <a16:predDERef xmlns=""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 xmlns:a16="http://schemas.microsoft.com/office/drawing/2014/main" id="{E0C287BC-7036-4015-AAF3-D7E6D84AF0B4}"/>
            </a:ext>
            <a:ext uri="{147F2762-F138-4A5C-976F-8EAC2B608ADB}">
              <a16:predDERef xmlns=""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 xmlns:a16="http://schemas.microsoft.com/office/drawing/2014/main" id="{40D64B10-0CD4-401F-8DFA-EC2848AC049D}"/>
            </a:ext>
            <a:ext uri="{147F2762-F138-4A5C-976F-8EAC2B608ADB}">
              <a16:predDERef xmlns=""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 xmlns:a16="http://schemas.microsoft.com/office/drawing/2014/main" id="{50AAEDF2-F859-4051-8A45-6E7357765067}"/>
            </a:ext>
            <a:ext uri="{147F2762-F138-4A5C-976F-8EAC2B608ADB}">
              <a16:predDERef xmlns=""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 xmlns:a16="http://schemas.microsoft.com/office/drawing/2014/main" id="{75CE3028-ACBE-4078-B466-F8253DE64EAF}"/>
            </a:ext>
            <a:ext uri="{147F2762-F138-4A5C-976F-8EAC2B608ADB}">
              <a16:predDERef xmlns=""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 xmlns:a16="http://schemas.microsoft.com/office/drawing/2014/main" id="{5270E05E-BB85-483F-AA49-C763EEA19697}"/>
            </a:ext>
            <a:ext uri="{147F2762-F138-4A5C-976F-8EAC2B608ADB}">
              <a16:predDERef xmlns=""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 xmlns:a16="http://schemas.microsoft.com/office/drawing/2014/main" id="{285D8FEA-526A-4EBC-A8A5-26202B43F7D5}"/>
            </a:ext>
            <a:ext uri="{147F2762-F138-4A5C-976F-8EAC2B608ADB}">
              <a16:predDERef xmlns=""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 xmlns:a16="http://schemas.microsoft.com/office/drawing/2014/main" id="{ADF519C7-286F-44A2-A96C-D65390152CF1}"/>
            </a:ext>
            <a:ext uri="{147F2762-F138-4A5C-976F-8EAC2B608ADB}">
              <a16:predDERef xmlns=""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 xmlns:a16="http://schemas.microsoft.com/office/drawing/2014/main" id="{BEC2ABDC-F4C5-4081-A0AA-EA3BA309FA89}"/>
            </a:ext>
            <a:ext uri="{147F2762-F138-4A5C-976F-8EAC2B608ADB}">
              <a16:predDERef xmlns=""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 xmlns:a16="http://schemas.microsoft.com/office/drawing/2014/main" id="{F6D44DDA-0377-42D9-ADC1-2C8149C3D1B3}"/>
            </a:ext>
            <a:ext uri="{147F2762-F138-4A5C-976F-8EAC2B608ADB}">
              <a16:predDERef xmlns=""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 xmlns:a16="http://schemas.microsoft.com/office/drawing/2014/main" id="{B380E5A3-0952-455E-BBC0-03F3BD123AA9}"/>
            </a:ext>
            <a:ext uri="{147F2762-F138-4A5C-976F-8EAC2B608ADB}">
              <a16:predDERef xmlns=""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 xmlns:a16="http://schemas.microsoft.com/office/drawing/2014/main" id="{C6C28F98-03E5-42D1-8940-B4F78C6B7641}"/>
            </a:ext>
            <a:ext uri="{147F2762-F138-4A5C-976F-8EAC2B608ADB}">
              <a16:predDERef xmlns=""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 xmlns:a16="http://schemas.microsoft.com/office/drawing/2014/main" id="{B99D6F6A-4252-47E7-8C7D-30CA20B723AB}"/>
            </a:ext>
            <a:ext uri="{147F2762-F138-4A5C-976F-8EAC2B608ADB}">
              <a16:predDERef xmlns=""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 xmlns:a16="http://schemas.microsoft.com/office/drawing/2014/main" id="{A128785A-B777-4E37-9A26-9A5318AB411A}"/>
            </a:ext>
            <a:ext uri="{147F2762-F138-4A5C-976F-8EAC2B608ADB}">
              <a16:predDERef xmlns=""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 xmlns:a16="http://schemas.microsoft.com/office/drawing/2014/main" id="{E792361E-91F1-4E05-924B-99C05C370B34}"/>
            </a:ext>
            <a:ext uri="{147F2762-F138-4A5C-976F-8EAC2B608ADB}">
              <a16:predDERef xmlns=""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 xmlns:a16="http://schemas.microsoft.com/office/drawing/2014/main" id="{D6510226-6BCA-4E3E-889D-9B7D95E83081}"/>
            </a:ext>
            <a:ext uri="{147F2762-F138-4A5C-976F-8EAC2B608ADB}">
              <a16:predDERef xmlns=""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 xmlns:a16="http://schemas.microsoft.com/office/drawing/2014/main" id="{AEC180A4-AFAF-43E3-8408-BD8CAED0BA67}"/>
            </a:ext>
            <a:ext uri="{147F2762-F138-4A5C-976F-8EAC2B608ADB}">
              <a16:predDERef xmlns=""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 xmlns:a16="http://schemas.microsoft.com/office/drawing/2014/main" id="{230B5BF4-F592-4536-8D76-71D3041522A4}"/>
            </a:ext>
            <a:ext uri="{147F2762-F138-4A5C-976F-8EAC2B608ADB}">
              <a16:predDERef xmlns=""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 xmlns:a16="http://schemas.microsoft.com/office/drawing/2014/main" id="{D073A610-5651-44D7-B243-BA9BC377C9EE}"/>
            </a:ext>
            <a:ext uri="{147F2762-F138-4A5C-976F-8EAC2B608ADB}">
              <a16:predDERef xmlns=""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 xmlns:a16="http://schemas.microsoft.com/office/drawing/2014/main" id="{DA366E4F-AEEB-4C1A-BD00-46EAE63CBFCA}"/>
            </a:ext>
            <a:ext uri="{147F2762-F138-4A5C-976F-8EAC2B608ADB}">
              <a16:predDERef xmlns=""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 xmlns:a16="http://schemas.microsoft.com/office/drawing/2014/main" id="{B4CE8311-BB0A-47A9-9537-9E1A990BCD3D}"/>
            </a:ext>
            <a:ext uri="{147F2762-F138-4A5C-976F-8EAC2B608ADB}">
              <a16:predDERef xmlns=""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4" name="Text Box 776">
          <a:extLst>
            <a:ext uri="{FF2B5EF4-FFF2-40B4-BE49-F238E27FC236}">
              <a16:creationId xmlns="" xmlns:a16="http://schemas.microsoft.com/office/drawing/2014/main" id="{4BB254BD-AF41-4A98-94CC-7FFD9D01B5DD}"/>
            </a:ext>
            <a:ext uri="{147F2762-F138-4A5C-976F-8EAC2B608ADB}">
              <a16:predDERef xmlns=""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5" name="Text Box 777">
          <a:extLst>
            <a:ext uri="{FF2B5EF4-FFF2-40B4-BE49-F238E27FC236}">
              <a16:creationId xmlns="" xmlns:a16="http://schemas.microsoft.com/office/drawing/2014/main" id="{EA312DE9-EB83-418D-9089-BB1D7BA22B3D}"/>
            </a:ext>
            <a:ext uri="{147F2762-F138-4A5C-976F-8EAC2B608ADB}">
              <a16:predDERef xmlns=""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6" name="Text Box 778">
          <a:extLst>
            <a:ext uri="{FF2B5EF4-FFF2-40B4-BE49-F238E27FC236}">
              <a16:creationId xmlns="" xmlns:a16="http://schemas.microsoft.com/office/drawing/2014/main" id="{1B7CDAC3-50E7-4D0E-91F8-7CAC843B4850}"/>
            </a:ext>
            <a:ext uri="{147F2762-F138-4A5C-976F-8EAC2B608ADB}">
              <a16:predDERef xmlns=""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7" name="Text Box 779">
          <a:extLst>
            <a:ext uri="{FF2B5EF4-FFF2-40B4-BE49-F238E27FC236}">
              <a16:creationId xmlns="" xmlns:a16="http://schemas.microsoft.com/office/drawing/2014/main" id="{E6B51EE3-B540-428D-A810-C486C63F08F8}"/>
            </a:ext>
            <a:ext uri="{147F2762-F138-4A5C-976F-8EAC2B608ADB}">
              <a16:predDERef xmlns=""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8" name="Text Box 780">
          <a:extLst>
            <a:ext uri="{FF2B5EF4-FFF2-40B4-BE49-F238E27FC236}">
              <a16:creationId xmlns="" xmlns:a16="http://schemas.microsoft.com/office/drawing/2014/main" id="{A5CDF2A1-EB1C-43FE-B212-2D789D894917}"/>
            </a:ext>
            <a:ext uri="{147F2762-F138-4A5C-976F-8EAC2B608ADB}">
              <a16:predDERef xmlns=""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9" name="Text Box 781">
          <a:extLst>
            <a:ext uri="{FF2B5EF4-FFF2-40B4-BE49-F238E27FC236}">
              <a16:creationId xmlns="" xmlns:a16="http://schemas.microsoft.com/office/drawing/2014/main" id="{BB9DFAFD-13E2-4CA2-8201-64F1512BE558}"/>
            </a:ext>
            <a:ext uri="{147F2762-F138-4A5C-976F-8EAC2B608ADB}">
              <a16:predDERef xmlns=""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0" name="Text Box 782">
          <a:extLst>
            <a:ext uri="{FF2B5EF4-FFF2-40B4-BE49-F238E27FC236}">
              <a16:creationId xmlns="" xmlns:a16="http://schemas.microsoft.com/office/drawing/2014/main" id="{B4565CE0-4B91-48D5-AA59-6940CA9B458F}"/>
            </a:ext>
            <a:ext uri="{147F2762-F138-4A5C-976F-8EAC2B608ADB}">
              <a16:predDERef xmlns=""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1" name="Text Box 783">
          <a:extLst>
            <a:ext uri="{FF2B5EF4-FFF2-40B4-BE49-F238E27FC236}">
              <a16:creationId xmlns="" xmlns:a16="http://schemas.microsoft.com/office/drawing/2014/main" id="{ABF25968-2292-4EC4-9D3D-DC801A7D3FFC}"/>
            </a:ext>
            <a:ext uri="{147F2762-F138-4A5C-976F-8EAC2B608ADB}">
              <a16:predDERef xmlns=""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2" name="Text Box 784">
          <a:extLst>
            <a:ext uri="{FF2B5EF4-FFF2-40B4-BE49-F238E27FC236}">
              <a16:creationId xmlns="" xmlns:a16="http://schemas.microsoft.com/office/drawing/2014/main" id="{02A11407-0F8F-4D2A-BC7D-EB58F98A7393}"/>
            </a:ext>
            <a:ext uri="{147F2762-F138-4A5C-976F-8EAC2B608ADB}">
              <a16:predDERef xmlns=""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3" name="Text Box 785">
          <a:extLst>
            <a:ext uri="{FF2B5EF4-FFF2-40B4-BE49-F238E27FC236}">
              <a16:creationId xmlns="" xmlns:a16="http://schemas.microsoft.com/office/drawing/2014/main" id="{D643FC52-8FB7-4635-8DA4-AA381125D0D6}"/>
            </a:ext>
            <a:ext uri="{147F2762-F138-4A5C-976F-8EAC2B608ADB}">
              <a16:predDERef xmlns=""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4" name="Text Box 786">
          <a:extLst>
            <a:ext uri="{FF2B5EF4-FFF2-40B4-BE49-F238E27FC236}">
              <a16:creationId xmlns="" xmlns:a16="http://schemas.microsoft.com/office/drawing/2014/main" id="{5B247E2F-3701-492B-8A01-4FF162DC463F}"/>
            </a:ext>
            <a:ext uri="{147F2762-F138-4A5C-976F-8EAC2B608ADB}">
              <a16:predDERef xmlns=""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5" name="Text Box 787">
          <a:extLst>
            <a:ext uri="{FF2B5EF4-FFF2-40B4-BE49-F238E27FC236}">
              <a16:creationId xmlns="" xmlns:a16="http://schemas.microsoft.com/office/drawing/2014/main" id="{C57B9D93-9105-450B-94A3-C84BDCC9AA21}"/>
            </a:ext>
            <a:ext uri="{147F2762-F138-4A5C-976F-8EAC2B608ADB}">
              <a16:predDERef xmlns=""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6" name="Text Box 788">
          <a:extLst>
            <a:ext uri="{FF2B5EF4-FFF2-40B4-BE49-F238E27FC236}">
              <a16:creationId xmlns="" xmlns:a16="http://schemas.microsoft.com/office/drawing/2014/main" id="{6D87424A-3FB4-4E93-8A84-98BF3C2EBEA2}"/>
            </a:ext>
            <a:ext uri="{147F2762-F138-4A5C-976F-8EAC2B608ADB}">
              <a16:predDERef xmlns=""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7" name="Text Box 789">
          <a:extLst>
            <a:ext uri="{FF2B5EF4-FFF2-40B4-BE49-F238E27FC236}">
              <a16:creationId xmlns="" xmlns:a16="http://schemas.microsoft.com/office/drawing/2014/main" id="{ECE3666E-FAEF-480C-BFF0-DD60912BD18F}"/>
            </a:ext>
            <a:ext uri="{147F2762-F138-4A5C-976F-8EAC2B608ADB}">
              <a16:predDERef xmlns=""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8" name="Text Box 790">
          <a:extLst>
            <a:ext uri="{FF2B5EF4-FFF2-40B4-BE49-F238E27FC236}">
              <a16:creationId xmlns="" xmlns:a16="http://schemas.microsoft.com/office/drawing/2014/main" id="{116BE3A1-6F1E-415C-B4D5-F3D103C554EA}"/>
            </a:ext>
            <a:ext uri="{147F2762-F138-4A5C-976F-8EAC2B608ADB}">
              <a16:predDERef xmlns=""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9" name="Text Box 791">
          <a:extLst>
            <a:ext uri="{FF2B5EF4-FFF2-40B4-BE49-F238E27FC236}">
              <a16:creationId xmlns="" xmlns:a16="http://schemas.microsoft.com/office/drawing/2014/main" id="{2BA5A673-9BA9-4D02-8C2C-AD0EA32A34CF}"/>
            </a:ext>
            <a:ext uri="{147F2762-F138-4A5C-976F-8EAC2B608ADB}">
              <a16:predDERef xmlns=""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0" name="Text Box 792">
          <a:extLst>
            <a:ext uri="{FF2B5EF4-FFF2-40B4-BE49-F238E27FC236}">
              <a16:creationId xmlns="" xmlns:a16="http://schemas.microsoft.com/office/drawing/2014/main" id="{8E2E15A2-CDAD-4CEC-AC53-5B145B7DBA73}"/>
            </a:ext>
            <a:ext uri="{147F2762-F138-4A5C-976F-8EAC2B608ADB}">
              <a16:predDERef xmlns=""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1" name="Text Box 793">
          <a:extLst>
            <a:ext uri="{FF2B5EF4-FFF2-40B4-BE49-F238E27FC236}">
              <a16:creationId xmlns="" xmlns:a16="http://schemas.microsoft.com/office/drawing/2014/main" id="{2342A524-AC43-45A8-8B6E-B90D2C05E79B}"/>
            </a:ext>
            <a:ext uri="{147F2762-F138-4A5C-976F-8EAC2B608ADB}">
              <a16:predDERef xmlns=""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2" name="Text Box 794">
          <a:extLst>
            <a:ext uri="{FF2B5EF4-FFF2-40B4-BE49-F238E27FC236}">
              <a16:creationId xmlns="" xmlns:a16="http://schemas.microsoft.com/office/drawing/2014/main" id="{AC67AF39-428F-4D18-8002-35FF6C829B58}"/>
            </a:ext>
            <a:ext uri="{147F2762-F138-4A5C-976F-8EAC2B608ADB}">
              <a16:predDERef xmlns=""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3" name="Text Box 795">
          <a:extLst>
            <a:ext uri="{FF2B5EF4-FFF2-40B4-BE49-F238E27FC236}">
              <a16:creationId xmlns="" xmlns:a16="http://schemas.microsoft.com/office/drawing/2014/main" id="{9057421B-5ABB-4970-93A2-B6B4AFFFB7C3}"/>
            </a:ext>
            <a:ext uri="{147F2762-F138-4A5C-976F-8EAC2B608ADB}">
              <a16:predDERef xmlns=""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4" name="Text Box 796">
          <a:extLst>
            <a:ext uri="{FF2B5EF4-FFF2-40B4-BE49-F238E27FC236}">
              <a16:creationId xmlns="" xmlns:a16="http://schemas.microsoft.com/office/drawing/2014/main" id="{99D46B91-CC80-4822-A6A8-09CB88DFFE88}"/>
            </a:ext>
            <a:ext uri="{147F2762-F138-4A5C-976F-8EAC2B608ADB}">
              <a16:predDERef xmlns=""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5" name="Text Box 797">
          <a:extLst>
            <a:ext uri="{FF2B5EF4-FFF2-40B4-BE49-F238E27FC236}">
              <a16:creationId xmlns="" xmlns:a16="http://schemas.microsoft.com/office/drawing/2014/main" id="{167654FD-4674-4AFC-BF0C-8E07F1726414}"/>
            </a:ext>
            <a:ext uri="{147F2762-F138-4A5C-976F-8EAC2B608ADB}">
              <a16:predDERef xmlns=""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6" name="AutoShape 607">
          <a:extLst>
            <a:ext uri="{FF2B5EF4-FFF2-40B4-BE49-F238E27FC236}">
              <a16:creationId xmlns="" xmlns:a16="http://schemas.microsoft.com/office/drawing/2014/main" id="{F20A0F95-AB59-4852-8563-94C07B6AB798}"/>
            </a:ext>
            <a:ext uri="{147F2762-F138-4A5C-976F-8EAC2B608ADB}">
              <a16:predDERef xmlns=""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95</xdr:row>
      <xdr:rowOff>0</xdr:rowOff>
    </xdr:from>
    <xdr:to>
      <xdr:col>41</xdr:col>
      <xdr:colOff>209550</xdr:colOff>
      <xdr:row>109</xdr:row>
      <xdr:rowOff>95250</xdr:rowOff>
    </xdr:to>
    <xdr:sp macro="" textlink="">
      <xdr:nvSpPr>
        <xdr:cNvPr id="297" name="AutoShape 765">
          <a:extLst>
            <a:ext uri="{FF2B5EF4-FFF2-40B4-BE49-F238E27FC236}">
              <a16:creationId xmlns="" xmlns:a16="http://schemas.microsoft.com/office/drawing/2014/main" id="{691A3E94-07CA-4F50-8822-3F6929D6F55F}"/>
            </a:ext>
            <a:ext uri="{147F2762-F138-4A5C-976F-8EAC2B608ADB}">
              <a16:predDERef xmlns=""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 xmlns:a16="http://schemas.microsoft.com/office/drawing/2014/main" id="{159C354A-758F-45B7-92F4-35F85A48EBA2}"/>
            </a:ext>
            <a:ext uri="{147F2762-F138-4A5C-976F-8EAC2B608ADB}">
              <a16:predDERef xmlns=""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299" name="AutoShape 774">
          <a:extLst>
            <a:ext uri="{FF2B5EF4-FFF2-40B4-BE49-F238E27FC236}">
              <a16:creationId xmlns="" xmlns:a16="http://schemas.microsoft.com/office/drawing/2014/main" id="{3904FE4A-25D6-4978-9A94-B371239CAACB}"/>
            </a:ext>
            <a:ext uri="{147F2762-F138-4A5C-976F-8EAC2B608ADB}">
              <a16:predDERef xmlns=""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0" name="Text Box 775">
          <a:extLst>
            <a:ext uri="{FF2B5EF4-FFF2-40B4-BE49-F238E27FC236}">
              <a16:creationId xmlns="" xmlns:a16="http://schemas.microsoft.com/office/drawing/2014/main" id="{C6FE017F-FFD8-49BC-AED9-24F09A9691D2}"/>
            </a:ext>
            <a:ext uri="{147F2762-F138-4A5C-976F-8EAC2B608ADB}">
              <a16:predDERef xmlns=""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AX78"/>
  <sheetViews>
    <sheetView zoomScale="55" zoomScaleNormal="55" workbookViewId="0">
      <selection activeCell="K9" sqref="K9:L9"/>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c r="J3" s="108" t="s">
        <v>0</v>
      </c>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38"/>
      <c r="AS3" s="38"/>
    </row>
    <row r="4" spans="1:45" ht="12.75" customHeight="1">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38"/>
      <c r="AS4" s="38"/>
    </row>
    <row r="5" spans="1:45" ht="11.25" customHeight="1"/>
    <row r="6" spans="1:45" ht="6.75" customHeight="1"/>
    <row r="7" spans="1:45" ht="15" customHeight="1">
      <c r="I7" s="109" t="s">
        <v>1</v>
      </c>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40"/>
      <c r="AS7" s="40"/>
    </row>
    <row r="8" spans="1:45" ht="15" customHeight="1">
      <c r="I8" s="110" t="s">
        <v>2</v>
      </c>
      <c r="J8" s="111"/>
      <c r="K8" s="110" t="s">
        <v>3</v>
      </c>
      <c r="L8" s="111"/>
      <c r="M8" s="110" t="s">
        <v>4</v>
      </c>
      <c r="N8" s="112"/>
      <c r="O8" s="112"/>
      <c r="P8" s="112"/>
      <c r="Q8" s="112"/>
      <c r="R8" s="112"/>
      <c r="S8" s="112"/>
      <c r="T8" s="112"/>
      <c r="U8" s="112"/>
      <c r="V8" s="112"/>
      <c r="W8" s="112"/>
      <c r="X8" s="112"/>
      <c r="Y8" s="112"/>
      <c r="Z8" s="112"/>
      <c r="AA8" s="112"/>
      <c r="AB8" s="112"/>
      <c r="AC8" s="112"/>
      <c r="AD8" s="112"/>
      <c r="AE8" s="112"/>
      <c r="AF8" s="112"/>
      <c r="AG8" s="111"/>
      <c r="AH8" s="110" t="s">
        <v>5</v>
      </c>
      <c r="AI8" s="112"/>
      <c r="AJ8" s="112"/>
      <c r="AK8" s="112"/>
      <c r="AL8" s="112"/>
      <c r="AM8" s="112"/>
      <c r="AN8" s="112"/>
      <c r="AO8" s="112"/>
      <c r="AP8" s="112"/>
      <c r="AQ8" s="111"/>
      <c r="AR8" s="40"/>
      <c r="AS8" s="40"/>
    </row>
    <row r="9" spans="1:45" ht="15" customHeight="1">
      <c r="I9" s="131">
        <v>45292</v>
      </c>
      <c r="J9" s="132"/>
      <c r="K9" s="133" t="s">
        <v>6</v>
      </c>
      <c r="L9" s="134"/>
      <c r="M9" s="135" t="s">
        <v>7</v>
      </c>
      <c r="N9" s="136"/>
      <c r="O9" s="136"/>
      <c r="P9" s="136"/>
      <c r="Q9" s="136"/>
      <c r="R9" s="136"/>
      <c r="S9" s="136"/>
      <c r="T9" s="136"/>
      <c r="U9" s="136"/>
      <c r="V9" s="136"/>
      <c r="W9" s="136"/>
      <c r="X9" s="136"/>
      <c r="Y9" s="136"/>
      <c r="Z9" s="136"/>
      <c r="AA9" s="136"/>
      <c r="AB9" s="136"/>
      <c r="AC9" s="136"/>
      <c r="AD9" s="136"/>
      <c r="AE9" s="136"/>
      <c r="AF9" s="136"/>
      <c r="AG9" s="137"/>
      <c r="AH9" s="135" t="s">
        <v>8</v>
      </c>
      <c r="AI9" s="136"/>
      <c r="AJ9" s="136"/>
      <c r="AK9" s="136"/>
      <c r="AL9" s="136"/>
      <c r="AM9" s="136"/>
      <c r="AN9" s="136"/>
      <c r="AO9" s="136"/>
      <c r="AP9" s="136"/>
      <c r="AQ9" s="137"/>
      <c r="AR9" s="40"/>
      <c r="AS9" s="40"/>
    </row>
    <row r="10" spans="1:45" ht="15" customHeight="1">
      <c r="I10" s="138"/>
      <c r="J10" s="139"/>
      <c r="K10" s="140"/>
      <c r="L10" s="141"/>
      <c r="M10" s="142"/>
      <c r="N10" s="143"/>
      <c r="O10" s="143"/>
      <c r="P10" s="143"/>
      <c r="Q10" s="143"/>
      <c r="R10" s="143"/>
      <c r="S10" s="143"/>
      <c r="T10" s="143"/>
      <c r="U10" s="143"/>
      <c r="V10" s="143"/>
      <c r="W10" s="143"/>
      <c r="X10" s="143"/>
      <c r="Y10" s="143"/>
      <c r="Z10" s="143"/>
      <c r="AA10" s="143"/>
      <c r="AB10" s="143"/>
      <c r="AC10" s="143"/>
      <c r="AD10" s="143"/>
      <c r="AE10" s="143"/>
      <c r="AF10" s="143"/>
      <c r="AG10" s="144"/>
      <c r="AH10" s="142"/>
      <c r="AI10" s="143"/>
      <c r="AJ10" s="143"/>
      <c r="AK10" s="143"/>
      <c r="AL10" s="143"/>
      <c r="AM10" s="143"/>
      <c r="AN10" s="143"/>
      <c r="AO10" s="143"/>
      <c r="AP10" s="143"/>
      <c r="AQ10" s="144"/>
      <c r="AR10" s="40"/>
      <c r="AS10" s="40"/>
    </row>
    <row r="11" spans="1:45" ht="15" customHeight="1">
      <c r="I11" s="138"/>
      <c r="J11" s="139"/>
      <c r="K11" s="140"/>
      <c r="L11" s="141"/>
      <c r="M11" s="142"/>
      <c r="N11" s="143"/>
      <c r="O11" s="143"/>
      <c r="P11" s="143"/>
      <c r="Q11" s="143"/>
      <c r="R11" s="143"/>
      <c r="S11" s="143"/>
      <c r="T11" s="143"/>
      <c r="U11" s="143"/>
      <c r="V11" s="143"/>
      <c r="W11" s="143"/>
      <c r="X11" s="143"/>
      <c r="Y11" s="143"/>
      <c r="Z11" s="143"/>
      <c r="AA11" s="143"/>
      <c r="AB11" s="143"/>
      <c r="AC11" s="143"/>
      <c r="AD11" s="143"/>
      <c r="AE11" s="143"/>
      <c r="AF11" s="143"/>
      <c r="AG11" s="144"/>
      <c r="AH11" s="142"/>
      <c r="AI11" s="143"/>
      <c r="AJ11" s="143"/>
      <c r="AK11" s="143"/>
      <c r="AL11" s="143"/>
      <c r="AM11" s="143"/>
      <c r="AN11" s="143"/>
      <c r="AO11" s="143"/>
      <c r="AP11" s="143"/>
      <c r="AQ11" s="144"/>
      <c r="AR11" s="41"/>
      <c r="AS11" s="41"/>
    </row>
    <row r="12" spans="1:45" ht="15" customHeight="1">
      <c r="I12" s="138"/>
      <c r="J12" s="139"/>
      <c r="K12" s="140"/>
      <c r="L12" s="141"/>
      <c r="M12" s="142"/>
      <c r="N12" s="143"/>
      <c r="O12" s="143"/>
      <c r="P12" s="143"/>
      <c r="Q12" s="143"/>
      <c r="R12" s="143"/>
      <c r="S12" s="143"/>
      <c r="T12" s="143"/>
      <c r="U12" s="143"/>
      <c r="V12" s="143"/>
      <c r="W12" s="143"/>
      <c r="X12" s="143"/>
      <c r="Y12" s="143"/>
      <c r="Z12" s="143"/>
      <c r="AA12" s="143"/>
      <c r="AB12" s="143"/>
      <c r="AC12" s="143"/>
      <c r="AD12" s="143"/>
      <c r="AE12" s="143"/>
      <c r="AF12" s="143"/>
      <c r="AG12" s="144"/>
      <c r="AH12" s="142"/>
      <c r="AI12" s="143"/>
      <c r="AJ12" s="143"/>
      <c r="AK12" s="143"/>
      <c r="AL12" s="143"/>
      <c r="AM12" s="143"/>
      <c r="AN12" s="143"/>
      <c r="AO12" s="143"/>
      <c r="AP12" s="143"/>
      <c r="AQ12" s="144"/>
      <c r="AR12" s="41"/>
      <c r="AS12" s="16"/>
    </row>
    <row r="13" spans="1:45" ht="15" customHeight="1">
      <c r="I13" s="138"/>
      <c r="J13" s="139"/>
      <c r="K13" s="140"/>
      <c r="L13" s="141"/>
      <c r="M13" s="142"/>
      <c r="N13" s="143"/>
      <c r="O13" s="143"/>
      <c r="P13" s="143"/>
      <c r="Q13" s="143"/>
      <c r="R13" s="143"/>
      <c r="S13" s="143"/>
      <c r="T13" s="143"/>
      <c r="U13" s="143"/>
      <c r="V13" s="143"/>
      <c r="W13" s="143"/>
      <c r="X13" s="143"/>
      <c r="Y13" s="143"/>
      <c r="Z13" s="143"/>
      <c r="AA13" s="143"/>
      <c r="AB13" s="143"/>
      <c r="AC13" s="143"/>
      <c r="AD13" s="143"/>
      <c r="AE13" s="143"/>
      <c r="AF13" s="143"/>
      <c r="AG13" s="144"/>
      <c r="AH13" s="142"/>
      <c r="AI13" s="143"/>
      <c r="AJ13" s="143"/>
      <c r="AK13" s="143"/>
      <c r="AL13" s="143"/>
      <c r="AM13" s="143"/>
      <c r="AN13" s="143"/>
      <c r="AO13" s="143"/>
      <c r="AP13" s="143"/>
      <c r="AQ13" s="144"/>
      <c r="AR13" s="41"/>
      <c r="AS13" s="16"/>
    </row>
    <row r="14" spans="1:45">
      <c r="B14" s="1"/>
    </row>
    <row r="15" spans="1:4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22" t="s">
        <v>10</v>
      </c>
      <c r="C16" s="123"/>
      <c r="D16" s="123"/>
      <c r="E16" s="123"/>
      <c r="F16" s="123"/>
      <c r="G16" s="123"/>
      <c r="H16" s="123"/>
      <c r="I16" s="124"/>
      <c r="J16" s="183"/>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5"/>
      <c r="AR16" s="41"/>
      <c r="AS16" s="41"/>
    </row>
    <row r="17" spans="1:45">
      <c r="A17" s="15"/>
      <c r="B17" s="122" t="s">
        <v>11</v>
      </c>
      <c r="C17" s="123"/>
      <c r="D17" s="123"/>
      <c r="E17" s="123"/>
      <c r="F17" s="123"/>
      <c r="G17" s="123"/>
      <c r="H17" s="123"/>
      <c r="I17" s="124"/>
      <c r="J17" s="157"/>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9"/>
      <c r="AR17" s="45"/>
      <c r="AS17" s="45"/>
    </row>
    <row r="18" spans="1:45" ht="16.5" customHeight="1">
      <c r="A18" s="15"/>
      <c r="B18" s="116" t="s">
        <v>12</v>
      </c>
      <c r="C18" s="117"/>
      <c r="D18" s="117"/>
      <c r="E18" s="117"/>
      <c r="F18" s="117"/>
      <c r="G18" s="117"/>
      <c r="H18" s="117"/>
      <c r="I18" s="118"/>
      <c r="J18" s="119"/>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1"/>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13</v>
      </c>
    </row>
    <row r="23" spans="1:45">
      <c r="B23" s="151" t="s">
        <v>14</v>
      </c>
      <c r="C23" s="152"/>
      <c r="D23" s="152"/>
      <c r="E23" s="152"/>
      <c r="F23" s="152"/>
      <c r="G23" s="153"/>
      <c r="H23" s="154" t="s">
        <v>15</v>
      </c>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6"/>
    </row>
    <row r="24" spans="1:45">
      <c r="B24" s="145" t="s">
        <v>16</v>
      </c>
      <c r="C24" s="146"/>
      <c r="D24" s="146"/>
      <c r="E24" s="146"/>
      <c r="F24" s="146"/>
      <c r="G24" s="147"/>
      <c r="H24" s="125" t="s">
        <v>17</v>
      </c>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7"/>
    </row>
    <row r="25" spans="1:45">
      <c r="B25" s="145" t="s">
        <v>18</v>
      </c>
      <c r="C25" s="146"/>
      <c r="D25" s="146"/>
      <c r="E25" s="146"/>
      <c r="F25" s="146"/>
      <c r="G25" s="147"/>
      <c r="H25" s="125"/>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7"/>
    </row>
    <row r="26" spans="1:45">
      <c r="B26" s="145" t="s">
        <v>19</v>
      </c>
      <c r="C26" s="146"/>
      <c r="D26" s="146"/>
      <c r="E26" s="146"/>
      <c r="F26" s="146"/>
      <c r="G26" s="147"/>
      <c r="H26" s="125"/>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7"/>
    </row>
    <row r="27" spans="1:45">
      <c r="B27" s="177" t="s">
        <v>20</v>
      </c>
      <c r="C27" s="178"/>
      <c r="D27" s="178"/>
      <c r="E27" s="178"/>
      <c r="F27" s="178"/>
      <c r="G27" s="179"/>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7"/>
    </row>
    <row r="28" spans="1:45">
      <c r="B28" s="160" t="s">
        <v>21</v>
      </c>
      <c r="C28" s="161"/>
      <c r="D28" s="161"/>
      <c r="E28" s="161"/>
      <c r="F28" s="161"/>
      <c r="G28" s="162"/>
      <c r="H28" s="163"/>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5"/>
    </row>
    <row r="29" spans="1:4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75" t="s">
        <v>29</v>
      </c>
      <c r="AG30" s="175"/>
      <c r="AH30" s="176"/>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c r="A34" s="15"/>
      <c r="B34" s="166" t="s">
        <v>31</v>
      </c>
      <c r="C34" s="167"/>
      <c r="D34" s="167"/>
      <c r="E34" s="167"/>
      <c r="F34" s="167"/>
      <c r="G34" s="167"/>
      <c r="H34" s="167"/>
      <c r="I34" s="168"/>
      <c r="J34" s="169" t="s">
        <v>32</v>
      </c>
      <c r="K34" s="170"/>
      <c r="L34" s="171"/>
      <c r="M34" s="172" t="s">
        <v>33</v>
      </c>
      <c r="N34" s="173"/>
      <c r="O34" s="17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80" t="s">
        <v>34</v>
      </c>
      <c r="C35" s="181"/>
      <c r="D35" s="181"/>
      <c r="E35" s="181"/>
      <c r="F35" s="181"/>
      <c r="G35" s="181"/>
      <c r="H35" s="181"/>
      <c r="I35" s="182"/>
      <c r="J35" s="128">
        <f>COUNTIF($AX:$AX,"CONFORME")</f>
        <v>0</v>
      </c>
      <c r="K35" s="129"/>
      <c r="L35" s="130"/>
      <c r="M35" s="113" t="e">
        <f>ROUND((J35/$J$39)*100,0)</f>
        <v>#DIV/0!</v>
      </c>
      <c r="N35" s="114"/>
      <c r="O35" s="11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48" t="s">
        <v>35</v>
      </c>
      <c r="C36" s="149"/>
      <c r="D36" s="149"/>
      <c r="E36" s="149"/>
      <c r="F36" s="149"/>
      <c r="G36" s="149"/>
      <c r="H36" s="149"/>
      <c r="I36" s="150"/>
      <c r="J36" s="128">
        <f>COUNTIF($AX:$AX,"NO CONFORME")</f>
        <v>0</v>
      </c>
      <c r="K36" s="129"/>
      <c r="L36" s="130"/>
      <c r="M36" s="113" t="e">
        <f t="shared" ref="M36:M39" si="0">ROUND((J36/$J$39)*100,0)</f>
        <v>#DIV/0!</v>
      </c>
      <c r="N36" s="114"/>
      <c r="O36" s="11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48" t="s">
        <v>36</v>
      </c>
      <c r="C37" s="149"/>
      <c r="D37" s="149"/>
      <c r="E37" s="149"/>
      <c r="F37" s="149"/>
      <c r="G37" s="149"/>
      <c r="H37" s="149"/>
      <c r="I37" s="150"/>
      <c r="J37" s="128">
        <f>COUNTIF($AX:$AX,"NO APLICA")</f>
        <v>0</v>
      </c>
      <c r="K37" s="129"/>
      <c r="L37" s="130"/>
      <c r="M37" s="113" t="e">
        <f t="shared" si="0"/>
        <v>#DIV/0!</v>
      </c>
      <c r="N37" s="114"/>
      <c r="O37" s="11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89" t="s">
        <v>37</v>
      </c>
      <c r="C38" s="190"/>
      <c r="D38" s="190"/>
      <c r="E38" s="190"/>
      <c r="F38" s="190"/>
      <c r="G38" s="190"/>
      <c r="H38" s="190"/>
      <c r="I38" s="191"/>
      <c r="J38" s="128">
        <f>COUNTIF($AX:$AX,"PENDIENTE")</f>
        <v>0</v>
      </c>
      <c r="K38" s="129"/>
      <c r="L38" s="130"/>
      <c r="M38" s="113" t="e">
        <f t="shared" si="0"/>
        <v>#DIV/0!</v>
      </c>
      <c r="N38" s="114"/>
      <c r="O38" s="11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c r="A39" s="15"/>
      <c r="B39" s="195" t="s">
        <v>38</v>
      </c>
      <c r="C39" s="196"/>
      <c r="D39" s="196"/>
      <c r="E39" s="196"/>
      <c r="F39" s="196"/>
      <c r="G39" s="196"/>
      <c r="H39" s="196"/>
      <c r="I39" s="197"/>
      <c r="J39" s="169">
        <f>SUM(J35:L38)</f>
        <v>0</v>
      </c>
      <c r="K39" s="170"/>
      <c r="L39" s="171"/>
      <c r="M39" s="113" t="e">
        <f t="shared" si="0"/>
        <v>#DIV/0!</v>
      </c>
      <c r="N39" s="114"/>
      <c r="O39" s="11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c r="B43" s="194" t="s">
        <v>40</v>
      </c>
      <c r="C43" s="188"/>
      <c r="D43" s="187" t="s">
        <v>41</v>
      </c>
      <c r="E43" s="188"/>
      <c r="F43" s="187" t="s">
        <v>42</v>
      </c>
      <c r="G43" s="188"/>
      <c r="H43" s="187" t="s">
        <v>43</v>
      </c>
      <c r="I43" s="187"/>
      <c r="J43" s="187" t="s">
        <v>44</v>
      </c>
      <c r="K43" s="187"/>
      <c r="L43" s="187"/>
      <c r="M43" s="187" t="s">
        <v>45</v>
      </c>
      <c r="N43" s="187"/>
      <c r="O43" s="187"/>
      <c r="P43" s="187" t="s">
        <v>46</v>
      </c>
      <c r="Q43" s="187"/>
      <c r="R43" s="187"/>
      <c r="S43" s="187" t="s">
        <v>47</v>
      </c>
      <c r="T43" s="187"/>
      <c r="U43" s="187" t="s">
        <v>48</v>
      </c>
      <c r="V43" s="187"/>
      <c r="W43" s="187"/>
      <c r="X43" s="187"/>
      <c r="Y43" s="187"/>
      <c r="Z43" s="187"/>
      <c r="AA43" s="187" t="s">
        <v>49</v>
      </c>
      <c r="AB43" s="187"/>
      <c r="AC43" s="187"/>
      <c r="AD43" s="187"/>
      <c r="AE43" s="187"/>
      <c r="AF43" s="187"/>
      <c r="AG43" s="187"/>
      <c r="AH43" s="187"/>
      <c r="AI43" s="187"/>
      <c r="AJ43" s="187"/>
      <c r="AK43" s="187"/>
      <c r="AL43" s="187"/>
      <c r="AM43" s="187"/>
      <c r="AN43" s="187"/>
      <c r="AO43" s="187"/>
      <c r="AP43" s="187"/>
      <c r="AQ43" s="187"/>
      <c r="AR43" s="39" t="s">
        <v>50</v>
      </c>
      <c r="AS43" s="39" t="s">
        <v>51</v>
      </c>
      <c r="AT43" s="39" t="s">
        <v>52</v>
      </c>
      <c r="AU43" s="39" t="s">
        <v>53</v>
      </c>
      <c r="AV43" s="39" t="s">
        <v>54</v>
      </c>
      <c r="AW43" s="39" t="s">
        <v>55</v>
      </c>
      <c r="AX43" s="39" t="s">
        <v>56</v>
      </c>
    </row>
    <row r="44" spans="1:50" ht="203.65" customHeight="1">
      <c r="B44" s="102"/>
      <c r="C44" s="103"/>
      <c r="D44" s="104"/>
      <c r="E44" s="103"/>
      <c r="F44" s="104"/>
      <c r="G44" s="103"/>
      <c r="H44" s="104"/>
      <c r="I44" s="103"/>
      <c r="J44" s="104"/>
      <c r="K44" s="103"/>
      <c r="L44" s="103"/>
      <c r="M44" s="103"/>
      <c r="N44" s="103"/>
      <c r="O44" s="103"/>
      <c r="P44" s="103"/>
      <c r="Q44" s="103"/>
      <c r="R44" s="103"/>
      <c r="S44" s="103"/>
      <c r="T44" s="103"/>
      <c r="U44" s="105"/>
      <c r="V44" s="106"/>
      <c r="W44" s="106"/>
      <c r="X44" s="106"/>
      <c r="Y44" s="106"/>
      <c r="Z44" s="107"/>
      <c r="AA44" s="186"/>
      <c r="AB44" s="101"/>
      <c r="AC44" s="101"/>
      <c r="AD44" s="101"/>
      <c r="AE44" s="101"/>
      <c r="AF44" s="101"/>
      <c r="AG44" s="101"/>
      <c r="AH44" s="101"/>
      <c r="AI44" s="101"/>
      <c r="AJ44" s="101"/>
      <c r="AK44" s="101"/>
      <c r="AL44" s="101"/>
      <c r="AM44" s="101"/>
      <c r="AN44" s="101"/>
      <c r="AO44" s="101"/>
      <c r="AP44" s="101"/>
      <c r="AQ44" s="101"/>
      <c r="AR44" s="43"/>
      <c r="AS44" s="43"/>
      <c r="AT44" s="53"/>
      <c r="AU44" s="52"/>
      <c r="AV44" s="46"/>
      <c r="AW44" s="49"/>
      <c r="AX44" s="47"/>
    </row>
    <row r="45" spans="1:50" ht="165" customHeight="1">
      <c r="B45" s="102"/>
      <c r="C45" s="103"/>
      <c r="D45" s="104"/>
      <c r="E45" s="103"/>
      <c r="F45" s="104"/>
      <c r="G45" s="103"/>
      <c r="H45" s="104"/>
      <c r="I45" s="103"/>
      <c r="J45" s="104"/>
      <c r="K45" s="103"/>
      <c r="L45" s="103"/>
      <c r="M45" s="103"/>
      <c r="N45" s="103"/>
      <c r="O45" s="103"/>
      <c r="P45" s="103"/>
      <c r="Q45" s="103"/>
      <c r="R45" s="103"/>
      <c r="S45" s="103"/>
      <c r="T45" s="103"/>
      <c r="U45" s="105"/>
      <c r="V45" s="106"/>
      <c r="W45" s="106"/>
      <c r="X45" s="106"/>
      <c r="Y45" s="106"/>
      <c r="Z45" s="107"/>
      <c r="AA45" s="100"/>
      <c r="AB45" s="101"/>
      <c r="AC45" s="101"/>
      <c r="AD45" s="101"/>
      <c r="AE45" s="101"/>
      <c r="AF45" s="101"/>
      <c r="AG45" s="101"/>
      <c r="AH45" s="101"/>
      <c r="AI45" s="101"/>
      <c r="AJ45" s="101"/>
      <c r="AK45" s="101"/>
      <c r="AL45" s="101"/>
      <c r="AM45" s="101"/>
      <c r="AN45" s="101"/>
      <c r="AO45" s="101"/>
      <c r="AP45" s="101"/>
      <c r="AQ45" s="101"/>
      <c r="AR45" s="43"/>
      <c r="AS45" s="43"/>
      <c r="AT45" s="48"/>
      <c r="AU45" s="47"/>
      <c r="AV45" s="46"/>
      <c r="AW45" s="49"/>
      <c r="AX45" s="47"/>
    </row>
    <row r="46" spans="1:50" ht="168.4" customHeight="1">
      <c r="B46" s="102"/>
      <c r="C46" s="103"/>
      <c r="D46" s="104"/>
      <c r="E46" s="103"/>
      <c r="F46" s="104"/>
      <c r="G46" s="103"/>
      <c r="H46" s="104"/>
      <c r="I46" s="103"/>
      <c r="J46" s="104"/>
      <c r="K46" s="103"/>
      <c r="L46" s="103"/>
      <c r="M46" s="103"/>
      <c r="N46" s="103"/>
      <c r="O46" s="103"/>
      <c r="P46" s="103"/>
      <c r="Q46" s="103"/>
      <c r="R46" s="103"/>
      <c r="S46" s="103"/>
      <c r="T46" s="103"/>
      <c r="U46" s="105"/>
      <c r="V46" s="106"/>
      <c r="W46" s="106"/>
      <c r="X46" s="106"/>
      <c r="Y46" s="106"/>
      <c r="Z46" s="107"/>
      <c r="AA46" s="100"/>
      <c r="AB46" s="101"/>
      <c r="AC46" s="101"/>
      <c r="AD46" s="101"/>
      <c r="AE46" s="101"/>
      <c r="AF46" s="101"/>
      <c r="AG46" s="101"/>
      <c r="AH46" s="101"/>
      <c r="AI46" s="101"/>
      <c r="AJ46" s="101"/>
      <c r="AK46" s="101"/>
      <c r="AL46" s="101"/>
      <c r="AM46" s="101"/>
      <c r="AN46" s="101"/>
      <c r="AO46" s="101"/>
      <c r="AP46" s="101"/>
      <c r="AQ46" s="101"/>
      <c r="AR46" s="43"/>
      <c r="AS46" s="43"/>
      <c r="AT46" s="48"/>
      <c r="AU46" s="47"/>
      <c r="AV46" s="46"/>
      <c r="AW46" s="49"/>
      <c r="AX46" s="47"/>
    </row>
    <row r="47" spans="1:50" ht="183.4" customHeight="1">
      <c r="B47" s="102"/>
      <c r="C47" s="103"/>
      <c r="D47" s="104"/>
      <c r="E47" s="103"/>
      <c r="F47" s="104"/>
      <c r="G47" s="103"/>
      <c r="H47" s="104"/>
      <c r="I47" s="103"/>
      <c r="J47" s="104"/>
      <c r="K47" s="103"/>
      <c r="L47" s="103"/>
      <c r="M47" s="103"/>
      <c r="N47" s="103"/>
      <c r="O47" s="103"/>
      <c r="P47" s="103"/>
      <c r="Q47" s="103"/>
      <c r="R47" s="103"/>
      <c r="S47" s="103"/>
      <c r="T47" s="103"/>
      <c r="U47" s="105"/>
      <c r="V47" s="106"/>
      <c r="W47" s="106"/>
      <c r="X47" s="106"/>
      <c r="Y47" s="106"/>
      <c r="Z47" s="107"/>
      <c r="AA47" s="100"/>
      <c r="AB47" s="101"/>
      <c r="AC47" s="101"/>
      <c r="AD47" s="101"/>
      <c r="AE47" s="101"/>
      <c r="AF47" s="101"/>
      <c r="AG47" s="101"/>
      <c r="AH47" s="101"/>
      <c r="AI47" s="101"/>
      <c r="AJ47" s="101"/>
      <c r="AK47" s="101"/>
      <c r="AL47" s="101"/>
      <c r="AM47" s="101"/>
      <c r="AN47" s="101"/>
      <c r="AO47" s="101"/>
      <c r="AP47" s="101"/>
      <c r="AQ47" s="101"/>
      <c r="AR47" s="43"/>
      <c r="AS47" s="43"/>
      <c r="AT47" s="48"/>
      <c r="AU47" s="47"/>
      <c r="AV47" s="46"/>
      <c r="AW47" s="46"/>
      <c r="AX47" s="47"/>
    </row>
    <row r="48" spans="1:50" ht="118.5" customHeight="1">
      <c r="B48" s="102"/>
      <c r="C48" s="103"/>
      <c r="D48" s="104"/>
      <c r="E48" s="103"/>
      <c r="F48" s="104"/>
      <c r="G48" s="103"/>
      <c r="H48" s="104"/>
      <c r="I48" s="103"/>
      <c r="J48" s="104"/>
      <c r="K48" s="103"/>
      <c r="L48" s="103"/>
      <c r="M48" s="103"/>
      <c r="N48" s="103"/>
      <c r="O48" s="103"/>
      <c r="P48" s="103"/>
      <c r="Q48" s="103"/>
      <c r="R48" s="103"/>
      <c r="S48" s="103"/>
      <c r="T48" s="103"/>
      <c r="U48" s="105"/>
      <c r="V48" s="106"/>
      <c r="W48" s="106"/>
      <c r="X48" s="106"/>
      <c r="Y48" s="106"/>
      <c r="Z48" s="107"/>
      <c r="AA48" s="100"/>
      <c r="AB48" s="101"/>
      <c r="AC48" s="101"/>
      <c r="AD48" s="101"/>
      <c r="AE48" s="101"/>
      <c r="AF48" s="101"/>
      <c r="AG48" s="101"/>
      <c r="AH48" s="101"/>
      <c r="AI48" s="101"/>
      <c r="AJ48" s="101"/>
      <c r="AK48" s="101"/>
      <c r="AL48" s="101"/>
      <c r="AM48" s="101"/>
      <c r="AN48" s="101"/>
      <c r="AO48" s="101"/>
      <c r="AP48" s="101"/>
      <c r="AQ48" s="101"/>
      <c r="AR48" s="43"/>
      <c r="AS48" s="43"/>
      <c r="AT48" s="48"/>
      <c r="AU48" s="47"/>
      <c r="AV48" s="50"/>
      <c r="AW48" s="46"/>
      <c r="AX48" s="47"/>
    </row>
    <row r="49" spans="2:50" ht="159" customHeight="1">
      <c r="B49" s="102"/>
      <c r="C49" s="103"/>
      <c r="D49" s="104"/>
      <c r="E49" s="103"/>
      <c r="F49" s="104"/>
      <c r="G49" s="103"/>
      <c r="H49" s="104"/>
      <c r="I49" s="103"/>
      <c r="J49" s="104"/>
      <c r="K49" s="103"/>
      <c r="L49" s="103"/>
      <c r="M49" s="103"/>
      <c r="N49" s="103"/>
      <c r="O49" s="103"/>
      <c r="P49" s="103"/>
      <c r="Q49" s="103"/>
      <c r="R49" s="103"/>
      <c r="S49" s="103"/>
      <c r="T49" s="103"/>
      <c r="U49" s="105"/>
      <c r="V49" s="106"/>
      <c r="W49" s="106"/>
      <c r="X49" s="106"/>
      <c r="Y49" s="106"/>
      <c r="Z49" s="107"/>
      <c r="AA49" s="100"/>
      <c r="AB49" s="101"/>
      <c r="AC49" s="101"/>
      <c r="AD49" s="101"/>
      <c r="AE49" s="101"/>
      <c r="AF49" s="101"/>
      <c r="AG49" s="101"/>
      <c r="AH49" s="101"/>
      <c r="AI49" s="101"/>
      <c r="AJ49" s="101"/>
      <c r="AK49" s="101"/>
      <c r="AL49" s="101"/>
      <c r="AM49" s="101"/>
      <c r="AN49" s="101"/>
      <c r="AO49" s="101"/>
      <c r="AP49" s="101"/>
      <c r="AQ49" s="101"/>
      <c r="AR49" s="43"/>
      <c r="AS49" s="43"/>
      <c r="AT49" s="48"/>
      <c r="AU49" s="47"/>
      <c r="AV49" s="46"/>
      <c r="AW49" s="49"/>
      <c r="AX49" s="47"/>
    </row>
    <row r="50" spans="2:50" ht="165" customHeight="1">
      <c r="B50" s="102"/>
      <c r="C50" s="103"/>
      <c r="D50" s="104"/>
      <c r="E50" s="103"/>
      <c r="F50" s="104"/>
      <c r="G50" s="103"/>
      <c r="H50" s="104"/>
      <c r="I50" s="103"/>
      <c r="J50" s="104"/>
      <c r="K50" s="103"/>
      <c r="L50" s="103"/>
      <c r="M50" s="103"/>
      <c r="N50" s="103"/>
      <c r="O50" s="103"/>
      <c r="P50" s="103"/>
      <c r="Q50" s="103"/>
      <c r="R50" s="103"/>
      <c r="S50" s="103"/>
      <c r="T50" s="103"/>
      <c r="U50" s="105"/>
      <c r="V50" s="106"/>
      <c r="W50" s="106"/>
      <c r="X50" s="106"/>
      <c r="Y50" s="106"/>
      <c r="Z50" s="107"/>
      <c r="AA50" s="100"/>
      <c r="AB50" s="101"/>
      <c r="AC50" s="101"/>
      <c r="AD50" s="101"/>
      <c r="AE50" s="101"/>
      <c r="AF50" s="101"/>
      <c r="AG50" s="101"/>
      <c r="AH50" s="101"/>
      <c r="AI50" s="101"/>
      <c r="AJ50" s="101"/>
      <c r="AK50" s="101"/>
      <c r="AL50" s="101"/>
      <c r="AM50" s="101"/>
      <c r="AN50" s="101"/>
      <c r="AO50" s="101"/>
      <c r="AP50" s="101"/>
      <c r="AQ50" s="101"/>
      <c r="AR50" s="43"/>
      <c r="AS50" s="43"/>
      <c r="AT50" s="48"/>
      <c r="AU50" s="47"/>
      <c r="AV50" s="46"/>
      <c r="AW50" s="49"/>
      <c r="AX50" s="47"/>
    </row>
    <row r="51" spans="2:50" ht="124.9" customHeight="1">
      <c r="B51" s="102"/>
      <c r="C51" s="103"/>
      <c r="D51" s="104"/>
      <c r="E51" s="103"/>
      <c r="F51" s="104"/>
      <c r="G51" s="103"/>
      <c r="H51" s="104"/>
      <c r="I51" s="103"/>
      <c r="J51" s="104"/>
      <c r="K51" s="103"/>
      <c r="L51" s="103"/>
      <c r="M51" s="103"/>
      <c r="N51" s="103"/>
      <c r="O51" s="103"/>
      <c r="P51" s="103"/>
      <c r="Q51" s="103"/>
      <c r="R51" s="103"/>
      <c r="S51" s="103"/>
      <c r="T51" s="103"/>
      <c r="U51" s="105"/>
      <c r="V51" s="106"/>
      <c r="W51" s="106"/>
      <c r="X51" s="106"/>
      <c r="Y51" s="106"/>
      <c r="Z51" s="107"/>
      <c r="AA51" s="100"/>
      <c r="AB51" s="101"/>
      <c r="AC51" s="101"/>
      <c r="AD51" s="101"/>
      <c r="AE51" s="101"/>
      <c r="AF51" s="101"/>
      <c r="AG51" s="101"/>
      <c r="AH51" s="101"/>
      <c r="AI51" s="101"/>
      <c r="AJ51" s="101"/>
      <c r="AK51" s="101"/>
      <c r="AL51" s="101"/>
      <c r="AM51" s="101"/>
      <c r="AN51" s="101"/>
      <c r="AO51" s="101"/>
      <c r="AP51" s="101"/>
      <c r="AQ51" s="101"/>
      <c r="AR51" s="43"/>
      <c r="AS51" s="43"/>
      <c r="AT51" s="48"/>
      <c r="AU51" s="47"/>
      <c r="AV51" s="46"/>
      <c r="AW51" s="49"/>
      <c r="AX51" s="47"/>
    </row>
    <row r="52" spans="2:50" ht="101.45" customHeight="1">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c r="B73" s="2" t="s">
        <v>78</v>
      </c>
      <c r="S73" s="10"/>
      <c r="T73" s="2"/>
      <c r="U73" s="2"/>
      <c r="V73" s="2"/>
      <c r="W73" s="2"/>
      <c r="X73" s="2"/>
      <c r="Y73" s="2"/>
      <c r="Z73" s="2"/>
      <c r="AD73" s="10"/>
    </row>
    <row r="74" spans="2:45">
      <c r="C74" s="10"/>
      <c r="D74" s="10"/>
      <c r="E74" s="10"/>
      <c r="T74" s="10"/>
      <c r="U74" s="10"/>
      <c r="V74" s="10"/>
      <c r="W74" s="10"/>
      <c r="X74" s="10"/>
      <c r="Y74" s="10"/>
      <c r="Z74" s="10"/>
      <c r="AB74" s="10" t="s">
        <v>79</v>
      </c>
      <c r="AD74" s="10"/>
      <c r="AL74" s="5"/>
      <c r="AM74" s="5"/>
      <c r="AN74" s="5"/>
      <c r="AO74" s="5"/>
      <c r="AP74" s="5"/>
      <c r="AQ74" s="5"/>
    </row>
    <row r="75" spans="2:45">
      <c r="B75" s="192"/>
      <c r="C75" s="192"/>
      <c r="D75" s="192"/>
      <c r="E75" s="192"/>
      <c r="F75" s="192"/>
      <c r="G75" s="192"/>
      <c r="H75" s="192"/>
      <c r="I75" s="192"/>
      <c r="J75" s="192"/>
      <c r="K75" s="192"/>
      <c r="L75" s="192"/>
      <c r="M75" s="192"/>
      <c r="N75" s="192"/>
      <c r="O75" s="192"/>
      <c r="P75" s="192"/>
      <c r="Q75" s="192"/>
      <c r="R75" s="192"/>
      <c r="AB75" s="10" t="s">
        <v>25</v>
      </c>
      <c r="AC75" s="17"/>
      <c r="AE75" s="10" t="s">
        <v>80</v>
      </c>
      <c r="AF75" s="11"/>
      <c r="AL75" s="5"/>
      <c r="AM75" s="5"/>
      <c r="AN75" s="5"/>
      <c r="AO75" s="5"/>
      <c r="AP75" s="5"/>
      <c r="AQ75" s="5"/>
    </row>
    <row r="76" spans="2:45">
      <c r="AM76" s="1" t="s">
        <v>81</v>
      </c>
      <c r="AQ76" s="1"/>
      <c r="AR76" s="13"/>
      <c r="AS76" s="13"/>
    </row>
    <row r="77" spans="2:45">
      <c r="B77" s="12" t="s">
        <v>82</v>
      </c>
      <c r="C77" s="5"/>
      <c r="D77" s="5"/>
      <c r="E77" s="5"/>
      <c r="F77" s="5"/>
      <c r="G77" s="5"/>
      <c r="H77" s="193"/>
      <c r="I77" s="193"/>
      <c r="J77" s="193"/>
      <c r="K77" s="193"/>
      <c r="L77" s="193"/>
      <c r="M77" s="193"/>
      <c r="N77" s="193"/>
      <c r="O77" s="193"/>
      <c r="P77" s="193"/>
      <c r="Q77" s="193"/>
      <c r="R77" s="193"/>
      <c r="S77" s="193"/>
      <c r="AM77" t="s">
        <v>83</v>
      </c>
      <c r="AO77" t="s">
        <v>84</v>
      </c>
      <c r="AQ77" t="s">
        <v>85</v>
      </c>
    </row>
    <row r="78" spans="2:45">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formula1>Tecnicas_Pruebas</formula1>
    </dataValidation>
    <dataValidation type="list" allowBlank="1" showInputMessage="1" showErrorMessage="1" sqref="H52:I52">
      <formula1>Componentes</formula1>
    </dataValidation>
    <dataValidation type="list" allowBlank="1" showInputMessage="1" showErrorMessage="1" sqref="P52:R52">
      <formula1>Caracteristica_Evaluar</formula1>
    </dataValidation>
    <dataValidation type="list" allowBlank="1" showInputMessage="1" showErrorMessage="1" sqref="AS44:AS51">
      <formula1>"Crítico,Mayor,Menor"</formula1>
    </dataValidation>
    <dataValidation type="list" allowBlank="1" showInputMessage="1" showErrorMessage="1" sqref="AX52">
      <formula1>Estado_CP</formula1>
    </dataValidation>
    <dataValidation type="list" allowBlank="1" showInputMessage="1" showErrorMessage="1" sqref="F52:G52">
      <formula1>Requerimientos</formula1>
    </dataValidation>
    <dataValidation type="list" allowBlank="1" showInputMessage="1" showErrorMessage="1" sqref="S52:T52">
      <formula1>Metodos_Pruebas</formula1>
    </dataValidation>
    <dataValidation type="list" allowBlank="1" showInputMessage="1" showErrorMessage="1" sqref="D44:E51 AX44:AX51 M44:T51 AR44:AR5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sheetPr filterMode="1"/>
  <dimension ref="A3:AY119"/>
  <sheetViews>
    <sheetView tabSelected="1" topLeftCell="A45" zoomScale="130" zoomScaleNormal="130" workbookViewId="0">
      <selection activeCell="U82" sqref="U82:Z89"/>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c r="J3" s="108" t="s">
        <v>0</v>
      </c>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38"/>
      <c r="AS3" s="38"/>
    </row>
    <row r="4" spans="1:45" ht="12.75" customHeight="1">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38"/>
      <c r="AS4" s="38"/>
    </row>
    <row r="5" spans="1:45" ht="11.25" customHeight="1"/>
    <row r="6" spans="1:45" ht="6.75" customHeight="1"/>
    <row r="7" spans="1:45" ht="15" customHeight="1">
      <c r="I7" s="109" t="s">
        <v>1</v>
      </c>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40"/>
      <c r="AS7" s="40"/>
    </row>
    <row r="8" spans="1:45" ht="15" customHeight="1">
      <c r="I8" s="110" t="s">
        <v>2</v>
      </c>
      <c r="J8" s="111"/>
      <c r="K8" s="110" t="s">
        <v>3</v>
      </c>
      <c r="L8" s="111"/>
      <c r="M8" s="110" t="s">
        <v>4</v>
      </c>
      <c r="N8" s="112"/>
      <c r="O8" s="112"/>
      <c r="P8" s="112"/>
      <c r="Q8" s="112"/>
      <c r="R8" s="112"/>
      <c r="S8" s="112"/>
      <c r="T8" s="112"/>
      <c r="U8" s="112"/>
      <c r="V8" s="112"/>
      <c r="W8" s="112"/>
      <c r="X8" s="112"/>
      <c r="Y8" s="112"/>
      <c r="Z8" s="112"/>
      <c r="AA8" s="112"/>
      <c r="AB8" s="112"/>
      <c r="AC8" s="112"/>
      <c r="AD8" s="112"/>
      <c r="AE8" s="112"/>
      <c r="AF8" s="112"/>
      <c r="AG8" s="111"/>
      <c r="AH8" s="110" t="s">
        <v>5</v>
      </c>
      <c r="AI8" s="112"/>
      <c r="AJ8" s="112"/>
      <c r="AK8" s="112"/>
      <c r="AL8" s="112"/>
      <c r="AM8" s="112"/>
      <c r="AN8" s="112"/>
      <c r="AO8" s="112"/>
      <c r="AP8" s="112"/>
      <c r="AQ8" s="111"/>
      <c r="AR8" s="40"/>
      <c r="AS8" s="40"/>
    </row>
    <row r="9" spans="1:45" ht="15" customHeight="1">
      <c r="I9" s="233">
        <v>45299</v>
      </c>
      <c r="J9" s="234"/>
      <c r="K9" s="235" t="s">
        <v>6</v>
      </c>
      <c r="L9" s="236"/>
      <c r="M9" s="237" t="s">
        <v>148</v>
      </c>
      <c r="N9" s="238"/>
      <c r="O9" s="238"/>
      <c r="P9" s="238"/>
      <c r="Q9" s="238"/>
      <c r="R9" s="238"/>
      <c r="S9" s="238"/>
      <c r="T9" s="238"/>
      <c r="U9" s="238"/>
      <c r="V9" s="238"/>
      <c r="W9" s="238"/>
      <c r="X9" s="238"/>
      <c r="Y9" s="238"/>
      <c r="Z9" s="238"/>
      <c r="AA9" s="238"/>
      <c r="AB9" s="238"/>
      <c r="AC9" s="238"/>
      <c r="AD9" s="238"/>
      <c r="AE9" s="238"/>
      <c r="AF9" s="238"/>
      <c r="AG9" s="239"/>
      <c r="AH9" s="237" t="s">
        <v>150</v>
      </c>
      <c r="AI9" s="238"/>
      <c r="AJ9" s="238"/>
      <c r="AK9" s="238"/>
      <c r="AL9" s="238"/>
      <c r="AM9" s="238"/>
      <c r="AN9" s="238"/>
      <c r="AO9" s="238"/>
      <c r="AP9" s="238"/>
      <c r="AQ9" s="239"/>
      <c r="AR9" s="40"/>
      <c r="AS9" s="40"/>
    </row>
    <row r="10" spans="1:45" ht="15" customHeight="1">
      <c r="I10" s="233">
        <v>45331</v>
      </c>
      <c r="J10" s="234"/>
      <c r="K10" s="235" t="s">
        <v>86</v>
      </c>
      <c r="L10" s="236"/>
      <c r="M10" s="237" t="s">
        <v>149</v>
      </c>
      <c r="N10" s="238"/>
      <c r="O10" s="238"/>
      <c r="P10" s="238"/>
      <c r="Q10" s="238"/>
      <c r="R10" s="238"/>
      <c r="S10" s="238"/>
      <c r="T10" s="238"/>
      <c r="U10" s="238"/>
      <c r="V10" s="238"/>
      <c r="W10" s="238"/>
      <c r="X10" s="238"/>
      <c r="Y10" s="238"/>
      <c r="Z10" s="238"/>
      <c r="AA10" s="238"/>
      <c r="AB10" s="238"/>
      <c r="AC10" s="238"/>
      <c r="AD10" s="238"/>
      <c r="AE10" s="238"/>
      <c r="AF10" s="238"/>
      <c r="AG10" s="239"/>
      <c r="AH10" s="237" t="s">
        <v>150</v>
      </c>
      <c r="AI10" s="238"/>
      <c r="AJ10" s="238"/>
      <c r="AK10" s="238"/>
      <c r="AL10" s="238"/>
      <c r="AM10" s="238"/>
      <c r="AN10" s="238"/>
      <c r="AO10" s="238"/>
      <c r="AP10" s="238"/>
      <c r="AQ10" s="239"/>
      <c r="AR10" s="40"/>
      <c r="AS10" s="40"/>
    </row>
    <row r="11" spans="1:45" ht="15" customHeight="1">
      <c r="I11" s="138">
        <v>45332</v>
      </c>
      <c r="J11" s="139"/>
      <c r="K11" s="140" t="s">
        <v>152</v>
      </c>
      <c r="L11" s="141"/>
      <c r="M11" s="142" t="s">
        <v>153</v>
      </c>
      <c r="N11" s="143"/>
      <c r="O11" s="143"/>
      <c r="P11" s="143"/>
      <c r="Q11" s="143"/>
      <c r="R11" s="143"/>
      <c r="S11" s="143"/>
      <c r="T11" s="143"/>
      <c r="U11" s="143"/>
      <c r="V11" s="143"/>
      <c r="W11" s="143"/>
      <c r="X11" s="143"/>
      <c r="Y11" s="143"/>
      <c r="Z11" s="143"/>
      <c r="AA11" s="143"/>
      <c r="AB11" s="143"/>
      <c r="AC11" s="143"/>
      <c r="AD11" s="143"/>
      <c r="AE11" s="143"/>
      <c r="AF11" s="143"/>
      <c r="AG11" s="144"/>
      <c r="AH11" s="142" t="s">
        <v>151</v>
      </c>
      <c r="AI11" s="143"/>
      <c r="AJ11" s="143"/>
      <c r="AK11" s="143"/>
      <c r="AL11" s="143"/>
      <c r="AM11" s="143"/>
      <c r="AN11" s="143"/>
      <c r="AO11" s="143"/>
      <c r="AP11" s="143"/>
      <c r="AQ11" s="144"/>
      <c r="AR11" s="41"/>
      <c r="AS11" s="41"/>
    </row>
    <row r="12" spans="1:45" ht="15" customHeight="1">
      <c r="I12" s="138">
        <v>45685</v>
      </c>
      <c r="J12" s="139"/>
      <c r="K12" s="140" t="s">
        <v>152</v>
      </c>
      <c r="L12" s="141"/>
      <c r="M12" s="142" t="s">
        <v>225</v>
      </c>
      <c r="N12" s="143"/>
      <c r="O12" s="143"/>
      <c r="P12" s="143"/>
      <c r="Q12" s="143"/>
      <c r="R12" s="143"/>
      <c r="S12" s="143"/>
      <c r="T12" s="143"/>
      <c r="U12" s="143"/>
      <c r="V12" s="143"/>
      <c r="W12" s="143"/>
      <c r="X12" s="143"/>
      <c r="Y12" s="143"/>
      <c r="Z12" s="143"/>
      <c r="AA12" s="143"/>
      <c r="AB12" s="143"/>
      <c r="AC12" s="143"/>
      <c r="AD12" s="143"/>
      <c r="AE12" s="143"/>
      <c r="AF12" s="143"/>
      <c r="AG12" s="144"/>
      <c r="AH12" s="142" t="s">
        <v>151</v>
      </c>
      <c r="AI12" s="143"/>
      <c r="AJ12" s="143"/>
      <c r="AK12" s="143"/>
      <c r="AL12" s="143"/>
      <c r="AM12" s="143"/>
      <c r="AN12" s="143"/>
      <c r="AO12" s="143"/>
      <c r="AP12" s="143"/>
      <c r="AQ12" s="144"/>
      <c r="AR12" s="41"/>
      <c r="AS12" s="16"/>
    </row>
    <row r="13" spans="1:45" ht="15" customHeight="1">
      <c r="I13" s="138">
        <v>45744</v>
      </c>
      <c r="J13" s="139"/>
      <c r="K13" s="140" t="s">
        <v>290</v>
      </c>
      <c r="L13" s="141"/>
      <c r="M13" s="142" t="s">
        <v>291</v>
      </c>
      <c r="N13" s="143"/>
      <c r="O13" s="143"/>
      <c r="P13" s="143"/>
      <c r="Q13" s="143"/>
      <c r="R13" s="143"/>
      <c r="S13" s="143"/>
      <c r="T13" s="143"/>
      <c r="U13" s="143"/>
      <c r="V13" s="143"/>
      <c r="W13" s="143"/>
      <c r="X13" s="143"/>
      <c r="Y13" s="143"/>
      <c r="Z13" s="143"/>
      <c r="AA13" s="143"/>
      <c r="AB13" s="143"/>
      <c r="AC13" s="143"/>
      <c r="AD13" s="143"/>
      <c r="AE13" s="143"/>
      <c r="AF13" s="143"/>
      <c r="AG13" s="144"/>
      <c r="AH13" s="142" t="s">
        <v>151</v>
      </c>
      <c r="AI13" s="143"/>
      <c r="AJ13" s="143"/>
      <c r="AK13" s="143"/>
      <c r="AL13" s="143"/>
      <c r="AM13" s="143"/>
      <c r="AN13" s="143"/>
      <c r="AO13" s="143"/>
      <c r="AP13" s="143"/>
      <c r="AQ13" s="144"/>
      <c r="AR13" s="41"/>
      <c r="AS13" s="16"/>
    </row>
    <row r="14" spans="1:45">
      <c r="B14" s="1"/>
    </row>
    <row r="15" spans="1:4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22" t="s">
        <v>10</v>
      </c>
      <c r="C16" s="123"/>
      <c r="D16" s="123"/>
      <c r="E16" s="123"/>
      <c r="F16" s="123"/>
      <c r="G16" s="123"/>
      <c r="H16" s="123"/>
      <c r="I16" s="124"/>
      <c r="J16" s="183" t="s">
        <v>154</v>
      </c>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5"/>
      <c r="AR16" s="41"/>
      <c r="AS16" s="41"/>
    </row>
    <row r="17" spans="1:45">
      <c r="A17" s="15"/>
      <c r="B17" s="122" t="s">
        <v>11</v>
      </c>
      <c r="C17" s="123"/>
      <c r="D17" s="123"/>
      <c r="E17" s="123"/>
      <c r="F17" s="123"/>
      <c r="G17" s="123"/>
      <c r="H17" s="123"/>
      <c r="I17" s="124"/>
      <c r="J17" s="157" t="s">
        <v>155</v>
      </c>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9"/>
      <c r="AR17" s="45"/>
      <c r="AS17" s="45"/>
    </row>
    <row r="18" spans="1:45" ht="16.5" customHeight="1">
      <c r="A18" s="15"/>
      <c r="B18" s="116" t="s">
        <v>12</v>
      </c>
      <c r="C18" s="117"/>
      <c r="D18" s="117"/>
      <c r="E18" s="117"/>
      <c r="F18" s="117"/>
      <c r="G18" s="117"/>
      <c r="H18" s="117"/>
      <c r="I18" s="118"/>
      <c r="J18" s="119"/>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1"/>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13</v>
      </c>
    </row>
    <row r="23" spans="1:45">
      <c r="B23" s="151" t="s">
        <v>14</v>
      </c>
      <c r="C23" s="152"/>
      <c r="D23" s="152"/>
      <c r="E23" s="152"/>
      <c r="F23" s="152"/>
      <c r="G23" s="153"/>
      <c r="H23" s="154" t="s">
        <v>15</v>
      </c>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6"/>
    </row>
    <row r="24" spans="1:45">
      <c r="B24" s="145" t="s">
        <v>16</v>
      </c>
      <c r="C24" s="146"/>
      <c r="D24" s="146"/>
      <c r="E24" s="146"/>
      <c r="F24" s="146"/>
      <c r="G24" s="147"/>
      <c r="H24" s="125" t="s">
        <v>17</v>
      </c>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7"/>
    </row>
    <row r="25" spans="1:45">
      <c r="B25" s="145" t="s">
        <v>18</v>
      </c>
      <c r="C25" s="146"/>
      <c r="D25" s="146"/>
      <c r="E25" s="146"/>
      <c r="F25" s="146"/>
      <c r="G25" s="147"/>
      <c r="H25" s="125"/>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7"/>
    </row>
    <row r="26" spans="1:45">
      <c r="B26" s="145" t="s">
        <v>19</v>
      </c>
      <c r="C26" s="146"/>
      <c r="D26" s="146"/>
      <c r="E26" s="146"/>
      <c r="F26" s="146"/>
      <c r="G26" s="147"/>
      <c r="H26" s="125"/>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7"/>
    </row>
    <row r="27" spans="1:45">
      <c r="B27" s="177" t="s">
        <v>20</v>
      </c>
      <c r="C27" s="178"/>
      <c r="D27" s="178"/>
      <c r="E27" s="178"/>
      <c r="F27" s="178"/>
      <c r="G27" s="179"/>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7"/>
    </row>
    <row r="28" spans="1:45">
      <c r="B28" s="160" t="s">
        <v>21</v>
      </c>
      <c r="C28" s="161"/>
      <c r="D28" s="161"/>
      <c r="E28" s="161"/>
      <c r="F28" s="161"/>
      <c r="G28" s="162"/>
      <c r="H28" s="163"/>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5"/>
    </row>
    <row r="29" spans="1:4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c r="B30" s="6" t="s">
        <v>22</v>
      </c>
      <c r="C30" s="6"/>
      <c r="D30" s="6"/>
      <c r="E30" s="6"/>
      <c r="F30" s="6"/>
      <c r="G30" s="6"/>
      <c r="H30" s="32"/>
      <c r="I30" s="32"/>
      <c r="J30" s="1"/>
      <c r="K30" s="6" t="s">
        <v>23</v>
      </c>
      <c r="L30" s="13"/>
      <c r="M30" s="73" t="s">
        <v>156</v>
      </c>
      <c r="O30" s="1" t="s">
        <v>24</v>
      </c>
      <c r="P30" s="13" t="s">
        <v>25</v>
      </c>
      <c r="Q30" s="21"/>
      <c r="S30" s="6" t="s">
        <v>26</v>
      </c>
      <c r="T30" s="13"/>
      <c r="U30" s="11"/>
      <c r="V30" s="13"/>
      <c r="W30" s="6" t="s">
        <v>27</v>
      </c>
      <c r="X30" s="13"/>
      <c r="Y30" s="11"/>
      <c r="Z30" s="13"/>
      <c r="AA30" s="6" t="s">
        <v>28</v>
      </c>
      <c r="AD30" s="11"/>
      <c r="AF30" s="175" t="s">
        <v>29</v>
      </c>
      <c r="AG30" s="175"/>
      <c r="AH30" s="176"/>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c r="A34" s="15"/>
      <c r="B34" s="240" t="s">
        <v>31</v>
      </c>
      <c r="C34" s="241"/>
      <c r="D34" s="241"/>
      <c r="E34" s="241"/>
      <c r="F34" s="241"/>
      <c r="G34" s="241"/>
      <c r="H34" s="241"/>
      <c r="I34" s="242"/>
      <c r="J34" s="243" t="s">
        <v>32</v>
      </c>
      <c r="K34" s="244"/>
      <c r="L34" s="245"/>
      <c r="M34" s="243" t="s">
        <v>33</v>
      </c>
      <c r="N34" s="244"/>
      <c r="O34" s="24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264" t="s">
        <v>34</v>
      </c>
      <c r="C35" s="265"/>
      <c r="D35" s="265"/>
      <c r="E35" s="265"/>
      <c r="F35" s="265"/>
      <c r="G35" s="265"/>
      <c r="H35" s="265"/>
      <c r="I35" s="266"/>
      <c r="J35" s="267">
        <f>COUNTIF($AX:$AX,"CONFORME")</f>
        <v>4</v>
      </c>
      <c r="K35" s="268"/>
      <c r="L35" s="269"/>
      <c r="M35" s="270">
        <f t="shared" ref="M35:M41" si="0">ROUND((J35/$J$41)*100,0)</f>
        <v>8</v>
      </c>
      <c r="N35" s="271"/>
      <c r="O35" s="27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246" t="s">
        <v>35</v>
      </c>
      <c r="C36" s="247"/>
      <c r="D36" s="247"/>
      <c r="E36" s="247"/>
      <c r="F36" s="247"/>
      <c r="G36" s="247"/>
      <c r="H36" s="247"/>
      <c r="I36" s="248"/>
      <c r="J36" s="249">
        <f>COUNTIF($AX:$AX,"NO CONFORME")</f>
        <v>4</v>
      </c>
      <c r="K36" s="250"/>
      <c r="L36" s="251"/>
      <c r="M36" s="252">
        <f t="shared" si="0"/>
        <v>8</v>
      </c>
      <c r="N36" s="253"/>
      <c r="O36" s="254"/>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246" t="s">
        <v>36</v>
      </c>
      <c r="C37" s="247"/>
      <c r="D37" s="247"/>
      <c r="E37" s="247"/>
      <c r="F37" s="247"/>
      <c r="G37" s="247"/>
      <c r="H37" s="247"/>
      <c r="I37" s="248"/>
      <c r="J37" s="249">
        <f>COUNTIF($AX:$AX,"NO APLICA")</f>
        <v>0</v>
      </c>
      <c r="K37" s="250"/>
      <c r="L37" s="251"/>
      <c r="M37" s="252">
        <f t="shared" si="0"/>
        <v>0</v>
      </c>
      <c r="N37" s="253"/>
      <c r="O37" s="254"/>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246" t="s">
        <v>37</v>
      </c>
      <c r="C38" s="247"/>
      <c r="D38" s="247"/>
      <c r="E38" s="247"/>
      <c r="F38" s="247"/>
      <c r="G38" s="247"/>
      <c r="H38" s="247"/>
      <c r="I38" s="248"/>
      <c r="J38" s="249">
        <f>COUNTIF($AX:$AX,"PENDIENTE")</f>
        <v>24</v>
      </c>
      <c r="K38" s="250"/>
      <c r="L38" s="251"/>
      <c r="M38" s="252">
        <f t="shared" si="0"/>
        <v>50</v>
      </c>
      <c r="N38" s="253"/>
      <c r="O38" s="254"/>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5"/>
      <c r="AS38" s="75"/>
      <c r="AU38" s="75"/>
    </row>
    <row r="39" spans="1:50" ht="14.25" customHeight="1">
      <c r="A39" s="15"/>
      <c r="B39" s="246" t="s">
        <v>294</v>
      </c>
      <c r="C39" s="247"/>
      <c r="D39" s="247"/>
      <c r="E39" s="247"/>
      <c r="F39" s="247"/>
      <c r="G39" s="247"/>
      <c r="H39" s="247"/>
      <c r="I39" s="248"/>
      <c r="J39" s="249">
        <f>COUNTIF($AX:$AX,"SIGUIENTE ENTREGABLE")</f>
        <v>16</v>
      </c>
      <c r="K39" s="250"/>
      <c r="L39" s="251"/>
      <c r="M39" s="252">
        <f t="shared" si="0"/>
        <v>33</v>
      </c>
      <c r="N39" s="253"/>
      <c r="O39" s="25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87"/>
      <c r="AS39" s="87"/>
      <c r="AU39" s="87"/>
    </row>
    <row r="40" spans="1:50" ht="14.25" customHeight="1" thickBot="1">
      <c r="A40" s="15"/>
      <c r="B40" s="255" t="s">
        <v>211</v>
      </c>
      <c r="C40" s="256"/>
      <c r="D40" s="256"/>
      <c r="E40" s="256"/>
      <c r="F40" s="256"/>
      <c r="G40" s="256"/>
      <c r="H40" s="256"/>
      <c r="I40" s="257"/>
      <c r="J40" s="258">
        <f>COUNTIF($AX:$AX,"BLOQUEADO")</f>
        <v>0</v>
      </c>
      <c r="K40" s="259"/>
      <c r="L40" s="260"/>
      <c r="M40" s="261">
        <f t="shared" si="0"/>
        <v>0</v>
      </c>
      <c r="N40" s="262"/>
      <c r="O40" s="26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c r="A41" s="15"/>
      <c r="B41" s="273" t="s">
        <v>38</v>
      </c>
      <c r="C41" s="274"/>
      <c r="D41" s="274"/>
      <c r="E41" s="274"/>
      <c r="F41" s="274"/>
      <c r="G41" s="274"/>
      <c r="H41" s="274"/>
      <c r="I41" s="274"/>
      <c r="J41" s="243">
        <f>SUM(J35:J40)</f>
        <v>48</v>
      </c>
      <c r="K41" s="244"/>
      <c r="L41" s="244"/>
      <c r="M41" s="275">
        <f t="shared" si="0"/>
        <v>100</v>
      </c>
      <c r="N41" s="276"/>
      <c r="O41" s="277"/>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c r="B45" s="194" t="s">
        <v>40</v>
      </c>
      <c r="C45" s="188"/>
      <c r="D45" s="187" t="s">
        <v>41</v>
      </c>
      <c r="E45" s="188"/>
      <c r="F45" s="187" t="s">
        <v>42</v>
      </c>
      <c r="G45" s="188"/>
      <c r="H45" s="187" t="s">
        <v>43</v>
      </c>
      <c r="I45" s="187"/>
      <c r="J45" s="187" t="s">
        <v>44</v>
      </c>
      <c r="K45" s="187"/>
      <c r="L45" s="187"/>
      <c r="M45" s="187" t="s">
        <v>45</v>
      </c>
      <c r="N45" s="187"/>
      <c r="O45" s="187"/>
      <c r="P45" s="187" t="s">
        <v>46</v>
      </c>
      <c r="Q45" s="187"/>
      <c r="R45" s="187"/>
      <c r="S45" s="187" t="s">
        <v>47</v>
      </c>
      <c r="T45" s="187"/>
      <c r="U45" s="187" t="s">
        <v>48</v>
      </c>
      <c r="V45" s="187"/>
      <c r="W45" s="187"/>
      <c r="X45" s="187"/>
      <c r="Y45" s="187"/>
      <c r="Z45" s="187"/>
      <c r="AA45" s="187" t="s">
        <v>49</v>
      </c>
      <c r="AB45" s="187"/>
      <c r="AC45" s="187"/>
      <c r="AD45" s="187"/>
      <c r="AE45" s="187"/>
      <c r="AF45" s="187"/>
      <c r="AG45" s="187"/>
      <c r="AH45" s="187"/>
      <c r="AI45" s="187"/>
      <c r="AJ45" s="187"/>
      <c r="AK45" s="187"/>
      <c r="AL45" s="187"/>
      <c r="AM45" s="187"/>
      <c r="AN45" s="187"/>
      <c r="AO45" s="187"/>
      <c r="AP45" s="187"/>
      <c r="AQ45" s="187"/>
      <c r="AR45" s="39" t="s">
        <v>50</v>
      </c>
      <c r="AS45" s="39" t="s">
        <v>51</v>
      </c>
      <c r="AT45" s="39" t="s">
        <v>52</v>
      </c>
      <c r="AU45" s="39" t="s">
        <v>53</v>
      </c>
      <c r="AV45" s="39" t="s">
        <v>54</v>
      </c>
      <c r="AW45" s="39" t="s">
        <v>55</v>
      </c>
      <c r="AX45" s="39" t="s">
        <v>56</v>
      </c>
    </row>
    <row r="46" spans="1:50" ht="203.65" hidden="1" customHeight="1">
      <c r="B46" s="230" t="s">
        <v>157</v>
      </c>
      <c r="C46" s="231"/>
      <c r="D46" s="222" t="s">
        <v>122</v>
      </c>
      <c r="E46" s="231"/>
      <c r="F46" s="222" t="s">
        <v>207</v>
      </c>
      <c r="G46" s="231"/>
      <c r="H46" s="232" t="s">
        <v>245</v>
      </c>
      <c r="I46" s="232"/>
      <c r="J46" s="232" t="s">
        <v>226</v>
      </c>
      <c r="K46" s="232"/>
      <c r="L46" s="232"/>
      <c r="M46" s="222">
        <v>1</v>
      </c>
      <c r="N46" s="222"/>
      <c r="O46" s="222"/>
      <c r="P46" s="222">
        <v>1</v>
      </c>
      <c r="Q46" s="222"/>
      <c r="R46" s="222"/>
      <c r="S46" s="223">
        <v>3</v>
      </c>
      <c r="T46" s="224"/>
      <c r="U46" s="225" t="s">
        <v>234</v>
      </c>
      <c r="V46" s="226"/>
      <c r="W46" s="226"/>
      <c r="X46" s="226"/>
      <c r="Y46" s="226"/>
      <c r="Z46" s="227"/>
      <c r="AA46" s="228" t="s">
        <v>246</v>
      </c>
      <c r="AB46" s="229"/>
      <c r="AC46" s="229"/>
      <c r="AD46" s="229"/>
      <c r="AE46" s="229"/>
      <c r="AF46" s="229"/>
      <c r="AG46" s="229"/>
      <c r="AH46" s="229"/>
      <c r="AI46" s="229"/>
      <c r="AJ46" s="229"/>
      <c r="AK46" s="229"/>
      <c r="AL46" s="229"/>
      <c r="AM46" s="229"/>
      <c r="AN46" s="229"/>
      <c r="AO46" s="229"/>
      <c r="AP46" s="229"/>
      <c r="AQ46" s="229"/>
      <c r="AR46" s="88" t="s">
        <v>144</v>
      </c>
      <c r="AS46" s="88" t="s">
        <v>206</v>
      </c>
      <c r="AT46" s="89" t="s">
        <v>205</v>
      </c>
      <c r="AU46" s="90" t="s">
        <v>247</v>
      </c>
      <c r="AV46" s="91" t="s">
        <v>229</v>
      </c>
      <c r="AW46" s="92" t="s">
        <v>228</v>
      </c>
      <c r="AX46" s="93" t="s">
        <v>218</v>
      </c>
    </row>
    <row r="47" spans="1:50" ht="203.65" hidden="1" customHeight="1">
      <c r="B47" s="230" t="s">
        <v>158</v>
      </c>
      <c r="C47" s="231"/>
      <c r="D47" s="222" t="s">
        <v>122</v>
      </c>
      <c r="E47" s="231"/>
      <c r="F47" s="222" t="s">
        <v>207</v>
      </c>
      <c r="G47" s="231"/>
      <c r="H47" s="232" t="s">
        <v>245</v>
      </c>
      <c r="I47" s="232"/>
      <c r="J47" s="232" t="s">
        <v>226</v>
      </c>
      <c r="K47" s="232"/>
      <c r="L47" s="232"/>
      <c r="M47" s="222">
        <v>1</v>
      </c>
      <c r="N47" s="222"/>
      <c r="O47" s="222"/>
      <c r="P47" s="222">
        <v>1</v>
      </c>
      <c r="Q47" s="222"/>
      <c r="R47" s="222"/>
      <c r="S47" s="223">
        <v>3</v>
      </c>
      <c r="T47" s="224"/>
      <c r="U47" s="225" t="s">
        <v>235</v>
      </c>
      <c r="V47" s="226"/>
      <c r="W47" s="226"/>
      <c r="X47" s="226"/>
      <c r="Y47" s="226"/>
      <c r="Z47" s="227"/>
      <c r="AA47" s="228" t="s">
        <v>246</v>
      </c>
      <c r="AB47" s="229"/>
      <c r="AC47" s="229"/>
      <c r="AD47" s="229"/>
      <c r="AE47" s="229"/>
      <c r="AF47" s="229"/>
      <c r="AG47" s="229"/>
      <c r="AH47" s="229"/>
      <c r="AI47" s="229"/>
      <c r="AJ47" s="229"/>
      <c r="AK47" s="229"/>
      <c r="AL47" s="229"/>
      <c r="AM47" s="229"/>
      <c r="AN47" s="229"/>
      <c r="AO47" s="229"/>
      <c r="AP47" s="229"/>
      <c r="AQ47" s="229"/>
      <c r="AR47" s="88" t="s">
        <v>144</v>
      </c>
      <c r="AS47" s="88" t="s">
        <v>206</v>
      </c>
      <c r="AT47" s="89" t="s">
        <v>205</v>
      </c>
      <c r="AU47" s="90" t="s">
        <v>247</v>
      </c>
      <c r="AV47" s="91" t="s">
        <v>229</v>
      </c>
      <c r="AW47" s="92" t="s">
        <v>228</v>
      </c>
      <c r="AX47" s="93" t="s">
        <v>218</v>
      </c>
    </row>
    <row r="48" spans="1:50" ht="203.65" hidden="1" customHeight="1">
      <c r="B48" s="230" t="s">
        <v>159</v>
      </c>
      <c r="C48" s="231"/>
      <c r="D48" s="222" t="s">
        <v>122</v>
      </c>
      <c r="E48" s="231"/>
      <c r="F48" s="222" t="s">
        <v>207</v>
      </c>
      <c r="G48" s="231"/>
      <c r="H48" s="232" t="s">
        <v>245</v>
      </c>
      <c r="I48" s="232"/>
      <c r="J48" s="232" t="s">
        <v>226</v>
      </c>
      <c r="K48" s="232"/>
      <c r="L48" s="232"/>
      <c r="M48" s="222">
        <v>1</v>
      </c>
      <c r="N48" s="222"/>
      <c r="O48" s="222"/>
      <c r="P48" s="222">
        <v>1</v>
      </c>
      <c r="Q48" s="222"/>
      <c r="R48" s="222"/>
      <c r="S48" s="223">
        <v>3</v>
      </c>
      <c r="T48" s="224"/>
      <c r="U48" s="225" t="s">
        <v>236</v>
      </c>
      <c r="V48" s="226"/>
      <c r="W48" s="226"/>
      <c r="X48" s="226"/>
      <c r="Y48" s="226"/>
      <c r="Z48" s="227"/>
      <c r="AA48" s="228" t="s">
        <v>246</v>
      </c>
      <c r="AB48" s="229"/>
      <c r="AC48" s="229"/>
      <c r="AD48" s="229"/>
      <c r="AE48" s="229"/>
      <c r="AF48" s="229"/>
      <c r="AG48" s="229"/>
      <c r="AH48" s="229"/>
      <c r="AI48" s="229"/>
      <c r="AJ48" s="229"/>
      <c r="AK48" s="229"/>
      <c r="AL48" s="229"/>
      <c r="AM48" s="229"/>
      <c r="AN48" s="229"/>
      <c r="AO48" s="229"/>
      <c r="AP48" s="229"/>
      <c r="AQ48" s="229"/>
      <c r="AR48" s="88" t="s">
        <v>144</v>
      </c>
      <c r="AS48" s="88" t="s">
        <v>206</v>
      </c>
      <c r="AT48" s="89" t="s">
        <v>205</v>
      </c>
      <c r="AU48" s="90" t="s">
        <v>247</v>
      </c>
      <c r="AV48" s="91" t="s">
        <v>229</v>
      </c>
      <c r="AW48" s="92" t="s">
        <v>228</v>
      </c>
      <c r="AX48" s="93" t="s">
        <v>218</v>
      </c>
    </row>
    <row r="49" spans="2:51" ht="203.65" hidden="1" customHeight="1">
      <c r="B49" s="230" t="s">
        <v>160</v>
      </c>
      <c r="C49" s="231"/>
      <c r="D49" s="222" t="s">
        <v>122</v>
      </c>
      <c r="E49" s="231"/>
      <c r="F49" s="222" t="s">
        <v>207</v>
      </c>
      <c r="G49" s="231"/>
      <c r="H49" s="232" t="s">
        <v>245</v>
      </c>
      <c r="I49" s="232"/>
      <c r="J49" s="232" t="s">
        <v>226</v>
      </c>
      <c r="K49" s="232"/>
      <c r="L49" s="232"/>
      <c r="M49" s="222">
        <v>1</v>
      </c>
      <c r="N49" s="222"/>
      <c r="O49" s="222"/>
      <c r="P49" s="222">
        <v>1</v>
      </c>
      <c r="Q49" s="222"/>
      <c r="R49" s="222"/>
      <c r="S49" s="223">
        <v>3</v>
      </c>
      <c r="T49" s="224"/>
      <c r="U49" s="225" t="s">
        <v>292</v>
      </c>
      <c r="V49" s="226"/>
      <c r="W49" s="226"/>
      <c r="X49" s="226"/>
      <c r="Y49" s="226"/>
      <c r="Z49" s="227"/>
      <c r="AA49" s="228" t="s">
        <v>246</v>
      </c>
      <c r="AB49" s="229"/>
      <c r="AC49" s="229"/>
      <c r="AD49" s="229"/>
      <c r="AE49" s="229"/>
      <c r="AF49" s="229"/>
      <c r="AG49" s="229"/>
      <c r="AH49" s="229"/>
      <c r="AI49" s="229"/>
      <c r="AJ49" s="229"/>
      <c r="AK49" s="229"/>
      <c r="AL49" s="229"/>
      <c r="AM49" s="229"/>
      <c r="AN49" s="229"/>
      <c r="AO49" s="229"/>
      <c r="AP49" s="229"/>
      <c r="AQ49" s="229"/>
      <c r="AR49" s="88" t="s">
        <v>144</v>
      </c>
      <c r="AS49" s="88" t="s">
        <v>206</v>
      </c>
      <c r="AT49" s="89" t="s">
        <v>205</v>
      </c>
      <c r="AU49" s="90" t="s">
        <v>247</v>
      </c>
      <c r="AV49" s="91" t="s">
        <v>229</v>
      </c>
      <c r="AW49" s="92" t="s">
        <v>228</v>
      </c>
      <c r="AX49" s="93" t="s">
        <v>218</v>
      </c>
    </row>
    <row r="50" spans="2:51" ht="203.65" hidden="1" customHeight="1">
      <c r="B50" s="213" t="s">
        <v>161</v>
      </c>
      <c r="C50" s="214"/>
      <c r="D50" s="215" t="s">
        <v>122</v>
      </c>
      <c r="E50" s="214"/>
      <c r="F50" s="215" t="s">
        <v>207</v>
      </c>
      <c r="G50" s="214"/>
      <c r="H50" s="216" t="s">
        <v>245</v>
      </c>
      <c r="I50" s="216"/>
      <c r="J50" s="216" t="s">
        <v>226</v>
      </c>
      <c r="K50" s="216"/>
      <c r="L50" s="216"/>
      <c r="M50" s="215">
        <v>1</v>
      </c>
      <c r="N50" s="215"/>
      <c r="O50" s="215"/>
      <c r="P50" s="215">
        <v>1</v>
      </c>
      <c r="Q50" s="215"/>
      <c r="R50" s="215"/>
      <c r="S50" s="217">
        <v>3</v>
      </c>
      <c r="T50" s="218"/>
      <c r="U50" s="219" t="s">
        <v>237</v>
      </c>
      <c r="V50" s="220"/>
      <c r="W50" s="220"/>
      <c r="X50" s="220"/>
      <c r="Y50" s="220"/>
      <c r="Z50" s="221"/>
      <c r="AA50" s="211" t="s">
        <v>246</v>
      </c>
      <c r="AB50" s="212"/>
      <c r="AC50" s="212"/>
      <c r="AD50" s="212"/>
      <c r="AE50" s="212"/>
      <c r="AF50" s="212"/>
      <c r="AG50" s="212"/>
      <c r="AH50" s="212"/>
      <c r="AI50" s="212"/>
      <c r="AJ50" s="212"/>
      <c r="AK50" s="212"/>
      <c r="AL50" s="212"/>
      <c r="AM50" s="212"/>
      <c r="AN50" s="212"/>
      <c r="AO50" s="212"/>
      <c r="AP50" s="212"/>
      <c r="AQ50" s="212"/>
      <c r="AR50" s="94" t="s">
        <v>144</v>
      </c>
      <c r="AS50" s="94" t="s">
        <v>206</v>
      </c>
      <c r="AT50" s="95" t="s">
        <v>205</v>
      </c>
      <c r="AU50" s="96" t="s">
        <v>247</v>
      </c>
      <c r="AV50" s="97" t="s">
        <v>229</v>
      </c>
      <c r="AW50" s="98" t="s">
        <v>228</v>
      </c>
      <c r="AX50" s="99" t="s">
        <v>209</v>
      </c>
    </row>
    <row r="51" spans="2:51" ht="203.65" hidden="1" customHeight="1">
      <c r="B51" s="213" t="s">
        <v>162</v>
      </c>
      <c r="C51" s="214"/>
      <c r="D51" s="215" t="s">
        <v>122</v>
      </c>
      <c r="E51" s="214"/>
      <c r="F51" s="215" t="s">
        <v>207</v>
      </c>
      <c r="G51" s="214"/>
      <c r="H51" s="216" t="s">
        <v>245</v>
      </c>
      <c r="I51" s="216"/>
      <c r="J51" s="216" t="s">
        <v>226</v>
      </c>
      <c r="K51" s="216"/>
      <c r="L51" s="216"/>
      <c r="M51" s="215">
        <v>1</v>
      </c>
      <c r="N51" s="215"/>
      <c r="O51" s="215"/>
      <c r="P51" s="215">
        <v>1</v>
      </c>
      <c r="Q51" s="215"/>
      <c r="R51" s="215"/>
      <c r="S51" s="217">
        <v>3</v>
      </c>
      <c r="T51" s="218"/>
      <c r="U51" s="219" t="s">
        <v>238</v>
      </c>
      <c r="V51" s="220"/>
      <c r="W51" s="220"/>
      <c r="X51" s="220"/>
      <c r="Y51" s="220"/>
      <c r="Z51" s="221"/>
      <c r="AA51" s="211" t="s">
        <v>246</v>
      </c>
      <c r="AB51" s="212"/>
      <c r="AC51" s="212"/>
      <c r="AD51" s="212"/>
      <c r="AE51" s="212"/>
      <c r="AF51" s="212"/>
      <c r="AG51" s="212"/>
      <c r="AH51" s="212"/>
      <c r="AI51" s="212"/>
      <c r="AJ51" s="212"/>
      <c r="AK51" s="212"/>
      <c r="AL51" s="212"/>
      <c r="AM51" s="212"/>
      <c r="AN51" s="212"/>
      <c r="AO51" s="212"/>
      <c r="AP51" s="212"/>
      <c r="AQ51" s="212"/>
      <c r="AR51" s="94" t="s">
        <v>144</v>
      </c>
      <c r="AS51" s="94" t="s">
        <v>206</v>
      </c>
      <c r="AT51" s="95" t="s">
        <v>205</v>
      </c>
      <c r="AU51" s="96" t="s">
        <v>247</v>
      </c>
      <c r="AV51" s="97" t="s">
        <v>229</v>
      </c>
      <c r="AW51" s="98" t="s">
        <v>228</v>
      </c>
      <c r="AX51" s="99" t="s">
        <v>209</v>
      </c>
    </row>
    <row r="52" spans="2:51" ht="203.65" hidden="1" customHeight="1">
      <c r="B52" s="213" t="s">
        <v>163</v>
      </c>
      <c r="C52" s="214"/>
      <c r="D52" s="215" t="s">
        <v>122</v>
      </c>
      <c r="E52" s="214"/>
      <c r="F52" s="215" t="s">
        <v>207</v>
      </c>
      <c r="G52" s="214"/>
      <c r="H52" s="216" t="s">
        <v>245</v>
      </c>
      <c r="I52" s="216"/>
      <c r="J52" s="216" t="s">
        <v>226</v>
      </c>
      <c r="K52" s="216"/>
      <c r="L52" s="216"/>
      <c r="M52" s="215">
        <v>1</v>
      </c>
      <c r="N52" s="215"/>
      <c r="O52" s="215"/>
      <c r="P52" s="215">
        <v>1</v>
      </c>
      <c r="Q52" s="215"/>
      <c r="R52" s="215"/>
      <c r="S52" s="217">
        <v>3</v>
      </c>
      <c r="T52" s="218"/>
      <c r="U52" s="219" t="s">
        <v>239</v>
      </c>
      <c r="V52" s="220"/>
      <c r="W52" s="220"/>
      <c r="X52" s="220"/>
      <c r="Y52" s="220"/>
      <c r="Z52" s="221"/>
      <c r="AA52" s="211" t="s">
        <v>246</v>
      </c>
      <c r="AB52" s="212"/>
      <c r="AC52" s="212"/>
      <c r="AD52" s="212"/>
      <c r="AE52" s="212"/>
      <c r="AF52" s="212"/>
      <c r="AG52" s="212"/>
      <c r="AH52" s="212"/>
      <c r="AI52" s="212"/>
      <c r="AJ52" s="212"/>
      <c r="AK52" s="212"/>
      <c r="AL52" s="212"/>
      <c r="AM52" s="212"/>
      <c r="AN52" s="212"/>
      <c r="AO52" s="212"/>
      <c r="AP52" s="212"/>
      <c r="AQ52" s="212"/>
      <c r="AR52" s="94" t="s">
        <v>144</v>
      </c>
      <c r="AS52" s="94" t="s">
        <v>206</v>
      </c>
      <c r="AT52" s="95" t="s">
        <v>205</v>
      </c>
      <c r="AU52" s="96" t="s">
        <v>247</v>
      </c>
      <c r="AV52" s="97" t="s">
        <v>229</v>
      </c>
      <c r="AW52" s="98" t="s">
        <v>228</v>
      </c>
      <c r="AX52" s="99" t="s">
        <v>209</v>
      </c>
    </row>
    <row r="53" spans="2:51" ht="203.65" hidden="1" customHeight="1">
      <c r="B53" s="213" t="s">
        <v>164</v>
      </c>
      <c r="C53" s="214"/>
      <c r="D53" s="215" t="s">
        <v>122</v>
      </c>
      <c r="E53" s="214"/>
      <c r="F53" s="215" t="s">
        <v>207</v>
      </c>
      <c r="G53" s="214"/>
      <c r="H53" s="216" t="s">
        <v>245</v>
      </c>
      <c r="I53" s="216"/>
      <c r="J53" s="216" t="s">
        <v>226</v>
      </c>
      <c r="K53" s="216"/>
      <c r="L53" s="216"/>
      <c r="M53" s="215">
        <v>1</v>
      </c>
      <c r="N53" s="215"/>
      <c r="O53" s="215"/>
      <c r="P53" s="215">
        <v>1</v>
      </c>
      <c r="Q53" s="215"/>
      <c r="R53" s="215"/>
      <c r="S53" s="217">
        <v>3</v>
      </c>
      <c r="T53" s="218"/>
      <c r="U53" s="219" t="s">
        <v>240</v>
      </c>
      <c r="V53" s="220"/>
      <c r="W53" s="220"/>
      <c r="X53" s="220"/>
      <c r="Y53" s="220"/>
      <c r="Z53" s="221"/>
      <c r="AA53" s="211" t="s">
        <v>246</v>
      </c>
      <c r="AB53" s="212"/>
      <c r="AC53" s="212"/>
      <c r="AD53" s="212"/>
      <c r="AE53" s="212"/>
      <c r="AF53" s="212"/>
      <c r="AG53" s="212"/>
      <c r="AH53" s="212"/>
      <c r="AI53" s="212"/>
      <c r="AJ53" s="212"/>
      <c r="AK53" s="212"/>
      <c r="AL53" s="212"/>
      <c r="AM53" s="212"/>
      <c r="AN53" s="212"/>
      <c r="AO53" s="212"/>
      <c r="AP53" s="212"/>
      <c r="AQ53" s="212"/>
      <c r="AR53" s="94" t="s">
        <v>144</v>
      </c>
      <c r="AS53" s="94" t="s">
        <v>206</v>
      </c>
      <c r="AT53" s="95" t="s">
        <v>205</v>
      </c>
      <c r="AU53" s="96" t="s">
        <v>247</v>
      </c>
      <c r="AV53" s="97" t="s">
        <v>229</v>
      </c>
      <c r="AW53" s="98" t="s">
        <v>228</v>
      </c>
      <c r="AX53" s="99" t="s">
        <v>209</v>
      </c>
    </row>
    <row r="54" spans="2:51" ht="203.65" hidden="1" customHeight="1">
      <c r="B54" s="102" t="s">
        <v>165</v>
      </c>
      <c r="C54" s="103"/>
      <c r="D54" s="104" t="s">
        <v>122</v>
      </c>
      <c r="E54" s="103"/>
      <c r="F54" s="104" t="s">
        <v>207</v>
      </c>
      <c r="G54" s="103"/>
      <c r="H54" s="200" t="s">
        <v>245</v>
      </c>
      <c r="I54" s="200"/>
      <c r="J54" s="200" t="s">
        <v>226</v>
      </c>
      <c r="K54" s="200"/>
      <c r="L54" s="200"/>
      <c r="M54" s="104">
        <v>1</v>
      </c>
      <c r="N54" s="104"/>
      <c r="O54" s="104"/>
      <c r="P54" s="104">
        <v>1</v>
      </c>
      <c r="Q54" s="104"/>
      <c r="R54" s="104"/>
      <c r="S54" s="209">
        <v>3</v>
      </c>
      <c r="T54" s="210"/>
      <c r="U54" s="206" t="s">
        <v>241</v>
      </c>
      <c r="V54" s="207"/>
      <c r="W54" s="207"/>
      <c r="X54" s="207"/>
      <c r="Y54" s="207"/>
      <c r="Z54" s="208"/>
      <c r="AA54" s="198" t="s">
        <v>246</v>
      </c>
      <c r="AB54" s="199"/>
      <c r="AC54" s="199"/>
      <c r="AD54" s="199"/>
      <c r="AE54" s="199"/>
      <c r="AF54" s="199"/>
      <c r="AG54" s="199"/>
      <c r="AH54" s="199"/>
      <c r="AI54" s="199"/>
      <c r="AJ54" s="199"/>
      <c r="AK54" s="199"/>
      <c r="AL54" s="199"/>
      <c r="AM54" s="199"/>
      <c r="AN54" s="199"/>
      <c r="AO54" s="199"/>
      <c r="AP54" s="199"/>
      <c r="AQ54" s="199"/>
      <c r="AR54" s="84" t="s">
        <v>144</v>
      </c>
      <c r="AS54" s="84" t="s">
        <v>206</v>
      </c>
      <c r="AT54" s="53" t="s">
        <v>205</v>
      </c>
      <c r="AU54" s="52" t="s">
        <v>247</v>
      </c>
      <c r="AV54" s="82" t="s">
        <v>229</v>
      </c>
      <c r="AW54" s="49" t="s">
        <v>228</v>
      </c>
      <c r="AX54" s="74" t="s">
        <v>295</v>
      </c>
      <c r="AY54" t="s">
        <v>293</v>
      </c>
    </row>
    <row r="55" spans="2:51" ht="203.65" hidden="1" customHeight="1">
      <c r="B55" s="102" t="s">
        <v>166</v>
      </c>
      <c r="C55" s="103"/>
      <c r="D55" s="104" t="s">
        <v>122</v>
      </c>
      <c r="E55" s="103"/>
      <c r="F55" s="104" t="s">
        <v>207</v>
      </c>
      <c r="G55" s="103"/>
      <c r="H55" s="200" t="s">
        <v>245</v>
      </c>
      <c r="I55" s="200"/>
      <c r="J55" s="200" t="s">
        <v>226</v>
      </c>
      <c r="K55" s="200"/>
      <c r="L55" s="200"/>
      <c r="M55" s="104">
        <v>1</v>
      </c>
      <c r="N55" s="104"/>
      <c r="O55" s="104"/>
      <c r="P55" s="104">
        <v>1</v>
      </c>
      <c r="Q55" s="104"/>
      <c r="R55" s="104"/>
      <c r="S55" s="209">
        <v>3</v>
      </c>
      <c r="T55" s="210"/>
      <c r="U55" s="206" t="s">
        <v>242</v>
      </c>
      <c r="V55" s="207"/>
      <c r="W55" s="207"/>
      <c r="X55" s="207"/>
      <c r="Y55" s="207"/>
      <c r="Z55" s="208"/>
      <c r="AA55" s="198" t="s">
        <v>246</v>
      </c>
      <c r="AB55" s="199"/>
      <c r="AC55" s="199"/>
      <c r="AD55" s="199"/>
      <c r="AE55" s="199"/>
      <c r="AF55" s="199"/>
      <c r="AG55" s="199"/>
      <c r="AH55" s="199"/>
      <c r="AI55" s="199"/>
      <c r="AJ55" s="199"/>
      <c r="AK55" s="199"/>
      <c r="AL55" s="199"/>
      <c r="AM55" s="199"/>
      <c r="AN55" s="199"/>
      <c r="AO55" s="199"/>
      <c r="AP55" s="199"/>
      <c r="AQ55" s="199"/>
      <c r="AR55" s="84" t="s">
        <v>144</v>
      </c>
      <c r="AS55" s="84" t="s">
        <v>206</v>
      </c>
      <c r="AT55" s="53" t="s">
        <v>205</v>
      </c>
      <c r="AU55" s="52" t="s">
        <v>247</v>
      </c>
      <c r="AV55" s="82" t="s">
        <v>229</v>
      </c>
      <c r="AW55" s="49" t="s">
        <v>228</v>
      </c>
      <c r="AX55" s="74" t="s">
        <v>295</v>
      </c>
      <c r="AY55" t="s">
        <v>293</v>
      </c>
    </row>
    <row r="56" spans="2:51" ht="203.65" hidden="1" customHeight="1">
      <c r="B56" s="102" t="s">
        <v>167</v>
      </c>
      <c r="C56" s="103"/>
      <c r="D56" s="104" t="s">
        <v>122</v>
      </c>
      <c r="E56" s="103"/>
      <c r="F56" s="104" t="s">
        <v>207</v>
      </c>
      <c r="G56" s="103"/>
      <c r="H56" s="200" t="s">
        <v>245</v>
      </c>
      <c r="I56" s="200"/>
      <c r="J56" s="200" t="s">
        <v>226</v>
      </c>
      <c r="K56" s="200"/>
      <c r="L56" s="200"/>
      <c r="M56" s="104">
        <v>1</v>
      </c>
      <c r="N56" s="104"/>
      <c r="O56" s="104"/>
      <c r="P56" s="104">
        <v>1</v>
      </c>
      <c r="Q56" s="104"/>
      <c r="R56" s="104"/>
      <c r="S56" s="209">
        <v>3</v>
      </c>
      <c r="T56" s="210"/>
      <c r="U56" s="206" t="s">
        <v>243</v>
      </c>
      <c r="V56" s="207"/>
      <c r="W56" s="207"/>
      <c r="X56" s="207"/>
      <c r="Y56" s="207"/>
      <c r="Z56" s="208"/>
      <c r="AA56" s="198" t="s">
        <v>246</v>
      </c>
      <c r="AB56" s="199"/>
      <c r="AC56" s="199"/>
      <c r="AD56" s="199"/>
      <c r="AE56" s="199"/>
      <c r="AF56" s="199"/>
      <c r="AG56" s="199"/>
      <c r="AH56" s="199"/>
      <c r="AI56" s="199"/>
      <c r="AJ56" s="199"/>
      <c r="AK56" s="199"/>
      <c r="AL56" s="199"/>
      <c r="AM56" s="199"/>
      <c r="AN56" s="199"/>
      <c r="AO56" s="199"/>
      <c r="AP56" s="199"/>
      <c r="AQ56" s="199"/>
      <c r="AR56" s="84" t="s">
        <v>144</v>
      </c>
      <c r="AS56" s="84" t="s">
        <v>206</v>
      </c>
      <c r="AT56" s="53" t="s">
        <v>205</v>
      </c>
      <c r="AU56" s="52" t="s">
        <v>247</v>
      </c>
      <c r="AV56" s="82" t="s">
        <v>229</v>
      </c>
      <c r="AW56" s="49" t="s">
        <v>228</v>
      </c>
      <c r="AX56" s="74" t="s">
        <v>295</v>
      </c>
      <c r="AY56" t="s">
        <v>293</v>
      </c>
    </row>
    <row r="57" spans="2:51" ht="203.65" hidden="1" customHeight="1">
      <c r="B57" s="102" t="s">
        <v>168</v>
      </c>
      <c r="C57" s="103"/>
      <c r="D57" s="104" t="s">
        <v>122</v>
      </c>
      <c r="E57" s="103"/>
      <c r="F57" s="104" t="s">
        <v>207</v>
      </c>
      <c r="G57" s="103"/>
      <c r="H57" s="200" t="s">
        <v>245</v>
      </c>
      <c r="I57" s="200"/>
      <c r="J57" s="200" t="s">
        <v>226</v>
      </c>
      <c r="K57" s="200"/>
      <c r="L57" s="200"/>
      <c r="M57" s="104">
        <v>1</v>
      </c>
      <c r="N57" s="104"/>
      <c r="O57" s="104"/>
      <c r="P57" s="104">
        <v>1</v>
      </c>
      <c r="Q57" s="104"/>
      <c r="R57" s="104"/>
      <c r="S57" s="209">
        <v>3</v>
      </c>
      <c r="T57" s="210"/>
      <c r="U57" s="206" t="s">
        <v>244</v>
      </c>
      <c r="V57" s="207"/>
      <c r="W57" s="207"/>
      <c r="X57" s="207"/>
      <c r="Y57" s="207"/>
      <c r="Z57" s="208"/>
      <c r="AA57" s="198" t="s">
        <v>246</v>
      </c>
      <c r="AB57" s="199"/>
      <c r="AC57" s="199"/>
      <c r="AD57" s="199"/>
      <c r="AE57" s="199"/>
      <c r="AF57" s="199"/>
      <c r="AG57" s="199"/>
      <c r="AH57" s="199"/>
      <c r="AI57" s="199"/>
      <c r="AJ57" s="199"/>
      <c r="AK57" s="199"/>
      <c r="AL57" s="199"/>
      <c r="AM57" s="199"/>
      <c r="AN57" s="199"/>
      <c r="AO57" s="199"/>
      <c r="AP57" s="199"/>
      <c r="AQ57" s="199"/>
      <c r="AR57" s="84" t="s">
        <v>144</v>
      </c>
      <c r="AS57" s="84" t="s">
        <v>206</v>
      </c>
      <c r="AT57" s="53" t="s">
        <v>205</v>
      </c>
      <c r="AU57" s="52" t="s">
        <v>247</v>
      </c>
      <c r="AV57" s="82" t="s">
        <v>229</v>
      </c>
      <c r="AW57" s="49" t="s">
        <v>228</v>
      </c>
      <c r="AX57" s="74" t="s">
        <v>295</v>
      </c>
      <c r="AY57" t="s">
        <v>293</v>
      </c>
    </row>
    <row r="58" spans="2:51" ht="203.65" hidden="1" customHeight="1">
      <c r="B58" s="102" t="s">
        <v>169</v>
      </c>
      <c r="C58" s="103"/>
      <c r="D58" s="104" t="s">
        <v>122</v>
      </c>
      <c r="E58" s="103"/>
      <c r="F58" s="104" t="s">
        <v>207</v>
      </c>
      <c r="G58" s="103"/>
      <c r="H58" s="200" t="s">
        <v>245</v>
      </c>
      <c r="I58" s="200"/>
      <c r="J58" s="200" t="s">
        <v>226</v>
      </c>
      <c r="K58" s="200"/>
      <c r="L58" s="200"/>
      <c r="M58" s="104">
        <v>1</v>
      </c>
      <c r="N58" s="104"/>
      <c r="O58" s="104"/>
      <c r="P58" s="104">
        <v>1</v>
      </c>
      <c r="Q58" s="104"/>
      <c r="R58" s="104"/>
      <c r="S58" s="209">
        <v>3</v>
      </c>
      <c r="T58" s="210"/>
      <c r="U58" s="206" t="s">
        <v>250</v>
      </c>
      <c r="V58" s="207"/>
      <c r="W58" s="207"/>
      <c r="X58" s="207"/>
      <c r="Y58" s="207"/>
      <c r="Z58" s="208"/>
      <c r="AA58" s="198" t="s">
        <v>262</v>
      </c>
      <c r="AB58" s="199"/>
      <c r="AC58" s="199"/>
      <c r="AD58" s="199"/>
      <c r="AE58" s="199"/>
      <c r="AF58" s="199"/>
      <c r="AG58" s="199"/>
      <c r="AH58" s="199"/>
      <c r="AI58" s="199"/>
      <c r="AJ58" s="199"/>
      <c r="AK58" s="199"/>
      <c r="AL58" s="199"/>
      <c r="AM58" s="199"/>
      <c r="AN58" s="199"/>
      <c r="AO58" s="199"/>
      <c r="AP58" s="199"/>
      <c r="AQ58" s="199"/>
      <c r="AR58" s="84" t="s">
        <v>144</v>
      </c>
      <c r="AS58" s="84" t="s">
        <v>206</v>
      </c>
      <c r="AT58" s="53" t="s">
        <v>205</v>
      </c>
      <c r="AU58" s="52" t="s">
        <v>247</v>
      </c>
      <c r="AV58" s="82" t="s">
        <v>229</v>
      </c>
      <c r="AW58" s="49" t="s">
        <v>228</v>
      </c>
      <c r="AX58" s="74" t="s">
        <v>208</v>
      </c>
    </row>
    <row r="59" spans="2:51" ht="203.65" hidden="1" customHeight="1">
      <c r="B59" s="102" t="s">
        <v>170</v>
      </c>
      <c r="C59" s="103"/>
      <c r="D59" s="104" t="s">
        <v>122</v>
      </c>
      <c r="E59" s="103"/>
      <c r="F59" s="104" t="s">
        <v>207</v>
      </c>
      <c r="G59" s="103"/>
      <c r="H59" s="200" t="s">
        <v>245</v>
      </c>
      <c r="I59" s="200"/>
      <c r="J59" s="200" t="s">
        <v>226</v>
      </c>
      <c r="K59" s="200"/>
      <c r="L59" s="200"/>
      <c r="M59" s="103">
        <v>1</v>
      </c>
      <c r="N59" s="103"/>
      <c r="O59" s="103"/>
      <c r="P59" s="103">
        <v>1</v>
      </c>
      <c r="Q59" s="103"/>
      <c r="R59" s="103"/>
      <c r="S59" s="201">
        <v>3</v>
      </c>
      <c r="T59" s="202"/>
      <c r="U59" s="206" t="s">
        <v>251</v>
      </c>
      <c r="V59" s="207"/>
      <c r="W59" s="207"/>
      <c r="X59" s="207"/>
      <c r="Y59" s="207"/>
      <c r="Z59" s="208"/>
      <c r="AA59" s="198" t="s">
        <v>262</v>
      </c>
      <c r="AB59" s="199"/>
      <c r="AC59" s="199"/>
      <c r="AD59" s="199"/>
      <c r="AE59" s="199"/>
      <c r="AF59" s="199"/>
      <c r="AG59" s="199"/>
      <c r="AH59" s="199"/>
      <c r="AI59" s="199"/>
      <c r="AJ59" s="199"/>
      <c r="AK59" s="199"/>
      <c r="AL59" s="199"/>
      <c r="AM59" s="199"/>
      <c r="AN59" s="199"/>
      <c r="AO59" s="199"/>
      <c r="AP59" s="199"/>
      <c r="AQ59" s="199"/>
      <c r="AR59" s="72" t="s">
        <v>144</v>
      </c>
      <c r="AS59" s="72" t="s">
        <v>206</v>
      </c>
      <c r="AT59" s="53" t="s">
        <v>205</v>
      </c>
      <c r="AU59" s="52" t="s">
        <v>247</v>
      </c>
      <c r="AV59" s="82" t="s">
        <v>229</v>
      </c>
      <c r="AW59" s="49" t="s">
        <v>228</v>
      </c>
      <c r="AX59" s="74" t="s">
        <v>208</v>
      </c>
    </row>
    <row r="60" spans="2:51" ht="203.65" hidden="1" customHeight="1">
      <c r="B60" s="102" t="s">
        <v>171</v>
      </c>
      <c r="C60" s="103"/>
      <c r="D60" s="104" t="s">
        <v>122</v>
      </c>
      <c r="E60" s="103"/>
      <c r="F60" s="104" t="s">
        <v>207</v>
      </c>
      <c r="G60" s="103"/>
      <c r="H60" s="200" t="s">
        <v>245</v>
      </c>
      <c r="I60" s="200"/>
      <c r="J60" s="200" t="s">
        <v>226</v>
      </c>
      <c r="K60" s="200"/>
      <c r="L60" s="200"/>
      <c r="M60" s="103">
        <v>1</v>
      </c>
      <c r="N60" s="103"/>
      <c r="O60" s="103"/>
      <c r="P60" s="103">
        <v>1</v>
      </c>
      <c r="Q60" s="103"/>
      <c r="R60" s="103"/>
      <c r="S60" s="201">
        <v>3</v>
      </c>
      <c r="T60" s="202"/>
      <c r="U60" s="206" t="s">
        <v>252</v>
      </c>
      <c r="V60" s="207"/>
      <c r="W60" s="207"/>
      <c r="X60" s="207"/>
      <c r="Y60" s="207"/>
      <c r="Z60" s="208"/>
      <c r="AA60" s="198" t="s">
        <v>262</v>
      </c>
      <c r="AB60" s="199"/>
      <c r="AC60" s="199"/>
      <c r="AD60" s="199"/>
      <c r="AE60" s="199"/>
      <c r="AF60" s="199"/>
      <c r="AG60" s="199"/>
      <c r="AH60" s="199"/>
      <c r="AI60" s="199"/>
      <c r="AJ60" s="199"/>
      <c r="AK60" s="199"/>
      <c r="AL60" s="199"/>
      <c r="AM60" s="199"/>
      <c r="AN60" s="199"/>
      <c r="AO60" s="199"/>
      <c r="AP60" s="199"/>
      <c r="AQ60" s="199"/>
      <c r="AR60" s="72" t="s">
        <v>144</v>
      </c>
      <c r="AS60" s="72" t="s">
        <v>206</v>
      </c>
      <c r="AT60" s="53" t="s">
        <v>205</v>
      </c>
      <c r="AU60" s="52" t="s">
        <v>247</v>
      </c>
      <c r="AV60" s="82" t="s">
        <v>229</v>
      </c>
      <c r="AW60" s="49" t="s">
        <v>228</v>
      </c>
      <c r="AX60" s="74" t="s">
        <v>208</v>
      </c>
    </row>
    <row r="61" spans="2:51" ht="203.65" hidden="1" customHeight="1">
      <c r="B61" s="102" t="s">
        <v>172</v>
      </c>
      <c r="C61" s="103"/>
      <c r="D61" s="104" t="s">
        <v>122</v>
      </c>
      <c r="E61" s="103"/>
      <c r="F61" s="104" t="s">
        <v>207</v>
      </c>
      <c r="G61" s="103"/>
      <c r="H61" s="200" t="s">
        <v>245</v>
      </c>
      <c r="I61" s="200"/>
      <c r="J61" s="200" t="s">
        <v>226</v>
      </c>
      <c r="K61" s="200"/>
      <c r="L61" s="200"/>
      <c r="M61" s="103">
        <v>1</v>
      </c>
      <c r="N61" s="103"/>
      <c r="O61" s="103"/>
      <c r="P61" s="103">
        <v>1</v>
      </c>
      <c r="Q61" s="103"/>
      <c r="R61" s="103"/>
      <c r="S61" s="201">
        <v>3</v>
      </c>
      <c r="T61" s="202"/>
      <c r="U61" s="206" t="s">
        <v>253</v>
      </c>
      <c r="V61" s="207"/>
      <c r="W61" s="207"/>
      <c r="X61" s="207"/>
      <c r="Y61" s="207"/>
      <c r="Z61" s="208"/>
      <c r="AA61" s="198" t="s">
        <v>262</v>
      </c>
      <c r="AB61" s="199"/>
      <c r="AC61" s="199"/>
      <c r="AD61" s="199"/>
      <c r="AE61" s="199"/>
      <c r="AF61" s="199"/>
      <c r="AG61" s="199"/>
      <c r="AH61" s="199"/>
      <c r="AI61" s="199"/>
      <c r="AJ61" s="199"/>
      <c r="AK61" s="199"/>
      <c r="AL61" s="199"/>
      <c r="AM61" s="199"/>
      <c r="AN61" s="199"/>
      <c r="AO61" s="199"/>
      <c r="AP61" s="199"/>
      <c r="AQ61" s="199"/>
      <c r="AR61" s="72" t="s">
        <v>144</v>
      </c>
      <c r="AS61" s="72" t="s">
        <v>206</v>
      </c>
      <c r="AT61" s="53" t="s">
        <v>205</v>
      </c>
      <c r="AU61" s="52" t="s">
        <v>247</v>
      </c>
      <c r="AV61" s="82" t="s">
        <v>229</v>
      </c>
      <c r="AW61" s="49" t="s">
        <v>228</v>
      </c>
      <c r="AX61" s="74" t="s">
        <v>208</v>
      </c>
    </row>
    <row r="62" spans="2:51" ht="203.65" hidden="1" customHeight="1">
      <c r="B62" s="102" t="s">
        <v>173</v>
      </c>
      <c r="C62" s="103"/>
      <c r="D62" s="104" t="s">
        <v>122</v>
      </c>
      <c r="E62" s="103"/>
      <c r="F62" s="104" t="s">
        <v>207</v>
      </c>
      <c r="G62" s="103"/>
      <c r="H62" s="200" t="s">
        <v>245</v>
      </c>
      <c r="I62" s="200"/>
      <c r="J62" s="200" t="s">
        <v>226</v>
      </c>
      <c r="K62" s="200"/>
      <c r="L62" s="200"/>
      <c r="M62" s="103">
        <v>1</v>
      </c>
      <c r="N62" s="103"/>
      <c r="O62" s="103"/>
      <c r="P62" s="103">
        <v>1</v>
      </c>
      <c r="Q62" s="103"/>
      <c r="R62" s="103"/>
      <c r="S62" s="201">
        <v>3</v>
      </c>
      <c r="T62" s="202"/>
      <c r="U62" s="206" t="s">
        <v>254</v>
      </c>
      <c r="V62" s="207"/>
      <c r="W62" s="207"/>
      <c r="X62" s="207"/>
      <c r="Y62" s="207"/>
      <c r="Z62" s="208"/>
      <c r="AA62" s="198" t="s">
        <v>262</v>
      </c>
      <c r="AB62" s="199"/>
      <c r="AC62" s="199"/>
      <c r="AD62" s="199"/>
      <c r="AE62" s="199"/>
      <c r="AF62" s="199"/>
      <c r="AG62" s="199"/>
      <c r="AH62" s="199"/>
      <c r="AI62" s="199"/>
      <c r="AJ62" s="199"/>
      <c r="AK62" s="199"/>
      <c r="AL62" s="199"/>
      <c r="AM62" s="199"/>
      <c r="AN62" s="199"/>
      <c r="AO62" s="199"/>
      <c r="AP62" s="199"/>
      <c r="AQ62" s="199"/>
      <c r="AR62" s="72" t="s">
        <v>144</v>
      </c>
      <c r="AS62" s="72" t="s">
        <v>206</v>
      </c>
      <c r="AT62" s="53" t="s">
        <v>205</v>
      </c>
      <c r="AU62" s="52" t="s">
        <v>247</v>
      </c>
      <c r="AV62" s="82" t="s">
        <v>229</v>
      </c>
      <c r="AW62" s="49" t="s">
        <v>228</v>
      </c>
      <c r="AX62" s="74" t="s">
        <v>208</v>
      </c>
    </row>
    <row r="63" spans="2:51" ht="203.65" hidden="1" customHeight="1">
      <c r="B63" s="102" t="s">
        <v>174</v>
      </c>
      <c r="C63" s="103"/>
      <c r="D63" s="104" t="s">
        <v>122</v>
      </c>
      <c r="E63" s="103"/>
      <c r="F63" s="104" t="s">
        <v>207</v>
      </c>
      <c r="G63" s="103"/>
      <c r="H63" s="200" t="s">
        <v>245</v>
      </c>
      <c r="I63" s="200"/>
      <c r="J63" s="200" t="s">
        <v>226</v>
      </c>
      <c r="K63" s="200"/>
      <c r="L63" s="200"/>
      <c r="M63" s="103">
        <v>1</v>
      </c>
      <c r="N63" s="103"/>
      <c r="O63" s="103"/>
      <c r="P63" s="103">
        <v>1</v>
      </c>
      <c r="Q63" s="103"/>
      <c r="R63" s="103"/>
      <c r="S63" s="201">
        <v>3</v>
      </c>
      <c r="T63" s="202"/>
      <c r="U63" s="206" t="s">
        <v>255</v>
      </c>
      <c r="V63" s="207"/>
      <c r="W63" s="207"/>
      <c r="X63" s="207"/>
      <c r="Y63" s="207"/>
      <c r="Z63" s="208"/>
      <c r="AA63" s="198" t="s">
        <v>262</v>
      </c>
      <c r="AB63" s="199"/>
      <c r="AC63" s="199"/>
      <c r="AD63" s="199"/>
      <c r="AE63" s="199"/>
      <c r="AF63" s="199"/>
      <c r="AG63" s="199"/>
      <c r="AH63" s="199"/>
      <c r="AI63" s="199"/>
      <c r="AJ63" s="199"/>
      <c r="AK63" s="199"/>
      <c r="AL63" s="199"/>
      <c r="AM63" s="199"/>
      <c r="AN63" s="199"/>
      <c r="AO63" s="199"/>
      <c r="AP63" s="199"/>
      <c r="AQ63" s="199"/>
      <c r="AR63" s="72" t="s">
        <v>144</v>
      </c>
      <c r="AS63" s="72" t="s">
        <v>206</v>
      </c>
      <c r="AT63" s="53" t="s">
        <v>205</v>
      </c>
      <c r="AU63" s="52" t="s">
        <v>247</v>
      </c>
      <c r="AV63" s="82" t="s">
        <v>229</v>
      </c>
      <c r="AW63" s="49" t="s">
        <v>228</v>
      </c>
      <c r="AX63" s="74" t="s">
        <v>208</v>
      </c>
    </row>
    <row r="64" spans="2:51" ht="203.65" hidden="1" customHeight="1">
      <c r="B64" s="102" t="s">
        <v>175</v>
      </c>
      <c r="C64" s="103"/>
      <c r="D64" s="104" t="s">
        <v>122</v>
      </c>
      <c r="E64" s="103"/>
      <c r="F64" s="104" t="s">
        <v>207</v>
      </c>
      <c r="G64" s="103"/>
      <c r="H64" s="200" t="s">
        <v>245</v>
      </c>
      <c r="I64" s="200"/>
      <c r="J64" s="200" t="s">
        <v>226</v>
      </c>
      <c r="K64" s="200"/>
      <c r="L64" s="200"/>
      <c r="M64" s="103">
        <v>1</v>
      </c>
      <c r="N64" s="103"/>
      <c r="O64" s="103"/>
      <c r="P64" s="103">
        <v>1</v>
      </c>
      <c r="Q64" s="103"/>
      <c r="R64" s="103"/>
      <c r="S64" s="201">
        <v>3</v>
      </c>
      <c r="T64" s="202"/>
      <c r="U64" s="206" t="s">
        <v>256</v>
      </c>
      <c r="V64" s="207"/>
      <c r="W64" s="207"/>
      <c r="X64" s="207"/>
      <c r="Y64" s="207"/>
      <c r="Z64" s="208"/>
      <c r="AA64" s="198" t="s">
        <v>262</v>
      </c>
      <c r="AB64" s="199"/>
      <c r="AC64" s="199"/>
      <c r="AD64" s="199"/>
      <c r="AE64" s="199"/>
      <c r="AF64" s="199"/>
      <c r="AG64" s="199"/>
      <c r="AH64" s="199"/>
      <c r="AI64" s="199"/>
      <c r="AJ64" s="199"/>
      <c r="AK64" s="199"/>
      <c r="AL64" s="199"/>
      <c r="AM64" s="199"/>
      <c r="AN64" s="199"/>
      <c r="AO64" s="199"/>
      <c r="AP64" s="199"/>
      <c r="AQ64" s="199"/>
      <c r="AR64" s="72" t="s">
        <v>144</v>
      </c>
      <c r="AS64" s="72" t="s">
        <v>206</v>
      </c>
      <c r="AT64" s="53" t="s">
        <v>205</v>
      </c>
      <c r="AU64" s="52" t="s">
        <v>247</v>
      </c>
      <c r="AV64" s="82" t="s">
        <v>229</v>
      </c>
      <c r="AW64" s="49" t="s">
        <v>228</v>
      </c>
      <c r="AX64" s="74" t="s">
        <v>208</v>
      </c>
    </row>
    <row r="65" spans="2:51" ht="203.65" hidden="1" customHeight="1">
      <c r="B65" s="102" t="s">
        <v>176</v>
      </c>
      <c r="C65" s="103"/>
      <c r="D65" s="104" t="s">
        <v>122</v>
      </c>
      <c r="E65" s="103"/>
      <c r="F65" s="104" t="s">
        <v>207</v>
      </c>
      <c r="G65" s="103"/>
      <c r="H65" s="200" t="s">
        <v>245</v>
      </c>
      <c r="I65" s="200"/>
      <c r="J65" s="200" t="s">
        <v>226</v>
      </c>
      <c r="K65" s="200"/>
      <c r="L65" s="200"/>
      <c r="M65" s="103">
        <v>1</v>
      </c>
      <c r="N65" s="103"/>
      <c r="O65" s="103"/>
      <c r="P65" s="103">
        <v>1</v>
      </c>
      <c r="Q65" s="103"/>
      <c r="R65" s="103"/>
      <c r="S65" s="201">
        <v>3</v>
      </c>
      <c r="T65" s="202"/>
      <c r="U65" s="206" t="s">
        <v>257</v>
      </c>
      <c r="V65" s="207"/>
      <c r="W65" s="207"/>
      <c r="X65" s="207"/>
      <c r="Y65" s="207"/>
      <c r="Z65" s="208"/>
      <c r="AA65" s="198" t="s">
        <v>262</v>
      </c>
      <c r="AB65" s="199"/>
      <c r="AC65" s="199"/>
      <c r="AD65" s="199"/>
      <c r="AE65" s="199"/>
      <c r="AF65" s="199"/>
      <c r="AG65" s="199"/>
      <c r="AH65" s="199"/>
      <c r="AI65" s="199"/>
      <c r="AJ65" s="199"/>
      <c r="AK65" s="199"/>
      <c r="AL65" s="199"/>
      <c r="AM65" s="199"/>
      <c r="AN65" s="199"/>
      <c r="AO65" s="199"/>
      <c r="AP65" s="199"/>
      <c r="AQ65" s="199"/>
      <c r="AR65" s="72" t="s">
        <v>144</v>
      </c>
      <c r="AS65" s="72" t="s">
        <v>206</v>
      </c>
      <c r="AT65" s="53" t="s">
        <v>205</v>
      </c>
      <c r="AU65" s="52" t="s">
        <v>247</v>
      </c>
      <c r="AV65" s="82" t="s">
        <v>229</v>
      </c>
      <c r="AW65" s="49" t="s">
        <v>228</v>
      </c>
      <c r="AX65" s="74" t="s">
        <v>208</v>
      </c>
    </row>
    <row r="66" spans="2:51" ht="203.65" hidden="1" customHeight="1">
      <c r="B66" s="102" t="s">
        <v>177</v>
      </c>
      <c r="C66" s="103"/>
      <c r="D66" s="104" t="s">
        <v>122</v>
      </c>
      <c r="E66" s="103"/>
      <c r="F66" s="104" t="s">
        <v>207</v>
      </c>
      <c r="G66" s="103"/>
      <c r="H66" s="200" t="s">
        <v>245</v>
      </c>
      <c r="I66" s="200"/>
      <c r="J66" s="200" t="s">
        <v>226</v>
      </c>
      <c r="K66" s="200"/>
      <c r="L66" s="200"/>
      <c r="M66" s="103">
        <v>1</v>
      </c>
      <c r="N66" s="103"/>
      <c r="O66" s="103"/>
      <c r="P66" s="103">
        <v>1</v>
      </c>
      <c r="Q66" s="103"/>
      <c r="R66" s="103"/>
      <c r="S66" s="201">
        <v>3</v>
      </c>
      <c r="T66" s="202"/>
      <c r="U66" s="206" t="s">
        <v>258</v>
      </c>
      <c r="V66" s="207"/>
      <c r="W66" s="207"/>
      <c r="X66" s="207"/>
      <c r="Y66" s="207"/>
      <c r="Z66" s="208"/>
      <c r="AA66" s="198" t="s">
        <v>262</v>
      </c>
      <c r="AB66" s="199"/>
      <c r="AC66" s="199"/>
      <c r="AD66" s="199"/>
      <c r="AE66" s="199"/>
      <c r="AF66" s="199"/>
      <c r="AG66" s="199"/>
      <c r="AH66" s="199"/>
      <c r="AI66" s="199"/>
      <c r="AJ66" s="199"/>
      <c r="AK66" s="199"/>
      <c r="AL66" s="199"/>
      <c r="AM66" s="199"/>
      <c r="AN66" s="199"/>
      <c r="AO66" s="199"/>
      <c r="AP66" s="199"/>
      <c r="AQ66" s="199"/>
      <c r="AR66" s="72" t="s">
        <v>144</v>
      </c>
      <c r="AS66" s="72" t="s">
        <v>206</v>
      </c>
      <c r="AT66" s="53" t="s">
        <v>205</v>
      </c>
      <c r="AU66" s="52" t="s">
        <v>247</v>
      </c>
      <c r="AV66" s="82" t="s">
        <v>229</v>
      </c>
      <c r="AW66" s="49" t="s">
        <v>228</v>
      </c>
      <c r="AX66" s="74" t="s">
        <v>295</v>
      </c>
      <c r="AY66" t="s">
        <v>293</v>
      </c>
    </row>
    <row r="67" spans="2:51" ht="203.65" hidden="1" customHeight="1">
      <c r="B67" s="102" t="s">
        <v>178</v>
      </c>
      <c r="C67" s="103"/>
      <c r="D67" s="104" t="s">
        <v>122</v>
      </c>
      <c r="E67" s="103"/>
      <c r="F67" s="104" t="s">
        <v>207</v>
      </c>
      <c r="G67" s="103"/>
      <c r="H67" s="200" t="s">
        <v>245</v>
      </c>
      <c r="I67" s="200"/>
      <c r="J67" s="200" t="s">
        <v>226</v>
      </c>
      <c r="K67" s="200"/>
      <c r="L67" s="200"/>
      <c r="M67" s="103">
        <v>1</v>
      </c>
      <c r="N67" s="103"/>
      <c r="O67" s="103"/>
      <c r="P67" s="103">
        <v>1</v>
      </c>
      <c r="Q67" s="103"/>
      <c r="R67" s="103"/>
      <c r="S67" s="201">
        <v>3</v>
      </c>
      <c r="T67" s="202"/>
      <c r="U67" s="206" t="s">
        <v>259</v>
      </c>
      <c r="V67" s="207"/>
      <c r="W67" s="207"/>
      <c r="X67" s="207"/>
      <c r="Y67" s="207"/>
      <c r="Z67" s="208"/>
      <c r="AA67" s="198" t="s">
        <v>262</v>
      </c>
      <c r="AB67" s="199"/>
      <c r="AC67" s="199"/>
      <c r="AD67" s="199"/>
      <c r="AE67" s="199"/>
      <c r="AF67" s="199"/>
      <c r="AG67" s="199"/>
      <c r="AH67" s="199"/>
      <c r="AI67" s="199"/>
      <c r="AJ67" s="199"/>
      <c r="AK67" s="199"/>
      <c r="AL67" s="199"/>
      <c r="AM67" s="199"/>
      <c r="AN67" s="199"/>
      <c r="AO67" s="199"/>
      <c r="AP67" s="199"/>
      <c r="AQ67" s="199"/>
      <c r="AR67" s="72" t="s">
        <v>144</v>
      </c>
      <c r="AS67" s="72" t="s">
        <v>206</v>
      </c>
      <c r="AT67" s="53" t="s">
        <v>205</v>
      </c>
      <c r="AU67" s="52" t="s">
        <v>247</v>
      </c>
      <c r="AV67" s="82" t="s">
        <v>229</v>
      </c>
      <c r="AW67" s="49" t="s">
        <v>228</v>
      </c>
      <c r="AX67" s="74" t="s">
        <v>295</v>
      </c>
      <c r="AY67" t="s">
        <v>293</v>
      </c>
    </row>
    <row r="68" spans="2:51" ht="203.65" hidden="1" customHeight="1">
      <c r="B68" s="102" t="s">
        <v>179</v>
      </c>
      <c r="C68" s="103"/>
      <c r="D68" s="104" t="s">
        <v>122</v>
      </c>
      <c r="E68" s="103"/>
      <c r="F68" s="104" t="s">
        <v>207</v>
      </c>
      <c r="G68" s="103"/>
      <c r="H68" s="200" t="s">
        <v>245</v>
      </c>
      <c r="I68" s="200"/>
      <c r="J68" s="200" t="s">
        <v>226</v>
      </c>
      <c r="K68" s="200"/>
      <c r="L68" s="200"/>
      <c r="M68" s="103">
        <v>1</v>
      </c>
      <c r="N68" s="103"/>
      <c r="O68" s="103"/>
      <c r="P68" s="103">
        <v>1</v>
      </c>
      <c r="Q68" s="103"/>
      <c r="R68" s="103"/>
      <c r="S68" s="201">
        <v>3</v>
      </c>
      <c r="T68" s="202"/>
      <c r="U68" s="206" t="s">
        <v>260</v>
      </c>
      <c r="V68" s="207"/>
      <c r="W68" s="207"/>
      <c r="X68" s="207"/>
      <c r="Y68" s="207"/>
      <c r="Z68" s="208"/>
      <c r="AA68" s="198" t="s">
        <v>262</v>
      </c>
      <c r="AB68" s="199"/>
      <c r="AC68" s="199"/>
      <c r="AD68" s="199"/>
      <c r="AE68" s="199"/>
      <c r="AF68" s="199"/>
      <c r="AG68" s="199"/>
      <c r="AH68" s="199"/>
      <c r="AI68" s="199"/>
      <c r="AJ68" s="199"/>
      <c r="AK68" s="199"/>
      <c r="AL68" s="199"/>
      <c r="AM68" s="199"/>
      <c r="AN68" s="199"/>
      <c r="AO68" s="199"/>
      <c r="AP68" s="199"/>
      <c r="AQ68" s="199"/>
      <c r="AR68" s="72" t="s">
        <v>144</v>
      </c>
      <c r="AS68" s="72" t="s">
        <v>206</v>
      </c>
      <c r="AT68" s="53" t="s">
        <v>205</v>
      </c>
      <c r="AU68" s="52" t="s">
        <v>247</v>
      </c>
      <c r="AV68" s="82" t="s">
        <v>229</v>
      </c>
      <c r="AW68" s="49" t="s">
        <v>228</v>
      </c>
      <c r="AX68" s="74" t="s">
        <v>295</v>
      </c>
      <c r="AY68" t="s">
        <v>293</v>
      </c>
    </row>
    <row r="69" spans="2:51" ht="203.65" hidden="1" customHeight="1">
      <c r="B69" s="102" t="s">
        <v>180</v>
      </c>
      <c r="C69" s="103"/>
      <c r="D69" s="104" t="s">
        <v>122</v>
      </c>
      <c r="E69" s="103"/>
      <c r="F69" s="104" t="s">
        <v>207</v>
      </c>
      <c r="G69" s="103"/>
      <c r="H69" s="200" t="s">
        <v>245</v>
      </c>
      <c r="I69" s="200"/>
      <c r="J69" s="200" t="s">
        <v>226</v>
      </c>
      <c r="K69" s="200"/>
      <c r="L69" s="200"/>
      <c r="M69" s="103">
        <v>1</v>
      </c>
      <c r="N69" s="103"/>
      <c r="O69" s="103"/>
      <c r="P69" s="103">
        <v>1</v>
      </c>
      <c r="Q69" s="103"/>
      <c r="R69" s="103"/>
      <c r="S69" s="201">
        <v>3</v>
      </c>
      <c r="T69" s="202"/>
      <c r="U69" s="206" t="s">
        <v>261</v>
      </c>
      <c r="V69" s="207"/>
      <c r="W69" s="207"/>
      <c r="X69" s="207"/>
      <c r="Y69" s="207"/>
      <c r="Z69" s="208"/>
      <c r="AA69" s="198" t="s">
        <v>262</v>
      </c>
      <c r="AB69" s="199"/>
      <c r="AC69" s="199"/>
      <c r="AD69" s="199"/>
      <c r="AE69" s="199"/>
      <c r="AF69" s="199"/>
      <c r="AG69" s="199"/>
      <c r="AH69" s="199"/>
      <c r="AI69" s="199"/>
      <c r="AJ69" s="199"/>
      <c r="AK69" s="199"/>
      <c r="AL69" s="199"/>
      <c r="AM69" s="199"/>
      <c r="AN69" s="199"/>
      <c r="AO69" s="199"/>
      <c r="AP69" s="199"/>
      <c r="AQ69" s="199"/>
      <c r="AR69" s="72" t="s">
        <v>144</v>
      </c>
      <c r="AS69" s="72" t="s">
        <v>206</v>
      </c>
      <c r="AT69" s="53" t="s">
        <v>205</v>
      </c>
      <c r="AU69" s="52" t="s">
        <v>247</v>
      </c>
      <c r="AV69" s="82" t="s">
        <v>229</v>
      </c>
      <c r="AW69" s="49" t="s">
        <v>228</v>
      </c>
      <c r="AX69" s="74" t="s">
        <v>295</v>
      </c>
      <c r="AY69" t="s">
        <v>293</v>
      </c>
    </row>
    <row r="70" spans="2:51" ht="203.65" hidden="1" customHeight="1">
      <c r="B70" s="102" t="s">
        <v>181</v>
      </c>
      <c r="C70" s="103"/>
      <c r="D70" s="104" t="s">
        <v>122</v>
      </c>
      <c r="E70" s="103"/>
      <c r="F70" s="104" t="s">
        <v>207</v>
      </c>
      <c r="G70" s="103"/>
      <c r="H70" s="200" t="s">
        <v>249</v>
      </c>
      <c r="I70" s="200"/>
      <c r="J70" s="200" t="s">
        <v>227</v>
      </c>
      <c r="K70" s="200"/>
      <c r="L70" s="200"/>
      <c r="M70" s="103">
        <v>1</v>
      </c>
      <c r="N70" s="103"/>
      <c r="O70" s="103"/>
      <c r="P70" s="103">
        <v>1</v>
      </c>
      <c r="Q70" s="103"/>
      <c r="R70" s="103"/>
      <c r="S70" s="201">
        <v>3</v>
      </c>
      <c r="T70" s="202"/>
      <c r="U70" s="206" t="s">
        <v>264</v>
      </c>
      <c r="V70" s="207"/>
      <c r="W70" s="207"/>
      <c r="X70" s="207"/>
      <c r="Y70" s="207"/>
      <c r="Z70" s="208"/>
      <c r="AA70" s="198" t="s">
        <v>263</v>
      </c>
      <c r="AB70" s="199"/>
      <c r="AC70" s="199"/>
      <c r="AD70" s="199"/>
      <c r="AE70" s="199"/>
      <c r="AF70" s="199"/>
      <c r="AG70" s="199"/>
      <c r="AH70" s="199"/>
      <c r="AI70" s="199"/>
      <c r="AJ70" s="199"/>
      <c r="AK70" s="199"/>
      <c r="AL70" s="199"/>
      <c r="AM70" s="199"/>
      <c r="AN70" s="199"/>
      <c r="AO70" s="199"/>
      <c r="AP70" s="199"/>
      <c r="AQ70" s="199"/>
      <c r="AR70" s="72" t="s">
        <v>144</v>
      </c>
      <c r="AS70" s="72" t="s">
        <v>206</v>
      </c>
      <c r="AT70" s="53" t="s">
        <v>205</v>
      </c>
      <c r="AU70" s="52" t="s">
        <v>247</v>
      </c>
      <c r="AV70" s="85" t="s">
        <v>230</v>
      </c>
      <c r="AW70" s="86" t="s">
        <v>231</v>
      </c>
      <c r="AX70" s="74" t="s">
        <v>208</v>
      </c>
    </row>
    <row r="71" spans="2:51" ht="203.65" hidden="1" customHeight="1">
      <c r="B71" s="102" t="s">
        <v>182</v>
      </c>
      <c r="C71" s="103"/>
      <c r="D71" s="104" t="s">
        <v>122</v>
      </c>
      <c r="E71" s="103"/>
      <c r="F71" s="104" t="s">
        <v>207</v>
      </c>
      <c r="G71" s="103"/>
      <c r="H71" s="200" t="s">
        <v>249</v>
      </c>
      <c r="I71" s="200"/>
      <c r="J71" s="200" t="s">
        <v>227</v>
      </c>
      <c r="K71" s="200"/>
      <c r="L71" s="200"/>
      <c r="M71" s="103">
        <v>1</v>
      </c>
      <c r="N71" s="103"/>
      <c r="O71" s="103"/>
      <c r="P71" s="103">
        <v>1</v>
      </c>
      <c r="Q71" s="103"/>
      <c r="R71" s="103"/>
      <c r="S71" s="201">
        <v>3</v>
      </c>
      <c r="T71" s="202"/>
      <c r="U71" s="206" t="s">
        <v>265</v>
      </c>
      <c r="V71" s="207"/>
      <c r="W71" s="207"/>
      <c r="X71" s="207"/>
      <c r="Y71" s="207"/>
      <c r="Z71" s="208"/>
      <c r="AA71" s="198" t="s">
        <v>263</v>
      </c>
      <c r="AB71" s="199"/>
      <c r="AC71" s="199"/>
      <c r="AD71" s="199"/>
      <c r="AE71" s="199"/>
      <c r="AF71" s="199"/>
      <c r="AG71" s="199"/>
      <c r="AH71" s="199"/>
      <c r="AI71" s="199"/>
      <c r="AJ71" s="199"/>
      <c r="AK71" s="199"/>
      <c r="AL71" s="199"/>
      <c r="AM71" s="199"/>
      <c r="AN71" s="199"/>
      <c r="AO71" s="199"/>
      <c r="AP71" s="199"/>
      <c r="AQ71" s="199"/>
      <c r="AR71" s="72" t="s">
        <v>144</v>
      </c>
      <c r="AS71" s="72" t="s">
        <v>206</v>
      </c>
      <c r="AT71" s="53" t="s">
        <v>205</v>
      </c>
      <c r="AU71" s="52" t="s">
        <v>247</v>
      </c>
      <c r="AV71" s="85" t="s">
        <v>230</v>
      </c>
      <c r="AW71" s="86" t="s">
        <v>231</v>
      </c>
      <c r="AX71" s="74" t="s">
        <v>208</v>
      </c>
    </row>
    <row r="72" spans="2:51" ht="203.65" hidden="1" customHeight="1">
      <c r="B72" s="102" t="s">
        <v>183</v>
      </c>
      <c r="C72" s="103"/>
      <c r="D72" s="104" t="s">
        <v>122</v>
      </c>
      <c r="E72" s="103"/>
      <c r="F72" s="104" t="s">
        <v>207</v>
      </c>
      <c r="G72" s="103"/>
      <c r="H72" s="200" t="s">
        <v>249</v>
      </c>
      <c r="I72" s="200"/>
      <c r="J72" s="200" t="s">
        <v>227</v>
      </c>
      <c r="K72" s="200"/>
      <c r="L72" s="200"/>
      <c r="M72" s="103">
        <v>1</v>
      </c>
      <c r="N72" s="103"/>
      <c r="O72" s="103"/>
      <c r="P72" s="103">
        <v>1</v>
      </c>
      <c r="Q72" s="103"/>
      <c r="R72" s="103"/>
      <c r="S72" s="201">
        <v>3</v>
      </c>
      <c r="T72" s="202"/>
      <c r="U72" s="206" t="s">
        <v>266</v>
      </c>
      <c r="V72" s="207"/>
      <c r="W72" s="207"/>
      <c r="X72" s="207"/>
      <c r="Y72" s="207"/>
      <c r="Z72" s="208"/>
      <c r="AA72" s="198" t="s">
        <v>263</v>
      </c>
      <c r="AB72" s="199"/>
      <c r="AC72" s="199"/>
      <c r="AD72" s="199"/>
      <c r="AE72" s="199"/>
      <c r="AF72" s="199"/>
      <c r="AG72" s="199"/>
      <c r="AH72" s="199"/>
      <c r="AI72" s="199"/>
      <c r="AJ72" s="199"/>
      <c r="AK72" s="199"/>
      <c r="AL72" s="199"/>
      <c r="AM72" s="199"/>
      <c r="AN72" s="199"/>
      <c r="AO72" s="199"/>
      <c r="AP72" s="199"/>
      <c r="AQ72" s="199"/>
      <c r="AR72" s="72" t="s">
        <v>144</v>
      </c>
      <c r="AS72" s="72" t="s">
        <v>206</v>
      </c>
      <c r="AT72" s="53" t="s">
        <v>205</v>
      </c>
      <c r="AU72" s="52" t="s">
        <v>247</v>
      </c>
      <c r="AV72" s="85" t="s">
        <v>230</v>
      </c>
      <c r="AW72" s="86" t="s">
        <v>231</v>
      </c>
      <c r="AX72" s="74" t="s">
        <v>208</v>
      </c>
    </row>
    <row r="73" spans="2:51" ht="203.65" hidden="1" customHeight="1">
      <c r="B73" s="102" t="s">
        <v>184</v>
      </c>
      <c r="C73" s="103"/>
      <c r="D73" s="104" t="s">
        <v>122</v>
      </c>
      <c r="E73" s="103"/>
      <c r="F73" s="104" t="s">
        <v>207</v>
      </c>
      <c r="G73" s="103"/>
      <c r="H73" s="200" t="s">
        <v>249</v>
      </c>
      <c r="I73" s="200"/>
      <c r="J73" s="200" t="s">
        <v>227</v>
      </c>
      <c r="K73" s="200"/>
      <c r="L73" s="200"/>
      <c r="M73" s="103">
        <v>1</v>
      </c>
      <c r="N73" s="103"/>
      <c r="O73" s="103"/>
      <c r="P73" s="103">
        <v>1</v>
      </c>
      <c r="Q73" s="103"/>
      <c r="R73" s="103"/>
      <c r="S73" s="201">
        <v>3</v>
      </c>
      <c r="T73" s="202"/>
      <c r="U73" s="206" t="s">
        <v>248</v>
      </c>
      <c r="V73" s="207"/>
      <c r="W73" s="207"/>
      <c r="X73" s="207"/>
      <c r="Y73" s="207"/>
      <c r="Z73" s="208"/>
      <c r="AA73" s="198" t="s">
        <v>263</v>
      </c>
      <c r="AB73" s="199"/>
      <c r="AC73" s="199"/>
      <c r="AD73" s="199"/>
      <c r="AE73" s="199"/>
      <c r="AF73" s="199"/>
      <c r="AG73" s="199"/>
      <c r="AH73" s="199"/>
      <c r="AI73" s="199"/>
      <c r="AJ73" s="199"/>
      <c r="AK73" s="199"/>
      <c r="AL73" s="199"/>
      <c r="AM73" s="199"/>
      <c r="AN73" s="199"/>
      <c r="AO73" s="199"/>
      <c r="AP73" s="199"/>
      <c r="AQ73" s="199"/>
      <c r="AR73" s="72" t="s">
        <v>144</v>
      </c>
      <c r="AS73" s="72" t="s">
        <v>206</v>
      </c>
      <c r="AT73" s="53" t="s">
        <v>205</v>
      </c>
      <c r="AU73" s="52" t="s">
        <v>247</v>
      </c>
      <c r="AV73" s="85" t="s">
        <v>230</v>
      </c>
      <c r="AW73" s="86" t="s">
        <v>231</v>
      </c>
      <c r="AX73" s="74" t="s">
        <v>208</v>
      </c>
    </row>
    <row r="74" spans="2:51" ht="203.65" hidden="1" customHeight="1">
      <c r="B74" s="102" t="s">
        <v>185</v>
      </c>
      <c r="C74" s="103"/>
      <c r="D74" s="104" t="s">
        <v>122</v>
      </c>
      <c r="E74" s="103"/>
      <c r="F74" s="104" t="s">
        <v>207</v>
      </c>
      <c r="G74" s="103"/>
      <c r="H74" s="200" t="s">
        <v>249</v>
      </c>
      <c r="I74" s="200"/>
      <c r="J74" s="200" t="s">
        <v>227</v>
      </c>
      <c r="K74" s="200"/>
      <c r="L74" s="200"/>
      <c r="M74" s="103">
        <v>1</v>
      </c>
      <c r="N74" s="103"/>
      <c r="O74" s="103"/>
      <c r="P74" s="103">
        <v>1</v>
      </c>
      <c r="Q74" s="103"/>
      <c r="R74" s="103"/>
      <c r="S74" s="201">
        <v>3</v>
      </c>
      <c r="T74" s="202"/>
      <c r="U74" s="206" t="s">
        <v>267</v>
      </c>
      <c r="V74" s="207"/>
      <c r="W74" s="207"/>
      <c r="X74" s="207"/>
      <c r="Y74" s="207"/>
      <c r="Z74" s="208"/>
      <c r="AA74" s="198" t="s">
        <v>263</v>
      </c>
      <c r="AB74" s="199"/>
      <c r="AC74" s="199"/>
      <c r="AD74" s="199"/>
      <c r="AE74" s="199"/>
      <c r="AF74" s="199"/>
      <c r="AG74" s="199"/>
      <c r="AH74" s="199"/>
      <c r="AI74" s="199"/>
      <c r="AJ74" s="199"/>
      <c r="AK74" s="199"/>
      <c r="AL74" s="199"/>
      <c r="AM74" s="199"/>
      <c r="AN74" s="199"/>
      <c r="AO74" s="199"/>
      <c r="AP74" s="199"/>
      <c r="AQ74" s="199"/>
      <c r="AR74" s="72" t="s">
        <v>144</v>
      </c>
      <c r="AS74" s="72" t="s">
        <v>206</v>
      </c>
      <c r="AT74" s="53" t="s">
        <v>205</v>
      </c>
      <c r="AU74" s="52" t="s">
        <v>247</v>
      </c>
      <c r="AV74" s="85" t="s">
        <v>230</v>
      </c>
      <c r="AW74" s="86" t="s">
        <v>231</v>
      </c>
      <c r="AX74" s="74" t="s">
        <v>208</v>
      </c>
    </row>
    <row r="75" spans="2:51" ht="203.65" hidden="1" customHeight="1">
      <c r="B75" s="102" t="s">
        <v>186</v>
      </c>
      <c r="C75" s="103"/>
      <c r="D75" s="104" t="s">
        <v>122</v>
      </c>
      <c r="E75" s="103"/>
      <c r="F75" s="104" t="s">
        <v>207</v>
      </c>
      <c r="G75" s="103"/>
      <c r="H75" s="200" t="s">
        <v>249</v>
      </c>
      <c r="I75" s="200"/>
      <c r="J75" s="200" t="s">
        <v>227</v>
      </c>
      <c r="K75" s="200"/>
      <c r="L75" s="200"/>
      <c r="M75" s="103">
        <v>1</v>
      </c>
      <c r="N75" s="103"/>
      <c r="O75" s="103"/>
      <c r="P75" s="103">
        <v>1</v>
      </c>
      <c r="Q75" s="103"/>
      <c r="R75" s="103"/>
      <c r="S75" s="201">
        <v>3</v>
      </c>
      <c r="T75" s="202"/>
      <c r="U75" s="206" t="s">
        <v>268</v>
      </c>
      <c r="V75" s="207"/>
      <c r="W75" s="207"/>
      <c r="X75" s="207"/>
      <c r="Y75" s="207"/>
      <c r="Z75" s="208"/>
      <c r="AA75" s="198" t="s">
        <v>263</v>
      </c>
      <c r="AB75" s="199"/>
      <c r="AC75" s="199"/>
      <c r="AD75" s="199"/>
      <c r="AE75" s="199"/>
      <c r="AF75" s="199"/>
      <c r="AG75" s="199"/>
      <c r="AH75" s="199"/>
      <c r="AI75" s="199"/>
      <c r="AJ75" s="199"/>
      <c r="AK75" s="199"/>
      <c r="AL75" s="199"/>
      <c r="AM75" s="199"/>
      <c r="AN75" s="199"/>
      <c r="AO75" s="199"/>
      <c r="AP75" s="199"/>
      <c r="AQ75" s="199"/>
      <c r="AR75" s="72" t="s">
        <v>144</v>
      </c>
      <c r="AS75" s="72" t="s">
        <v>206</v>
      </c>
      <c r="AT75" s="53" t="s">
        <v>205</v>
      </c>
      <c r="AU75" s="52" t="s">
        <v>247</v>
      </c>
      <c r="AV75" s="85" t="s">
        <v>230</v>
      </c>
      <c r="AW75" s="86" t="s">
        <v>231</v>
      </c>
      <c r="AX75" s="74" t="s">
        <v>208</v>
      </c>
    </row>
    <row r="76" spans="2:51" ht="203.65" hidden="1" customHeight="1">
      <c r="B76" s="102" t="s">
        <v>187</v>
      </c>
      <c r="C76" s="103"/>
      <c r="D76" s="104" t="s">
        <v>122</v>
      </c>
      <c r="E76" s="103"/>
      <c r="F76" s="104" t="s">
        <v>207</v>
      </c>
      <c r="G76" s="103"/>
      <c r="H76" s="200" t="s">
        <v>249</v>
      </c>
      <c r="I76" s="200"/>
      <c r="J76" s="200" t="s">
        <v>227</v>
      </c>
      <c r="K76" s="200"/>
      <c r="L76" s="200"/>
      <c r="M76" s="103">
        <v>1</v>
      </c>
      <c r="N76" s="103"/>
      <c r="O76" s="103"/>
      <c r="P76" s="103">
        <v>1</v>
      </c>
      <c r="Q76" s="103"/>
      <c r="R76" s="103"/>
      <c r="S76" s="201">
        <v>3</v>
      </c>
      <c r="T76" s="202"/>
      <c r="U76" s="206" t="s">
        <v>269</v>
      </c>
      <c r="V76" s="207"/>
      <c r="W76" s="207"/>
      <c r="X76" s="207"/>
      <c r="Y76" s="207"/>
      <c r="Z76" s="208"/>
      <c r="AA76" s="198" t="s">
        <v>263</v>
      </c>
      <c r="AB76" s="199"/>
      <c r="AC76" s="199"/>
      <c r="AD76" s="199"/>
      <c r="AE76" s="199"/>
      <c r="AF76" s="199"/>
      <c r="AG76" s="199"/>
      <c r="AH76" s="199"/>
      <c r="AI76" s="199"/>
      <c r="AJ76" s="199"/>
      <c r="AK76" s="199"/>
      <c r="AL76" s="199"/>
      <c r="AM76" s="199"/>
      <c r="AN76" s="199"/>
      <c r="AO76" s="199"/>
      <c r="AP76" s="199"/>
      <c r="AQ76" s="199"/>
      <c r="AR76" s="72" t="s">
        <v>144</v>
      </c>
      <c r="AS76" s="72" t="s">
        <v>206</v>
      </c>
      <c r="AT76" s="53" t="s">
        <v>205</v>
      </c>
      <c r="AU76" s="52" t="s">
        <v>247</v>
      </c>
      <c r="AV76" s="85" t="s">
        <v>230</v>
      </c>
      <c r="AW76" s="86" t="s">
        <v>231</v>
      </c>
      <c r="AX76" s="74" t="s">
        <v>208</v>
      </c>
    </row>
    <row r="77" spans="2:51" ht="203.65" hidden="1" customHeight="1">
      <c r="B77" s="102" t="s">
        <v>188</v>
      </c>
      <c r="C77" s="103"/>
      <c r="D77" s="104" t="s">
        <v>122</v>
      </c>
      <c r="E77" s="103"/>
      <c r="F77" s="104" t="s">
        <v>207</v>
      </c>
      <c r="G77" s="103"/>
      <c r="H77" s="200" t="s">
        <v>249</v>
      </c>
      <c r="I77" s="200"/>
      <c r="J77" s="200" t="s">
        <v>227</v>
      </c>
      <c r="K77" s="200"/>
      <c r="L77" s="200"/>
      <c r="M77" s="103">
        <v>1</v>
      </c>
      <c r="N77" s="103"/>
      <c r="O77" s="103"/>
      <c r="P77" s="103">
        <v>1</v>
      </c>
      <c r="Q77" s="103"/>
      <c r="R77" s="103"/>
      <c r="S77" s="201">
        <v>3</v>
      </c>
      <c r="T77" s="202"/>
      <c r="U77" s="206" t="s">
        <v>270</v>
      </c>
      <c r="V77" s="207"/>
      <c r="W77" s="207"/>
      <c r="X77" s="207"/>
      <c r="Y77" s="207"/>
      <c r="Z77" s="208"/>
      <c r="AA77" s="198" t="s">
        <v>263</v>
      </c>
      <c r="AB77" s="199"/>
      <c r="AC77" s="199"/>
      <c r="AD77" s="199"/>
      <c r="AE77" s="199"/>
      <c r="AF77" s="199"/>
      <c r="AG77" s="199"/>
      <c r="AH77" s="199"/>
      <c r="AI77" s="199"/>
      <c r="AJ77" s="199"/>
      <c r="AK77" s="199"/>
      <c r="AL77" s="199"/>
      <c r="AM77" s="199"/>
      <c r="AN77" s="199"/>
      <c r="AO77" s="199"/>
      <c r="AP77" s="199"/>
      <c r="AQ77" s="199"/>
      <c r="AR77" s="72" t="s">
        <v>144</v>
      </c>
      <c r="AS77" s="72" t="s">
        <v>206</v>
      </c>
      <c r="AT77" s="53" t="s">
        <v>205</v>
      </c>
      <c r="AU77" s="52" t="s">
        <v>247</v>
      </c>
      <c r="AV77" s="85" t="s">
        <v>230</v>
      </c>
      <c r="AW77" s="86" t="s">
        <v>231</v>
      </c>
      <c r="AX77" s="74" t="s">
        <v>208</v>
      </c>
    </row>
    <row r="78" spans="2:51" ht="203.65" hidden="1" customHeight="1">
      <c r="B78" s="102" t="s">
        <v>189</v>
      </c>
      <c r="C78" s="103"/>
      <c r="D78" s="104" t="s">
        <v>122</v>
      </c>
      <c r="E78" s="103"/>
      <c r="F78" s="104" t="s">
        <v>207</v>
      </c>
      <c r="G78" s="103"/>
      <c r="H78" s="200" t="s">
        <v>249</v>
      </c>
      <c r="I78" s="200"/>
      <c r="J78" s="200" t="s">
        <v>227</v>
      </c>
      <c r="K78" s="200"/>
      <c r="L78" s="200"/>
      <c r="M78" s="103">
        <v>1</v>
      </c>
      <c r="N78" s="103"/>
      <c r="O78" s="103"/>
      <c r="P78" s="103">
        <v>1</v>
      </c>
      <c r="Q78" s="103"/>
      <c r="R78" s="103"/>
      <c r="S78" s="201">
        <v>3</v>
      </c>
      <c r="T78" s="202"/>
      <c r="U78" s="206" t="s">
        <v>271</v>
      </c>
      <c r="V78" s="207"/>
      <c r="W78" s="207"/>
      <c r="X78" s="207"/>
      <c r="Y78" s="207"/>
      <c r="Z78" s="208"/>
      <c r="AA78" s="198" t="s">
        <v>263</v>
      </c>
      <c r="AB78" s="199"/>
      <c r="AC78" s="199"/>
      <c r="AD78" s="199"/>
      <c r="AE78" s="199"/>
      <c r="AF78" s="199"/>
      <c r="AG78" s="199"/>
      <c r="AH78" s="199"/>
      <c r="AI78" s="199"/>
      <c r="AJ78" s="199"/>
      <c r="AK78" s="199"/>
      <c r="AL78" s="199"/>
      <c r="AM78" s="199"/>
      <c r="AN78" s="199"/>
      <c r="AO78" s="199"/>
      <c r="AP78" s="199"/>
      <c r="AQ78" s="199"/>
      <c r="AR78" s="72" t="s">
        <v>144</v>
      </c>
      <c r="AS78" s="72" t="s">
        <v>206</v>
      </c>
      <c r="AT78" s="53" t="s">
        <v>205</v>
      </c>
      <c r="AU78" s="52" t="s">
        <v>247</v>
      </c>
      <c r="AV78" s="85" t="s">
        <v>230</v>
      </c>
      <c r="AW78" s="86" t="s">
        <v>231</v>
      </c>
      <c r="AX78" s="74" t="s">
        <v>295</v>
      </c>
      <c r="AY78" t="s">
        <v>293</v>
      </c>
    </row>
    <row r="79" spans="2:51" ht="203.65" hidden="1" customHeight="1">
      <c r="B79" s="102" t="s">
        <v>190</v>
      </c>
      <c r="C79" s="103"/>
      <c r="D79" s="104" t="s">
        <v>122</v>
      </c>
      <c r="E79" s="103"/>
      <c r="F79" s="104" t="s">
        <v>207</v>
      </c>
      <c r="G79" s="103"/>
      <c r="H79" s="200" t="s">
        <v>249</v>
      </c>
      <c r="I79" s="200"/>
      <c r="J79" s="200" t="s">
        <v>227</v>
      </c>
      <c r="K79" s="200"/>
      <c r="L79" s="200"/>
      <c r="M79" s="103">
        <v>1</v>
      </c>
      <c r="N79" s="103"/>
      <c r="O79" s="103"/>
      <c r="P79" s="103">
        <v>1</v>
      </c>
      <c r="Q79" s="103"/>
      <c r="R79" s="103"/>
      <c r="S79" s="201">
        <v>3</v>
      </c>
      <c r="T79" s="202"/>
      <c r="U79" s="206" t="s">
        <v>272</v>
      </c>
      <c r="V79" s="207"/>
      <c r="W79" s="207"/>
      <c r="X79" s="207"/>
      <c r="Y79" s="207"/>
      <c r="Z79" s="208"/>
      <c r="AA79" s="198" t="s">
        <v>263</v>
      </c>
      <c r="AB79" s="199"/>
      <c r="AC79" s="199"/>
      <c r="AD79" s="199"/>
      <c r="AE79" s="199"/>
      <c r="AF79" s="199"/>
      <c r="AG79" s="199"/>
      <c r="AH79" s="199"/>
      <c r="AI79" s="199"/>
      <c r="AJ79" s="199"/>
      <c r="AK79" s="199"/>
      <c r="AL79" s="199"/>
      <c r="AM79" s="199"/>
      <c r="AN79" s="199"/>
      <c r="AO79" s="199"/>
      <c r="AP79" s="199"/>
      <c r="AQ79" s="199"/>
      <c r="AR79" s="72" t="s">
        <v>144</v>
      </c>
      <c r="AS79" s="72" t="s">
        <v>206</v>
      </c>
      <c r="AT79" s="53" t="s">
        <v>205</v>
      </c>
      <c r="AU79" s="52" t="s">
        <v>247</v>
      </c>
      <c r="AV79" s="85" t="s">
        <v>230</v>
      </c>
      <c r="AW79" s="86" t="s">
        <v>231</v>
      </c>
      <c r="AX79" s="74" t="s">
        <v>295</v>
      </c>
      <c r="AY79" t="s">
        <v>293</v>
      </c>
    </row>
    <row r="80" spans="2:51" ht="203.65" hidden="1" customHeight="1">
      <c r="B80" s="102" t="s">
        <v>191</v>
      </c>
      <c r="C80" s="103"/>
      <c r="D80" s="104" t="s">
        <v>122</v>
      </c>
      <c r="E80" s="103"/>
      <c r="F80" s="104" t="s">
        <v>207</v>
      </c>
      <c r="G80" s="103"/>
      <c r="H80" s="200" t="s">
        <v>249</v>
      </c>
      <c r="I80" s="200"/>
      <c r="J80" s="200" t="s">
        <v>227</v>
      </c>
      <c r="K80" s="200"/>
      <c r="L80" s="200"/>
      <c r="M80" s="103">
        <v>1</v>
      </c>
      <c r="N80" s="103"/>
      <c r="O80" s="103"/>
      <c r="P80" s="103">
        <v>1</v>
      </c>
      <c r="Q80" s="103"/>
      <c r="R80" s="103"/>
      <c r="S80" s="201">
        <v>3</v>
      </c>
      <c r="T80" s="202"/>
      <c r="U80" s="206" t="s">
        <v>273</v>
      </c>
      <c r="V80" s="207"/>
      <c r="W80" s="207"/>
      <c r="X80" s="207"/>
      <c r="Y80" s="207"/>
      <c r="Z80" s="208"/>
      <c r="AA80" s="198" t="s">
        <v>263</v>
      </c>
      <c r="AB80" s="199"/>
      <c r="AC80" s="199"/>
      <c r="AD80" s="199"/>
      <c r="AE80" s="199"/>
      <c r="AF80" s="199"/>
      <c r="AG80" s="199"/>
      <c r="AH80" s="199"/>
      <c r="AI80" s="199"/>
      <c r="AJ80" s="199"/>
      <c r="AK80" s="199"/>
      <c r="AL80" s="199"/>
      <c r="AM80" s="199"/>
      <c r="AN80" s="199"/>
      <c r="AO80" s="199"/>
      <c r="AP80" s="199"/>
      <c r="AQ80" s="199"/>
      <c r="AR80" s="72" t="s">
        <v>144</v>
      </c>
      <c r="AS80" s="72" t="s">
        <v>206</v>
      </c>
      <c r="AT80" s="53" t="s">
        <v>205</v>
      </c>
      <c r="AU80" s="52" t="s">
        <v>247</v>
      </c>
      <c r="AV80" s="85" t="s">
        <v>230</v>
      </c>
      <c r="AW80" s="86" t="s">
        <v>231</v>
      </c>
      <c r="AX80" s="74" t="s">
        <v>295</v>
      </c>
      <c r="AY80" t="s">
        <v>293</v>
      </c>
    </row>
    <row r="81" spans="2:51" ht="203.65" hidden="1" customHeight="1">
      <c r="B81" s="102" t="s">
        <v>192</v>
      </c>
      <c r="C81" s="103"/>
      <c r="D81" s="104" t="s">
        <v>122</v>
      </c>
      <c r="E81" s="103"/>
      <c r="F81" s="104" t="s">
        <v>207</v>
      </c>
      <c r="G81" s="103"/>
      <c r="H81" s="200" t="s">
        <v>249</v>
      </c>
      <c r="I81" s="200"/>
      <c r="J81" s="200" t="s">
        <v>227</v>
      </c>
      <c r="K81" s="200"/>
      <c r="L81" s="200"/>
      <c r="M81" s="103">
        <v>1</v>
      </c>
      <c r="N81" s="103"/>
      <c r="O81" s="103"/>
      <c r="P81" s="103">
        <v>1</v>
      </c>
      <c r="Q81" s="103"/>
      <c r="R81" s="103"/>
      <c r="S81" s="201">
        <v>3</v>
      </c>
      <c r="T81" s="202"/>
      <c r="U81" s="206" t="s">
        <v>274</v>
      </c>
      <c r="V81" s="207"/>
      <c r="W81" s="207"/>
      <c r="X81" s="207"/>
      <c r="Y81" s="207"/>
      <c r="Z81" s="208"/>
      <c r="AA81" s="198" t="s">
        <v>263</v>
      </c>
      <c r="AB81" s="199"/>
      <c r="AC81" s="199"/>
      <c r="AD81" s="199"/>
      <c r="AE81" s="199"/>
      <c r="AF81" s="199"/>
      <c r="AG81" s="199"/>
      <c r="AH81" s="199"/>
      <c r="AI81" s="199"/>
      <c r="AJ81" s="199"/>
      <c r="AK81" s="199"/>
      <c r="AL81" s="199"/>
      <c r="AM81" s="199"/>
      <c r="AN81" s="199"/>
      <c r="AO81" s="199"/>
      <c r="AP81" s="199"/>
      <c r="AQ81" s="199"/>
      <c r="AR81" s="72" t="s">
        <v>144</v>
      </c>
      <c r="AS81" s="72" t="s">
        <v>206</v>
      </c>
      <c r="AT81" s="53" t="s">
        <v>205</v>
      </c>
      <c r="AU81" s="52" t="s">
        <v>247</v>
      </c>
      <c r="AV81" s="85" t="s">
        <v>230</v>
      </c>
      <c r="AW81" s="86" t="s">
        <v>231</v>
      </c>
      <c r="AX81" s="74" t="s">
        <v>295</v>
      </c>
      <c r="AY81" t="s">
        <v>293</v>
      </c>
    </row>
    <row r="82" spans="2:51" ht="203.65" customHeight="1">
      <c r="B82" s="102" t="s">
        <v>193</v>
      </c>
      <c r="C82" s="103"/>
      <c r="D82" s="104" t="s">
        <v>122</v>
      </c>
      <c r="E82" s="103"/>
      <c r="F82" s="104" t="s">
        <v>207</v>
      </c>
      <c r="G82" s="103"/>
      <c r="H82" s="200" t="s">
        <v>287</v>
      </c>
      <c r="I82" s="200"/>
      <c r="J82" s="200" t="s">
        <v>288</v>
      </c>
      <c r="K82" s="103"/>
      <c r="L82" s="103"/>
      <c r="M82" s="103">
        <v>1</v>
      </c>
      <c r="N82" s="103"/>
      <c r="O82" s="103"/>
      <c r="P82" s="103">
        <v>1</v>
      </c>
      <c r="Q82" s="103"/>
      <c r="R82" s="103"/>
      <c r="S82" s="201">
        <v>3</v>
      </c>
      <c r="T82" s="202"/>
      <c r="U82" s="206" t="s">
        <v>275</v>
      </c>
      <c r="V82" s="207"/>
      <c r="W82" s="207"/>
      <c r="X82" s="207"/>
      <c r="Y82" s="207"/>
      <c r="Z82" s="208"/>
      <c r="AA82" s="198" t="s">
        <v>289</v>
      </c>
      <c r="AB82" s="199"/>
      <c r="AC82" s="199"/>
      <c r="AD82" s="199"/>
      <c r="AE82" s="199"/>
      <c r="AF82" s="199"/>
      <c r="AG82" s="199"/>
      <c r="AH82" s="199"/>
      <c r="AI82" s="199"/>
      <c r="AJ82" s="199"/>
      <c r="AK82" s="199"/>
      <c r="AL82" s="199"/>
      <c r="AM82" s="199"/>
      <c r="AN82" s="199"/>
      <c r="AO82" s="199"/>
      <c r="AP82" s="199"/>
      <c r="AQ82" s="199"/>
      <c r="AR82" s="72" t="s">
        <v>144</v>
      </c>
      <c r="AS82" s="72" t="s">
        <v>206</v>
      </c>
      <c r="AT82" s="53" t="s">
        <v>205</v>
      </c>
      <c r="AU82" s="52" t="s">
        <v>247</v>
      </c>
      <c r="AV82" s="85" t="s">
        <v>232</v>
      </c>
      <c r="AW82" s="86" t="s">
        <v>233</v>
      </c>
      <c r="AX82" s="74" t="s">
        <v>208</v>
      </c>
    </row>
    <row r="83" spans="2:51" ht="203.65" customHeight="1">
      <c r="B83" s="102" t="s">
        <v>194</v>
      </c>
      <c r="C83" s="103"/>
      <c r="D83" s="104" t="s">
        <v>122</v>
      </c>
      <c r="E83" s="103"/>
      <c r="F83" s="104" t="s">
        <v>207</v>
      </c>
      <c r="G83" s="103"/>
      <c r="H83" s="200" t="s">
        <v>287</v>
      </c>
      <c r="I83" s="200"/>
      <c r="J83" s="200" t="s">
        <v>288</v>
      </c>
      <c r="K83" s="103"/>
      <c r="L83" s="103"/>
      <c r="M83" s="103">
        <v>1</v>
      </c>
      <c r="N83" s="103"/>
      <c r="O83" s="103"/>
      <c r="P83" s="103">
        <v>1</v>
      </c>
      <c r="Q83" s="103"/>
      <c r="R83" s="103"/>
      <c r="S83" s="201">
        <v>3</v>
      </c>
      <c r="T83" s="202"/>
      <c r="U83" s="206" t="s">
        <v>276</v>
      </c>
      <c r="V83" s="207"/>
      <c r="W83" s="207"/>
      <c r="X83" s="207"/>
      <c r="Y83" s="207"/>
      <c r="Z83" s="208"/>
      <c r="AA83" s="198" t="s">
        <v>289</v>
      </c>
      <c r="AB83" s="199"/>
      <c r="AC83" s="199"/>
      <c r="AD83" s="199"/>
      <c r="AE83" s="199"/>
      <c r="AF83" s="199"/>
      <c r="AG83" s="199"/>
      <c r="AH83" s="199"/>
      <c r="AI83" s="199"/>
      <c r="AJ83" s="199"/>
      <c r="AK83" s="199"/>
      <c r="AL83" s="199"/>
      <c r="AM83" s="199"/>
      <c r="AN83" s="199"/>
      <c r="AO83" s="199"/>
      <c r="AP83" s="199"/>
      <c r="AQ83" s="199"/>
      <c r="AR83" s="72" t="s">
        <v>144</v>
      </c>
      <c r="AS83" s="72" t="s">
        <v>206</v>
      </c>
      <c r="AT83" s="53" t="s">
        <v>205</v>
      </c>
      <c r="AU83" s="52" t="s">
        <v>247</v>
      </c>
      <c r="AV83" s="85" t="s">
        <v>232</v>
      </c>
      <c r="AW83" s="86" t="s">
        <v>233</v>
      </c>
      <c r="AX83" s="74" t="s">
        <v>208</v>
      </c>
    </row>
    <row r="84" spans="2:51" ht="203.65" customHeight="1">
      <c r="B84" s="102" t="s">
        <v>195</v>
      </c>
      <c r="C84" s="103"/>
      <c r="D84" s="104" t="s">
        <v>122</v>
      </c>
      <c r="E84" s="103"/>
      <c r="F84" s="104" t="s">
        <v>207</v>
      </c>
      <c r="G84" s="103"/>
      <c r="H84" s="200" t="s">
        <v>287</v>
      </c>
      <c r="I84" s="200"/>
      <c r="J84" s="200" t="s">
        <v>288</v>
      </c>
      <c r="K84" s="103"/>
      <c r="L84" s="103"/>
      <c r="M84" s="103">
        <v>1</v>
      </c>
      <c r="N84" s="103"/>
      <c r="O84" s="103"/>
      <c r="P84" s="103">
        <v>1</v>
      </c>
      <c r="Q84" s="103"/>
      <c r="R84" s="103"/>
      <c r="S84" s="201">
        <v>3</v>
      </c>
      <c r="T84" s="202"/>
      <c r="U84" s="206" t="s">
        <v>277</v>
      </c>
      <c r="V84" s="207"/>
      <c r="W84" s="207"/>
      <c r="X84" s="207"/>
      <c r="Y84" s="207"/>
      <c r="Z84" s="208"/>
      <c r="AA84" s="198" t="s">
        <v>289</v>
      </c>
      <c r="AB84" s="199"/>
      <c r="AC84" s="199"/>
      <c r="AD84" s="199"/>
      <c r="AE84" s="199"/>
      <c r="AF84" s="199"/>
      <c r="AG84" s="199"/>
      <c r="AH84" s="199"/>
      <c r="AI84" s="199"/>
      <c r="AJ84" s="199"/>
      <c r="AK84" s="199"/>
      <c r="AL84" s="199"/>
      <c r="AM84" s="199"/>
      <c r="AN84" s="199"/>
      <c r="AO84" s="199"/>
      <c r="AP84" s="199"/>
      <c r="AQ84" s="199"/>
      <c r="AR84" s="72" t="s">
        <v>144</v>
      </c>
      <c r="AS84" s="72" t="s">
        <v>206</v>
      </c>
      <c r="AT84" s="53" t="s">
        <v>205</v>
      </c>
      <c r="AU84" s="52" t="s">
        <v>247</v>
      </c>
      <c r="AV84" s="85" t="s">
        <v>232</v>
      </c>
      <c r="AW84" s="86" t="s">
        <v>233</v>
      </c>
      <c r="AX84" s="74" t="s">
        <v>208</v>
      </c>
    </row>
    <row r="85" spans="2:51" ht="203.65" customHeight="1">
      <c r="B85" s="102" t="s">
        <v>196</v>
      </c>
      <c r="C85" s="103"/>
      <c r="D85" s="104" t="s">
        <v>122</v>
      </c>
      <c r="E85" s="103"/>
      <c r="F85" s="104" t="s">
        <v>207</v>
      </c>
      <c r="G85" s="103"/>
      <c r="H85" s="200" t="s">
        <v>287</v>
      </c>
      <c r="I85" s="200"/>
      <c r="J85" s="200" t="s">
        <v>288</v>
      </c>
      <c r="K85" s="103"/>
      <c r="L85" s="103"/>
      <c r="M85" s="103">
        <v>1</v>
      </c>
      <c r="N85" s="103"/>
      <c r="O85" s="103"/>
      <c r="P85" s="103">
        <v>1</v>
      </c>
      <c r="Q85" s="103"/>
      <c r="R85" s="103"/>
      <c r="S85" s="201">
        <v>3</v>
      </c>
      <c r="T85" s="202"/>
      <c r="U85" s="206" t="s">
        <v>286</v>
      </c>
      <c r="V85" s="207"/>
      <c r="W85" s="207"/>
      <c r="X85" s="207"/>
      <c r="Y85" s="207"/>
      <c r="Z85" s="208"/>
      <c r="AA85" s="198" t="s">
        <v>289</v>
      </c>
      <c r="AB85" s="199"/>
      <c r="AC85" s="199"/>
      <c r="AD85" s="199"/>
      <c r="AE85" s="199"/>
      <c r="AF85" s="199"/>
      <c r="AG85" s="199"/>
      <c r="AH85" s="199"/>
      <c r="AI85" s="199"/>
      <c r="AJ85" s="199"/>
      <c r="AK85" s="199"/>
      <c r="AL85" s="199"/>
      <c r="AM85" s="199"/>
      <c r="AN85" s="199"/>
      <c r="AO85" s="199"/>
      <c r="AP85" s="199"/>
      <c r="AQ85" s="199"/>
      <c r="AR85" s="72" t="s">
        <v>144</v>
      </c>
      <c r="AS85" s="72" t="s">
        <v>206</v>
      </c>
      <c r="AT85" s="53" t="s">
        <v>205</v>
      </c>
      <c r="AU85" s="52" t="s">
        <v>247</v>
      </c>
      <c r="AV85" s="85" t="s">
        <v>232</v>
      </c>
      <c r="AW85" s="86" t="s">
        <v>233</v>
      </c>
      <c r="AX85" s="74" t="s">
        <v>208</v>
      </c>
    </row>
    <row r="86" spans="2:51" ht="203.65" customHeight="1">
      <c r="B86" s="102" t="s">
        <v>197</v>
      </c>
      <c r="C86" s="103"/>
      <c r="D86" s="104" t="s">
        <v>122</v>
      </c>
      <c r="E86" s="103"/>
      <c r="F86" s="104" t="s">
        <v>207</v>
      </c>
      <c r="G86" s="103"/>
      <c r="H86" s="200" t="s">
        <v>287</v>
      </c>
      <c r="I86" s="200"/>
      <c r="J86" s="200" t="s">
        <v>288</v>
      </c>
      <c r="K86" s="103"/>
      <c r="L86" s="103"/>
      <c r="M86" s="103">
        <v>1</v>
      </c>
      <c r="N86" s="103"/>
      <c r="O86" s="103"/>
      <c r="P86" s="103">
        <v>1</v>
      </c>
      <c r="Q86" s="103"/>
      <c r="R86" s="103"/>
      <c r="S86" s="201">
        <v>3</v>
      </c>
      <c r="T86" s="202"/>
      <c r="U86" s="206" t="s">
        <v>278</v>
      </c>
      <c r="V86" s="207"/>
      <c r="W86" s="207"/>
      <c r="X86" s="207"/>
      <c r="Y86" s="207"/>
      <c r="Z86" s="208"/>
      <c r="AA86" s="198" t="s">
        <v>289</v>
      </c>
      <c r="AB86" s="199"/>
      <c r="AC86" s="199"/>
      <c r="AD86" s="199"/>
      <c r="AE86" s="199"/>
      <c r="AF86" s="199"/>
      <c r="AG86" s="199"/>
      <c r="AH86" s="199"/>
      <c r="AI86" s="199"/>
      <c r="AJ86" s="199"/>
      <c r="AK86" s="199"/>
      <c r="AL86" s="199"/>
      <c r="AM86" s="199"/>
      <c r="AN86" s="199"/>
      <c r="AO86" s="199"/>
      <c r="AP86" s="199"/>
      <c r="AQ86" s="199"/>
      <c r="AR86" s="72" t="s">
        <v>144</v>
      </c>
      <c r="AS86" s="72" t="s">
        <v>206</v>
      </c>
      <c r="AT86" s="53" t="s">
        <v>205</v>
      </c>
      <c r="AU86" s="52" t="s">
        <v>247</v>
      </c>
      <c r="AV86" s="85" t="s">
        <v>232</v>
      </c>
      <c r="AW86" s="86" t="s">
        <v>233</v>
      </c>
      <c r="AX86" s="74" t="s">
        <v>208</v>
      </c>
    </row>
    <row r="87" spans="2:51" ht="203.65" customHeight="1">
      <c r="B87" s="102" t="s">
        <v>198</v>
      </c>
      <c r="C87" s="103"/>
      <c r="D87" s="104" t="s">
        <v>122</v>
      </c>
      <c r="E87" s="103"/>
      <c r="F87" s="104" t="s">
        <v>207</v>
      </c>
      <c r="G87" s="103"/>
      <c r="H87" s="200" t="s">
        <v>287</v>
      </c>
      <c r="I87" s="200"/>
      <c r="J87" s="200" t="s">
        <v>288</v>
      </c>
      <c r="K87" s="103"/>
      <c r="L87" s="103"/>
      <c r="M87" s="103">
        <v>1</v>
      </c>
      <c r="N87" s="103"/>
      <c r="O87" s="103"/>
      <c r="P87" s="103">
        <v>1</v>
      </c>
      <c r="Q87" s="103"/>
      <c r="R87" s="103"/>
      <c r="S87" s="201">
        <v>3</v>
      </c>
      <c r="T87" s="202"/>
      <c r="U87" s="206" t="s">
        <v>279</v>
      </c>
      <c r="V87" s="207"/>
      <c r="W87" s="207"/>
      <c r="X87" s="207"/>
      <c r="Y87" s="207"/>
      <c r="Z87" s="208"/>
      <c r="AA87" s="198" t="s">
        <v>289</v>
      </c>
      <c r="AB87" s="199"/>
      <c r="AC87" s="199"/>
      <c r="AD87" s="199"/>
      <c r="AE87" s="199"/>
      <c r="AF87" s="199"/>
      <c r="AG87" s="199"/>
      <c r="AH87" s="199"/>
      <c r="AI87" s="199"/>
      <c r="AJ87" s="199"/>
      <c r="AK87" s="199"/>
      <c r="AL87" s="199"/>
      <c r="AM87" s="199"/>
      <c r="AN87" s="199"/>
      <c r="AO87" s="199"/>
      <c r="AP87" s="199"/>
      <c r="AQ87" s="199"/>
      <c r="AR87" s="72" t="s">
        <v>144</v>
      </c>
      <c r="AS87" s="72" t="s">
        <v>206</v>
      </c>
      <c r="AT87" s="53" t="s">
        <v>205</v>
      </c>
      <c r="AU87" s="52" t="s">
        <v>247</v>
      </c>
      <c r="AV87" s="85" t="s">
        <v>232</v>
      </c>
      <c r="AW87" s="86" t="s">
        <v>233</v>
      </c>
      <c r="AX87" s="74" t="s">
        <v>208</v>
      </c>
    </row>
    <row r="88" spans="2:51" ht="203.65" customHeight="1">
      <c r="B88" s="102" t="s">
        <v>199</v>
      </c>
      <c r="C88" s="103"/>
      <c r="D88" s="104" t="s">
        <v>122</v>
      </c>
      <c r="E88" s="103"/>
      <c r="F88" s="104" t="s">
        <v>207</v>
      </c>
      <c r="G88" s="103"/>
      <c r="H88" s="200" t="s">
        <v>287</v>
      </c>
      <c r="I88" s="200"/>
      <c r="J88" s="200" t="s">
        <v>288</v>
      </c>
      <c r="K88" s="103"/>
      <c r="L88" s="103"/>
      <c r="M88" s="103">
        <v>1</v>
      </c>
      <c r="N88" s="103"/>
      <c r="O88" s="103"/>
      <c r="P88" s="103">
        <v>1</v>
      </c>
      <c r="Q88" s="103"/>
      <c r="R88" s="103"/>
      <c r="S88" s="201">
        <v>3</v>
      </c>
      <c r="T88" s="202"/>
      <c r="U88" s="206" t="s">
        <v>280</v>
      </c>
      <c r="V88" s="207"/>
      <c r="W88" s="207"/>
      <c r="X88" s="207"/>
      <c r="Y88" s="207"/>
      <c r="Z88" s="208"/>
      <c r="AA88" s="198" t="s">
        <v>289</v>
      </c>
      <c r="AB88" s="199"/>
      <c r="AC88" s="199"/>
      <c r="AD88" s="199"/>
      <c r="AE88" s="199"/>
      <c r="AF88" s="199"/>
      <c r="AG88" s="199"/>
      <c r="AH88" s="199"/>
      <c r="AI88" s="199"/>
      <c r="AJ88" s="199"/>
      <c r="AK88" s="199"/>
      <c r="AL88" s="199"/>
      <c r="AM88" s="199"/>
      <c r="AN88" s="199"/>
      <c r="AO88" s="199"/>
      <c r="AP88" s="199"/>
      <c r="AQ88" s="199"/>
      <c r="AR88" s="72" t="s">
        <v>144</v>
      </c>
      <c r="AS88" s="72" t="s">
        <v>206</v>
      </c>
      <c r="AT88" s="53" t="s">
        <v>205</v>
      </c>
      <c r="AU88" s="52" t="s">
        <v>247</v>
      </c>
      <c r="AV88" s="85" t="s">
        <v>232</v>
      </c>
      <c r="AW88" s="86" t="s">
        <v>233</v>
      </c>
      <c r="AX88" s="74" t="s">
        <v>208</v>
      </c>
    </row>
    <row r="89" spans="2:51" ht="203.65" customHeight="1">
      <c r="B89" s="102" t="s">
        <v>200</v>
      </c>
      <c r="C89" s="103"/>
      <c r="D89" s="104" t="s">
        <v>122</v>
      </c>
      <c r="E89" s="103"/>
      <c r="F89" s="104" t="s">
        <v>207</v>
      </c>
      <c r="G89" s="103"/>
      <c r="H89" s="200" t="s">
        <v>287</v>
      </c>
      <c r="I89" s="200"/>
      <c r="J89" s="200" t="s">
        <v>288</v>
      </c>
      <c r="K89" s="103"/>
      <c r="L89" s="103"/>
      <c r="M89" s="103">
        <v>1</v>
      </c>
      <c r="N89" s="103"/>
      <c r="O89" s="103"/>
      <c r="P89" s="103">
        <v>1</v>
      </c>
      <c r="Q89" s="103"/>
      <c r="R89" s="103"/>
      <c r="S89" s="201">
        <v>3</v>
      </c>
      <c r="T89" s="202"/>
      <c r="U89" s="206" t="s">
        <v>281</v>
      </c>
      <c r="V89" s="207"/>
      <c r="W89" s="207"/>
      <c r="X89" s="207"/>
      <c r="Y89" s="207"/>
      <c r="Z89" s="208"/>
      <c r="AA89" s="198" t="s">
        <v>289</v>
      </c>
      <c r="AB89" s="199"/>
      <c r="AC89" s="199"/>
      <c r="AD89" s="199"/>
      <c r="AE89" s="199"/>
      <c r="AF89" s="199"/>
      <c r="AG89" s="199"/>
      <c r="AH89" s="199"/>
      <c r="AI89" s="199"/>
      <c r="AJ89" s="199"/>
      <c r="AK89" s="199"/>
      <c r="AL89" s="199"/>
      <c r="AM89" s="199"/>
      <c r="AN89" s="199"/>
      <c r="AO89" s="199"/>
      <c r="AP89" s="199"/>
      <c r="AQ89" s="199"/>
      <c r="AR89" s="72" t="s">
        <v>144</v>
      </c>
      <c r="AS89" s="72" t="s">
        <v>206</v>
      </c>
      <c r="AT89" s="53" t="s">
        <v>205</v>
      </c>
      <c r="AU89" s="52" t="s">
        <v>247</v>
      </c>
      <c r="AV89" s="85" t="s">
        <v>232</v>
      </c>
      <c r="AW89" s="86" t="s">
        <v>233</v>
      </c>
      <c r="AX89" s="74" t="s">
        <v>208</v>
      </c>
    </row>
    <row r="90" spans="2:51" ht="203.65" hidden="1" customHeight="1">
      <c r="B90" s="102" t="s">
        <v>201</v>
      </c>
      <c r="C90" s="103"/>
      <c r="D90" s="104" t="s">
        <v>122</v>
      </c>
      <c r="E90" s="103"/>
      <c r="F90" s="104" t="s">
        <v>207</v>
      </c>
      <c r="G90" s="103"/>
      <c r="H90" s="200" t="s">
        <v>287</v>
      </c>
      <c r="I90" s="200"/>
      <c r="J90" s="200" t="s">
        <v>288</v>
      </c>
      <c r="K90" s="103"/>
      <c r="L90" s="103"/>
      <c r="M90" s="103">
        <v>1</v>
      </c>
      <c r="N90" s="103"/>
      <c r="O90" s="103"/>
      <c r="P90" s="103">
        <v>1</v>
      </c>
      <c r="Q90" s="103"/>
      <c r="R90" s="103"/>
      <c r="S90" s="201">
        <v>3</v>
      </c>
      <c r="T90" s="202"/>
      <c r="U90" s="206" t="s">
        <v>282</v>
      </c>
      <c r="V90" s="207"/>
      <c r="W90" s="207"/>
      <c r="X90" s="207"/>
      <c r="Y90" s="207"/>
      <c r="Z90" s="208"/>
      <c r="AA90" s="198" t="s">
        <v>289</v>
      </c>
      <c r="AB90" s="199"/>
      <c r="AC90" s="199"/>
      <c r="AD90" s="199"/>
      <c r="AE90" s="199"/>
      <c r="AF90" s="199"/>
      <c r="AG90" s="199"/>
      <c r="AH90" s="199"/>
      <c r="AI90" s="199"/>
      <c r="AJ90" s="199"/>
      <c r="AK90" s="199"/>
      <c r="AL90" s="199"/>
      <c r="AM90" s="199"/>
      <c r="AN90" s="199"/>
      <c r="AO90" s="199"/>
      <c r="AP90" s="199"/>
      <c r="AQ90" s="199"/>
      <c r="AR90" s="72" t="s">
        <v>144</v>
      </c>
      <c r="AS90" s="72" t="s">
        <v>206</v>
      </c>
      <c r="AT90" s="53" t="s">
        <v>205</v>
      </c>
      <c r="AU90" s="52" t="s">
        <v>247</v>
      </c>
      <c r="AV90" s="85" t="s">
        <v>232</v>
      </c>
      <c r="AW90" s="86" t="s">
        <v>233</v>
      </c>
      <c r="AX90" s="74" t="s">
        <v>295</v>
      </c>
      <c r="AY90" t="s">
        <v>293</v>
      </c>
    </row>
    <row r="91" spans="2:51" ht="203.65" hidden="1" customHeight="1">
      <c r="B91" s="102" t="s">
        <v>202</v>
      </c>
      <c r="C91" s="103"/>
      <c r="D91" s="104" t="s">
        <v>122</v>
      </c>
      <c r="E91" s="103"/>
      <c r="F91" s="104" t="s">
        <v>207</v>
      </c>
      <c r="G91" s="103"/>
      <c r="H91" s="200" t="s">
        <v>287</v>
      </c>
      <c r="I91" s="200"/>
      <c r="J91" s="200" t="s">
        <v>288</v>
      </c>
      <c r="K91" s="103"/>
      <c r="L91" s="103"/>
      <c r="M91" s="103">
        <v>1</v>
      </c>
      <c r="N91" s="103"/>
      <c r="O91" s="103"/>
      <c r="P91" s="103">
        <v>1</v>
      </c>
      <c r="Q91" s="103"/>
      <c r="R91" s="103"/>
      <c r="S91" s="201">
        <v>3</v>
      </c>
      <c r="T91" s="202"/>
      <c r="U91" s="206" t="s">
        <v>283</v>
      </c>
      <c r="V91" s="207"/>
      <c r="W91" s="207"/>
      <c r="X91" s="207"/>
      <c r="Y91" s="207"/>
      <c r="Z91" s="208"/>
      <c r="AA91" s="198" t="s">
        <v>289</v>
      </c>
      <c r="AB91" s="199"/>
      <c r="AC91" s="199"/>
      <c r="AD91" s="199"/>
      <c r="AE91" s="199"/>
      <c r="AF91" s="199"/>
      <c r="AG91" s="199"/>
      <c r="AH91" s="199"/>
      <c r="AI91" s="199"/>
      <c r="AJ91" s="199"/>
      <c r="AK91" s="199"/>
      <c r="AL91" s="199"/>
      <c r="AM91" s="199"/>
      <c r="AN91" s="199"/>
      <c r="AO91" s="199"/>
      <c r="AP91" s="199"/>
      <c r="AQ91" s="199"/>
      <c r="AR91" s="72" t="s">
        <v>144</v>
      </c>
      <c r="AS91" s="72" t="s">
        <v>206</v>
      </c>
      <c r="AT91" s="53" t="s">
        <v>205</v>
      </c>
      <c r="AU91" s="52" t="s">
        <v>247</v>
      </c>
      <c r="AV91" s="85" t="s">
        <v>232</v>
      </c>
      <c r="AW91" s="86" t="s">
        <v>233</v>
      </c>
      <c r="AX91" s="74" t="s">
        <v>295</v>
      </c>
      <c r="AY91" t="s">
        <v>293</v>
      </c>
    </row>
    <row r="92" spans="2:51" ht="203.65" hidden="1" customHeight="1">
      <c r="B92" s="102" t="s">
        <v>203</v>
      </c>
      <c r="C92" s="103"/>
      <c r="D92" s="104" t="s">
        <v>122</v>
      </c>
      <c r="E92" s="103"/>
      <c r="F92" s="104" t="s">
        <v>207</v>
      </c>
      <c r="G92" s="103"/>
      <c r="H92" s="200" t="s">
        <v>287</v>
      </c>
      <c r="I92" s="200"/>
      <c r="J92" s="200" t="s">
        <v>288</v>
      </c>
      <c r="K92" s="103"/>
      <c r="L92" s="103"/>
      <c r="M92" s="103">
        <v>1</v>
      </c>
      <c r="N92" s="103"/>
      <c r="O92" s="103"/>
      <c r="P92" s="103">
        <v>1</v>
      </c>
      <c r="Q92" s="103"/>
      <c r="R92" s="103"/>
      <c r="S92" s="201">
        <v>3</v>
      </c>
      <c r="T92" s="202"/>
      <c r="U92" s="206" t="s">
        <v>284</v>
      </c>
      <c r="V92" s="207"/>
      <c r="W92" s="207"/>
      <c r="X92" s="207"/>
      <c r="Y92" s="207"/>
      <c r="Z92" s="208"/>
      <c r="AA92" s="198" t="s">
        <v>289</v>
      </c>
      <c r="AB92" s="199"/>
      <c r="AC92" s="199"/>
      <c r="AD92" s="199"/>
      <c r="AE92" s="199"/>
      <c r="AF92" s="199"/>
      <c r="AG92" s="199"/>
      <c r="AH92" s="199"/>
      <c r="AI92" s="199"/>
      <c r="AJ92" s="199"/>
      <c r="AK92" s="199"/>
      <c r="AL92" s="199"/>
      <c r="AM92" s="199"/>
      <c r="AN92" s="199"/>
      <c r="AO92" s="199"/>
      <c r="AP92" s="199"/>
      <c r="AQ92" s="199"/>
      <c r="AR92" s="72" t="s">
        <v>144</v>
      </c>
      <c r="AS92" s="72" t="s">
        <v>206</v>
      </c>
      <c r="AT92" s="53" t="s">
        <v>205</v>
      </c>
      <c r="AU92" s="52" t="s">
        <v>247</v>
      </c>
      <c r="AV92" s="85" t="s">
        <v>232</v>
      </c>
      <c r="AW92" s="86" t="s">
        <v>233</v>
      </c>
      <c r="AX92" s="74" t="s">
        <v>295</v>
      </c>
      <c r="AY92" t="s">
        <v>293</v>
      </c>
    </row>
    <row r="93" spans="2:51" ht="203.65" hidden="1" customHeight="1">
      <c r="B93" s="102" t="s">
        <v>204</v>
      </c>
      <c r="C93" s="103"/>
      <c r="D93" s="104" t="s">
        <v>122</v>
      </c>
      <c r="E93" s="103"/>
      <c r="F93" s="104" t="s">
        <v>207</v>
      </c>
      <c r="G93" s="103"/>
      <c r="H93" s="200" t="s">
        <v>287</v>
      </c>
      <c r="I93" s="200"/>
      <c r="J93" s="200" t="s">
        <v>288</v>
      </c>
      <c r="K93" s="103"/>
      <c r="L93" s="103"/>
      <c r="M93" s="103">
        <v>1</v>
      </c>
      <c r="N93" s="103"/>
      <c r="O93" s="103"/>
      <c r="P93" s="103">
        <v>1</v>
      </c>
      <c r="Q93" s="103"/>
      <c r="R93" s="103"/>
      <c r="S93" s="201">
        <v>3</v>
      </c>
      <c r="T93" s="202"/>
      <c r="U93" s="203" t="s">
        <v>285</v>
      </c>
      <c r="V93" s="204"/>
      <c r="W93" s="204"/>
      <c r="X93" s="204"/>
      <c r="Y93" s="204"/>
      <c r="Z93" s="205"/>
      <c r="AA93" s="198" t="s">
        <v>289</v>
      </c>
      <c r="AB93" s="199"/>
      <c r="AC93" s="199"/>
      <c r="AD93" s="199"/>
      <c r="AE93" s="199"/>
      <c r="AF93" s="199"/>
      <c r="AG93" s="199"/>
      <c r="AH93" s="199"/>
      <c r="AI93" s="199"/>
      <c r="AJ93" s="199"/>
      <c r="AK93" s="199"/>
      <c r="AL93" s="199"/>
      <c r="AM93" s="199"/>
      <c r="AN93" s="199"/>
      <c r="AO93" s="199"/>
      <c r="AP93" s="199"/>
      <c r="AQ93" s="199"/>
      <c r="AR93" s="83" t="s">
        <v>144</v>
      </c>
      <c r="AS93" s="83" t="s">
        <v>206</v>
      </c>
      <c r="AT93" s="53" t="s">
        <v>205</v>
      </c>
      <c r="AU93" s="52" t="s">
        <v>247</v>
      </c>
      <c r="AV93" s="85" t="s">
        <v>232</v>
      </c>
      <c r="AW93" s="86" t="s">
        <v>233</v>
      </c>
      <c r="AX93" s="74" t="s">
        <v>295</v>
      </c>
      <c r="AY93" t="s">
        <v>293</v>
      </c>
    </row>
    <row r="94" spans="2:51" ht="101.45" customHeight="1">
      <c r="B94" s="23"/>
      <c r="C94" s="24"/>
      <c r="D94" s="24"/>
      <c r="E94" s="24"/>
      <c r="F94" s="23"/>
      <c r="G94" s="24"/>
      <c r="H94" s="27"/>
      <c r="I94" s="34"/>
      <c r="J94" s="23"/>
      <c r="K94" s="24"/>
      <c r="L94" s="24"/>
      <c r="M94" s="24"/>
      <c r="N94" s="24"/>
      <c r="O94" s="24"/>
      <c r="P94" s="24"/>
      <c r="Q94" s="24"/>
      <c r="R94" s="24"/>
      <c r="S94" s="24"/>
      <c r="T94" s="24"/>
      <c r="U94" s="25"/>
      <c r="V94" s="25"/>
      <c r="W94" s="25"/>
      <c r="X94" s="25"/>
      <c r="Y94" s="25"/>
      <c r="Z94" s="25"/>
      <c r="AA94" s="25"/>
      <c r="AB94" s="26"/>
      <c r="AC94" s="26"/>
      <c r="AD94" s="26"/>
      <c r="AE94" s="26"/>
      <c r="AF94" s="26"/>
      <c r="AG94" s="26"/>
      <c r="AH94" s="26"/>
      <c r="AI94" s="26"/>
      <c r="AJ94" s="26"/>
      <c r="AK94" s="26"/>
      <c r="AL94" s="26"/>
      <c r="AM94" s="26"/>
      <c r="AN94" s="26"/>
      <c r="AO94" s="26"/>
      <c r="AP94" s="26"/>
      <c r="AQ94" s="26"/>
      <c r="AR94" s="24"/>
      <c r="AS94" s="24"/>
      <c r="AT94" s="25"/>
      <c r="AU94" s="27"/>
      <c r="AV94" s="25"/>
      <c r="AW94" s="25"/>
      <c r="AX94" s="27"/>
    </row>
    <row r="96" spans="2:51" ht="12.75" customHeight="1">
      <c r="C96" s="6" t="s">
        <v>57</v>
      </c>
      <c r="D96" s="6"/>
      <c r="E96" s="6"/>
      <c r="G96" s="8" t="s">
        <v>58</v>
      </c>
      <c r="H96" s="30"/>
      <c r="I96" s="30"/>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c r="C97" s="28">
        <v>1</v>
      </c>
      <c r="D97" s="28"/>
      <c r="E97" s="28"/>
      <c r="F97" s="8" t="s">
        <v>59</v>
      </c>
      <c r="G97" s="3"/>
      <c r="H97" s="30"/>
      <c r="I97" s="30"/>
      <c r="J97" s="3"/>
      <c r="K97" s="3"/>
      <c r="L97" s="3">
        <v>4</v>
      </c>
      <c r="M97" s="8" t="s">
        <v>60</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c r="C98" s="28">
        <v>2</v>
      </c>
      <c r="D98" s="28"/>
      <c r="E98" s="28"/>
      <c r="F98" s="8" t="s">
        <v>61</v>
      </c>
      <c r="G98" s="3"/>
      <c r="H98" s="30"/>
      <c r="I98" s="30"/>
      <c r="J98" s="3"/>
      <c r="K98" s="3"/>
      <c r="L98" s="3">
        <v>5</v>
      </c>
      <c r="M98" s="8" t="s">
        <v>21</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c r="C99" s="16">
        <v>3</v>
      </c>
      <c r="D99" s="16"/>
      <c r="E99" s="16"/>
      <c r="F99" s="8" t="s">
        <v>62</v>
      </c>
      <c r="G99" s="3"/>
      <c r="H99" s="30"/>
      <c r="I99" s="30"/>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c r="C100" s="16"/>
      <c r="D100" s="16"/>
      <c r="E100" s="16"/>
      <c r="F100" s="8"/>
      <c r="G100" s="3"/>
      <c r="H100" s="30"/>
      <c r="I100" s="30"/>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c r="C101" s="6" t="s">
        <v>63</v>
      </c>
      <c r="D101" s="6"/>
      <c r="E101" s="6"/>
      <c r="F101" s="8"/>
      <c r="G101" s="8" t="s">
        <v>58</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c r="C102" s="28">
        <v>1</v>
      </c>
      <c r="D102" s="28"/>
      <c r="E102" s="28"/>
      <c r="F102" s="8" t="s">
        <v>64</v>
      </c>
      <c r="G102" s="8"/>
      <c r="L102" s="3">
        <v>4</v>
      </c>
      <c r="M102" s="8" t="s">
        <v>21</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c r="C103" s="28">
        <v>2</v>
      </c>
      <c r="D103" s="28"/>
      <c r="E103" s="28"/>
      <c r="F103" s="8" t="s">
        <v>65</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c r="C104" s="16">
        <v>3</v>
      </c>
      <c r="D104" s="16"/>
      <c r="E104" s="16"/>
      <c r="F104" s="8" t="s">
        <v>66</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c r="C106" s="6" t="s">
        <v>67</v>
      </c>
      <c r="D106" s="6"/>
      <c r="E106" s="6"/>
      <c r="F106" s="8"/>
      <c r="G106" s="8" t="s">
        <v>58</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c r="C107" s="28">
        <v>1</v>
      </c>
      <c r="D107" s="28"/>
      <c r="E107" s="28"/>
      <c r="F107" s="8" t="s">
        <v>68</v>
      </c>
      <c r="G107" s="3"/>
      <c r="H107" s="30"/>
      <c r="I107" s="30"/>
      <c r="J107" s="3"/>
      <c r="K107" s="3"/>
      <c r="L107" s="3">
        <v>4</v>
      </c>
      <c r="M107" s="8" t="s">
        <v>69</v>
      </c>
      <c r="N107" s="3"/>
      <c r="O107" s="3"/>
      <c r="P107" s="3"/>
      <c r="Q107" s="3"/>
      <c r="S107" s="3">
        <v>7</v>
      </c>
      <c r="T107" s="8" t="s">
        <v>70</v>
      </c>
      <c r="U107" s="5"/>
      <c r="V107" s="5"/>
      <c r="W107" s="5"/>
      <c r="X107" s="5"/>
      <c r="Y107" s="5"/>
      <c r="Z107" s="5"/>
      <c r="AA107" s="5"/>
      <c r="AB107" s="5"/>
      <c r="AC107" s="5"/>
      <c r="AE107" s="3">
        <v>10</v>
      </c>
      <c r="AF107" s="8" t="s">
        <v>21</v>
      </c>
      <c r="AG107" s="5"/>
      <c r="AH107" s="5"/>
      <c r="AI107" s="5"/>
      <c r="AJ107" s="5"/>
      <c r="AK107" s="5"/>
      <c r="AL107" s="5"/>
      <c r="AM107" s="5"/>
      <c r="AN107" s="5"/>
      <c r="AO107" s="5"/>
      <c r="AP107" s="5"/>
    </row>
    <row r="108" spans="3:42">
      <c r="C108" s="28">
        <v>2</v>
      </c>
      <c r="D108" s="28"/>
      <c r="E108" s="28"/>
      <c r="F108" s="8" t="s">
        <v>71</v>
      </c>
      <c r="G108" s="3"/>
      <c r="H108" s="30"/>
      <c r="I108" s="30"/>
      <c r="J108" s="3"/>
      <c r="K108" s="3"/>
      <c r="L108" s="3">
        <v>5</v>
      </c>
      <c r="M108" s="8" t="s">
        <v>72</v>
      </c>
      <c r="N108" s="3"/>
      <c r="O108" s="3"/>
      <c r="P108" s="3"/>
      <c r="Q108" s="3"/>
      <c r="S108" s="3">
        <v>8</v>
      </c>
      <c r="T108" s="8" t="s">
        <v>73</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c r="C109" s="16">
        <v>3</v>
      </c>
      <c r="D109" s="16"/>
      <c r="E109" s="16"/>
      <c r="F109" s="8" t="s">
        <v>74</v>
      </c>
      <c r="G109" s="3"/>
      <c r="H109" s="30"/>
      <c r="I109" s="30"/>
      <c r="J109" s="3"/>
      <c r="K109" s="3"/>
      <c r="L109" s="3">
        <v>6</v>
      </c>
      <c r="M109" s="8" t="s">
        <v>75</v>
      </c>
      <c r="N109" s="3"/>
      <c r="O109" s="8"/>
      <c r="P109" s="3"/>
      <c r="Q109" s="3"/>
      <c r="S109" s="3">
        <v>9</v>
      </c>
      <c r="T109" s="8" t="s">
        <v>76</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c r="C110" s="16"/>
      <c r="D110" s="16"/>
      <c r="E110" s="16"/>
      <c r="F110" s="8"/>
      <c r="G110" s="3"/>
      <c r="H110" s="30"/>
      <c r="I110" s="30"/>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c r="B113" s="7" t="s">
        <v>77</v>
      </c>
      <c r="C113" s="5"/>
      <c r="D113" s="5"/>
      <c r="E113" s="5"/>
      <c r="F113" s="5"/>
      <c r="G113" s="5"/>
      <c r="H113" s="31"/>
      <c r="I113" s="31"/>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c r="B114" s="2" t="s">
        <v>78</v>
      </c>
      <c r="S114" s="10"/>
      <c r="T114" s="2"/>
      <c r="U114" s="2"/>
      <c r="V114" s="2"/>
      <c r="W114" s="2"/>
      <c r="X114" s="2"/>
      <c r="Y114" s="2"/>
      <c r="Z114" s="2"/>
      <c r="AD114" s="10"/>
    </row>
    <row r="115" spans="2:45">
      <c r="C115" s="10"/>
      <c r="D115" s="10"/>
      <c r="E115" s="10"/>
      <c r="T115" s="10"/>
      <c r="U115" s="10"/>
      <c r="V115" s="10"/>
      <c r="W115" s="10"/>
      <c r="X115" s="10"/>
      <c r="Y115" s="10"/>
      <c r="Z115" s="10"/>
      <c r="AB115" s="10" t="s">
        <v>79</v>
      </c>
      <c r="AD115" s="10"/>
      <c r="AL115" s="5"/>
      <c r="AM115" s="5"/>
      <c r="AN115" s="5"/>
      <c r="AO115" s="5"/>
      <c r="AP115" s="5"/>
      <c r="AQ115" s="5"/>
    </row>
    <row r="116" spans="2:45">
      <c r="B116" s="192"/>
      <c r="C116" s="192"/>
      <c r="D116" s="192"/>
      <c r="E116" s="192"/>
      <c r="F116" s="192"/>
      <c r="G116" s="192"/>
      <c r="H116" s="192"/>
      <c r="I116" s="192"/>
      <c r="J116" s="192"/>
      <c r="K116" s="192"/>
      <c r="L116" s="192"/>
      <c r="M116" s="192"/>
      <c r="N116" s="192"/>
      <c r="O116" s="192"/>
      <c r="P116" s="192"/>
      <c r="Q116" s="192"/>
      <c r="R116" s="192"/>
      <c r="AB116" s="10" t="s">
        <v>25</v>
      </c>
      <c r="AC116" s="17"/>
      <c r="AE116" s="10" t="s">
        <v>80</v>
      </c>
      <c r="AF116" s="11"/>
      <c r="AL116" s="5"/>
      <c r="AM116" s="5"/>
      <c r="AN116" s="5"/>
      <c r="AO116" s="5"/>
      <c r="AP116" s="5"/>
      <c r="AQ116" s="5"/>
    </row>
    <row r="117" spans="2:45">
      <c r="AM117" s="1" t="s">
        <v>81</v>
      </c>
      <c r="AQ117" s="1"/>
      <c r="AR117" s="13"/>
      <c r="AS117" s="13"/>
    </row>
    <row r="118" spans="2:45">
      <c r="B118" s="12" t="s">
        <v>82</v>
      </c>
      <c r="C118" s="5"/>
      <c r="D118" s="5"/>
      <c r="E118" s="5"/>
      <c r="F118" s="5"/>
      <c r="G118" s="5"/>
      <c r="H118" s="193"/>
      <c r="I118" s="193"/>
      <c r="J118" s="193"/>
      <c r="K118" s="193"/>
      <c r="L118" s="193"/>
      <c r="M118" s="193"/>
      <c r="N118" s="193"/>
      <c r="O118" s="193"/>
      <c r="P118" s="193"/>
      <c r="Q118" s="193"/>
      <c r="R118" s="193"/>
      <c r="S118" s="193"/>
      <c r="AM118" t="s">
        <v>83</v>
      </c>
      <c r="AO118" t="s">
        <v>84</v>
      </c>
      <c r="AQ118" t="s">
        <v>85</v>
      </c>
    </row>
    <row r="119" spans="2:45">
      <c r="B119" s="8"/>
      <c r="C119" s="5"/>
      <c r="D119" s="5"/>
      <c r="E119" s="5"/>
      <c r="F119" s="5"/>
      <c r="G119" s="5"/>
      <c r="H119" s="35"/>
      <c r="I119" s="35"/>
      <c r="J119" s="9"/>
      <c r="K119" s="9"/>
      <c r="L119" s="9"/>
      <c r="M119" s="9"/>
      <c r="N119" s="9"/>
      <c r="O119" s="9"/>
      <c r="P119" s="9"/>
      <c r="Q119" s="9"/>
      <c r="R119" s="9"/>
      <c r="S119" s="9"/>
      <c r="T119" s="10"/>
      <c r="U119" s="10"/>
      <c r="V119" s="10"/>
      <c r="W119" s="10"/>
      <c r="X119" s="10"/>
      <c r="Y119" s="10"/>
      <c r="Z119" s="10"/>
      <c r="AM119" s="22"/>
      <c r="AO119" s="22"/>
      <c r="AQ119" s="22"/>
      <c r="AR119" s="42"/>
      <c r="AS119" s="42"/>
    </row>
  </sheetData>
  <autoFilter ref="A45:AY93">
    <filterColumn colId="1" showButton="0"/>
    <filterColumn colId="3" showButton="0"/>
    <filterColumn colId="5" showButton="0"/>
    <filterColumn colId="7" showButton="0"/>
    <filterColumn colId="9" showButton="0">
      <filters>
        <filter val="Gestionar errores"/>
      </filters>
    </filterColumn>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PENDIENTE"/>
      </filters>
    </filterColumn>
  </autoFilter>
  <mergeCells count="561">
    <mergeCell ref="U48:Z48"/>
    <mergeCell ref="AA48:AQ48"/>
    <mergeCell ref="J49:L49"/>
    <mergeCell ref="M49:O49"/>
    <mergeCell ref="B38:I38"/>
    <mergeCell ref="M38:O38"/>
    <mergeCell ref="J38:L38"/>
    <mergeCell ref="B116:R116"/>
    <mergeCell ref="H118:S118"/>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18:I18"/>
    <mergeCell ref="J18:AQ18"/>
    <mergeCell ref="B23:G23"/>
    <mergeCell ref="H23:AQ23"/>
    <mergeCell ref="I13:J13"/>
    <mergeCell ref="K13:L13"/>
    <mergeCell ref="M13:AG13"/>
    <mergeCell ref="AH13:AQ13"/>
    <mergeCell ref="B16:I16"/>
    <mergeCell ref="J16:AQ16"/>
    <mergeCell ref="I9:J9"/>
    <mergeCell ref="K9:L9"/>
    <mergeCell ref="M9:AG9"/>
    <mergeCell ref="AH9:AQ9"/>
    <mergeCell ref="I10:J10"/>
    <mergeCell ref="K10:L10"/>
    <mergeCell ref="M10:AG10"/>
    <mergeCell ref="AH10:AQ10"/>
    <mergeCell ref="B17:I17"/>
    <mergeCell ref="J17:AQ17"/>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P49:R49"/>
    <mergeCell ref="S49:T49"/>
    <mergeCell ref="U49:Z49"/>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AA58:AQ58"/>
    <mergeCell ref="B57:C57"/>
    <mergeCell ref="D57:E57"/>
    <mergeCell ref="F57:G57"/>
    <mergeCell ref="H57:I57"/>
    <mergeCell ref="J57:L57"/>
    <mergeCell ref="M57:O57"/>
    <mergeCell ref="P57:R57"/>
    <mergeCell ref="S57:T57"/>
    <mergeCell ref="U57:Z57"/>
    <mergeCell ref="U58:Z58"/>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3:Z63"/>
    <mergeCell ref="U64:Z64"/>
    <mergeCell ref="AA65:AQ65"/>
    <mergeCell ref="B66:C66"/>
    <mergeCell ref="D66:E66"/>
    <mergeCell ref="F66:G66"/>
    <mergeCell ref="H66:I66"/>
    <mergeCell ref="J66:L66"/>
    <mergeCell ref="M66:O66"/>
    <mergeCell ref="P66:R66"/>
    <mergeCell ref="S66:T66"/>
    <mergeCell ref="AA66:AQ66"/>
    <mergeCell ref="B65:C65"/>
    <mergeCell ref="D65:E65"/>
    <mergeCell ref="F65:G65"/>
    <mergeCell ref="H65:I65"/>
    <mergeCell ref="J65:L65"/>
    <mergeCell ref="M65:O65"/>
    <mergeCell ref="P65:R65"/>
    <mergeCell ref="S65:T65"/>
    <mergeCell ref="U65:Z65"/>
    <mergeCell ref="U66:Z66"/>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7:Z67"/>
    <mergeCell ref="U68:Z68"/>
    <mergeCell ref="AA69:AQ69"/>
    <mergeCell ref="B70:C70"/>
    <mergeCell ref="D70:E70"/>
    <mergeCell ref="F70:G70"/>
    <mergeCell ref="H70:I70"/>
    <mergeCell ref="J70:L70"/>
    <mergeCell ref="M70:O70"/>
    <mergeCell ref="P70:R70"/>
    <mergeCell ref="S70:T70"/>
    <mergeCell ref="AA70:AQ70"/>
    <mergeCell ref="B69:C69"/>
    <mergeCell ref="D69:E69"/>
    <mergeCell ref="F69:G69"/>
    <mergeCell ref="H69:I69"/>
    <mergeCell ref="J69:L69"/>
    <mergeCell ref="M69:O69"/>
    <mergeCell ref="P69:R69"/>
    <mergeCell ref="S69:T69"/>
    <mergeCell ref="U69:Z69"/>
    <mergeCell ref="U70:Z70"/>
    <mergeCell ref="AA71:AQ71"/>
    <mergeCell ref="B72:C72"/>
    <mergeCell ref="D72:E72"/>
    <mergeCell ref="F72:G72"/>
    <mergeCell ref="H72:I72"/>
    <mergeCell ref="J72:L72"/>
    <mergeCell ref="M72:O72"/>
    <mergeCell ref="P72:R72"/>
    <mergeCell ref="S72:T72"/>
    <mergeCell ref="AA72:AQ72"/>
    <mergeCell ref="B71:C71"/>
    <mergeCell ref="D71:E71"/>
    <mergeCell ref="F71:G71"/>
    <mergeCell ref="H71:I71"/>
    <mergeCell ref="J71:L71"/>
    <mergeCell ref="M71:O71"/>
    <mergeCell ref="P71:R71"/>
    <mergeCell ref="S71:T71"/>
    <mergeCell ref="U72:Z72"/>
    <mergeCell ref="U71:Z71"/>
    <mergeCell ref="AA73:AQ73"/>
    <mergeCell ref="B74:C74"/>
    <mergeCell ref="D74:E74"/>
    <mergeCell ref="F74:G74"/>
    <mergeCell ref="H74:I74"/>
    <mergeCell ref="J74:L74"/>
    <mergeCell ref="M74:O74"/>
    <mergeCell ref="P74:R74"/>
    <mergeCell ref="S74:T74"/>
    <mergeCell ref="AA74:AQ74"/>
    <mergeCell ref="B73:C73"/>
    <mergeCell ref="D73:E73"/>
    <mergeCell ref="F73:G73"/>
    <mergeCell ref="H73:I73"/>
    <mergeCell ref="J73:L73"/>
    <mergeCell ref="M73:O73"/>
    <mergeCell ref="P73:R73"/>
    <mergeCell ref="S73:T73"/>
    <mergeCell ref="U74:Z74"/>
    <mergeCell ref="U73:Z73"/>
    <mergeCell ref="AA75:AQ75"/>
    <mergeCell ref="B76:C76"/>
    <mergeCell ref="D76:E76"/>
    <mergeCell ref="F76:G76"/>
    <mergeCell ref="H76:I76"/>
    <mergeCell ref="J76:L76"/>
    <mergeCell ref="M76:O76"/>
    <mergeCell ref="P76:R76"/>
    <mergeCell ref="S76:T76"/>
    <mergeCell ref="AA76:AQ76"/>
    <mergeCell ref="B75:C75"/>
    <mergeCell ref="D75:E75"/>
    <mergeCell ref="F75:G75"/>
    <mergeCell ref="H75:I75"/>
    <mergeCell ref="J75:L75"/>
    <mergeCell ref="M75:O75"/>
    <mergeCell ref="P75:R75"/>
    <mergeCell ref="S75:T75"/>
    <mergeCell ref="U76:Z76"/>
    <mergeCell ref="U75:Z75"/>
    <mergeCell ref="AA77:AQ77"/>
    <mergeCell ref="B78:C78"/>
    <mergeCell ref="D78:E78"/>
    <mergeCell ref="F78:G78"/>
    <mergeCell ref="H78:I78"/>
    <mergeCell ref="J78:L78"/>
    <mergeCell ref="M78:O78"/>
    <mergeCell ref="P78:R78"/>
    <mergeCell ref="S78:T78"/>
    <mergeCell ref="AA78:AQ78"/>
    <mergeCell ref="B77:C77"/>
    <mergeCell ref="D77:E77"/>
    <mergeCell ref="F77:G77"/>
    <mergeCell ref="H77:I77"/>
    <mergeCell ref="J77:L77"/>
    <mergeCell ref="M77:O77"/>
    <mergeCell ref="P77:R77"/>
    <mergeCell ref="S77:T77"/>
    <mergeCell ref="U78:Z78"/>
    <mergeCell ref="U77:Z77"/>
    <mergeCell ref="AA79:AQ79"/>
    <mergeCell ref="B80:C80"/>
    <mergeCell ref="D80:E80"/>
    <mergeCell ref="F80:G80"/>
    <mergeCell ref="H80:I80"/>
    <mergeCell ref="J80:L80"/>
    <mergeCell ref="M80:O80"/>
    <mergeCell ref="P80:R80"/>
    <mergeCell ref="S80:T80"/>
    <mergeCell ref="AA80:AQ80"/>
    <mergeCell ref="B79:C79"/>
    <mergeCell ref="D79:E79"/>
    <mergeCell ref="F79:G79"/>
    <mergeCell ref="H79:I79"/>
    <mergeCell ref="J79:L79"/>
    <mergeCell ref="M79:O79"/>
    <mergeCell ref="P79:R79"/>
    <mergeCell ref="S79:T79"/>
    <mergeCell ref="U80:Z80"/>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93:AQ93"/>
    <mergeCell ref="B93:C93"/>
    <mergeCell ref="D93:E93"/>
    <mergeCell ref="F93:G93"/>
    <mergeCell ref="H93:I93"/>
    <mergeCell ref="J93:L93"/>
    <mergeCell ref="M93:O93"/>
    <mergeCell ref="P93:R93"/>
    <mergeCell ref="S93:T93"/>
    <mergeCell ref="U93:Z93"/>
  </mergeCells>
  <phoneticPr fontId="9" type="noConversion"/>
  <dataValidations count="8">
    <dataValidation type="list" allowBlank="1" showInputMessage="1" showErrorMessage="1" sqref="S94:T94">
      <formula1>Metodos_Pruebas</formula1>
    </dataValidation>
    <dataValidation type="list" allowBlank="1" showInputMessage="1" showErrorMessage="1" sqref="F94:G94">
      <formula1>Requerimientos</formula1>
    </dataValidation>
    <dataValidation type="list" allowBlank="1" showInputMessage="1" showErrorMessage="1" sqref="AX94">
      <formula1>Estado_CP</formula1>
    </dataValidation>
    <dataValidation type="list" allowBlank="1" showInputMessage="1" showErrorMessage="1" sqref="P94:R94">
      <formula1>Caracteristica_Evaluar</formula1>
    </dataValidation>
    <dataValidation type="list" allowBlank="1" showInputMessage="1" showErrorMessage="1" sqref="H94:I94">
      <formula1>Componentes</formula1>
    </dataValidation>
    <dataValidation type="list" allowBlank="1" showInputMessage="1" showErrorMessage="1" sqref="M94:O94">
      <formula1>Tecnicas_Pruebas</formula1>
    </dataValidation>
    <dataValidation type="list" allowBlank="1" showInputMessage="1" showErrorMessage="1" sqref="AS46:AS93">
      <formula1>"Crítico,Mayor,Menor"</formula1>
    </dataValidation>
    <dataValidation type="list" allowBlank="1" showInputMessage="1" showErrorMessage="1" sqref="D46:E93 M46:T93 AR46:AR93">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AX45:AX92</xm:sqref>
        </x14:dataValidation>
      </x14:dataValidations>
    </ext>
  </extLst>
</worksheet>
</file>

<file path=xl/worksheets/sheet3.xml><?xml version="1.0" encoding="utf-8"?>
<worksheet xmlns="http://schemas.openxmlformats.org/spreadsheetml/2006/main" xmlns:r="http://schemas.openxmlformats.org/officeDocument/2006/relationships">
  <dimension ref="A2:Q98"/>
  <sheetViews>
    <sheetView topLeftCell="A37" workbookViewId="0">
      <selection activeCell="A64" sqref="A64"/>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6" t="s">
        <v>87</v>
      </c>
    </row>
    <row r="3" spans="3:8">
      <c r="C3" s="67" t="s">
        <v>88</v>
      </c>
    </row>
    <row r="4" spans="3:8">
      <c r="C4" s="1" t="s">
        <v>89</v>
      </c>
    </row>
    <row r="5" spans="3:8">
      <c r="C5" s="1" t="s">
        <v>90</v>
      </c>
    </row>
    <row r="6" spans="3:8">
      <c r="C6" s="1" t="s">
        <v>91</v>
      </c>
    </row>
    <row r="7" spans="3:8">
      <c r="C7" s="1" t="s">
        <v>92</v>
      </c>
    </row>
    <row r="8" spans="3:8">
      <c r="C8" s="1" t="s">
        <v>93</v>
      </c>
    </row>
    <row r="9" spans="3:8">
      <c r="C9" s="1" t="s">
        <v>94</v>
      </c>
    </row>
    <row r="10" spans="3:8">
      <c r="C10" s="1" t="s">
        <v>95</v>
      </c>
    </row>
    <row r="12" spans="3:8">
      <c r="C12" s="1" t="s">
        <v>9</v>
      </c>
      <c r="G12" s="29"/>
      <c r="H12" s="29"/>
    </row>
    <row r="13" spans="3:8">
      <c r="C13" s="68" t="s">
        <v>10</v>
      </c>
      <c r="D13" s="69" t="s">
        <v>96</v>
      </c>
      <c r="G13" s="29"/>
      <c r="H13" s="29"/>
    </row>
    <row r="14" spans="3:8">
      <c r="C14" s="68" t="s">
        <v>41</v>
      </c>
      <c r="D14" s="69" t="s">
        <v>97</v>
      </c>
      <c r="G14" s="29"/>
      <c r="H14" s="29"/>
    </row>
    <row r="15" spans="3:8">
      <c r="C15" s="68" t="s">
        <v>11</v>
      </c>
      <c r="D15" s="69" t="s">
        <v>98</v>
      </c>
      <c r="G15" s="29"/>
      <c r="H15" s="29"/>
    </row>
    <row r="16" spans="3:8">
      <c r="C16" s="70" t="s">
        <v>12</v>
      </c>
      <c r="D16" s="69" t="s">
        <v>99</v>
      </c>
      <c r="G16" s="29"/>
      <c r="H16" s="29"/>
    </row>
    <row r="17" spans="1:17">
      <c r="G17" s="29"/>
      <c r="H17" s="29"/>
    </row>
    <row r="18" spans="1:17" ht="13.5" thickBot="1">
      <c r="C18" s="14"/>
      <c r="G18" s="29"/>
      <c r="H18" s="29"/>
    </row>
    <row r="19" spans="1:17" ht="39.4" customHeight="1">
      <c r="A19" s="77" t="s">
        <v>40</v>
      </c>
      <c r="B19" s="71" t="s">
        <v>41</v>
      </c>
      <c r="C19" s="54" t="s">
        <v>42</v>
      </c>
      <c r="D19" s="54" t="s">
        <v>43</v>
      </c>
      <c r="E19" s="54" t="s">
        <v>44</v>
      </c>
      <c r="F19" s="54" t="s">
        <v>45</v>
      </c>
      <c r="G19" s="54" t="s">
        <v>46</v>
      </c>
      <c r="H19" s="54" t="s">
        <v>47</v>
      </c>
      <c r="I19" s="54" t="s">
        <v>48</v>
      </c>
      <c r="J19" s="54" t="s">
        <v>49</v>
      </c>
      <c r="K19" s="76" t="s">
        <v>50</v>
      </c>
      <c r="L19" s="76" t="s">
        <v>51</v>
      </c>
      <c r="M19" s="76" t="s">
        <v>52</v>
      </c>
      <c r="N19" s="76" t="s">
        <v>53</v>
      </c>
      <c r="O19" s="76" t="s">
        <v>54</v>
      </c>
      <c r="P19" s="76" t="s">
        <v>55</v>
      </c>
      <c r="Q19" s="76" t="s">
        <v>56</v>
      </c>
    </row>
    <row r="20" spans="1:17" ht="372.75" customHeight="1">
      <c r="A20" s="62" t="s">
        <v>100</v>
      </c>
      <c r="B20" s="78" t="s">
        <v>212</v>
      </c>
      <c r="C20" s="65" t="s">
        <v>101</v>
      </c>
      <c r="D20" s="78"/>
      <c r="E20" s="78" t="s">
        <v>213</v>
      </c>
      <c r="F20" s="55" t="s">
        <v>102</v>
      </c>
      <c r="G20" s="55" t="s">
        <v>103</v>
      </c>
      <c r="H20" s="55" t="s">
        <v>104</v>
      </c>
      <c r="I20" s="79" t="s">
        <v>214</v>
      </c>
      <c r="J20" s="56" t="s">
        <v>105</v>
      </c>
      <c r="K20" s="65" t="s">
        <v>106</v>
      </c>
      <c r="L20" s="55" t="s">
        <v>107</v>
      </c>
      <c r="M20" s="53" t="s">
        <v>215</v>
      </c>
      <c r="N20" s="52" t="s">
        <v>108</v>
      </c>
      <c r="O20" s="80" t="s">
        <v>216</v>
      </c>
      <c r="P20" s="80" t="s">
        <v>217</v>
      </c>
      <c r="Q20" s="55" t="s">
        <v>109</v>
      </c>
    </row>
    <row r="21" spans="1:17" ht="13.15" customHeight="1"/>
    <row r="22" spans="1:17" ht="13.15" customHeight="1"/>
    <row r="23" spans="1:17">
      <c r="A23" s="63" t="s">
        <v>110</v>
      </c>
      <c r="B23" s="63"/>
      <c r="C23" s="57" t="s">
        <v>111</v>
      </c>
    </row>
    <row r="24" spans="1:17">
      <c r="A24" s="58">
        <v>1</v>
      </c>
      <c r="B24" s="58"/>
      <c r="C24" s="59" t="s">
        <v>59</v>
      </c>
      <c r="K24" s="10"/>
    </row>
    <row r="25" spans="1:17">
      <c r="A25" s="58">
        <v>2</v>
      </c>
      <c r="B25" s="58"/>
      <c r="C25" s="59" t="s">
        <v>61</v>
      </c>
    </row>
    <row r="26" spans="1:17">
      <c r="A26" s="58">
        <v>3</v>
      </c>
      <c r="B26" s="58"/>
      <c r="C26" s="59" t="s">
        <v>62</v>
      </c>
    </row>
    <row r="27" spans="1:17">
      <c r="A27" s="58">
        <v>4</v>
      </c>
      <c r="B27" s="58"/>
      <c r="C27" s="59" t="s">
        <v>112</v>
      </c>
    </row>
    <row r="28" spans="1:17">
      <c r="A28" s="58">
        <v>5</v>
      </c>
      <c r="B28" s="58"/>
      <c r="C28" s="59" t="s">
        <v>21</v>
      </c>
    </row>
    <row r="29" spans="1:17">
      <c r="A29" s="58">
        <v>6</v>
      </c>
      <c r="B29" s="58"/>
      <c r="C29" s="60" t="s">
        <v>113</v>
      </c>
    </row>
    <row r="30" spans="1:17">
      <c r="A30" s="58"/>
      <c r="B30" s="58"/>
      <c r="C30" s="60"/>
    </row>
    <row r="32" spans="1:17">
      <c r="A32" s="63" t="s">
        <v>114</v>
      </c>
      <c r="B32" s="63"/>
      <c r="C32" s="57" t="s">
        <v>111</v>
      </c>
    </row>
    <row r="33" spans="1:4">
      <c r="A33" s="58">
        <v>1</v>
      </c>
      <c r="B33" s="58"/>
      <c r="C33" s="59" t="s">
        <v>64</v>
      </c>
    </row>
    <row r="34" spans="1:4">
      <c r="A34" s="58">
        <v>2</v>
      </c>
      <c r="B34" s="58"/>
      <c r="C34" s="59" t="s">
        <v>65</v>
      </c>
    </row>
    <row r="35" spans="1:4">
      <c r="A35" s="58">
        <v>3</v>
      </c>
      <c r="B35" s="58"/>
      <c r="C35" s="59" t="s">
        <v>66</v>
      </c>
    </row>
    <row r="36" spans="1:4">
      <c r="A36" s="58">
        <v>4</v>
      </c>
      <c r="B36" s="58"/>
      <c r="C36" s="59" t="s">
        <v>21</v>
      </c>
    </row>
    <row r="37" spans="1:4">
      <c r="A37" s="58">
        <v>5</v>
      </c>
      <c r="B37" s="58"/>
      <c r="C37" s="60" t="s">
        <v>113</v>
      </c>
    </row>
    <row r="38" spans="1:4">
      <c r="A38" s="58"/>
      <c r="B38" s="58"/>
      <c r="C38" s="60"/>
    </row>
    <row r="39" spans="1:4">
      <c r="A39" s="58"/>
      <c r="B39" s="58"/>
      <c r="C39" s="60"/>
    </row>
    <row r="41" spans="1:4" ht="24.4" customHeight="1">
      <c r="A41" s="64" t="s">
        <v>115</v>
      </c>
      <c r="B41" s="64"/>
      <c r="C41" s="57" t="s">
        <v>111</v>
      </c>
    </row>
    <row r="42" spans="1:4">
      <c r="A42" s="58">
        <v>1</v>
      </c>
      <c r="B42" s="58"/>
      <c r="C42" s="59" t="s">
        <v>68</v>
      </c>
    </row>
    <row r="43" spans="1:4">
      <c r="A43" s="58">
        <v>2</v>
      </c>
      <c r="B43" s="58"/>
      <c r="C43" s="59" t="s">
        <v>71</v>
      </c>
    </row>
    <row r="44" spans="1:4">
      <c r="A44" s="58">
        <v>3</v>
      </c>
      <c r="B44" s="58"/>
      <c r="C44" s="59" t="s">
        <v>74</v>
      </c>
    </row>
    <row r="45" spans="1:4">
      <c r="A45" s="58">
        <v>4</v>
      </c>
      <c r="B45" s="58"/>
      <c r="C45" s="59" t="s">
        <v>69</v>
      </c>
      <c r="D45" s="44"/>
    </row>
    <row r="46" spans="1:4">
      <c r="A46" s="58">
        <v>5</v>
      </c>
      <c r="B46" s="58"/>
      <c r="C46" s="59" t="s">
        <v>72</v>
      </c>
      <c r="D46" s="44"/>
    </row>
    <row r="47" spans="1:4">
      <c r="A47" s="58">
        <v>6</v>
      </c>
      <c r="B47" s="58"/>
      <c r="C47" s="59" t="s">
        <v>75</v>
      </c>
    </row>
    <row r="48" spans="1:4">
      <c r="A48" s="58">
        <v>7</v>
      </c>
      <c r="B48" s="58"/>
      <c r="C48" s="59" t="s">
        <v>70</v>
      </c>
    </row>
    <row r="49" spans="1:3">
      <c r="A49" s="58">
        <v>8</v>
      </c>
      <c r="B49" s="58"/>
      <c r="C49" s="59" t="s">
        <v>73</v>
      </c>
    </row>
    <row r="50" spans="1:3">
      <c r="A50" s="58">
        <v>9</v>
      </c>
      <c r="B50" s="58"/>
      <c r="C50" s="59" t="s">
        <v>76</v>
      </c>
    </row>
    <row r="51" spans="1:3">
      <c r="A51" s="58">
        <v>10</v>
      </c>
      <c r="B51" s="58"/>
      <c r="C51" s="59" t="s">
        <v>21</v>
      </c>
    </row>
    <row r="53" spans="1:3">
      <c r="A53" s="63" t="s">
        <v>116</v>
      </c>
      <c r="B53" s="63"/>
    </row>
    <row r="54" spans="1:3">
      <c r="A54" s="58" t="s">
        <v>117</v>
      </c>
      <c r="B54" s="58"/>
      <c r="C54" s="60"/>
    </row>
    <row r="55" spans="1:3">
      <c r="A55" s="58" t="s">
        <v>118</v>
      </c>
      <c r="B55" s="58"/>
      <c r="C55" s="60"/>
    </row>
    <row r="56" spans="1:3">
      <c r="A56" s="58" t="s">
        <v>119</v>
      </c>
      <c r="B56" s="58"/>
      <c r="C56" s="60"/>
    </row>
    <row r="57" spans="1:3">
      <c r="A57" s="58" t="s">
        <v>21</v>
      </c>
      <c r="B57" s="58"/>
      <c r="C57" s="60"/>
    </row>
    <row r="58" spans="1:3">
      <c r="A58" s="58" t="s">
        <v>120</v>
      </c>
      <c r="B58" s="58"/>
      <c r="C58" s="60"/>
    </row>
    <row r="59" spans="1:3">
      <c r="A59" s="58" t="s">
        <v>113</v>
      </c>
      <c r="B59" s="58"/>
      <c r="C59" s="60"/>
    </row>
    <row r="60" spans="1:3">
      <c r="A60" s="58"/>
      <c r="B60" s="58"/>
      <c r="C60" s="60"/>
    </row>
    <row r="61" spans="1:3">
      <c r="A61" s="63" t="s">
        <v>56</v>
      </c>
      <c r="B61" s="57" t="s">
        <v>111</v>
      </c>
    </row>
    <row r="62" spans="1:3">
      <c r="A62" s="58" t="s">
        <v>218</v>
      </c>
      <c r="B62" s="60" t="s">
        <v>219</v>
      </c>
    </row>
    <row r="63" spans="1:3">
      <c r="A63" s="58" t="s">
        <v>209</v>
      </c>
      <c r="B63" s="60" t="s">
        <v>220</v>
      </c>
    </row>
    <row r="64" spans="1:3">
      <c r="A64" s="58" t="s">
        <v>210</v>
      </c>
      <c r="B64" t="s">
        <v>221</v>
      </c>
    </row>
    <row r="65" spans="1:3">
      <c r="A65" s="58" t="s">
        <v>208</v>
      </c>
      <c r="B65" t="s">
        <v>222</v>
      </c>
    </row>
    <row r="66" spans="1:3">
      <c r="A66" s="58" t="s">
        <v>223</v>
      </c>
      <c r="B66" s="81" t="s">
        <v>224</v>
      </c>
    </row>
    <row r="67" spans="1:3">
      <c r="A67" s="58"/>
      <c r="B67" s="58"/>
      <c r="C67" s="60"/>
    </row>
    <row r="68" spans="1:3">
      <c r="A68" s="58"/>
      <c r="B68" s="58"/>
      <c r="C68" s="60"/>
    </row>
    <row r="69" spans="1:3">
      <c r="A69" s="63" t="s">
        <v>41</v>
      </c>
      <c r="B69" s="63"/>
      <c r="C69" s="60"/>
    </row>
    <row r="70" spans="1:3">
      <c r="A70" s="51" t="s">
        <v>121</v>
      </c>
      <c r="B70" s="51"/>
    </row>
    <row r="71" spans="1:3">
      <c r="A71" s="51" t="s">
        <v>122</v>
      </c>
      <c r="B71" s="51"/>
    </row>
    <row r="72" spans="1:3">
      <c r="A72" s="51" t="s">
        <v>123</v>
      </c>
      <c r="B72" s="51"/>
    </row>
    <row r="73" spans="1:3">
      <c r="A73" s="51" t="s">
        <v>124</v>
      </c>
      <c r="B73" s="51"/>
    </row>
    <row r="74" spans="1:3">
      <c r="A74" s="51" t="s">
        <v>125</v>
      </c>
      <c r="B74" s="51"/>
    </row>
    <row r="75" spans="1:3">
      <c r="A75" s="51" t="s">
        <v>126</v>
      </c>
      <c r="B75" s="51"/>
    </row>
    <row r="76" spans="1:3">
      <c r="A76" s="44" t="s">
        <v>127</v>
      </c>
      <c r="B76" s="44"/>
    </row>
    <row r="77" spans="1:3">
      <c r="A77" s="51" t="s">
        <v>128</v>
      </c>
      <c r="B77" s="51"/>
    </row>
    <row r="78" spans="1:3">
      <c r="A78" s="44" t="s">
        <v>129</v>
      </c>
      <c r="B78" s="44"/>
    </row>
    <row r="79" spans="1:3">
      <c r="A79" s="44" t="s">
        <v>130</v>
      </c>
      <c r="B79" s="44"/>
    </row>
    <row r="80" spans="1:3">
      <c r="A80" s="44" t="s">
        <v>131</v>
      </c>
      <c r="B80" s="44"/>
    </row>
    <row r="81" spans="1:3">
      <c r="A81" s="44" t="s">
        <v>132</v>
      </c>
      <c r="B81" s="44"/>
    </row>
    <row r="82" spans="1:3">
      <c r="A82" s="44" t="s">
        <v>133</v>
      </c>
      <c r="B82" s="44"/>
    </row>
    <row r="83" spans="1:3">
      <c r="A83" s="44" t="s">
        <v>134</v>
      </c>
      <c r="B83" s="44"/>
    </row>
    <row r="84" spans="1:3">
      <c r="A84" s="44" t="s">
        <v>135</v>
      </c>
      <c r="B84" s="44"/>
    </row>
    <row r="85" spans="1:3">
      <c r="A85" s="44" t="s">
        <v>136</v>
      </c>
      <c r="B85" s="44"/>
    </row>
    <row r="86" spans="1:3">
      <c r="A86" s="44" t="s">
        <v>113</v>
      </c>
      <c r="B86" s="44"/>
    </row>
    <row r="89" spans="1:3">
      <c r="A89" s="63" t="s">
        <v>137</v>
      </c>
      <c r="B89" s="63"/>
      <c r="C89" s="57" t="s">
        <v>111</v>
      </c>
    </row>
    <row r="90" spans="1:3" ht="88.5" customHeight="1">
      <c r="A90" s="14" t="s">
        <v>138</v>
      </c>
      <c r="C90" s="61" t="s">
        <v>139</v>
      </c>
    </row>
    <row r="91" spans="1:3" ht="25.5">
      <c r="A91" s="14" t="s">
        <v>140</v>
      </c>
      <c r="C91" s="61" t="s">
        <v>141</v>
      </c>
    </row>
    <row r="92" spans="1:3" ht="25.5">
      <c r="A92" s="14" t="s">
        <v>142</v>
      </c>
      <c r="C92" s="61" t="s">
        <v>143</v>
      </c>
    </row>
    <row r="93" spans="1:3">
      <c r="C93" s="44"/>
    </row>
    <row r="94" spans="1:3">
      <c r="C94" s="44"/>
    </row>
    <row r="96" spans="1:3">
      <c r="A96" s="63" t="s">
        <v>50</v>
      </c>
      <c r="B96" s="63"/>
      <c r="C96" s="57" t="s">
        <v>111</v>
      </c>
    </row>
    <row r="97" spans="1:3" ht="63.75">
      <c r="A97" s="14" t="s">
        <v>144</v>
      </c>
      <c r="C97" s="29" t="s">
        <v>145</v>
      </c>
    </row>
    <row r="98" spans="1:3" ht="76.5">
      <c r="A98" s="14" t="s">
        <v>146</v>
      </c>
      <c r="C98" s="29" t="s">
        <v>147</v>
      </c>
    </row>
  </sheetData>
  <dataValidations count="2">
    <dataValidation type="list" allowBlank="1" showInputMessage="1" showErrorMessage="1" sqref="F20:G20 K20:L20 Q20">
      <formula1>Tecnicas_Pruebas</formula1>
    </dataValidation>
    <dataValidation type="list" allowBlank="1" showInputMessage="1" showErrorMessage="1" sqref="H2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2025-04-01T00:15:57Z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