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VUCE\DocumentoVuce\PROYECTO BUZON\"/>
    </mc:Choice>
  </mc:AlternateContent>
  <xr:revisionPtr revIDLastSave="0" documentId="13_ncr:1_{A77CFE82-00E4-4840-A373-EC1E534921DC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ejemplo" sheetId="2" r:id="rId1"/>
    <sheet name="Formato 1.0 " sheetId="5" r:id="rId2"/>
    <sheet name="Ejemplo (IPS)" sheetId="7" r:id="rId3"/>
    <sheet name="DATOS" sheetId="8" r:id="rId4"/>
    <sheet name="CP01" sheetId="9" r:id="rId5"/>
  </sheets>
  <externalReferences>
    <externalReference r:id="rId6"/>
  </externalReferences>
  <definedNames>
    <definedName name="_xlnm._FilterDatabase" localSheetId="3" hidden="1">DATOS!$B$25:$G$47</definedName>
    <definedName name="_xlnm._FilterDatabase" localSheetId="2" hidden="1">'Ejemplo (IPS)'!$B$3:$G$4</definedName>
    <definedName name="_xlnm._FilterDatabase" localSheetId="1" hidden="1">'Formato 1.0 '!$A$44:$AX$100</definedName>
    <definedName name="_xlnm.Print_Area" localSheetId="1">'Formato 1.0 '!$A$1:$AQ$119</definedName>
    <definedName name="Caracteristica_Evaluar">ejemplo!#REF!</definedName>
    <definedName name="Componentes">ejemplo!$A$69:$A$76</definedName>
    <definedName name="Estado_CP">ejemplo!#REF!</definedName>
    <definedName name="h">[1]Hoja1!$A$41:$A$45</definedName>
    <definedName name="Metodos_Pruebas">ejemplo!#REF!</definedName>
    <definedName name="Requerimientos">ejemplo!#REF!</definedName>
    <definedName name="Tecnicas_Pruebas">ejemplo!#REF!</definedName>
    <definedName name="Tipo_Pruebas">ejemplo!#REF!</definedName>
    <definedName name="_xlnm.Print_Titles" localSheetId="1">'Formato 1.0 '!$1:$13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9" l="1"/>
  <c r="B2" i="9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26" i="8"/>
  <c r="D21" i="8" s="1"/>
  <c r="D18" i="8" l="1"/>
  <c r="D19" i="8"/>
  <c r="D20" i="8"/>
  <c r="J39" i="5"/>
  <c r="J38" i="5"/>
  <c r="J37" i="5"/>
  <c r="J36" i="5"/>
  <c r="J35" i="5"/>
  <c r="D22" i="8" l="1"/>
  <c r="J40" i="5"/>
  <c r="M40" i="5" s="1"/>
  <c r="M35" i="5" l="1"/>
  <c r="M39" i="5"/>
  <c r="M38" i="5"/>
  <c r="M37" i="5"/>
  <c r="M36" i="5"/>
</calcChain>
</file>

<file path=xl/sharedStrings.xml><?xml version="1.0" encoding="utf-8"?>
<sst xmlns="http://schemas.openxmlformats.org/spreadsheetml/2006/main" count="1247" uniqueCount="331">
  <si>
    <t>PLAN DE PRUEBAS DE SISTEMAS</t>
  </si>
  <si>
    <t>Registro de control de cambios</t>
  </si>
  <si>
    <t>Fecha</t>
  </si>
  <si>
    <t>Versión</t>
  </si>
  <si>
    <t>Descripción del cambio</t>
  </si>
  <si>
    <t>Autor</t>
  </si>
  <si>
    <t>1.0</t>
  </si>
  <si>
    <t>Datos Generales</t>
  </si>
  <si>
    <t>Acta / Sustento/HU</t>
  </si>
  <si>
    <t>Formato de Entidad</t>
  </si>
  <si>
    <t>Versión inicial del formato</t>
  </si>
  <si>
    <t>Necesidades de entorno para las pruebas</t>
  </si>
  <si>
    <t>Hardware</t>
  </si>
  <si>
    <t xml:space="preserve">Intel Core i7, 16GB de RAM, 502GB de Disco Duro </t>
  </si>
  <si>
    <t xml:space="preserve">Software </t>
  </si>
  <si>
    <t>Microsoft Edge 120.0, Firefox 121.0, Google Chrome 120.0</t>
  </si>
  <si>
    <t>Comunicaciones</t>
  </si>
  <si>
    <t>Seguridad</t>
  </si>
  <si>
    <t>Configuración entorno</t>
  </si>
  <si>
    <t>Otros</t>
  </si>
  <si>
    <t>Tipo de Prueba (Marque con X)</t>
  </si>
  <si>
    <t>Caja blanca</t>
  </si>
  <si>
    <t>Caja negra</t>
  </si>
  <si>
    <t xml:space="preserve"> </t>
  </si>
  <si>
    <t>De Carga</t>
  </si>
  <si>
    <t>De Stress</t>
  </si>
  <si>
    <t>De Instalación</t>
  </si>
  <si>
    <t>De Regresión</t>
  </si>
  <si>
    <t>Avance Casos de Pruebas (CP)</t>
  </si>
  <si>
    <t>Estado Casos de Prueba</t>
  </si>
  <si>
    <t>Estado CP</t>
  </si>
  <si>
    <t>% Avance</t>
  </si>
  <si>
    <t>Casos de Pruebas Conforme</t>
  </si>
  <si>
    <t>Casos de Pruebas No Conforme</t>
  </si>
  <si>
    <t>Casos de Pruebas Pendientes</t>
  </si>
  <si>
    <t>Total Casos de Prueba</t>
  </si>
  <si>
    <t>Casos de prueba (CP)</t>
  </si>
  <si>
    <t>N° CP</t>
  </si>
  <si>
    <t>Componente</t>
  </si>
  <si>
    <t>N°.HU/N° RF/RNF</t>
  </si>
  <si>
    <t>Criterio de aceptación (HU)/Título de RF o RNF</t>
  </si>
  <si>
    <t>Escenario (HU)/Detalle de RF o RNF</t>
  </si>
  <si>
    <t>Tipos de Prueba</t>
  </si>
  <si>
    <t>Tecnica de Prueba</t>
  </si>
  <si>
    <t>Métodos para especificar CP</t>
  </si>
  <si>
    <t>Nombre del Caso de Prueba</t>
  </si>
  <si>
    <t>Especificación del caso de prueba (Propósito)</t>
  </si>
  <si>
    <t>Tipo de Caso</t>
  </si>
  <si>
    <t>Criticidad</t>
  </si>
  <si>
    <t>Pre Condiciones</t>
  </si>
  <si>
    <t>Datos de pruebas</t>
  </si>
  <si>
    <t>Pasos de Ejecución</t>
  </si>
  <si>
    <t>Resultado esperado</t>
  </si>
  <si>
    <t>Estado</t>
  </si>
  <si>
    <t>Nota 1:</t>
  </si>
  <si>
    <t>Ingrese el N° que corresponda</t>
  </si>
  <si>
    <t>Pruebas funcionales</t>
  </si>
  <si>
    <t>Pruebas de sociadas al cambio</t>
  </si>
  <si>
    <t>Pruebas no funcionales</t>
  </si>
  <si>
    <t>Pruebas estructurales</t>
  </si>
  <si>
    <t>Nota 2:</t>
  </si>
  <si>
    <t>Técnicas de caja negra</t>
  </si>
  <si>
    <t>Técnicas de caja blanca</t>
  </si>
  <si>
    <t>Técnicas basadas en la experiencia</t>
  </si>
  <si>
    <t>Nota 3:</t>
  </si>
  <si>
    <t>Partición de equivalencia</t>
  </si>
  <si>
    <t>Transición de estado</t>
  </si>
  <si>
    <t>Cobertura de decisión</t>
  </si>
  <si>
    <t>Análisis de valores límite</t>
  </si>
  <si>
    <t>Caso de uso</t>
  </si>
  <si>
    <t>Cobertura de camino</t>
  </si>
  <si>
    <t>Causa efecto</t>
  </si>
  <si>
    <t>Cobertura de sentencia</t>
  </si>
  <si>
    <t>Cobertura de condición</t>
  </si>
  <si>
    <r>
      <t>APROBACIÓN</t>
    </r>
    <r>
      <rPr>
        <i/>
        <u/>
        <sz val="10"/>
        <rFont val="Arial"/>
        <family val="2"/>
      </rPr>
      <t xml:space="preserve"> (Se asegura que todos los RF cuenten con al menos un (1) caso de prueba)</t>
    </r>
    <r>
      <rPr>
        <b/>
        <u/>
        <sz val="10"/>
        <rFont val="Arial"/>
        <family val="2"/>
      </rPr>
      <t>.</t>
    </r>
  </si>
  <si>
    <t>Líder de Equipo de Calidad</t>
  </si>
  <si>
    <t>Aprueba (Marque con X)</t>
  </si>
  <si>
    <t>NO</t>
  </si>
  <si>
    <t>Fecha de Aprobación</t>
  </si>
  <si>
    <t>Unidad Organizacional:</t>
  </si>
  <si>
    <t>dia (dd)</t>
  </si>
  <si>
    <t>mes (mm)</t>
  </si>
  <si>
    <t>año (yyyy)</t>
  </si>
  <si>
    <t>Consideraciones</t>
  </si>
  <si>
    <r>
      <rPr>
        <b/>
        <sz val="10"/>
        <color rgb="FF000000"/>
        <rFont val="Arial"/>
        <family val="2"/>
      </rPr>
      <t xml:space="preserve">Orden: </t>
    </r>
    <r>
      <rPr>
        <sz val="10"/>
        <color rgb="FF000000"/>
        <rFont val="Arial"/>
        <family val="2"/>
      </rPr>
      <t xml:space="preserve">Crear casos de prueba que cubran un rol y luego continuar con los demás roles </t>
    </r>
  </si>
  <si>
    <r>
      <t>Claridad</t>
    </r>
    <r>
      <rPr>
        <sz val="10"/>
        <rFont val="Arial"/>
        <family val="2"/>
      </rPr>
      <t>: Casos de prueba bien descritos, sin ambigüedades.</t>
    </r>
  </si>
  <si>
    <r>
      <t>Cobertura</t>
    </r>
    <r>
      <rPr>
        <sz val="10"/>
        <rFont val="Arial"/>
        <family val="2"/>
      </rPr>
      <t>: Asegurar que se cubran todos los requisitos.</t>
    </r>
  </si>
  <si>
    <r>
      <t>Simplicidad</t>
    </r>
    <r>
      <rPr>
        <sz val="10"/>
        <rFont val="Arial"/>
        <family val="2"/>
      </rPr>
      <t>: Diseñar casos de prueba simples y enfocados en escenarios específicos.</t>
    </r>
  </si>
  <si>
    <r>
      <t>Priorización</t>
    </r>
    <r>
      <rPr>
        <sz val="10"/>
        <rFont val="Arial"/>
        <family val="2"/>
      </rPr>
      <t>: Probar primero las funcionalidades más críticas.</t>
    </r>
  </si>
  <si>
    <r>
      <t>Pruebas positivas y negativas</t>
    </r>
    <r>
      <rPr>
        <sz val="10"/>
        <rFont val="Arial"/>
        <family val="2"/>
      </rPr>
      <t>: Cubrir tanto escenarios exitosos como fallidos.</t>
    </r>
  </si>
  <si>
    <r>
      <t>Automatización</t>
    </r>
    <r>
      <rPr>
        <sz val="10"/>
        <rFont val="Arial"/>
        <family val="2"/>
      </rPr>
      <t>: Pensar en la automatización desde el diseño.</t>
    </r>
  </si>
  <si>
    <r>
      <t>Revisión continua</t>
    </r>
    <r>
      <rPr>
        <sz val="10"/>
        <rFont val="Arial"/>
        <family val="2"/>
      </rPr>
      <t>: Validar y actualizar los casos de prueba regularmente.</t>
    </r>
  </si>
  <si>
    <t>Colocar nro y título</t>
  </si>
  <si>
    <t>Tipo de Componente según la lista</t>
  </si>
  <si>
    <t>Formatos que maneja cada Entidad</t>
  </si>
  <si>
    <t>Nro. De versión inicial</t>
  </si>
  <si>
    <r>
      <rPr>
        <i/>
        <sz val="10"/>
        <rFont val="Arial"/>
        <family val="2"/>
      </rPr>
      <t xml:space="preserve">Nro. correplativo del caso de prueba 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CP01</t>
    </r>
  </si>
  <si>
    <r>
      <rPr>
        <i/>
        <sz val="10"/>
        <color rgb="FF000000"/>
        <rFont val="Arial"/>
      </rPr>
      <t xml:space="preserve">tipo de componente según la lista
</t>
    </r>
    <r>
      <rPr>
        <sz val="10"/>
        <color rgb="FF000000"/>
        <rFont val="Arial"/>
      </rPr>
      <t xml:space="preserve">
</t>
    </r>
    <r>
      <rPr>
        <b/>
        <sz val="10"/>
        <color rgb="FF000000"/>
        <rFont val="Arial"/>
      </rPr>
      <t>Ejm</t>
    </r>
    <r>
      <rPr>
        <sz val="10"/>
        <color rgb="FF000000"/>
        <rFont val="Arial"/>
      </rPr>
      <t>: Mercancias restringidas</t>
    </r>
  </si>
  <si>
    <r>
      <rPr>
        <i/>
        <sz val="10"/>
        <color rgb="FF000000"/>
        <rFont val="Arial"/>
        <family val="2"/>
      </rPr>
      <t xml:space="preserve">[Nro. De la HU]
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>: HU_AU.CV.003</t>
    </r>
  </si>
  <si>
    <r>
      <rPr>
        <i/>
        <sz val="10"/>
        <color rgb="FF000000"/>
        <rFont val="Arial"/>
      </rPr>
      <t xml:space="preserve">[Criterio de aceptación]
</t>
    </r>
    <r>
      <rPr>
        <sz val="10"/>
        <color rgb="FF000000"/>
        <rFont val="Arial"/>
      </rPr>
      <t xml:space="preserve">
</t>
    </r>
    <r>
      <rPr>
        <b/>
        <sz val="10"/>
        <color rgb="FF000000"/>
        <rFont val="Arial"/>
      </rPr>
      <t>Ejm</t>
    </r>
    <r>
      <rPr>
        <sz val="10"/>
        <color rgb="FF000000"/>
        <rFont val="Arial"/>
      </rPr>
      <t>: Criterio de Aceptación 001:  Inicio de sesión de la Cuenta</t>
    </r>
  </si>
  <si>
    <r>
      <rPr>
        <i/>
        <sz val="10"/>
        <color rgb="FF000000"/>
        <rFont val="Arial"/>
      </rPr>
      <t xml:space="preserve">[Escenario]
</t>
    </r>
    <r>
      <rPr>
        <sz val="10"/>
        <color rgb="FF000000"/>
        <rFont val="Arial"/>
      </rPr>
      <t xml:space="preserve">
</t>
    </r>
    <r>
      <rPr>
        <b/>
        <sz val="10"/>
        <color rgb="FF000000"/>
        <rFont val="Arial"/>
      </rPr>
      <t>Ejm</t>
    </r>
    <r>
      <rPr>
        <sz val="10"/>
        <color rgb="FF000000"/>
        <rFont val="Arial"/>
      </rPr>
      <t xml:space="preserve">: Escenario 1:  
Acceso del Usuario </t>
    </r>
  </si>
  <si>
    <r>
      <rPr>
        <i/>
        <sz val="10"/>
        <rFont val="Arial"/>
        <family val="2"/>
      </rPr>
      <t>[Correlativo del tipo de prueba]</t>
    </r>
    <r>
      <rPr>
        <sz val="10"/>
        <rFont val="Arial"/>
        <family val="2"/>
      </rPr>
      <t xml:space="preserve"> 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:1</t>
    </r>
  </si>
  <si>
    <r>
      <t xml:space="preserve">
</t>
    </r>
    <r>
      <rPr>
        <i/>
        <sz val="10"/>
        <rFont val="Arial"/>
        <family val="2"/>
      </rPr>
      <t>[Correlativo de la técnica de prueba]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1</t>
    </r>
  </si>
  <si>
    <r>
      <t xml:space="preserve">
</t>
    </r>
    <r>
      <rPr>
        <i/>
        <sz val="10"/>
        <rFont val="Arial"/>
        <family val="2"/>
      </rPr>
      <t>[Correlativo de la técnica de prueba]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3</t>
    </r>
  </si>
  <si>
    <r>
      <rPr>
        <i/>
        <sz val="10"/>
        <color rgb="FF000000"/>
        <rFont val="Arial"/>
      </rPr>
      <t>[El nombre debe describir claramente la funcionalidad o el escenario que se está probando</t>
    </r>
    <r>
      <rPr>
        <sz val="10"/>
        <color rgb="FF000000"/>
        <rFont val="Arial"/>
      </rPr>
      <t xml:space="preserve">] 
</t>
    </r>
    <r>
      <rPr>
        <b/>
        <i/>
        <sz val="10"/>
        <color rgb="FF000000"/>
        <rFont val="Arial"/>
      </rPr>
      <t>Estructura:</t>
    </r>
    <r>
      <rPr>
        <i/>
        <sz val="10"/>
        <color rgb="FF000000"/>
        <rFont val="Arial"/>
      </rPr>
      <t xml:space="preserve"> [Acción/ Funcionalidad]+ [Datos/Condición] + [Resultado esperado] + Ambiente/Plataforma (Opcional)
</t>
    </r>
    <r>
      <rPr>
        <b/>
        <i/>
        <sz val="10"/>
        <color rgb="FF000000"/>
        <rFont val="Arial"/>
      </rPr>
      <t xml:space="preserve">Acción/funcionalidad </t>
    </r>
    <r>
      <rPr>
        <i/>
        <sz val="10"/>
        <color rgb="FF000000"/>
        <rFont val="Arial"/>
      </rPr>
      <t xml:space="preserve">(¿Qué se está haciendo/probando?)
</t>
    </r>
    <r>
      <rPr>
        <b/>
        <i/>
        <sz val="10"/>
        <color rgb="FF000000"/>
        <rFont val="Arial"/>
      </rPr>
      <t>Datos/Condiciones</t>
    </r>
    <r>
      <rPr>
        <i/>
        <sz val="10"/>
        <color rgb="FF000000"/>
        <rFont val="Arial"/>
      </rPr>
      <t xml:space="preserve"> (¿Qué condiciones o datos se utilizan?)
</t>
    </r>
    <r>
      <rPr>
        <b/>
        <i/>
        <sz val="10"/>
        <color rgb="FF000000"/>
        <rFont val="Arial"/>
      </rPr>
      <t>Resultado esperado</t>
    </r>
    <r>
      <rPr>
        <i/>
        <sz val="10"/>
        <color rgb="FF000000"/>
        <rFont val="Arial"/>
      </rPr>
      <t xml:space="preserve"> (¿Qué resultado se espera?)
</t>
    </r>
    <r>
      <rPr>
        <b/>
        <i/>
        <sz val="10"/>
        <color rgb="FF000000"/>
        <rFont val="Arial"/>
      </rPr>
      <t>Ambiente/Plataforma</t>
    </r>
    <r>
      <rPr>
        <i/>
        <sz val="10"/>
        <color rgb="FF000000"/>
        <rFont val="Arial"/>
      </rPr>
      <t xml:space="preserve"> (Opcional: ¿En qué entorno se prueba?)
</t>
    </r>
    <r>
      <rPr>
        <sz val="10"/>
        <color rgb="FF000000"/>
        <rFont val="Arial"/>
      </rPr>
      <t xml:space="preserve">
</t>
    </r>
    <r>
      <rPr>
        <b/>
        <sz val="10"/>
        <color rgb="FF000000"/>
        <rFont val="Arial"/>
      </rPr>
      <t>Ejm</t>
    </r>
    <r>
      <rPr>
        <sz val="10"/>
        <color rgb="FF000000"/>
        <rFont val="Arial"/>
      </rPr>
      <t xml:space="preserve">:Iniciar sesión con un usuario y contraseña validos
Iniciar sesión con un usuario y contraseña incorrectas </t>
    </r>
  </si>
  <si>
    <r>
      <t xml:space="preserve">[Explica brevemente el propósito del caso de prueba, es decir, lo que se pretende verificar o validar.]
</t>
    </r>
    <r>
      <rPr>
        <b/>
        <i/>
        <sz val="10"/>
        <rFont val="Arial"/>
        <family val="2"/>
      </rPr>
      <t xml:space="preserve">Ejm: </t>
    </r>
    <r>
      <rPr>
        <sz val="10"/>
        <rFont val="Arial"/>
        <family val="2"/>
      </rPr>
      <t>Verificar que el usuario puede iniciar sesión correctamente con un nombre de usuario y contraseña válidos.</t>
    </r>
  </si>
  <si>
    <r>
      <rPr>
        <i/>
        <sz val="10"/>
        <color rgb="FF000000"/>
        <rFont val="Arial"/>
        <family val="2"/>
      </rPr>
      <t>[Tipo de resultado según la lista]</t>
    </r>
    <r>
      <rPr>
        <sz val="10"/>
        <color rgb="FF000000"/>
        <rFont val="Arial"/>
        <family val="2"/>
      </rPr>
      <t xml:space="preserve"> 
 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>: Caso válido</t>
    </r>
  </si>
  <si>
    <r>
      <rPr>
        <i/>
        <sz val="10"/>
        <rFont val="Arial"/>
        <family val="2"/>
      </rPr>
      <t>[Tipo de criticidad según la lista]</t>
    </r>
    <r>
      <rPr>
        <sz val="10"/>
        <rFont val="Arial"/>
        <family val="2"/>
      </rPr>
      <t xml:space="preserve"> 
 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Critico</t>
    </r>
  </si>
  <si>
    <r>
      <t xml:space="preserve"> [son los requisitos o condiciones que deben cumplirse antes de ejecutar el caso de prueba para garantizar que el entorno de prueba sea adecuado y que los resultados sean válidos. 
Agunas consideraciones: 
- Estado en el que debe estar el sistema
- Configuraciones, registros, o archivos necesarios para el caso de prueba.
- Permisos y autenticaciones necesarias
- Dependencias Externas (Apis,etc)
- Estado y perfil del Usuario]
</t>
    </r>
    <r>
      <rPr>
        <b/>
        <i/>
        <sz val="10"/>
        <rFont val="Arial"/>
        <family val="2"/>
      </rPr>
      <t>Ejm:</t>
    </r>
    <r>
      <rPr>
        <i/>
        <sz val="10"/>
        <rFont val="Arial"/>
        <family val="2"/>
      </rPr>
      <t xml:space="preserve"> 
El Sistema debe estar disponible y listo para realizar pruebas
El usuario debe estar registrado en el sistema y estar activo
El usuario debe conocer su nombre de usuario y contraseña.</t>
    </r>
  </si>
  <si>
    <r>
      <t xml:space="preserve">[Son datos de entrada que deben representar los datos reales que el sistema manejará en producción. Deben cubrir todos los casos posibles, incluidos datos válidos, inválidos y bordes.]
</t>
    </r>
    <r>
      <rPr>
        <b/>
        <i/>
        <sz val="10"/>
        <rFont val="Arial"/>
        <family val="2"/>
      </rPr>
      <t>Ejm:</t>
    </r>
    <r>
      <rPr>
        <i/>
        <sz val="10"/>
        <rFont val="Arial"/>
        <family val="2"/>
      </rPr>
      <t xml:space="preserve">
Usuario: usuario1
Contraseña: Prueba1@</t>
    </r>
  </si>
  <si>
    <r>
      <rPr>
        <i/>
        <sz val="10"/>
        <color rgb="FF000000"/>
        <rFont val="Arial"/>
      </rPr>
      <t xml:space="preserve">[Los pasos deben seguir un orden lógico y secuencial ser claros y detallados para evitar malentendidos] 
</t>
    </r>
    <r>
      <rPr>
        <b/>
        <i/>
        <sz val="10"/>
        <color rgb="FF000000"/>
        <rFont val="Arial"/>
      </rPr>
      <t>Estructura:
Número del paso:</t>
    </r>
    <r>
      <rPr>
        <i/>
        <sz val="10"/>
        <color rgb="FF000000"/>
        <rFont val="Arial"/>
      </rPr>
      <t xml:space="preserve"> Asignar un número secuencial a cada paso.
</t>
    </r>
    <r>
      <rPr>
        <b/>
        <i/>
        <sz val="10"/>
        <color rgb="FF000000"/>
        <rFont val="Arial"/>
      </rPr>
      <t>Acción:</t>
    </r>
    <r>
      <rPr>
        <i/>
        <sz val="10"/>
        <color rgb="FF000000"/>
        <rFont val="Arial"/>
      </rPr>
      <t xml:space="preserve"> Describir la acción específica que debe realizarse en cada paso.
</t>
    </r>
    <r>
      <rPr>
        <b/>
        <sz val="10"/>
        <color rgb="FF000000"/>
        <rFont val="Arial"/>
      </rPr>
      <t xml:space="preserve">
</t>
    </r>
    <r>
      <rPr>
        <sz val="10"/>
        <color rgb="FF000000"/>
        <rFont val="Arial"/>
      </rPr>
      <t xml:space="preserve"> </t>
    </r>
    <r>
      <rPr>
        <b/>
        <sz val="10"/>
        <color rgb="FF000000"/>
        <rFont val="Arial"/>
      </rPr>
      <t xml:space="preserve">Ejm: 
Paso 1: </t>
    </r>
    <r>
      <rPr>
        <sz val="10"/>
        <color rgb="FF000000"/>
        <rFont val="Arial"/>
      </rPr>
      <t>Ingresar la URL</t>
    </r>
    <r>
      <rPr>
        <b/>
        <sz val="10"/>
        <color rgb="FF000000"/>
        <rFont val="Arial"/>
      </rPr>
      <t xml:space="preserve"> </t>
    </r>
    <r>
      <rPr>
        <sz val="10"/>
        <color rgb="FF000000"/>
        <rFont val="Arial"/>
      </rPr>
      <t xml:space="preserve">https://example.com/login en el navegador
</t>
    </r>
    <r>
      <rPr>
        <b/>
        <sz val="10"/>
        <color rgb="FF000000"/>
        <rFont val="Arial"/>
      </rPr>
      <t xml:space="preserve">Paso 2: </t>
    </r>
    <r>
      <rPr>
        <sz val="10"/>
        <color rgb="FF000000"/>
        <rFont val="Arial"/>
      </rPr>
      <t xml:space="preserve">Introducir un nombre de usuario válido en el campo "Nombre de Usuario".
</t>
    </r>
    <r>
      <rPr>
        <b/>
        <sz val="10"/>
        <color rgb="FF000000"/>
        <rFont val="Arial"/>
      </rPr>
      <t>Paso 3:</t>
    </r>
    <r>
      <rPr>
        <sz val="10"/>
        <color rgb="FF000000"/>
        <rFont val="Arial"/>
      </rPr>
      <t xml:space="preserve"> Introducir una contraseña válida en el campo "Contraseña".
</t>
    </r>
    <r>
      <rPr>
        <b/>
        <sz val="10"/>
        <color rgb="FF000000"/>
        <rFont val="Arial"/>
      </rPr>
      <t>Paso 4:</t>
    </r>
    <r>
      <rPr>
        <sz val="10"/>
        <color rgb="FF000000"/>
        <rFont val="Arial"/>
      </rPr>
      <t xml:space="preserve"> Hacer clic en el botón "Iniciar Sesión".</t>
    </r>
  </si>
  <si>
    <r>
      <rPr>
        <i/>
        <sz val="10"/>
        <color rgb="FF000000"/>
        <rFont val="Arial"/>
      </rPr>
      <t xml:space="preserve">[El resultado esperado en un caso de prueba es la salida o el comportamiento que se realiza después de ejecutar el escenario. Quiere decir un resultado final sobre lo que el sistema muestra, valida o verifica]
</t>
    </r>
    <r>
      <rPr>
        <b/>
        <sz val="10"/>
        <color rgb="FF000000"/>
        <rFont val="Arial"/>
      </rPr>
      <t xml:space="preserve">
Ejm 1: 
</t>
    </r>
    <r>
      <rPr>
        <sz val="10"/>
        <color rgb="FF000000"/>
        <rFont val="Arial"/>
      </rPr>
      <t xml:space="preserve">El sistema muestra el dashboard inicial.
</t>
    </r>
    <r>
      <rPr>
        <b/>
        <sz val="10"/>
        <color rgb="FF000000"/>
        <rFont val="Arial"/>
      </rPr>
      <t>Ejm 2</t>
    </r>
    <r>
      <rPr>
        <sz val="10"/>
        <color rgb="FF000000"/>
        <rFont val="Arial"/>
      </rPr>
      <t>: 
El sistema valida lo siguiente:
- Se muestra un check cada vez que se valida un campo.
- Se muestra el mensaje de confirmación "El usuario fue creado correctamente.".</t>
    </r>
  </si>
  <si>
    <r>
      <rPr>
        <i/>
        <sz val="10"/>
        <rFont val="Arial"/>
        <family val="2"/>
      </rPr>
      <t>[Tipo de estado según lista]</t>
    </r>
    <r>
      <rPr>
        <sz val="10"/>
        <rFont val="Arial"/>
        <family val="2"/>
      </rPr>
      <t xml:space="preserve"> 
 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Conforme</t>
    </r>
  </si>
  <si>
    <t>Tipos de Pruebas</t>
  </si>
  <si>
    <t>Descripción</t>
  </si>
  <si>
    <t>Pruebas de asociadas al cambio</t>
  </si>
  <si>
    <t>Sin Asignar</t>
  </si>
  <si>
    <t>Técnicas de pruebas</t>
  </si>
  <si>
    <t>Métodos para especificar el CP</t>
  </si>
  <si>
    <t>Tipo de Requerimiento</t>
  </si>
  <si>
    <t>Acta</t>
  </si>
  <si>
    <t>Requerimiento</t>
  </si>
  <si>
    <t>Ticket</t>
  </si>
  <si>
    <t>Mejora</t>
  </si>
  <si>
    <t>Cuando un CP ha sido ejecutado y el resultado es lo esperado</t>
  </si>
  <si>
    <t>Cuando un CP ha sido ejecutado y el resultado no es lo esperado</t>
  </si>
  <si>
    <t>Cuando un CP ha sido desestimado</t>
  </si>
  <si>
    <t>Cuando un CP no ha sido aún ejecutado (todos los casos de prueba inician con este estado)</t>
  </si>
  <si>
    <t>Todos</t>
  </si>
  <si>
    <t>Mercancias restringidas</t>
  </si>
  <si>
    <t>Componente Portuario</t>
  </si>
  <si>
    <t>Gestión de autorizaciones</t>
  </si>
  <si>
    <t>Zonas económicas especiales</t>
  </si>
  <si>
    <t>Certificado Origen</t>
  </si>
  <si>
    <t>Gestión de naves</t>
  </si>
  <si>
    <t>Módulo de Intercambio de Información entre Operadores</t>
  </si>
  <si>
    <t xml:space="preserve">Gestión electrónica de expedientes </t>
  </si>
  <si>
    <t>Perú Marketplace (Tienda Virtual)</t>
  </si>
  <si>
    <t>Herramienta de Business Intelligence</t>
  </si>
  <si>
    <t>Gestión empresarial E-PYMEX</t>
  </si>
  <si>
    <t>Sistema de gestión de riesgos</t>
  </si>
  <si>
    <t>Ruta productiva exportadora</t>
  </si>
  <si>
    <t>Módulo de Información de Servicios Logísticos de Comercio Exterior</t>
  </si>
  <si>
    <t xml:space="preserve">Portal de Acceso a Mercado </t>
  </si>
  <si>
    <t>Tipo de criticidad</t>
  </si>
  <si>
    <t>Critico</t>
  </si>
  <si>
    <t>1. Casos de prueba que tienen dependencia de otro
2. Casos de prueba que son elaboradas a partir de los criterios de aceptación (validan funcionalidades esenciales para el negocio)</t>
  </si>
  <si>
    <t>Mayor</t>
  </si>
  <si>
    <t>Casos de prueba que provengan de los RF(que no sean criticos) y RNF</t>
  </si>
  <si>
    <t>Menor</t>
  </si>
  <si>
    <t>Casos de prueba que esten relacionados el diseño de la página</t>
  </si>
  <si>
    <t>Caso válido</t>
  </si>
  <si>
    <t>Se emplea para indicar que el caso de prueba está validando un flujo donde todas las operaciones se realizan correctamente y se obtiene el resultado esperado (flujo principal y deseado.).</t>
  </si>
  <si>
    <t>Caso no válido</t>
  </si>
  <si>
    <t>Se emplea para indicar que el caso de prueba está verificando cómo el sistema maneja situaciones en las que algo sale mal o se proporcionan datos incorrectos (enfocados en flujos no exitosos o alternativos).</t>
  </si>
  <si>
    <t>CP01</t>
  </si>
  <si>
    <t>CP02</t>
  </si>
  <si>
    <t>CP03</t>
  </si>
  <si>
    <t>CP04</t>
  </si>
  <si>
    <t>CP05</t>
  </si>
  <si>
    <t>CP06</t>
  </si>
  <si>
    <t>CP07</t>
  </si>
  <si>
    <t>CP08</t>
  </si>
  <si>
    <t>CP09</t>
  </si>
  <si>
    <t>CP10</t>
  </si>
  <si>
    <t>CP11</t>
  </si>
  <si>
    <t>CP12</t>
  </si>
  <si>
    <t>CP13</t>
  </si>
  <si>
    <t>CP14</t>
  </si>
  <si>
    <t>CP15</t>
  </si>
  <si>
    <t>CP16</t>
  </si>
  <si>
    <t>CP17</t>
  </si>
  <si>
    <t>CP18</t>
  </si>
  <si>
    <t>CP19</t>
  </si>
  <si>
    <t>CP20</t>
  </si>
  <si>
    <t>CP21</t>
  </si>
  <si>
    <t>CP22</t>
  </si>
  <si>
    <t>X</t>
  </si>
  <si>
    <t>Jorge Cisneros Cabello</t>
  </si>
  <si>
    <t>N/A</t>
  </si>
  <si>
    <t>RNF</t>
  </si>
  <si>
    <t>CP23</t>
  </si>
  <si>
    <t>CP24</t>
  </si>
  <si>
    <t>CP25</t>
  </si>
  <si>
    <t>CP26</t>
  </si>
  <si>
    <t>CP27</t>
  </si>
  <si>
    <t>CP28</t>
  </si>
  <si>
    <t>CP29</t>
  </si>
  <si>
    <t>CP30</t>
  </si>
  <si>
    <t>CP31</t>
  </si>
  <si>
    <t>CP32</t>
  </si>
  <si>
    <t>CP33</t>
  </si>
  <si>
    <t>CP34</t>
  </si>
  <si>
    <t>CP35</t>
  </si>
  <si>
    <t>CP36</t>
  </si>
  <si>
    <t>CP37</t>
  </si>
  <si>
    <t>CP38</t>
  </si>
  <si>
    <t>CP39</t>
  </si>
  <si>
    <t>CP40</t>
  </si>
  <si>
    <t>CP41</t>
  </si>
  <si>
    <t>CP42</t>
  </si>
  <si>
    <t>CP43</t>
  </si>
  <si>
    <t>CP44</t>
  </si>
  <si>
    <t>CP45</t>
  </si>
  <si>
    <t>CP46</t>
  </si>
  <si>
    <t>CP47</t>
  </si>
  <si>
    <t>CP48</t>
  </si>
  <si>
    <t>CP49</t>
  </si>
  <si>
    <t>CP50</t>
  </si>
  <si>
    <t>CP51</t>
  </si>
  <si>
    <t>CP52</t>
  </si>
  <si>
    <t>CP53</t>
  </si>
  <si>
    <t>CP54</t>
  </si>
  <si>
    <t>CP55</t>
  </si>
  <si>
    <t>CP56</t>
  </si>
  <si>
    <t>Ruth Huapaya</t>
  </si>
  <si>
    <t>Mincetur - Proyecto Autenticación</t>
  </si>
  <si>
    <t>Sistema de Autenticación</t>
  </si>
  <si>
    <t>Validar Migración de NOTIFICACIONES cuando lapso de tiempo es MENSUAL con Rol BUZON.SUPERVISOR.ADMINISTRADO</t>
  </si>
  <si>
    <t>Validar Migración de NOTIFICACIONES cuando lapso de tiempo es MENSUAL con Rol BUZON.ADMINISTRADO</t>
  </si>
  <si>
    <t>Validar Migración de NOTIFICACIONES cuando lapso de tiempo es MENSUAL con Rol BUZON.SUPERVISOR.ENTIDAD</t>
  </si>
  <si>
    <t>Validar Migración de NOTIFICACIONES cuando lapso de tiempo es MENSUAL con Rol BUZON.ENTIDAD</t>
  </si>
  <si>
    <t>Validar Migración de NOTIFICACIONES cuando lapso de tiempo es MENSUAL con Rol BUZON.HELPDESK</t>
  </si>
  <si>
    <t>Validar Migración de NOTIFICACIONES cuando lapso de tiempo es SEMESTRAL con Rol BUZON.SUPERVISOR.ADMINISTRADO</t>
  </si>
  <si>
    <t>Validar Migración de NOTIFICACIONES cuando lapso de tiempo es SEMESTRAL con Rol BUZON.ADMINISTRADO</t>
  </si>
  <si>
    <t>Validar Migración de NOTIFICACIONES cuando lapso de tiempo es SEMESTRAL con Rol BUZON.SUPERVISOR.ENTIDAD</t>
  </si>
  <si>
    <t>Validar Migración de NOTIFICACIONES cuando lapso de tiempo es SEMESTRAL con Rol BUZON.ENTIDAD</t>
  </si>
  <si>
    <t>Validar Migración de NOTIFICACIONES cuando lapso de tiempo es SEMESTRAL con Rol BUZON.HELPDESK</t>
  </si>
  <si>
    <t>Validar Migración de NOTIFICACIONES cuando lapso de tiempo es TRIMESTRAL con Rol BUZON.SUPERVISOR.ADMINISTRADO</t>
  </si>
  <si>
    <t>Validar Migración de NOTIFICACIONES cuando lapso de tiempo es TRIMESTRAL con Rol BUZON.ADMINISTRADO</t>
  </si>
  <si>
    <t>Validar Migración de NOTIFICACIONES cuando lapso de tiempo es TRIMESTRAL con Rol BUZON.SUPERVISOR.ENTIDAD</t>
  </si>
  <si>
    <t>Validar Migración de NOTIFICACIONES cuando lapso de tiempo es TRIMESTRAL con Rol BUZON.ENTIDAD</t>
  </si>
  <si>
    <t>Validar Migración de NOTIFICACIONES cuando lapso de tiempo es TRIMESTRAL con Rol BUZON.HELPDESK</t>
  </si>
  <si>
    <t>Validar Migración de NOTIFICACIONES cuando lapso de tiempo es ANUAL con Rol BUZON.SUPERVISOR.ADMINISTRADO</t>
  </si>
  <si>
    <t>Validar Migración de NOTIFICACIONES cuando lapso de tiempo es ANUAL con Rol BUZON.ADMINISTRADO</t>
  </si>
  <si>
    <t>Validar Migración de NOTIFICACIONES cuando lapso de tiempo es ANUAL con Rol BUZON.SUPERVISOR.ENTIDAD</t>
  </si>
  <si>
    <t>Validar Migración de NOTIFICACIONES cuando lapso de tiempo es ANUAL con Rol BUZON.ENTIDAD</t>
  </si>
  <si>
    <t>Validar Migración de NOTIFICACIONES cuando lapso de tiempo es ANUAL con Rol BUZON.HELPDESK</t>
  </si>
  <si>
    <t>Validar Migración de MENSAJERIA cuando lapso de tiempo es MENSUAL con Rol BUZON.SUPERVISOR.ADMINISTRADO</t>
  </si>
  <si>
    <t>Validar Migración de MENSAJERIA cuando lapso de tiempo es MENSUAL con Rol BUZON.ADMINISTRADO</t>
  </si>
  <si>
    <t>Validar Migración de MENSAJERIA cuando lapso de tiempo es MENSUAL con Rol BUZON.SUPERVISOR.ENTIDAD</t>
  </si>
  <si>
    <t>Validar Migración de MENSAJERIA cuando lapso de tiempo es MENSUAL con Rol BUZON.ENTIDAD</t>
  </si>
  <si>
    <t>Validar Migración de MENSAJERIA cuando lapso de tiempo es MENSUAL con Rol BUZON.HELPDESK</t>
  </si>
  <si>
    <t>Validar Migración de MENSAJERIA cuando lapso de tiempo es TRIMESTRAL con Rol BUZON.SUPERVISOR.ADMINISTRADO</t>
  </si>
  <si>
    <t>Validar Migración de MENSAJERIA cuando lapso de tiempo es TRIMESTRAL con Rol BUZON.ADMINISTRADO</t>
  </si>
  <si>
    <t>Validar Migración de MENSAJERIA cuando lapso de tiempo es TRIMESTRAL con Rol BUZON.SUPERVISOR.ENTIDAD</t>
  </si>
  <si>
    <t>Validar Migración de MENSAJERIA cuando lapso de tiempo es TRIMESTRAL con Rol BUZON.ENTIDAD</t>
  </si>
  <si>
    <t>Validar Migración de MENSAJERIA cuando lapso de tiempo es TRIMESTRAL con Rol BUZON.HELPDESK</t>
  </si>
  <si>
    <t>Validar Migración de MENSAJERIA cuando lapso de tiempo es SEMESTRAL con Rol BUZON.SUPERVISOR.ADMINISTRADO</t>
  </si>
  <si>
    <t>Validar Migración de MENSAJERIA cuando lapso de tiempo es SEMESTRAL con Rol BUZON.ADMINISTRADO</t>
  </si>
  <si>
    <t>Validar Migración de MENSAJERIA cuando lapso de tiempo es SEMESTRAL con Rol BUZON.SUPERVISOR.ENTIDAD</t>
  </si>
  <si>
    <t>Validar Migración de MENSAJERIA cuando lapso de tiempo es SEMESTRAL con Rol BUZON.ENTIDAD</t>
  </si>
  <si>
    <t>Validar Migración de MENSAJERIA cuando lapso de tiempo es SEMESTRAL con Rol BUZON.HELPDESK</t>
  </si>
  <si>
    <t>Validar Migración de MENSAJERIA cuando lapso de tiempo es ANUAL con Rol BUZON.SUPERVISOR.ADMINISTRADO</t>
  </si>
  <si>
    <t>Validar Migración de MENSAJERIA cuando lapso de tiempo es ANUAL con Rol BUZON.ADMINISTRADO</t>
  </si>
  <si>
    <t>Validar Migración de MENSAJERIA cuando lapso de tiempo es ANUAL con Rol BUZON.SUPERVISOR.ENTIDAD</t>
  </si>
  <si>
    <t>Validar Migración de MENSAJERIA cuando lapso de tiempo es ANUAL con Rol BUZON.ENTIDAD</t>
  </si>
  <si>
    <t>Validar Migración de MENSAJERIA cuando lapso de tiempo es ANUAL con Rol BUZON.HELPDESK</t>
  </si>
  <si>
    <t>Validar Migración de NOTIFICACIONES cuando lapso de tiempo es MENSUAL con Usuario BUZON ADMIN</t>
  </si>
  <si>
    <t>Validar Migración de NOTIFICACIONES cuando lapso de tiempo es MENSUAL con Usuario GENERAL</t>
  </si>
  <si>
    <t>Validar Migración de NOTIFICACIONES cuando lapso de tiempo es TRIMESTRAL con Usuario BUZON ADMIN</t>
  </si>
  <si>
    <t>Validar Migración de NOTIFICACIONES cuando lapso de tiempo es TRIMESTRAL con Usuario GENERAL</t>
  </si>
  <si>
    <t>Validar Migración de NOTIFICACIONES cuando lapso de tiempo es SEMESTRAL con Usuario BUZON ADMIN</t>
  </si>
  <si>
    <t>Validar Migración de NOTIFICACIONES cuando lapso de tiempo es SEMESTRAL con Usuario GENERAL</t>
  </si>
  <si>
    <t>Validar Migración de NOTIFICACIONES cuando lapso de tiempo es ANUAL con Usuario BUZON ADMIN</t>
  </si>
  <si>
    <t>Validar Migración de NOTIFICACIONES cuando lapso de tiempo es ANUAL con Usuario GENERAL</t>
  </si>
  <si>
    <t>Validar Migración de MENSAJERIA cuando lapso de tiempo es MENSUAL con Usuario BUZON ADMIN</t>
  </si>
  <si>
    <t>Validar Migración de MENSAJERIA cuando lapso de tiempo es MENSUAL con Usuario GENERAL</t>
  </si>
  <si>
    <t>Validar Migración de MENSAJERIA cuando lapso de tiempo es TRIMESTRAL con Usuario BUZON ADMIN</t>
  </si>
  <si>
    <t>Validar Migración de MENSAJERIA cuando lapso de tiempo es TRIMESTRAL con Usuario GENERAL</t>
  </si>
  <si>
    <t>Validar Migración de MENSAJERIA cuando lapso de tiempo es SEMESTRAL con Usuario BUZON ADMIN</t>
  </si>
  <si>
    <t>Validar Migración de MENSAJERIA cuando lapso de tiempo es SEMESTRAL con Usuario GENERAL</t>
  </si>
  <si>
    <t>Validar Migración de MENSAJERIA cuando lapso de tiempo es ANUAL con Usuario BUZON ADMIN</t>
  </si>
  <si>
    <t>Validar Migración de MENSAJERIA cuando lapso de tiempo es ANUAL con Usuario GENERAL</t>
  </si>
  <si>
    <t>Casos de Pruebas que No Aplica</t>
  </si>
  <si>
    <t>Casos de Pruebas Bloqueados</t>
  </si>
  <si>
    <t>Buzón Electrónico</t>
  </si>
  <si>
    <t>RNF-006
RNF-010</t>
  </si>
  <si>
    <t>Porcentaje de peticiones procesados sin fallos en un minutos
Tiempo máximo de ejecución de una transacción desde recibida la petición en el cliente</t>
  </si>
  <si>
    <t>El sistema debe contar con controles transaccionales para garantizar que las transacciones ejecutadas finalicen de manera adecuada, registrando y generando toda la información pertinente.
La capacidad del Sistema para ejecutar un número determinado de transacciones dentro de una unidad de tiempo determinada.</t>
  </si>
  <si>
    <t>En el contexto de la migración de mensajes, usuarios y archivos adjuntos desde Buzón 1.0 de ORACLE a Buzón 2.0 MongoDB y FILENET, los requerimientos no funcionales han sido heredados de los requerimientos no funcionales de Buzón 2.0, garantizando que el proceso de transferencia, almacenamiento y actualización de los correos electrónicos y sus metadatos sea eficaz y cumpla con los requisitos de integridad, disponibilidad y accesibilidad de los datos</t>
  </si>
  <si>
    <t>Se requiere tener la siguiente información:
-Rol/Usuario
-Scripts de Consulta
-Rango de Fecha
-Tipo de Aviso: Notificacion/Mensaje</t>
  </si>
  <si>
    <t>Proyecto Buzón Electrónico - Pruebas No funcionales</t>
  </si>
  <si>
    <t>x</t>
  </si>
  <si>
    <t>R1. Se valida exitosamente la cantidad de los registros obtenidos con respecto a los parametros solicitados en estructura relacional.
R2. Se valida exitosamente la cantidad de los registros obtenidos con respecto a los parametros solicitados en estructura no relacional.
R3. Se valida exitosamente la relación de los campos relaciones vs atributos no relacionales con el formato de consistencia de data</t>
  </si>
  <si>
    <t>Accesos Disponible Acceso para:'
-Base de datos Oracle (VUCE1)
-Base de datos Mongo (VUCE2)
-Repositorio a los registros log
-El ambiente ya debe contener la información ya migrada para iniciar la prueba Cuantitativa</t>
  </si>
  <si>
    <t>CASOS DE PRUEBA</t>
  </si>
  <si>
    <t>FORMATO/PROYECTO</t>
  </si>
  <si>
    <t>TUPA</t>
  </si>
  <si>
    <t>DATOS DE PRUEBA</t>
  </si>
  <si>
    <t>URL</t>
  </si>
  <si>
    <t>RESULTADO</t>
  </si>
  <si>
    <t>COMENTARIO</t>
  </si>
  <si>
    <r>
      <rPr>
        <i/>
        <sz val="10"/>
        <rFont val="Arial"/>
        <family val="2"/>
      </rPr>
      <t>[Nro. del caso de prueba del PPS]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CP01</t>
    </r>
  </si>
  <si>
    <r>
      <rPr>
        <i/>
        <sz val="11"/>
        <color theme="1"/>
        <rFont val="Calibri"/>
        <family val="2"/>
        <scheme val="minor"/>
      </rPr>
      <t xml:space="preserve">[Nombre del formato o proyecto a probar]
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Ejm:</t>
    </r>
    <r>
      <rPr>
        <sz val="11"/>
        <color theme="1"/>
        <rFont val="Calibri"/>
        <family val="2"/>
        <scheme val="minor"/>
      </rPr>
      <t xml:space="preserve"> AUTENTICACIÓN</t>
    </r>
  </si>
  <si>
    <t>[En caso aplique colocar el nro. De TUPA, caso contrario un guíon (-)</t>
  </si>
  <si>
    <t xml:space="preserve">[colocar los datos de prueba indicados en el PPS, o actualizar en ambos documentos]
</t>
  </si>
  <si>
    <r>
      <t xml:space="preserve">[Ruta de prueba]
</t>
    </r>
    <r>
      <rPr>
        <b/>
        <sz val="11"/>
        <color theme="1"/>
        <rFont val="Calibri"/>
        <family val="2"/>
        <scheme val="minor"/>
      </rPr>
      <t>Ejm: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https://landing-test.vuce.gob.pe/autenticacion2/landing-componentes/components</t>
    </r>
  </si>
  <si>
    <r>
      <t xml:space="preserve">[Resultado de la prueba según la lista]
</t>
    </r>
    <r>
      <rPr>
        <b/>
        <sz val="11"/>
        <color theme="1"/>
        <rFont val="Calibri"/>
        <family val="2"/>
      </rPr>
      <t>Ejm:</t>
    </r>
    <r>
      <rPr>
        <sz val="11"/>
        <color theme="1"/>
        <rFont val="Calibri"/>
        <family val="2"/>
      </rPr>
      <t xml:space="preserve"> Pendiente</t>
    </r>
  </si>
  <si>
    <r>
      <t xml:space="preserve">[Comentario u observación que sea relevante según el resultado]
</t>
    </r>
    <r>
      <rPr>
        <b/>
        <i/>
        <sz val="11"/>
        <color theme="1"/>
        <rFont val="Calibri"/>
        <family val="2"/>
        <scheme val="minor"/>
      </rPr>
      <t xml:space="preserve">Ejm: </t>
    </r>
    <r>
      <rPr>
        <sz val="11"/>
        <color theme="1"/>
        <rFont val="Calibri"/>
        <family val="2"/>
        <scheme val="minor"/>
      </rPr>
      <t>el caso de prueba está pendiente por tener registrada una incidencia nro. 50</t>
    </r>
  </si>
  <si>
    <t>CONFORME</t>
  </si>
  <si>
    <t>NO CONFORME</t>
  </si>
  <si>
    <t>NO APLICA</t>
  </si>
  <si>
    <t>PENDIENTE</t>
  </si>
  <si>
    <t>INFORME DE PRUEBAS DE SISTEMAS</t>
  </si>
  <si>
    <t>Nro. De cliclo</t>
  </si>
  <si>
    <t>1</t>
  </si>
  <si>
    <t>Ejecución de Prueba pruebas no funcionales</t>
  </si>
  <si>
    <t>Jorge Cisneros</t>
  </si>
  <si>
    <t>2</t>
  </si>
  <si>
    <t>Ejecución de Prueba pruebas no funcionales + Revalidacion de Incidencias</t>
  </si>
  <si>
    <t>Casos de Pruebas que no aplica</t>
  </si>
  <si>
    <t>CASOS 
DE PRUEBA</t>
  </si>
  <si>
    <t>-</t>
  </si>
  <si>
    <t>La herramienta Jmeter en la sección "HTTP Request Defaults", recepciona los valores de "Protocolo" y "Nombre de Servidor"</t>
  </si>
  <si>
    <t>http</t>
  </si>
  <si>
    <t>router-default.apps.certificacion.vuce.gob.pe</t>
  </si>
  <si>
    <t>PASO 02:  Ingresar los parámetros de ingreso requeridos para la ejecución</t>
  </si>
  <si>
    <t>La herramienta Jmeter en la seccion "Thread Group", se recepciona los valores de "Numero de Hilos", "Periodo de tiempo"</t>
  </si>
  <si>
    <t>PASO 03:  Ingresar la ruta del API en la herramienta Jmeter y su respectivo Metodo con Body Data (de ser necesario)</t>
  </si>
  <si>
    <t>/autenticacion2/authentication-api/v1/perfil/1088/historial-cambios?componenteId=1</t>
  </si>
  <si>
    <t>La herramienta Jmeter en la sección " HTTP Request", recepciona el API y la asignación de tipo Metodo con el body data</t>
  </si>
  <si>
    <t>PASO 04:  Ingresar las caracteristas de la cabecera en el "HTTP Header Manager"</t>
  </si>
  <si>
    <t>La herramienta Jmeter en la sección " HTTP Header Manager", recepciona los parametros de cabecera necesarios para la ejecución de la API</t>
  </si>
  <si>
    <t>PASO 05: Clic en el botón "Start"</t>
  </si>
  <si>
    <t>El sistema ejecuta el API con los parametros ingresados y registra los reportes correspondientes</t>
  </si>
  <si>
    <t>PASO 06: Se valida los umbrales esperados entre 95% a 100% de usuarios concurrentes que realizan peticiones procesadas sin fallos</t>
  </si>
  <si>
    <t>Como resultado Real, el sistema corrobora que la prueba se encuentra dentro del umbral esperado</t>
  </si>
  <si>
    <t>2.0</t>
  </si>
  <si>
    <t>Actualización por cambio de Alcance</t>
  </si>
  <si>
    <t>PASO 01: Ejecutar el Script en BD oracle la sentencia con los parametros ingresados en la herramienta gestor de datos relacional
PASO 02: Ejecutar el Script en BD mongo la sentencia con los parametros ingresados en la herramienta gestor de datos no relacional
PASO 03: Verificar la estructura de los mensajes y la validez (consistencia) de los mismos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</si>
</sst>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9"/>
      <name val="Arial"/>
      <family val="2"/>
    </font>
    <font>
      <b/>
      <u/>
      <sz val="10"/>
      <name val="Arial"/>
      <family val="2"/>
    </font>
    <font>
      <i/>
      <u/>
      <sz val="10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i/>
      <u/>
      <sz val="12"/>
      <name val="Arial"/>
      <family val="2"/>
    </font>
    <font>
      <i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i/>
      <sz val="10"/>
      <color rgb="FF000000"/>
      <name val="Arial"/>
    </font>
    <font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sz val="12"/>
      <color rgb="FF222222"/>
      <name val="Arial"/>
      <family val="2"/>
    </font>
    <font>
      <b/>
      <sz val="12"/>
      <name val="Calibri"/>
      <family val="2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</font>
    <font>
      <u/>
      <sz val="11"/>
      <color theme="10"/>
      <name val="Calibri"/>
      <family val="2"/>
    </font>
    <font>
      <u/>
      <sz val="11"/>
      <color rgb="FF0000FF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</fills>
  <borders count="5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medium">
        <color rgb="FF95B3D7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6" fillId="0" borderId="0"/>
    <xf numFmtId="0" fontId="24" fillId="0" borderId="0"/>
    <xf numFmtId="0" fontId="27" fillId="0" borderId="49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" fillId="0" borderId="0"/>
  </cellStyleXfs>
  <cellXfs count="238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6" xfId="0" applyFont="1" applyBorder="1"/>
    <xf numFmtId="0" fontId="6" fillId="0" borderId="0" xfId="0" applyFont="1"/>
    <xf numFmtId="0" fontId="0" fillId="4" borderId="11" xfId="0" applyFill="1" applyBorder="1"/>
    <xf numFmtId="0" fontId="5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6" fillId="0" borderId="0" xfId="0" applyFont="1" applyAlignment="1">
      <alignment horizontal="center"/>
    </xf>
    <xf numFmtId="0" fontId="6" fillId="4" borderId="11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10" fillId="0" borderId="2" xfId="0" applyFont="1" applyBorder="1" applyAlignment="1">
      <alignment horizontal="left"/>
    </xf>
    <xf numFmtId="0" fontId="10" fillId="0" borderId="0" xfId="0" applyFont="1"/>
    <xf numFmtId="0" fontId="0" fillId="4" borderId="10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6" fillId="2" borderId="0" xfId="0" applyFont="1" applyFill="1" applyAlignment="1">
      <alignment horizontal="center" vertical="center" wrapText="1"/>
    </xf>
    <xf numFmtId="0" fontId="6" fillId="0" borderId="0" xfId="0" quotePrefix="1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4" fillId="0" borderId="0" xfId="0" applyFont="1" applyAlignment="1">
      <alignment wrapText="1"/>
    </xf>
    <xf numFmtId="0" fontId="0" fillId="0" borderId="2" xfId="0" applyBorder="1" applyAlignment="1">
      <alignment horizontal="left" wrapText="1"/>
    </xf>
    <xf numFmtId="0" fontId="0" fillId="2" borderId="0" xfId="0" applyFill="1" applyAlignment="1">
      <alignment horizontal="center" vertical="center" wrapText="1"/>
    </xf>
    <xf numFmtId="0" fontId="7" fillId="0" borderId="6" xfId="0" applyFont="1" applyBorder="1" applyAlignment="1">
      <alignment wrapText="1"/>
    </xf>
    <xf numFmtId="0" fontId="6" fillId="0" borderId="0" xfId="0" applyFont="1" applyAlignment="1">
      <alignment horizontal="left" wrapText="1"/>
    </xf>
    <xf numFmtId="0" fontId="6" fillId="0" borderId="2" xfId="0" applyFont="1" applyBorder="1" applyAlignment="1">
      <alignment horizontal="left" wrapText="1"/>
    </xf>
    <xf numFmtId="0" fontId="3" fillId="0" borderId="0" xfId="0" applyFont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2" fillId="2" borderId="10" xfId="0" applyFont="1" applyFill="1" applyBorder="1" applyAlignment="1">
      <alignment horizontal="left" vertical="center" wrapText="1"/>
    </xf>
    <xf numFmtId="0" fontId="4" fillId="2" borderId="31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13" fillId="2" borderId="10" xfId="0" applyFont="1" applyFill="1" applyBorder="1" applyAlignment="1">
      <alignment horizontal="center" vertical="center" wrapText="1"/>
    </xf>
    <xf numFmtId="0" fontId="13" fillId="2" borderId="10" xfId="0" quotePrefix="1" applyFont="1" applyFill="1" applyBorder="1" applyAlignment="1">
      <alignment horizontal="left" vertical="center" wrapText="1"/>
    </xf>
    <xf numFmtId="0" fontId="4" fillId="2" borderId="32" xfId="0" applyFont="1" applyFill="1" applyBorder="1" applyAlignment="1">
      <alignment vertical="center" wrapText="1"/>
    </xf>
    <xf numFmtId="0" fontId="6" fillId="2" borderId="10" xfId="0" applyFont="1" applyFill="1" applyBorder="1" applyAlignment="1">
      <alignment vertical="center" wrapText="1"/>
    </xf>
    <xf numFmtId="0" fontId="13" fillId="2" borderId="10" xfId="0" applyFont="1" applyFill="1" applyBorder="1" applyAlignment="1">
      <alignment vertical="center" wrapText="1"/>
    </xf>
    <xf numFmtId="0" fontId="4" fillId="6" borderId="0" xfId="0" applyFont="1" applyFill="1"/>
    <xf numFmtId="0" fontId="6" fillId="0" borderId="0" xfId="1" applyAlignment="1">
      <alignment horizontal="center" vertical="center"/>
    </xf>
    <xf numFmtId="0" fontId="6" fillId="0" borderId="0" xfId="1" applyAlignment="1">
      <alignment horizontal="left"/>
    </xf>
    <xf numFmtId="0" fontId="6" fillId="0" borderId="0" xfId="1"/>
    <xf numFmtId="0" fontId="6" fillId="0" borderId="0" xfId="0" applyFont="1" applyAlignment="1">
      <alignment horizontal="left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 wrapText="1"/>
    </xf>
    <xf numFmtId="0" fontId="16" fillId="2" borderId="10" xfId="0" applyFont="1" applyFill="1" applyBorder="1" applyAlignment="1">
      <alignment vertical="center" wrapText="1"/>
    </xf>
    <xf numFmtId="0" fontId="18" fillId="0" borderId="0" xfId="0" applyFont="1"/>
    <xf numFmtId="0" fontId="17" fillId="0" borderId="0" xfId="0" applyFont="1"/>
    <xf numFmtId="0" fontId="4" fillId="0" borderId="10" xfId="0" applyFont="1" applyBorder="1" applyAlignment="1">
      <alignment vertical="center"/>
    </xf>
    <xf numFmtId="0" fontId="13" fillId="0" borderId="10" xfId="0" applyFont="1" applyBorder="1"/>
    <xf numFmtId="0" fontId="4" fillId="0" borderId="29" xfId="0" applyFont="1" applyBorder="1" applyAlignment="1">
      <alignment vertical="center"/>
    </xf>
    <xf numFmtId="0" fontId="20" fillId="2" borderId="7" xfId="0" applyFont="1" applyFill="1" applyBorder="1" applyAlignment="1">
      <alignment vertical="center" wrapText="1"/>
    </xf>
    <xf numFmtId="0" fontId="20" fillId="2" borderId="10" xfId="0" applyFont="1" applyFill="1" applyBorder="1" applyAlignment="1">
      <alignment vertical="center" wrapText="1"/>
    </xf>
    <xf numFmtId="0" fontId="20" fillId="2" borderId="10" xfId="0" applyFont="1" applyFill="1" applyBorder="1" applyAlignment="1">
      <alignment horizontal="left" vertical="center" wrapText="1"/>
    </xf>
    <xf numFmtId="0" fontId="4" fillId="2" borderId="14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/>
    </xf>
    <xf numFmtId="0" fontId="0" fillId="2" borderId="10" xfId="0" applyFill="1" applyBorder="1" applyAlignment="1">
      <alignment horizontal="center" vertical="center"/>
    </xf>
    <xf numFmtId="0" fontId="6" fillId="2" borderId="10" xfId="0" applyFont="1" applyFill="1" applyBorder="1" applyAlignment="1">
      <alignment horizontal="left" vertical="center" wrapText="1"/>
    </xf>
    <xf numFmtId="0" fontId="4" fillId="4" borderId="11" xfId="0" applyFont="1" applyFill="1" applyBorder="1"/>
    <xf numFmtId="0" fontId="0" fillId="2" borderId="10" xfId="0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5" fillId="0" borderId="0" xfId="0" applyFont="1"/>
    <xf numFmtId="0" fontId="26" fillId="0" borderId="0" xfId="0" applyFont="1"/>
    <xf numFmtId="0" fontId="2" fillId="2" borderId="10" xfId="2" applyFont="1" applyFill="1" applyBorder="1" applyAlignment="1">
      <alignment horizontal="left" vertical="center" wrapText="1"/>
    </xf>
    <xf numFmtId="0" fontId="4" fillId="4" borderId="11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7" fillId="3" borderId="10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23" fillId="2" borderId="7" xfId="0" applyFont="1" applyFill="1" applyBorder="1" applyAlignment="1">
      <alignment horizontal="center" vertical="center" wrapText="1"/>
    </xf>
    <xf numFmtId="0" fontId="23" fillId="2" borderId="8" xfId="0" applyFont="1" applyFill="1" applyBorder="1" applyAlignment="1">
      <alignment horizontal="center" vertical="center" wrapText="1"/>
    </xf>
    <xf numFmtId="0" fontId="23" fillId="2" borderId="13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6" fillId="2" borderId="3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36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4" fillId="2" borderId="34" xfId="0" applyFont="1" applyFill="1" applyBorder="1" applyAlignment="1">
      <alignment horizontal="left" vertical="center"/>
    </xf>
    <xf numFmtId="0" fontId="4" fillId="2" borderId="29" xfId="0" applyFont="1" applyFill="1" applyBorder="1" applyAlignment="1">
      <alignment horizontal="left" vertical="center"/>
    </xf>
    <xf numFmtId="0" fontId="4" fillId="2" borderId="35" xfId="0" applyFont="1" applyFill="1" applyBorder="1" applyAlignment="1">
      <alignment horizontal="left" vertical="center"/>
    </xf>
    <xf numFmtId="0" fontId="4" fillId="2" borderId="42" xfId="0" applyFont="1" applyFill="1" applyBorder="1" applyAlignment="1">
      <alignment horizontal="center" vertical="center"/>
    </xf>
    <xf numFmtId="0" fontId="4" fillId="2" borderId="43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2" fontId="4" fillId="2" borderId="42" xfId="0" applyNumberFormat="1" applyFont="1" applyFill="1" applyBorder="1" applyAlignment="1">
      <alignment horizontal="center" vertical="center" wrapText="1"/>
    </xf>
    <xf numFmtId="2" fontId="4" fillId="2" borderId="43" xfId="0" applyNumberFormat="1" applyFont="1" applyFill="1" applyBorder="1" applyAlignment="1">
      <alignment horizontal="center" vertical="center" wrapText="1"/>
    </xf>
    <xf numFmtId="2" fontId="4" fillId="2" borderId="44" xfId="0" applyNumberFormat="1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2" fontId="4" fillId="2" borderId="46" xfId="0" applyNumberFormat="1" applyFont="1" applyFill="1" applyBorder="1" applyAlignment="1">
      <alignment horizontal="center" vertical="center" wrapText="1"/>
    </xf>
    <xf numFmtId="2" fontId="4" fillId="2" borderId="47" xfId="0" applyNumberFormat="1" applyFont="1" applyFill="1" applyBorder="1" applyAlignment="1">
      <alignment horizontal="center" vertical="center" wrapText="1"/>
    </xf>
    <xf numFmtId="2" fontId="4" fillId="2" borderId="48" xfId="0" applyNumberFormat="1" applyFont="1" applyFill="1" applyBorder="1" applyAlignment="1">
      <alignment horizontal="center" vertical="center" wrapText="1"/>
    </xf>
    <xf numFmtId="0" fontId="4" fillId="2" borderId="30" xfId="0" applyFont="1" applyFill="1" applyBorder="1" applyAlignment="1">
      <alignment horizontal="right" vertical="center"/>
    </xf>
    <xf numFmtId="0" fontId="4" fillId="2" borderId="16" xfId="0" applyFont="1" applyFill="1" applyBorder="1" applyAlignment="1">
      <alignment horizontal="right" vertical="center"/>
    </xf>
    <xf numFmtId="0" fontId="4" fillId="2" borderId="28" xfId="0" applyFont="1" applyFill="1" applyBorder="1" applyAlignment="1">
      <alignment horizontal="right" vertical="center"/>
    </xf>
    <xf numFmtId="0" fontId="6" fillId="0" borderId="7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49" fontId="6" fillId="3" borderId="7" xfId="0" applyNumberFormat="1" applyFont="1" applyFill="1" applyBorder="1" applyAlignment="1">
      <alignment horizontal="center" vertical="center" wrapText="1"/>
    </xf>
    <xf numFmtId="49" fontId="6" fillId="3" borderId="13" xfId="0" applyNumberFormat="1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6" fillId="3" borderId="15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 vertical="center"/>
    </xf>
    <xf numFmtId="0" fontId="6" fillId="3" borderId="14" xfId="0" applyFont="1" applyFill="1" applyBorder="1" applyAlignment="1">
      <alignment horizontal="left" vertical="center"/>
    </xf>
    <xf numFmtId="14" fontId="6" fillId="3" borderId="7" xfId="0" applyNumberFormat="1" applyFont="1" applyFill="1" applyBorder="1" applyAlignment="1">
      <alignment horizontal="center"/>
    </xf>
    <xf numFmtId="14" fontId="6" fillId="3" borderId="13" xfId="0" applyNumberFormat="1" applyFont="1" applyFill="1" applyBorder="1" applyAlignment="1">
      <alignment horizontal="center"/>
    </xf>
    <xf numFmtId="49" fontId="6" fillId="3" borderId="7" xfId="0" applyNumberFormat="1" applyFont="1" applyFill="1" applyBorder="1" applyAlignment="1">
      <alignment horizontal="center"/>
    </xf>
    <xf numFmtId="49" fontId="6" fillId="3" borderId="13" xfId="0" applyNumberFormat="1" applyFont="1" applyFill="1" applyBorder="1" applyAlignment="1">
      <alignment horizontal="center"/>
    </xf>
    <xf numFmtId="0" fontId="6" fillId="0" borderId="4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6" fillId="0" borderId="15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4" xfId="0" applyBorder="1" applyAlignment="1">
      <alignment horizontal="left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6" fillId="0" borderId="25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3" xfId="0" applyBorder="1" applyAlignment="1">
      <alignment horizontal="left"/>
    </xf>
    <xf numFmtId="0" fontId="6" fillId="0" borderId="23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6" fillId="0" borderId="24" xfId="0" applyFont="1" applyBorder="1" applyAlignment="1">
      <alignment horizontal="left"/>
    </xf>
    <xf numFmtId="0" fontId="4" fillId="2" borderId="18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left" vertical="center"/>
    </xf>
    <xf numFmtId="0" fontId="4" fillId="2" borderId="26" xfId="0" applyFont="1" applyFill="1" applyBorder="1" applyAlignment="1">
      <alignment horizontal="left" vertical="center"/>
    </xf>
    <xf numFmtId="0" fontId="4" fillId="2" borderId="37" xfId="0" applyFont="1" applyFill="1" applyBorder="1" applyAlignment="1">
      <alignment horizontal="center" vertical="center"/>
    </xf>
    <xf numFmtId="0" fontId="4" fillId="2" borderId="38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4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21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6" fillId="0" borderId="22" xfId="0" applyFont="1" applyBorder="1" applyAlignment="1">
      <alignment horizontal="left"/>
    </xf>
    <xf numFmtId="0" fontId="4" fillId="2" borderId="31" xfId="0" applyFont="1" applyFill="1" applyBorder="1" applyAlignment="1">
      <alignment horizontal="left" vertical="center"/>
    </xf>
    <xf numFmtId="0" fontId="4" fillId="2" borderId="32" xfId="0" applyFont="1" applyFill="1" applyBorder="1" applyAlignment="1">
      <alignment horizontal="left" vertical="center"/>
    </xf>
    <xf numFmtId="0" fontId="4" fillId="2" borderId="15" xfId="0" applyFont="1" applyFill="1" applyBorder="1" applyAlignment="1">
      <alignment horizontal="left" vertical="center"/>
    </xf>
    <xf numFmtId="0" fontId="4" fillId="2" borderId="15" xfId="0" applyFont="1" applyFill="1" applyBorder="1" applyAlignment="1">
      <alignment horizontal="center" vertical="center"/>
    </xf>
    <xf numFmtId="2" fontId="4" fillId="2" borderId="31" xfId="0" applyNumberFormat="1" applyFont="1" applyFill="1" applyBorder="1" applyAlignment="1">
      <alignment horizontal="center" vertical="center" wrapText="1"/>
    </xf>
    <xf numFmtId="2" fontId="4" fillId="2" borderId="32" xfId="0" applyNumberFormat="1" applyFont="1" applyFill="1" applyBorder="1" applyAlignment="1">
      <alignment horizontal="center" vertical="center" wrapText="1"/>
    </xf>
    <xf numFmtId="2" fontId="4" fillId="2" borderId="33" xfId="0" applyNumberFormat="1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10" xfId="0" applyNumberFormat="1" applyFont="1" applyFill="1" applyBorder="1" applyAlignment="1">
      <alignment horizontal="center" vertical="center" wrapText="1"/>
    </xf>
    <xf numFmtId="2" fontId="4" fillId="2" borderId="27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0" fillId="0" borderId="12" xfId="0" applyFont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0" borderId="20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6" fillId="0" borderId="19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24" xfId="0" applyFont="1" applyBorder="1" applyAlignment="1">
      <alignment horizontal="left" vertical="center"/>
    </xf>
    <xf numFmtId="0" fontId="29" fillId="7" borderId="50" xfId="2" applyFont="1" applyFill="1" applyBorder="1" applyAlignment="1">
      <alignment horizontal="center" vertical="center"/>
    </xf>
    <xf numFmtId="0" fontId="24" fillId="0" borderId="0" xfId="2"/>
    <xf numFmtId="0" fontId="6" fillId="3" borderId="5" xfId="2" applyFont="1" applyFill="1" applyBorder="1" applyAlignment="1">
      <alignment horizontal="center" vertical="center" wrapText="1"/>
    </xf>
    <xf numFmtId="0" fontId="1" fillId="0" borderId="10" xfId="2" applyFont="1" applyBorder="1" applyAlignment="1">
      <alignment vertical="center" wrapText="1"/>
    </xf>
    <xf numFmtId="0" fontId="31" fillId="0" borderId="51" xfId="2" quotePrefix="1" applyFont="1" applyBorder="1" applyAlignment="1">
      <alignment horizontal="center" vertical="center" wrapText="1"/>
    </xf>
    <xf numFmtId="0" fontId="31" fillId="0" borderId="51" xfId="2" applyFont="1" applyBorder="1" applyAlignment="1">
      <alignment horizontal="left" vertical="center" wrapText="1"/>
    </xf>
    <xf numFmtId="0" fontId="30" fillId="0" borderId="51" xfId="4" applyFont="1" applyBorder="1" applyAlignment="1">
      <alignment horizontal="left" vertical="center" wrapText="1"/>
    </xf>
    <xf numFmtId="0" fontId="31" fillId="0" borderId="51" xfId="2" applyFont="1" applyBorder="1" applyAlignment="1">
      <alignment horizontal="center" vertical="center" wrapText="1"/>
    </xf>
    <xf numFmtId="0" fontId="30" fillId="0" borderId="0" xfId="2" applyFont="1" applyAlignment="1">
      <alignment horizontal="center" vertical="center" wrapText="1"/>
    </xf>
    <xf numFmtId="0" fontId="4" fillId="6" borderId="0" xfId="2" applyFont="1" applyFill="1" applyAlignment="1">
      <alignment horizontal="center" vertical="center"/>
    </xf>
    <xf numFmtId="0" fontId="1" fillId="0" borderId="0" xfId="2" applyFont="1"/>
    <xf numFmtId="0" fontId="36" fillId="0" borderId="0" xfId="2" applyFont="1" applyAlignment="1">
      <alignment horizontal="center" vertical="center"/>
    </xf>
    <xf numFmtId="0" fontId="29" fillId="7" borderId="10" xfId="2" applyFont="1" applyFill="1" applyBorder="1" applyAlignment="1">
      <alignment horizontal="center" vertical="center"/>
    </xf>
    <xf numFmtId="0" fontId="29" fillId="7" borderId="10" xfId="2" applyFont="1" applyFill="1" applyBorder="1" applyAlignment="1">
      <alignment horizontal="center" vertical="center"/>
    </xf>
    <xf numFmtId="14" fontId="12" fillId="0" borderId="10" xfId="2" applyNumberFormat="1" applyFont="1" applyBorder="1" applyAlignment="1">
      <alignment horizontal="center"/>
    </xf>
    <xf numFmtId="49" fontId="12" fillId="0" borderId="10" xfId="2" applyNumberFormat="1" applyFont="1" applyBorder="1" applyAlignment="1">
      <alignment horizontal="center"/>
    </xf>
    <xf numFmtId="0" fontId="6" fillId="0" borderId="10" xfId="2" applyFont="1" applyBorder="1" applyAlignment="1">
      <alignment horizontal="center" vertical="center" wrapText="1"/>
    </xf>
    <xf numFmtId="0" fontId="6" fillId="0" borderId="10" xfId="2" applyFont="1" applyBorder="1" applyAlignment="1">
      <alignment vertical="center" wrapText="1"/>
    </xf>
    <xf numFmtId="14" fontId="6" fillId="3" borderId="10" xfId="2" applyNumberFormat="1" applyFont="1" applyFill="1" applyBorder="1"/>
    <xf numFmtId="49" fontId="6" fillId="3" borderId="10" xfId="2" applyNumberFormat="1" applyFont="1" applyFill="1" applyBorder="1"/>
    <xf numFmtId="0" fontId="6" fillId="3" borderId="10" xfId="2" applyFont="1" applyFill="1" applyBorder="1" applyAlignment="1">
      <alignment horizontal="center" vertical="center"/>
    </xf>
    <xf numFmtId="0" fontId="6" fillId="3" borderId="10" xfId="2" applyFont="1" applyFill="1" applyBorder="1" applyAlignment="1">
      <alignment vertical="center"/>
    </xf>
    <xf numFmtId="0" fontId="37" fillId="0" borderId="0" xfId="2" applyFont="1"/>
    <xf numFmtId="0" fontId="38" fillId="7" borderId="52" xfId="2" applyFont="1" applyFill="1" applyBorder="1" applyAlignment="1">
      <alignment horizontal="center" vertical="center"/>
    </xf>
    <xf numFmtId="0" fontId="38" fillId="7" borderId="53" xfId="2" applyFont="1" applyFill="1" applyBorder="1" applyAlignment="1">
      <alignment horizontal="center" vertical="center"/>
    </xf>
    <xf numFmtId="0" fontId="24" fillId="0" borderId="52" xfId="2" applyBorder="1" applyAlignment="1">
      <alignment horizontal="left"/>
    </xf>
    <xf numFmtId="0" fontId="24" fillId="0" borderId="54" xfId="2" applyBorder="1" applyAlignment="1">
      <alignment horizontal="left"/>
    </xf>
    <xf numFmtId="0" fontId="4" fillId="3" borderId="10" xfId="2" applyFont="1" applyFill="1" applyBorder="1" applyAlignment="1">
      <alignment horizontal="center" vertical="center"/>
    </xf>
    <xf numFmtId="0" fontId="29" fillId="7" borderId="50" xfId="2" applyFont="1" applyFill="1" applyBorder="1" applyAlignment="1">
      <alignment horizontal="center" vertical="center" wrapText="1"/>
    </xf>
    <xf numFmtId="0" fontId="32" fillId="0" borderId="49" xfId="5" applyBorder="1" applyAlignment="1">
      <alignment horizontal="center" vertical="center" wrapText="1"/>
    </xf>
    <xf numFmtId="0" fontId="27" fillId="0" borderId="49" xfId="3" quotePrefix="1" applyAlignment="1">
      <alignment horizontal="center" vertical="center" wrapText="1"/>
    </xf>
    <xf numFmtId="0" fontId="24" fillId="0" borderId="10" xfId="2" applyBorder="1" applyAlignment="1">
      <alignment horizontal="left" vertical="center" wrapText="1"/>
    </xf>
    <xf numFmtId="0" fontId="39" fillId="0" borderId="10" xfId="2" applyFont="1" applyBorder="1" applyAlignment="1">
      <alignment horizontal="center" vertical="center" wrapText="1"/>
    </xf>
    <xf numFmtId="0" fontId="34" fillId="0" borderId="10" xfId="2" applyFont="1" applyBorder="1" applyAlignment="1">
      <alignment wrapText="1"/>
    </xf>
    <xf numFmtId="0" fontId="34" fillId="0" borderId="0" xfId="2" applyFont="1"/>
    <xf numFmtId="0" fontId="34" fillId="0" borderId="10" xfId="2" applyFont="1" applyBorder="1"/>
    <xf numFmtId="0" fontId="24" fillId="0" borderId="10" xfId="2" applyBorder="1"/>
    <xf numFmtId="0" fontId="1" fillId="0" borderId="0" xfId="6"/>
    <xf numFmtId="0" fontId="28" fillId="0" borderId="0" xfId="6" applyFont="1"/>
    <xf numFmtId="0" fontId="40" fillId="0" borderId="0" xfId="6" applyFont="1"/>
    <xf numFmtId="0" fontId="32" fillId="0" borderId="0" xfId="5"/>
    <xf numFmtId="0" fontId="41" fillId="0" borderId="10" xfId="2" applyFont="1" applyBorder="1" applyAlignment="1">
      <alignment horizontal="center" vertical="center" wrapText="1"/>
    </xf>
  </cellXfs>
  <cellStyles count="7">
    <cellStyle name="Hipervínculo" xfId="4" builtinId="8"/>
    <cellStyle name="Hipervínculo 2" xfId="5" xr:uid="{A23189CF-4AAD-4305-91EB-974363607709}"/>
    <cellStyle name="Normal" xfId="0" builtinId="0"/>
    <cellStyle name="Normal 2" xfId="1" xr:uid="{00000000-0005-0000-0000-000001000000}"/>
    <cellStyle name="Normal 2 2" xfId="6" xr:uid="{BE5EDD6B-A2A3-4197-9955-9D0D098B1219}"/>
    <cellStyle name="Normal 2 3" xfId="2" xr:uid="{3D111F2F-2015-4E5D-A1CA-7253AD4B520E}"/>
    <cellStyle name="Título 3" xfId="3" builtinId="1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</xdr:row>
      <xdr:rowOff>9525</xdr:rowOff>
    </xdr:from>
    <xdr:to>
      <xdr:col>43</xdr:col>
      <xdr:colOff>0</xdr:colOff>
      <xdr:row>4</xdr:row>
      <xdr:rowOff>95250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9CE7C06D-64E4-41B7-90DB-3E9B702396BB}"/>
            </a:ext>
          </a:extLst>
        </xdr:cNvPr>
        <xdr:cNvSpPr>
          <a:spLocks noChangeArrowheads="1"/>
        </xdr:cNvSpPr>
      </xdr:nvSpPr>
      <xdr:spPr bwMode="auto">
        <a:xfrm>
          <a:off x="114300" y="171450"/>
          <a:ext cx="12487275" cy="571500"/>
        </a:xfrm>
        <a:prstGeom prst="roundRect">
          <a:avLst>
            <a:gd name="adj" fmla="val 16667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47625</xdr:colOff>
      <xdr:row>13</xdr:row>
      <xdr:rowOff>0</xdr:rowOff>
    </xdr:from>
    <xdr:to>
      <xdr:col>17</xdr:col>
      <xdr:colOff>133350</xdr:colOff>
      <xdr:row>13</xdr:row>
      <xdr:rowOff>0</xdr:rowOff>
    </xdr:to>
    <xdr:sp macro="" textlink="">
      <xdr:nvSpPr>
        <xdr:cNvPr id="3" name="Text Box 7">
          <a:extLst>
            <a:ext uri="{FF2B5EF4-FFF2-40B4-BE49-F238E27FC236}">
              <a16:creationId xmlns:a16="http://schemas.microsoft.com/office/drawing/2014/main" id="{B87501F5-3E19-4807-98B8-4843D26307CC}"/>
            </a:ext>
          </a:extLst>
        </xdr:cNvPr>
        <xdr:cNvSpPr txBox="1">
          <a:spLocks noChangeArrowheads="1"/>
        </xdr:cNvSpPr>
      </xdr:nvSpPr>
      <xdr:spPr bwMode="auto">
        <a:xfrm>
          <a:off x="414338" y="2019300"/>
          <a:ext cx="48910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0</xdr:colOff>
      <xdr:row>13</xdr:row>
      <xdr:rowOff>0</xdr:rowOff>
    </xdr:from>
    <xdr:to>
      <xdr:col>31</xdr:col>
      <xdr:colOff>85725</xdr:colOff>
      <xdr:row>13</xdr:row>
      <xdr:rowOff>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66BC9B11-ADF9-4295-A2A0-59F11C4D794B}"/>
            </a:ext>
          </a:extLst>
        </xdr:cNvPr>
        <xdr:cNvSpPr txBox="1">
          <a:spLocks noChangeArrowheads="1"/>
        </xdr:cNvSpPr>
      </xdr:nvSpPr>
      <xdr:spPr bwMode="auto">
        <a:xfrm>
          <a:off x="5457825" y="2019300"/>
          <a:ext cx="38004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31</xdr:col>
      <xdr:colOff>95250</xdr:colOff>
      <xdr:row>13</xdr:row>
      <xdr:rowOff>0</xdr:rowOff>
    </xdr:from>
    <xdr:to>
      <xdr:col>39</xdr:col>
      <xdr:colOff>57150</xdr:colOff>
      <xdr:row>13</xdr:row>
      <xdr:rowOff>0</xdr:rowOff>
    </xdr:to>
    <xdr:sp macro="" textlink="">
      <xdr:nvSpPr>
        <xdr:cNvPr id="5" name="Text Box 9">
          <a:extLst>
            <a:ext uri="{FF2B5EF4-FFF2-40B4-BE49-F238E27FC236}">
              <a16:creationId xmlns:a16="http://schemas.microsoft.com/office/drawing/2014/main" id="{82EB242E-0145-47C0-919B-334111D52C94}"/>
            </a:ext>
          </a:extLst>
        </xdr:cNvPr>
        <xdr:cNvSpPr txBox="1">
          <a:spLocks noChangeArrowheads="1"/>
        </xdr:cNvSpPr>
      </xdr:nvSpPr>
      <xdr:spPr bwMode="auto">
        <a:xfrm>
          <a:off x="9267825" y="2019300"/>
          <a:ext cx="22479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39</xdr:col>
      <xdr:colOff>85725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BD3BD80E-596E-42CC-877C-0087DD9D2D15}"/>
            </a:ext>
          </a:extLst>
        </xdr:cNvPr>
        <xdr:cNvSpPr txBox="1">
          <a:spLocks noChangeArrowheads="1"/>
        </xdr:cNvSpPr>
      </xdr:nvSpPr>
      <xdr:spPr bwMode="auto">
        <a:xfrm>
          <a:off x="11544300" y="2019300"/>
          <a:ext cx="10572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11</xdr:col>
      <xdr:colOff>19050</xdr:colOff>
      <xdr:row>13</xdr:row>
      <xdr:rowOff>0</xdr:rowOff>
    </xdr:from>
    <xdr:to>
      <xdr:col>18</xdr:col>
      <xdr:colOff>133350</xdr:colOff>
      <xdr:row>13</xdr:row>
      <xdr:rowOff>0</xdr:rowOff>
    </xdr:to>
    <xdr:sp macro="" textlink="">
      <xdr:nvSpPr>
        <xdr:cNvPr id="7" name="Text Box 18">
          <a:extLst>
            <a:ext uri="{FF2B5EF4-FFF2-40B4-BE49-F238E27FC236}">
              <a16:creationId xmlns:a16="http://schemas.microsoft.com/office/drawing/2014/main" id="{85B4AF6C-4F33-4AFB-AA00-CB68843506FE}"/>
            </a:ext>
          </a:extLst>
        </xdr:cNvPr>
        <xdr:cNvSpPr txBox="1">
          <a:spLocks noChangeArrowheads="1"/>
        </xdr:cNvSpPr>
      </xdr:nvSpPr>
      <xdr:spPr bwMode="auto">
        <a:xfrm>
          <a:off x="3214688" y="2019300"/>
          <a:ext cx="23764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104775</xdr:colOff>
      <xdr:row>13</xdr:row>
      <xdr:rowOff>0</xdr:rowOff>
    </xdr:from>
    <xdr:to>
      <xdr:col>37</xdr:col>
      <xdr:colOff>133350</xdr:colOff>
      <xdr:row>13</xdr:row>
      <xdr:rowOff>0</xdr:rowOff>
    </xdr:to>
    <xdr:sp macro="" textlink="">
      <xdr:nvSpPr>
        <xdr:cNvPr id="8" name="Text Box 19">
          <a:extLst>
            <a:ext uri="{FF2B5EF4-FFF2-40B4-BE49-F238E27FC236}">
              <a16:creationId xmlns:a16="http://schemas.microsoft.com/office/drawing/2014/main" id="{BC909B4E-FA37-4089-8703-8A09CD4EE52A}"/>
            </a:ext>
          </a:extLst>
        </xdr:cNvPr>
        <xdr:cNvSpPr txBox="1">
          <a:spLocks noChangeArrowheads="1"/>
        </xdr:cNvSpPr>
      </xdr:nvSpPr>
      <xdr:spPr bwMode="auto">
        <a:xfrm>
          <a:off x="8420100" y="2019300"/>
          <a:ext cx="26003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40</xdr:col>
      <xdr:colOff>133350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9" name="Text Box 20">
          <a:extLst>
            <a:ext uri="{FF2B5EF4-FFF2-40B4-BE49-F238E27FC236}">
              <a16:creationId xmlns:a16="http://schemas.microsoft.com/office/drawing/2014/main" id="{33519102-170D-4DAD-B7AD-E12C8DDE0748}"/>
            </a:ext>
          </a:extLst>
        </xdr:cNvPr>
        <xdr:cNvSpPr txBox="1">
          <a:spLocks noChangeArrowheads="1"/>
        </xdr:cNvSpPr>
      </xdr:nvSpPr>
      <xdr:spPr bwMode="auto">
        <a:xfrm>
          <a:off x="11877675" y="2019300"/>
          <a:ext cx="7239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0" name="Text Box 42">
          <a:extLst>
            <a:ext uri="{FF2B5EF4-FFF2-40B4-BE49-F238E27FC236}">
              <a16:creationId xmlns:a16="http://schemas.microsoft.com/office/drawing/2014/main" id="{F990E355-8170-4B48-866B-BBEC802E6A19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1" name="Text Box 61">
          <a:extLst>
            <a:ext uri="{FF2B5EF4-FFF2-40B4-BE49-F238E27FC236}">
              <a16:creationId xmlns:a16="http://schemas.microsoft.com/office/drawing/2014/main" id="{58860E01-6AEE-41BD-B7C3-C331F20BA96E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2" name="Text Box 62">
          <a:extLst>
            <a:ext uri="{FF2B5EF4-FFF2-40B4-BE49-F238E27FC236}">
              <a16:creationId xmlns:a16="http://schemas.microsoft.com/office/drawing/2014/main" id="{9CCC2CFB-2AB4-4A3D-AABA-EA8812644A57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3" name="Text Box 63">
          <a:extLst>
            <a:ext uri="{FF2B5EF4-FFF2-40B4-BE49-F238E27FC236}">
              <a16:creationId xmlns:a16="http://schemas.microsoft.com/office/drawing/2014/main" id="{1BCE1932-3699-478D-8FE1-2C079DE9E159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14" name="Text Box 76">
          <a:extLst>
            <a:ext uri="{FF2B5EF4-FFF2-40B4-BE49-F238E27FC236}">
              <a16:creationId xmlns:a16="http://schemas.microsoft.com/office/drawing/2014/main" id="{9A4037D3-92EE-4061-BAB2-C5A96A69E3B7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13</xdr:row>
      <xdr:rowOff>0</xdr:rowOff>
    </xdr:from>
    <xdr:to>
      <xdr:col>39</xdr:col>
      <xdr:colOff>38100</xdr:colOff>
      <xdr:row>13</xdr:row>
      <xdr:rowOff>0</xdr:rowOff>
    </xdr:to>
    <xdr:sp macro="" textlink="">
      <xdr:nvSpPr>
        <xdr:cNvPr id="15" name="Text Box 77">
          <a:extLst>
            <a:ext uri="{FF2B5EF4-FFF2-40B4-BE49-F238E27FC236}">
              <a16:creationId xmlns:a16="http://schemas.microsoft.com/office/drawing/2014/main" id="{F1C8B7C4-6C3D-4004-A118-F55B03357081}"/>
            </a:ext>
          </a:extLst>
        </xdr:cNvPr>
        <xdr:cNvSpPr txBox="1">
          <a:spLocks noChangeArrowheads="1"/>
        </xdr:cNvSpPr>
      </xdr:nvSpPr>
      <xdr:spPr bwMode="auto">
        <a:xfrm>
          <a:off x="7743825" y="2019300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" name="Text Box 80">
          <a:extLst>
            <a:ext uri="{FF2B5EF4-FFF2-40B4-BE49-F238E27FC236}">
              <a16:creationId xmlns:a16="http://schemas.microsoft.com/office/drawing/2014/main" id="{14E2631F-FA7B-464C-A583-70B0830DC848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7" name="Text Box 81">
          <a:extLst>
            <a:ext uri="{FF2B5EF4-FFF2-40B4-BE49-F238E27FC236}">
              <a16:creationId xmlns:a16="http://schemas.microsoft.com/office/drawing/2014/main" id="{7F531124-9E5D-4F21-ADAE-F720B0F12305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8" name="Text Box 106">
          <a:extLst>
            <a:ext uri="{FF2B5EF4-FFF2-40B4-BE49-F238E27FC236}">
              <a16:creationId xmlns:a16="http://schemas.microsoft.com/office/drawing/2014/main" id="{CEDC8BBA-D0C3-401B-8305-1837CEBC0FF8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9" name="Text Box 108">
          <a:extLst>
            <a:ext uri="{FF2B5EF4-FFF2-40B4-BE49-F238E27FC236}">
              <a16:creationId xmlns:a16="http://schemas.microsoft.com/office/drawing/2014/main" id="{42860506-01D5-4AA6-BD69-8D7FDE74EAA3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0" name="Text Box 109">
          <a:extLst>
            <a:ext uri="{FF2B5EF4-FFF2-40B4-BE49-F238E27FC236}">
              <a16:creationId xmlns:a16="http://schemas.microsoft.com/office/drawing/2014/main" id="{74A4D1EE-E983-493F-8A3A-6233721155CF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1" name="Text Box 111">
          <a:extLst>
            <a:ext uri="{FF2B5EF4-FFF2-40B4-BE49-F238E27FC236}">
              <a16:creationId xmlns:a16="http://schemas.microsoft.com/office/drawing/2014/main" id="{D291FD6B-1CF4-493E-A78D-B9418A624852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18</xdr:col>
      <xdr:colOff>85725</xdr:colOff>
      <xdr:row>13</xdr:row>
      <xdr:rowOff>0</xdr:rowOff>
    </xdr:to>
    <xdr:sp macro="" textlink="">
      <xdr:nvSpPr>
        <xdr:cNvPr id="22" name="Text Box 121">
          <a:extLst>
            <a:ext uri="{FF2B5EF4-FFF2-40B4-BE49-F238E27FC236}">
              <a16:creationId xmlns:a16="http://schemas.microsoft.com/office/drawing/2014/main" id="{FF1A2C2D-526A-47FD-A4C7-A4D6ADC1C11B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104775</xdr:colOff>
      <xdr:row>13</xdr:row>
      <xdr:rowOff>0</xdr:rowOff>
    </xdr:from>
    <xdr:to>
      <xdr:col>37</xdr:col>
      <xdr:colOff>142875</xdr:colOff>
      <xdr:row>13</xdr:row>
      <xdr:rowOff>0</xdr:rowOff>
    </xdr:to>
    <xdr:sp macro="" textlink="">
      <xdr:nvSpPr>
        <xdr:cNvPr id="23" name="Text Box 122">
          <a:extLst>
            <a:ext uri="{FF2B5EF4-FFF2-40B4-BE49-F238E27FC236}">
              <a16:creationId xmlns:a16="http://schemas.microsoft.com/office/drawing/2014/main" id="{1E89E36A-7207-41B2-8C0D-AFDEA0D72AED}"/>
            </a:ext>
          </a:extLst>
        </xdr:cNvPr>
        <xdr:cNvSpPr txBox="1">
          <a:spLocks noChangeArrowheads="1"/>
        </xdr:cNvSpPr>
      </xdr:nvSpPr>
      <xdr:spPr bwMode="auto">
        <a:xfrm>
          <a:off x="5562600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24" name="Text Box 140">
          <a:extLst>
            <a:ext uri="{FF2B5EF4-FFF2-40B4-BE49-F238E27FC236}">
              <a16:creationId xmlns:a16="http://schemas.microsoft.com/office/drawing/2014/main" id="{4DB90684-3420-4AB9-A884-E7DE52E824C7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5" name="Text Box 141">
          <a:extLst>
            <a:ext uri="{FF2B5EF4-FFF2-40B4-BE49-F238E27FC236}">
              <a16:creationId xmlns:a16="http://schemas.microsoft.com/office/drawing/2014/main" id="{46576EB4-F64D-4A32-A9C2-88DBDEFF4CE7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6" name="Text Box 157">
          <a:extLst>
            <a:ext uri="{FF2B5EF4-FFF2-40B4-BE49-F238E27FC236}">
              <a16:creationId xmlns:a16="http://schemas.microsoft.com/office/drawing/2014/main" id="{44E26B3D-4744-4978-B44D-88600A0BD713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7" name="Text Box 158">
          <a:extLst>
            <a:ext uri="{FF2B5EF4-FFF2-40B4-BE49-F238E27FC236}">
              <a16:creationId xmlns:a16="http://schemas.microsoft.com/office/drawing/2014/main" id="{D4111197-CC18-497C-BE4E-EF7310351EA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8" name="Text Box 159">
          <a:extLst>
            <a:ext uri="{FF2B5EF4-FFF2-40B4-BE49-F238E27FC236}">
              <a16:creationId xmlns:a16="http://schemas.microsoft.com/office/drawing/2014/main" id="{17D5211F-CAC0-4497-AFAA-A6FB4318526A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9" name="Text Box 161">
          <a:extLst>
            <a:ext uri="{FF2B5EF4-FFF2-40B4-BE49-F238E27FC236}">
              <a16:creationId xmlns:a16="http://schemas.microsoft.com/office/drawing/2014/main" id="{41DD6BAE-9818-4551-88F6-4D27B767439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0" name="Text Box 163">
          <a:extLst>
            <a:ext uri="{FF2B5EF4-FFF2-40B4-BE49-F238E27FC236}">
              <a16:creationId xmlns:a16="http://schemas.microsoft.com/office/drawing/2014/main" id="{2BB3671E-120A-4DFF-B02D-526C2807F24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31" name="Text Box 164">
          <a:extLst>
            <a:ext uri="{FF2B5EF4-FFF2-40B4-BE49-F238E27FC236}">
              <a16:creationId xmlns:a16="http://schemas.microsoft.com/office/drawing/2014/main" id="{4D5F7249-B0A8-4740-AE4F-3A70A5097207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2" name="Text Box 165">
          <a:extLst>
            <a:ext uri="{FF2B5EF4-FFF2-40B4-BE49-F238E27FC236}">
              <a16:creationId xmlns:a16="http://schemas.microsoft.com/office/drawing/2014/main" id="{2F4CC62F-7AE8-466C-99A9-3894152DC81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3" name="Text Box 166">
          <a:extLst>
            <a:ext uri="{FF2B5EF4-FFF2-40B4-BE49-F238E27FC236}">
              <a16:creationId xmlns:a16="http://schemas.microsoft.com/office/drawing/2014/main" id="{DDD7F7E8-4F04-436A-AC7F-53C14A4FB1D2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4" name="Text Box 167">
          <a:extLst>
            <a:ext uri="{FF2B5EF4-FFF2-40B4-BE49-F238E27FC236}">
              <a16:creationId xmlns:a16="http://schemas.microsoft.com/office/drawing/2014/main" id="{BE704AD7-650F-4B4C-834D-DE138AF738B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5" name="Text Box 168">
          <a:extLst>
            <a:ext uri="{FF2B5EF4-FFF2-40B4-BE49-F238E27FC236}">
              <a16:creationId xmlns:a16="http://schemas.microsoft.com/office/drawing/2014/main" id="{D2F92236-2AB5-4DFE-9C6A-7650E9C6AFF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36" name="Text Box 171">
          <a:extLst>
            <a:ext uri="{FF2B5EF4-FFF2-40B4-BE49-F238E27FC236}">
              <a16:creationId xmlns:a16="http://schemas.microsoft.com/office/drawing/2014/main" id="{482E6987-0AD6-49EB-AEAF-E89B0E1C624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37" name="Text Box 172">
          <a:extLst>
            <a:ext uri="{FF2B5EF4-FFF2-40B4-BE49-F238E27FC236}">
              <a16:creationId xmlns:a16="http://schemas.microsoft.com/office/drawing/2014/main" id="{2DA1F9A0-1C2B-42C6-95D9-8B738C2C7CD5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38" name="Text Box 183">
          <a:extLst>
            <a:ext uri="{FF2B5EF4-FFF2-40B4-BE49-F238E27FC236}">
              <a16:creationId xmlns:a16="http://schemas.microsoft.com/office/drawing/2014/main" id="{8CD6B9A7-A925-422E-89D3-174B5E813AE1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39" name="Text Box 184">
          <a:extLst>
            <a:ext uri="{FF2B5EF4-FFF2-40B4-BE49-F238E27FC236}">
              <a16:creationId xmlns:a16="http://schemas.microsoft.com/office/drawing/2014/main" id="{FE6F1841-BB12-4ECD-840B-6C59A22F54F2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0" name="Text Box 187">
          <a:extLst>
            <a:ext uri="{FF2B5EF4-FFF2-40B4-BE49-F238E27FC236}">
              <a16:creationId xmlns:a16="http://schemas.microsoft.com/office/drawing/2014/main" id="{37007A4A-C04C-47D0-9193-09DB6B5B494D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1" name="Text Box 188">
          <a:extLst>
            <a:ext uri="{FF2B5EF4-FFF2-40B4-BE49-F238E27FC236}">
              <a16:creationId xmlns:a16="http://schemas.microsoft.com/office/drawing/2014/main" id="{E799B3C4-36CD-41D2-A466-5632A889DD88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2" name="Text Box 189">
          <a:extLst>
            <a:ext uri="{FF2B5EF4-FFF2-40B4-BE49-F238E27FC236}">
              <a16:creationId xmlns:a16="http://schemas.microsoft.com/office/drawing/2014/main" id="{51AEE371-9D0C-410D-96D2-067ABB8F1FC6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3" name="Text Box 191">
          <a:extLst>
            <a:ext uri="{FF2B5EF4-FFF2-40B4-BE49-F238E27FC236}">
              <a16:creationId xmlns:a16="http://schemas.microsoft.com/office/drawing/2014/main" id="{6811CB24-9781-4CCE-B999-B0C4609FCB55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4" name="Text Box 192">
          <a:extLst>
            <a:ext uri="{FF2B5EF4-FFF2-40B4-BE49-F238E27FC236}">
              <a16:creationId xmlns:a16="http://schemas.microsoft.com/office/drawing/2014/main" id="{0407A968-41C0-483C-9329-FE35EF38EBC1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5" name="Text Box 193">
          <a:extLst>
            <a:ext uri="{FF2B5EF4-FFF2-40B4-BE49-F238E27FC236}">
              <a16:creationId xmlns:a16="http://schemas.microsoft.com/office/drawing/2014/main" id="{0DE8F171-369F-47A0-9BEE-7DE6D0D33C64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6" name="Text Box 194">
          <a:extLst>
            <a:ext uri="{FF2B5EF4-FFF2-40B4-BE49-F238E27FC236}">
              <a16:creationId xmlns:a16="http://schemas.microsoft.com/office/drawing/2014/main" id="{2F5B3186-0655-4798-B108-F72EBCE6274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7" name="Text Box 195">
          <a:extLst>
            <a:ext uri="{FF2B5EF4-FFF2-40B4-BE49-F238E27FC236}">
              <a16:creationId xmlns:a16="http://schemas.microsoft.com/office/drawing/2014/main" id="{D09B10DF-445F-466A-AE85-8FD359B8EC29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8" name="Text Box 196">
          <a:extLst>
            <a:ext uri="{FF2B5EF4-FFF2-40B4-BE49-F238E27FC236}">
              <a16:creationId xmlns:a16="http://schemas.microsoft.com/office/drawing/2014/main" id="{9F3C5DCB-2F14-4DA3-855D-0A21FA9F270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9" name="Text Box 197">
          <a:extLst>
            <a:ext uri="{FF2B5EF4-FFF2-40B4-BE49-F238E27FC236}">
              <a16:creationId xmlns:a16="http://schemas.microsoft.com/office/drawing/2014/main" id="{C053C64E-C440-46D9-A807-C6AD0B63C944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50" name="Text Box 200">
          <a:extLst>
            <a:ext uri="{FF2B5EF4-FFF2-40B4-BE49-F238E27FC236}">
              <a16:creationId xmlns:a16="http://schemas.microsoft.com/office/drawing/2014/main" id="{A3841AA1-6EC2-4D0A-9FF9-042544956C1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51" name="Text Box 201">
          <a:extLst>
            <a:ext uri="{FF2B5EF4-FFF2-40B4-BE49-F238E27FC236}">
              <a16:creationId xmlns:a16="http://schemas.microsoft.com/office/drawing/2014/main" id="{FE711B6D-DE2B-4ABC-B7E6-1AF9BB3AF331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52" name="Text Box 241">
          <a:extLst>
            <a:ext uri="{FF2B5EF4-FFF2-40B4-BE49-F238E27FC236}">
              <a16:creationId xmlns:a16="http://schemas.microsoft.com/office/drawing/2014/main" id="{2D3C43FD-CC4B-4B30-8B1D-7AA0EB6A98EC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13</xdr:row>
      <xdr:rowOff>0</xdr:rowOff>
    </xdr:from>
    <xdr:to>
      <xdr:col>39</xdr:col>
      <xdr:colOff>38100</xdr:colOff>
      <xdr:row>13</xdr:row>
      <xdr:rowOff>0</xdr:rowOff>
    </xdr:to>
    <xdr:sp macro="" textlink="">
      <xdr:nvSpPr>
        <xdr:cNvPr id="53" name="Text Box 242">
          <a:extLst>
            <a:ext uri="{FF2B5EF4-FFF2-40B4-BE49-F238E27FC236}">
              <a16:creationId xmlns:a16="http://schemas.microsoft.com/office/drawing/2014/main" id="{09373AB1-68AE-4906-857B-682B295E5813}"/>
            </a:ext>
          </a:extLst>
        </xdr:cNvPr>
        <xdr:cNvSpPr txBox="1">
          <a:spLocks noChangeArrowheads="1"/>
        </xdr:cNvSpPr>
      </xdr:nvSpPr>
      <xdr:spPr bwMode="auto">
        <a:xfrm>
          <a:off x="7743825" y="2019300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4" name="Text Box 258">
          <a:extLst>
            <a:ext uri="{FF2B5EF4-FFF2-40B4-BE49-F238E27FC236}">
              <a16:creationId xmlns:a16="http://schemas.microsoft.com/office/drawing/2014/main" id="{9F8934C0-3756-4AF5-A434-A31D3DCFE5ED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5" name="Text Box 259">
          <a:extLst>
            <a:ext uri="{FF2B5EF4-FFF2-40B4-BE49-F238E27FC236}">
              <a16:creationId xmlns:a16="http://schemas.microsoft.com/office/drawing/2014/main" id="{FD43D33D-5E56-4700-AA2B-97ABCC7F4C0A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6" name="Text Box 260">
          <a:extLst>
            <a:ext uri="{FF2B5EF4-FFF2-40B4-BE49-F238E27FC236}">
              <a16:creationId xmlns:a16="http://schemas.microsoft.com/office/drawing/2014/main" id="{B1E394C0-911D-4557-BAF6-4F1820DE0E4B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7" name="Text Box 262">
          <a:extLst>
            <a:ext uri="{FF2B5EF4-FFF2-40B4-BE49-F238E27FC236}">
              <a16:creationId xmlns:a16="http://schemas.microsoft.com/office/drawing/2014/main" id="{DDCAF7F3-8277-4033-8EBC-3A06E98EEAE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58" name="Text Box 264">
          <a:extLst>
            <a:ext uri="{FF2B5EF4-FFF2-40B4-BE49-F238E27FC236}">
              <a16:creationId xmlns:a16="http://schemas.microsoft.com/office/drawing/2014/main" id="{7F45D24F-21A2-4F08-A7E2-7A91AE8AFDBF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9" name="Text Box 265">
          <a:extLst>
            <a:ext uri="{FF2B5EF4-FFF2-40B4-BE49-F238E27FC236}">
              <a16:creationId xmlns:a16="http://schemas.microsoft.com/office/drawing/2014/main" id="{E86AD1D4-4CDD-448E-8698-88FBFD7C8848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0" name="Text Box 266">
          <a:extLst>
            <a:ext uri="{FF2B5EF4-FFF2-40B4-BE49-F238E27FC236}">
              <a16:creationId xmlns:a16="http://schemas.microsoft.com/office/drawing/2014/main" id="{51C1E5BA-EE3D-411F-9916-806889848159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1" name="Text Box 267">
          <a:extLst>
            <a:ext uri="{FF2B5EF4-FFF2-40B4-BE49-F238E27FC236}">
              <a16:creationId xmlns:a16="http://schemas.microsoft.com/office/drawing/2014/main" id="{9C072C1A-95B1-4FE8-8F35-41D0785630D1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2" name="Text Box 268">
          <a:extLst>
            <a:ext uri="{FF2B5EF4-FFF2-40B4-BE49-F238E27FC236}">
              <a16:creationId xmlns:a16="http://schemas.microsoft.com/office/drawing/2014/main" id="{E588C83A-BE73-4355-A2DB-865791C9311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3" name="Text Box 269">
          <a:extLst>
            <a:ext uri="{FF2B5EF4-FFF2-40B4-BE49-F238E27FC236}">
              <a16:creationId xmlns:a16="http://schemas.microsoft.com/office/drawing/2014/main" id="{B924AA76-E312-4881-88B3-A271C889A768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64" name="Text Box 271">
          <a:extLst>
            <a:ext uri="{FF2B5EF4-FFF2-40B4-BE49-F238E27FC236}">
              <a16:creationId xmlns:a16="http://schemas.microsoft.com/office/drawing/2014/main" id="{B253109B-9FE0-4329-A885-695E9649039F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65" name="Text Box 272">
          <a:extLst>
            <a:ext uri="{FF2B5EF4-FFF2-40B4-BE49-F238E27FC236}">
              <a16:creationId xmlns:a16="http://schemas.microsoft.com/office/drawing/2014/main" id="{7B1DD693-8D9C-49E0-A950-77E52BA679D9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6" name="Text Box 273">
          <a:extLst>
            <a:ext uri="{FF2B5EF4-FFF2-40B4-BE49-F238E27FC236}">
              <a16:creationId xmlns:a16="http://schemas.microsoft.com/office/drawing/2014/main" id="{D32D78E4-E1A8-4D46-BC6D-B1C5EC9B33C5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67" name="Text Box 274">
          <a:extLst>
            <a:ext uri="{FF2B5EF4-FFF2-40B4-BE49-F238E27FC236}">
              <a16:creationId xmlns:a16="http://schemas.microsoft.com/office/drawing/2014/main" id="{923BD679-38DE-4E21-83DD-677C24ACE016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8" name="Text Box 275">
          <a:extLst>
            <a:ext uri="{FF2B5EF4-FFF2-40B4-BE49-F238E27FC236}">
              <a16:creationId xmlns:a16="http://schemas.microsoft.com/office/drawing/2014/main" id="{2735E4E1-E565-47AA-934F-112AECFE6E8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9" name="Text Box 276">
          <a:extLst>
            <a:ext uri="{FF2B5EF4-FFF2-40B4-BE49-F238E27FC236}">
              <a16:creationId xmlns:a16="http://schemas.microsoft.com/office/drawing/2014/main" id="{096ED522-9BFB-41C9-A7CF-19C5C2AF237A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0" name="Text Box 277">
          <a:extLst>
            <a:ext uri="{FF2B5EF4-FFF2-40B4-BE49-F238E27FC236}">
              <a16:creationId xmlns:a16="http://schemas.microsoft.com/office/drawing/2014/main" id="{EF6A8878-3676-4430-8296-26EBBE3475E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1" name="Text Box 278">
          <a:extLst>
            <a:ext uri="{FF2B5EF4-FFF2-40B4-BE49-F238E27FC236}">
              <a16:creationId xmlns:a16="http://schemas.microsoft.com/office/drawing/2014/main" id="{916288C7-054D-44A9-BA10-A9687AF5DA4C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72" name="Text Box 279">
          <a:extLst>
            <a:ext uri="{FF2B5EF4-FFF2-40B4-BE49-F238E27FC236}">
              <a16:creationId xmlns:a16="http://schemas.microsoft.com/office/drawing/2014/main" id="{BECF4D80-CDEA-40D1-AAF0-94C24A78144C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73" name="Text Box 280">
          <a:extLst>
            <a:ext uri="{FF2B5EF4-FFF2-40B4-BE49-F238E27FC236}">
              <a16:creationId xmlns:a16="http://schemas.microsoft.com/office/drawing/2014/main" id="{5BFE1E21-5AB9-42E2-98F7-8020D80DD26B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4" name="Text Box 281">
          <a:extLst>
            <a:ext uri="{FF2B5EF4-FFF2-40B4-BE49-F238E27FC236}">
              <a16:creationId xmlns:a16="http://schemas.microsoft.com/office/drawing/2014/main" id="{792A0FAD-5065-411A-B307-7806B855B92C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75" name="Text Box 282">
          <a:extLst>
            <a:ext uri="{FF2B5EF4-FFF2-40B4-BE49-F238E27FC236}">
              <a16:creationId xmlns:a16="http://schemas.microsoft.com/office/drawing/2014/main" id="{AED627E1-9ADF-4AFA-8FED-02392CBF0C2E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6" name="Text Box 283">
          <a:extLst>
            <a:ext uri="{FF2B5EF4-FFF2-40B4-BE49-F238E27FC236}">
              <a16:creationId xmlns:a16="http://schemas.microsoft.com/office/drawing/2014/main" id="{6F74706A-2E63-482D-B218-D94D63F0F5B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7" name="Text Box 284">
          <a:extLst>
            <a:ext uri="{FF2B5EF4-FFF2-40B4-BE49-F238E27FC236}">
              <a16:creationId xmlns:a16="http://schemas.microsoft.com/office/drawing/2014/main" id="{41AB19F4-9996-42D6-A660-123B7377B58B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8" name="Text Box 285">
          <a:extLst>
            <a:ext uri="{FF2B5EF4-FFF2-40B4-BE49-F238E27FC236}">
              <a16:creationId xmlns:a16="http://schemas.microsoft.com/office/drawing/2014/main" id="{C30D7602-7098-49B4-8F4F-AE909F17BBEF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9" name="Text Box 286">
          <a:extLst>
            <a:ext uri="{FF2B5EF4-FFF2-40B4-BE49-F238E27FC236}">
              <a16:creationId xmlns:a16="http://schemas.microsoft.com/office/drawing/2014/main" id="{DA246DB1-CB48-4AC6-A9BF-517BBFA7918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121</xdr:row>
      <xdr:rowOff>0</xdr:rowOff>
    </xdr:from>
    <xdr:to>
      <xdr:col>19</xdr:col>
      <xdr:colOff>76200</xdr:colOff>
      <xdr:row>121</xdr:row>
      <xdr:rowOff>0</xdr:rowOff>
    </xdr:to>
    <xdr:sp macro="" textlink="">
      <xdr:nvSpPr>
        <xdr:cNvPr id="80" name="Text Box 295">
          <a:extLst>
            <a:ext uri="{FF2B5EF4-FFF2-40B4-BE49-F238E27FC236}">
              <a16:creationId xmlns:a16="http://schemas.microsoft.com/office/drawing/2014/main" id="{A5AD9FA3-9E87-4E36-BF57-A3F9FC69F0AC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114</xdr:row>
      <xdr:rowOff>0</xdr:rowOff>
    </xdr:from>
    <xdr:to>
      <xdr:col>39</xdr:col>
      <xdr:colOff>38100</xdr:colOff>
      <xdr:row>114</xdr:row>
      <xdr:rowOff>0</xdr:rowOff>
    </xdr:to>
    <xdr:sp macro="" textlink="">
      <xdr:nvSpPr>
        <xdr:cNvPr id="81" name="Text Box 296">
          <a:extLst>
            <a:ext uri="{FF2B5EF4-FFF2-40B4-BE49-F238E27FC236}">
              <a16:creationId xmlns:a16="http://schemas.microsoft.com/office/drawing/2014/main" id="{5E08DB63-7313-46FF-9EC1-805C1C9D13EA}"/>
            </a:ext>
          </a:extLst>
        </xdr:cNvPr>
        <xdr:cNvSpPr txBox="1">
          <a:spLocks noChangeArrowheads="1"/>
        </xdr:cNvSpPr>
      </xdr:nvSpPr>
      <xdr:spPr bwMode="auto">
        <a:xfrm>
          <a:off x="7743825" y="436959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114</xdr:row>
      <xdr:rowOff>0</xdr:rowOff>
    </xdr:from>
    <xdr:to>
      <xdr:col>43</xdr:col>
      <xdr:colOff>0</xdr:colOff>
      <xdr:row>114</xdr:row>
      <xdr:rowOff>0</xdr:rowOff>
    </xdr:to>
    <xdr:sp macro="" textlink="">
      <xdr:nvSpPr>
        <xdr:cNvPr id="82" name="Text Box 311">
          <a:extLst>
            <a:ext uri="{FF2B5EF4-FFF2-40B4-BE49-F238E27FC236}">
              <a16:creationId xmlns:a16="http://schemas.microsoft.com/office/drawing/2014/main" id="{31EC2B32-AEAE-494B-AD2E-BE29CC2EA80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114</xdr:row>
      <xdr:rowOff>0</xdr:rowOff>
    </xdr:from>
    <xdr:to>
      <xdr:col>43</xdr:col>
      <xdr:colOff>0</xdr:colOff>
      <xdr:row>114</xdr:row>
      <xdr:rowOff>0</xdr:rowOff>
    </xdr:to>
    <xdr:sp macro="" textlink="">
      <xdr:nvSpPr>
        <xdr:cNvPr id="83" name="Text Box 312">
          <a:extLst>
            <a:ext uri="{FF2B5EF4-FFF2-40B4-BE49-F238E27FC236}">
              <a16:creationId xmlns:a16="http://schemas.microsoft.com/office/drawing/2014/main" id="{4669ED7A-AA66-4349-AC73-56D65A760748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114</xdr:row>
      <xdr:rowOff>0</xdr:rowOff>
    </xdr:from>
    <xdr:to>
      <xdr:col>43</xdr:col>
      <xdr:colOff>0</xdr:colOff>
      <xdr:row>114</xdr:row>
      <xdr:rowOff>0</xdr:rowOff>
    </xdr:to>
    <xdr:sp macro="" textlink="">
      <xdr:nvSpPr>
        <xdr:cNvPr id="84" name="Text Box 313">
          <a:extLst>
            <a:ext uri="{FF2B5EF4-FFF2-40B4-BE49-F238E27FC236}">
              <a16:creationId xmlns:a16="http://schemas.microsoft.com/office/drawing/2014/main" id="{A7B85ED9-C56C-4013-A786-C00F2093DFF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114</xdr:row>
      <xdr:rowOff>0</xdr:rowOff>
    </xdr:from>
    <xdr:to>
      <xdr:col>43</xdr:col>
      <xdr:colOff>0</xdr:colOff>
      <xdr:row>114</xdr:row>
      <xdr:rowOff>0</xdr:rowOff>
    </xdr:to>
    <xdr:sp macro="" textlink="">
      <xdr:nvSpPr>
        <xdr:cNvPr id="85" name="Text Box 314">
          <a:extLst>
            <a:ext uri="{FF2B5EF4-FFF2-40B4-BE49-F238E27FC236}">
              <a16:creationId xmlns:a16="http://schemas.microsoft.com/office/drawing/2014/main" id="{C0D99069-6AA8-4E09-8B60-8E4466842F56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114</xdr:row>
      <xdr:rowOff>0</xdr:rowOff>
    </xdr:from>
    <xdr:to>
      <xdr:col>43</xdr:col>
      <xdr:colOff>0</xdr:colOff>
      <xdr:row>114</xdr:row>
      <xdr:rowOff>0</xdr:rowOff>
    </xdr:to>
    <xdr:sp macro="" textlink="">
      <xdr:nvSpPr>
        <xdr:cNvPr id="86" name="Text Box 315">
          <a:extLst>
            <a:ext uri="{FF2B5EF4-FFF2-40B4-BE49-F238E27FC236}">
              <a16:creationId xmlns:a16="http://schemas.microsoft.com/office/drawing/2014/main" id="{2F3BF16A-43AE-4C5A-AFA7-683C2D519795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114</xdr:row>
      <xdr:rowOff>0</xdr:rowOff>
    </xdr:from>
    <xdr:to>
      <xdr:col>43</xdr:col>
      <xdr:colOff>0</xdr:colOff>
      <xdr:row>114</xdr:row>
      <xdr:rowOff>0</xdr:rowOff>
    </xdr:to>
    <xdr:sp macro="" textlink="">
      <xdr:nvSpPr>
        <xdr:cNvPr id="87" name="Text Box 316">
          <a:extLst>
            <a:ext uri="{FF2B5EF4-FFF2-40B4-BE49-F238E27FC236}">
              <a16:creationId xmlns:a16="http://schemas.microsoft.com/office/drawing/2014/main" id="{02EE645D-67AF-42BA-B8E7-A1A50D985C0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114</xdr:row>
      <xdr:rowOff>0</xdr:rowOff>
    </xdr:from>
    <xdr:to>
      <xdr:col>43</xdr:col>
      <xdr:colOff>0</xdr:colOff>
      <xdr:row>114</xdr:row>
      <xdr:rowOff>0</xdr:rowOff>
    </xdr:to>
    <xdr:sp macro="" textlink="" fLocksText="0">
      <xdr:nvSpPr>
        <xdr:cNvPr id="88" name="Text Box 318">
          <a:extLst>
            <a:ext uri="{FF2B5EF4-FFF2-40B4-BE49-F238E27FC236}">
              <a16:creationId xmlns:a16="http://schemas.microsoft.com/office/drawing/2014/main" id="{EEE62F1F-4866-4BA4-A7A8-D4020DD7D6B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114</xdr:row>
      <xdr:rowOff>0</xdr:rowOff>
    </xdr:from>
    <xdr:to>
      <xdr:col>43</xdr:col>
      <xdr:colOff>0</xdr:colOff>
      <xdr:row>114</xdr:row>
      <xdr:rowOff>0</xdr:rowOff>
    </xdr:to>
    <xdr:sp macro="" textlink="">
      <xdr:nvSpPr>
        <xdr:cNvPr id="89" name="Text Box 319">
          <a:extLst>
            <a:ext uri="{FF2B5EF4-FFF2-40B4-BE49-F238E27FC236}">
              <a16:creationId xmlns:a16="http://schemas.microsoft.com/office/drawing/2014/main" id="{94581207-6D27-4020-B7F0-BC35579175D3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114</xdr:row>
      <xdr:rowOff>0</xdr:rowOff>
    </xdr:from>
    <xdr:to>
      <xdr:col>43</xdr:col>
      <xdr:colOff>0</xdr:colOff>
      <xdr:row>114</xdr:row>
      <xdr:rowOff>0</xdr:rowOff>
    </xdr:to>
    <xdr:sp macro="" textlink="" fLocksText="0">
      <xdr:nvSpPr>
        <xdr:cNvPr id="90" name="Text Box 320">
          <a:extLst>
            <a:ext uri="{FF2B5EF4-FFF2-40B4-BE49-F238E27FC236}">
              <a16:creationId xmlns:a16="http://schemas.microsoft.com/office/drawing/2014/main" id="{565D033E-89A7-4608-BDC4-3FF7763892D1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114</xdr:row>
      <xdr:rowOff>0</xdr:rowOff>
    </xdr:from>
    <xdr:to>
      <xdr:col>43</xdr:col>
      <xdr:colOff>0</xdr:colOff>
      <xdr:row>114</xdr:row>
      <xdr:rowOff>0</xdr:rowOff>
    </xdr:to>
    <xdr:sp macro="" textlink="" fLocksText="0">
      <xdr:nvSpPr>
        <xdr:cNvPr id="91" name="Text Box 321">
          <a:extLst>
            <a:ext uri="{FF2B5EF4-FFF2-40B4-BE49-F238E27FC236}">
              <a16:creationId xmlns:a16="http://schemas.microsoft.com/office/drawing/2014/main" id="{C718FC96-2A21-401B-AF4F-98C51BF37B6F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114</xdr:row>
      <xdr:rowOff>0</xdr:rowOff>
    </xdr:from>
    <xdr:to>
      <xdr:col>43</xdr:col>
      <xdr:colOff>0</xdr:colOff>
      <xdr:row>114</xdr:row>
      <xdr:rowOff>0</xdr:rowOff>
    </xdr:to>
    <xdr:sp macro="" textlink="" fLocksText="0">
      <xdr:nvSpPr>
        <xdr:cNvPr id="92" name="Text Box 322">
          <a:extLst>
            <a:ext uri="{FF2B5EF4-FFF2-40B4-BE49-F238E27FC236}">
              <a16:creationId xmlns:a16="http://schemas.microsoft.com/office/drawing/2014/main" id="{ACBCEE09-F078-4876-867B-CCB864A87E1A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114</xdr:row>
      <xdr:rowOff>0</xdr:rowOff>
    </xdr:from>
    <xdr:to>
      <xdr:col>43</xdr:col>
      <xdr:colOff>0</xdr:colOff>
      <xdr:row>114</xdr:row>
      <xdr:rowOff>0</xdr:rowOff>
    </xdr:to>
    <xdr:sp macro="" textlink="" fLocksText="0">
      <xdr:nvSpPr>
        <xdr:cNvPr id="93" name="Text Box 323">
          <a:extLst>
            <a:ext uri="{FF2B5EF4-FFF2-40B4-BE49-F238E27FC236}">
              <a16:creationId xmlns:a16="http://schemas.microsoft.com/office/drawing/2014/main" id="{3B5D9A39-0364-4F99-BD46-80D0580941BD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121</xdr:row>
      <xdr:rowOff>0</xdr:rowOff>
    </xdr:from>
    <xdr:to>
      <xdr:col>18</xdr:col>
      <xdr:colOff>76200</xdr:colOff>
      <xdr:row>121</xdr:row>
      <xdr:rowOff>0</xdr:rowOff>
    </xdr:to>
    <xdr:sp macro="" textlink="">
      <xdr:nvSpPr>
        <xdr:cNvPr id="94" name="Text Box 326">
          <a:extLst>
            <a:ext uri="{FF2B5EF4-FFF2-40B4-BE49-F238E27FC236}">
              <a16:creationId xmlns:a16="http://schemas.microsoft.com/office/drawing/2014/main" id="{EC25235B-631B-49A8-B092-451A3C0CB0C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114</xdr:row>
      <xdr:rowOff>0</xdr:rowOff>
    </xdr:from>
    <xdr:to>
      <xdr:col>38</xdr:col>
      <xdr:colOff>38100</xdr:colOff>
      <xdr:row>114</xdr:row>
      <xdr:rowOff>0</xdr:rowOff>
    </xdr:to>
    <xdr:sp macro="" textlink="">
      <xdr:nvSpPr>
        <xdr:cNvPr id="95" name="Text Box 327">
          <a:extLst>
            <a:ext uri="{FF2B5EF4-FFF2-40B4-BE49-F238E27FC236}">
              <a16:creationId xmlns:a16="http://schemas.microsoft.com/office/drawing/2014/main" id="{57E0BD8D-5D3F-402D-81CA-F596B7940F99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121</xdr:row>
      <xdr:rowOff>0</xdr:rowOff>
    </xdr:from>
    <xdr:to>
      <xdr:col>18</xdr:col>
      <xdr:colOff>76200</xdr:colOff>
      <xdr:row>121</xdr:row>
      <xdr:rowOff>0</xdr:rowOff>
    </xdr:to>
    <xdr:sp macro="" textlink="">
      <xdr:nvSpPr>
        <xdr:cNvPr id="96" name="Text Box 339">
          <a:extLst>
            <a:ext uri="{FF2B5EF4-FFF2-40B4-BE49-F238E27FC236}">
              <a16:creationId xmlns:a16="http://schemas.microsoft.com/office/drawing/2014/main" id="{14EDBCBF-B091-4FB6-8623-EDD4D3686278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114</xdr:row>
      <xdr:rowOff>0</xdr:rowOff>
    </xdr:from>
    <xdr:to>
      <xdr:col>38</xdr:col>
      <xdr:colOff>38100</xdr:colOff>
      <xdr:row>114</xdr:row>
      <xdr:rowOff>0</xdr:rowOff>
    </xdr:to>
    <xdr:sp macro="" textlink="">
      <xdr:nvSpPr>
        <xdr:cNvPr id="97" name="Text Box 340">
          <a:extLst>
            <a:ext uri="{FF2B5EF4-FFF2-40B4-BE49-F238E27FC236}">
              <a16:creationId xmlns:a16="http://schemas.microsoft.com/office/drawing/2014/main" id="{DFA62764-B79C-4672-815B-1F0FEAF2E1EB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121</xdr:row>
      <xdr:rowOff>0</xdr:rowOff>
    </xdr:from>
    <xdr:to>
      <xdr:col>18</xdr:col>
      <xdr:colOff>76200</xdr:colOff>
      <xdr:row>121</xdr:row>
      <xdr:rowOff>0</xdr:rowOff>
    </xdr:to>
    <xdr:sp macro="" textlink="">
      <xdr:nvSpPr>
        <xdr:cNvPr id="98" name="Text Box 352">
          <a:extLst>
            <a:ext uri="{FF2B5EF4-FFF2-40B4-BE49-F238E27FC236}">
              <a16:creationId xmlns:a16="http://schemas.microsoft.com/office/drawing/2014/main" id="{B54193BF-9024-46EE-8910-920C274BBAEE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114</xdr:row>
      <xdr:rowOff>0</xdr:rowOff>
    </xdr:from>
    <xdr:to>
      <xdr:col>38</xdr:col>
      <xdr:colOff>38100</xdr:colOff>
      <xdr:row>114</xdr:row>
      <xdr:rowOff>0</xdr:rowOff>
    </xdr:to>
    <xdr:sp macro="" textlink="">
      <xdr:nvSpPr>
        <xdr:cNvPr id="99" name="Text Box 353">
          <a:extLst>
            <a:ext uri="{FF2B5EF4-FFF2-40B4-BE49-F238E27FC236}">
              <a16:creationId xmlns:a16="http://schemas.microsoft.com/office/drawing/2014/main" id="{C001A1E9-B3AF-4AEE-B696-FF4B11B7A24B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121</xdr:row>
      <xdr:rowOff>0</xdr:rowOff>
    </xdr:from>
    <xdr:to>
      <xdr:col>18</xdr:col>
      <xdr:colOff>76200</xdr:colOff>
      <xdr:row>121</xdr:row>
      <xdr:rowOff>0</xdr:rowOff>
    </xdr:to>
    <xdr:sp macro="" textlink="">
      <xdr:nvSpPr>
        <xdr:cNvPr id="100" name="Text Box 366">
          <a:extLst>
            <a:ext uri="{FF2B5EF4-FFF2-40B4-BE49-F238E27FC236}">
              <a16:creationId xmlns:a16="http://schemas.microsoft.com/office/drawing/2014/main" id="{8A7BCDEC-047E-4686-8156-3A322CF31EBD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114</xdr:row>
      <xdr:rowOff>0</xdr:rowOff>
    </xdr:from>
    <xdr:to>
      <xdr:col>38</xdr:col>
      <xdr:colOff>38100</xdr:colOff>
      <xdr:row>114</xdr:row>
      <xdr:rowOff>0</xdr:rowOff>
    </xdr:to>
    <xdr:sp macro="" textlink="">
      <xdr:nvSpPr>
        <xdr:cNvPr id="101" name="Text Box 367">
          <a:extLst>
            <a:ext uri="{FF2B5EF4-FFF2-40B4-BE49-F238E27FC236}">
              <a16:creationId xmlns:a16="http://schemas.microsoft.com/office/drawing/2014/main" id="{5ACCA8A0-D437-42A0-ADED-9558C96A844F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02" name="Text Box 383">
          <a:extLst>
            <a:ext uri="{FF2B5EF4-FFF2-40B4-BE49-F238E27FC236}">
              <a16:creationId xmlns:a16="http://schemas.microsoft.com/office/drawing/2014/main" id="{2D3C4831-F529-4B6B-A27C-40729A82087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03" name="Text Box 384">
          <a:extLst>
            <a:ext uri="{FF2B5EF4-FFF2-40B4-BE49-F238E27FC236}">
              <a16:creationId xmlns:a16="http://schemas.microsoft.com/office/drawing/2014/main" id="{888EC454-7178-462A-9E0A-3D1C1E80E803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18</xdr:col>
      <xdr:colOff>85725</xdr:colOff>
      <xdr:row>13</xdr:row>
      <xdr:rowOff>0</xdr:rowOff>
    </xdr:to>
    <xdr:sp macro="" textlink="">
      <xdr:nvSpPr>
        <xdr:cNvPr id="104" name="Text Box 397">
          <a:extLst>
            <a:ext uri="{FF2B5EF4-FFF2-40B4-BE49-F238E27FC236}">
              <a16:creationId xmlns:a16="http://schemas.microsoft.com/office/drawing/2014/main" id="{84573896-0430-4D5C-9EFA-BA1C58354C21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05" name="Text Box 398">
          <a:extLst>
            <a:ext uri="{FF2B5EF4-FFF2-40B4-BE49-F238E27FC236}">
              <a16:creationId xmlns:a16="http://schemas.microsoft.com/office/drawing/2014/main" id="{6EF53BAA-E7F6-4D83-8431-50F811D6FD53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06" name="Text Box 439">
          <a:extLst>
            <a:ext uri="{FF2B5EF4-FFF2-40B4-BE49-F238E27FC236}">
              <a16:creationId xmlns:a16="http://schemas.microsoft.com/office/drawing/2014/main" id="{197351F7-FA9A-437A-B7A5-2DB074763E0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07" name="Text Box 440">
          <a:extLst>
            <a:ext uri="{FF2B5EF4-FFF2-40B4-BE49-F238E27FC236}">
              <a16:creationId xmlns:a16="http://schemas.microsoft.com/office/drawing/2014/main" id="{47AC5519-5557-4797-9C6D-736B0FA6D137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121</xdr:row>
      <xdr:rowOff>0</xdr:rowOff>
    </xdr:from>
    <xdr:to>
      <xdr:col>18</xdr:col>
      <xdr:colOff>76200</xdr:colOff>
      <xdr:row>121</xdr:row>
      <xdr:rowOff>0</xdr:rowOff>
    </xdr:to>
    <xdr:sp macro="" textlink="">
      <xdr:nvSpPr>
        <xdr:cNvPr id="108" name="Text Box 453">
          <a:extLst>
            <a:ext uri="{FF2B5EF4-FFF2-40B4-BE49-F238E27FC236}">
              <a16:creationId xmlns:a16="http://schemas.microsoft.com/office/drawing/2014/main" id="{E88DB851-E439-4142-AE71-3CAA267365AD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114</xdr:row>
      <xdr:rowOff>0</xdr:rowOff>
    </xdr:from>
    <xdr:to>
      <xdr:col>37</xdr:col>
      <xdr:colOff>152400</xdr:colOff>
      <xdr:row>114</xdr:row>
      <xdr:rowOff>0</xdr:rowOff>
    </xdr:to>
    <xdr:sp macro="" textlink="">
      <xdr:nvSpPr>
        <xdr:cNvPr id="109" name="Text Box 454">
          <a:extLst>
            <a:ext uri="{FF2B5EF4-FFF2-40B4-BE49-F238E27FC236}">
              <a16:creationId xmlns:a16="http://schemas.microsoft.com/office/drawing/2014/main" id="{A99F0374-F4CD-4F4F-8C09-786680FEDBAE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121</xdr:row>
      <xdr:rowOff>0</xdr:rowOff>
    </xdr:from>
    <xdr:to>
      <xdr:col>18</xdr:col>
      <xdr:colOff>76200</xdr:colOff>
      <xdr:row>121</xdr:row>
      <xdr:rowOff>0</xdr:rowOff>
    </xdr:to>
    <xdr:sp macro="" textlink="">
      <xdr:nvSpPr>
        <xdr:cNvPr id="110" name="Text Box 467">
          <a:extLst>
            <a:ext uri="{FF2B5EF4-FFF2-40B4-BE49-F238E27FC236}">
              <a16:creationId xmlns:a16="http://schemas.microsoft.com/office/drawing/2014/main" id="{F679FF8E-112F-4A6A-933F-C44492E87B7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114</xdr:row>
      <xdr:rowOff>0</xdr:rowOff>
    </xdr:from>
    <xdr:to>
      <xdr:col>37</xdr:col>
      <xdr:colOff>152400</xdr:colOff>
      <xdr:row>114</xdr:row>
      <xdr:rowOff>0</xdr:rowOff>
    </xdr:to>
    <xdr:sp macro="" textlink="">
      <xdr:nvSpPr>
        <xdr:cNvPr id="111" name="Text Box 468">
          <a:extLst>
            <a:ext uri="{FF2B5EF4-FFF2-40B4-BE49-F238E27FC236}">
              <a16:creationId xmlns:a16="http://schemas.microsoft.com/office/drawing/2014/main" id="{6142FD5E-87F2-4390-A274-D6758575E3F2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121</xdr:row>
      <xdr:rowOff>0</xdr:rowOff>
    </xdr:from>
    <xdr:to>
      <xdr:col>19</xdr:col>
      <xdr:colOff>76200</xdr:colOff>
      <xdr:row>121</xdr:row>
      <xdr:rowOff>0</xdr:rowOff>
    </xdr:to>
    <xdr:sp macro="" textlink="">
      <xdr:nvSpPr>
        <xdr:cNvPr id="112" name="Text Box 499">
          <a:extLst>
            <a:ext uri="{FF2B5EF4-FFF2-40B4-BE49-F238E27FC236}">
              <a16:creationId xmlns:a16="http://schemas.microsoft.com/office/drawing/2014/main" id="{A163194D-A845-41C0-8850-A7FEDBC0BD24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114</xdr:row>
      <xdr:rowOff>0</xdr:rowOff>
    </xdr:from>
    <xdr:to>
      <xdr:col>39</xdr:col>
      <xdr:colOff>38100</xdr:colOff>
      <xdr:row>114</xdr:row>
      <xdr:rowOff>0</xdr:rowOff>
    </xdr:to>
    <xdr:sp macro="" textlink="">
      <xdr:nvSpPr>
        <xdr:cNvPr id="113" name="Text Box 500">
          <a:extLst>
            <a:ext uri="{FF2B5EF4-FFF2-40B4-BE49-F238E27FC236}">
              <a16:creationId xmlns:a16="http://schemas.microsoft.com/office/drawing/2014/main" id="{88DF8A5B-0F7E-4B50-8080-59166344D1C1}"/>
            </a:ext>
          </a:extLst>
        </xdr:cNvPr>
        <xdr:cNvSpPr txBox="1">
          <a:spLocks noChangeArrowheads="1"/>
        </xdr:cNvSpPr>
      </xdr:nvSpPr>
      <xdr:spPr bwMode="auto">
        <a:xfrm>
          <a:off x="7743825" y="436959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114</xdr:row>
      <xdr:rowOff>0</xdr:rowOff>
    </xdr:from>
    <xdr:to>
      <xdr:col>43</xdr:col>
      <xdr:colOff>0</xdr:colOff>
      <xdr:row>114</xdr:row>
      <xdr:rowOff>0</xdr:rowOff>
    </xdr:to>
    <xdr:sp macro="" textlink="">
      <xdr:nvSpPr>
        <xdr:cNvPr id="114" name="Text Box 504">
          <a:extLst>
            <a:ext uri="{FF2B5EF4-FFF2-40B4-BE49-F238E27FC236}">
              <a16:creationId xmlns:a16="http://schemas.microsoft.com/office/drawing/2014/main" id="{BFBC4A7A-D8E9-444C-83BD-EDC82D238C19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114</xdr:row>
      <xdr:rowOff>0</xdr:rowOff>
    </xdr:from>
    <xdr:to>
      <xdr:col>43</xdr:col>
      <xdr:colOff>0</xdr:colOff>
      <xdr:row>114</xdr:row>
      <xdr:rowOff>0</xdr:rowOff>
    </xdr:to>
    <xdr:sp macro="" textlink="">
      <xdr:nvSpPr>
        <xdr:cNvPr id="115" name="Text Box 505">
          <a:extLst>
            <a:ext uri="{FF2B5EF4-FFF2-40B4-BE49-F238E27FC236}">
              <a16:creationId xmlns:a16="http://schemas.microsoft.com/office/drawing/2014/main" id="{534020A0-7548-4824-9EC1-4E86252AEC46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114</xdr:row>
      <xdr:rowOff>0</xdr:rowOff>
    </xdr:from>
    <xdr:to>
      <xdr:col>43</xdr:col>
      <xdr:colOff>0</xdr:colOff>
      <xdr:row>114</xdr:row>
      <xdr:rowOff>0</xdr:rowOff>
    </xdr:to>
    <xdr:sp macro="" textlink="">
      <xdr:nvSpPr>
        <xdr:cNvPr id="116" name="Text Box 506">
          <a:extLst>
            <a:ext uri="{FF2B5EF4-FFF2-40B4-BE49-F238E27FC236}">
              <a16:creationId xmlns:a16="http://schemas.microsoft.com/office/drawing/2014/main" id="{6B1058D9-2F7F-4F32-A847-FFE0CFC72EE1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114</xdr:row>
      <xdr:rowOff>0</xdr:rowOff>
    </xdr:from>
    <xdr:to>
      <xdr:col>43</xdr:col>
      <xdr:colOff>0</xdr:colOff>
      <xdr:row>114</xdr:row>
      <xdr:rowOff>0</xdr:rowOff>
    </xdr:to>
    <xdr:sp macro="" textlink="">
      <xdr:nvSpPr>
        <xdr:cNvPr id="117" name="Text Box 507">
          <a:extLst>
            <a:ext uri="{FF2B5EF4-FFF2-40B4-BE49-F238E27FC236}">
              <a16:creationId xmlns:a16="http://schemas.microsoft.com/office/drawing/2014/main" id="{1872EA0E-ABCE-429C-8423-3A3964A7C21B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114</xdr:row>
      <xdr:rowOff>0</xdr:rowOff>
    </xdr:from>
    <xdr:to>
      <xdr:col>43</xdr:col>
      <xdr:colOff>0</xdr:colOff>
      <xdr:row>114</xdr:row>
      <xdr:rowOff>0</xdr:rowOff>
    </xdr:to>
    <xdr:sp macro="" textlink="" fLocksText="0">
      <xdr:nvSpPr>
        <xdr:cNvPr id="118" name="Text Box 508">
          <a:extLst>
            <a:ext uri="{FF2B5EF4-FFF2-40B4-BE49-F238E27FC236}">
              <a16:creationId xmlns:a16="http://schemas.microsoft.com/office/drawing/2014/main" id="{4BCA5B3D-78D4-4080-8DEC-759A01DE1F6E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114</xdr:row>
      <xdr:rowOff>0</xdr:rowOff>
    </xdr:from>
    <xdr:to>
      <xdr:col>43</xdr:col>
      <xdr:colOff>0</xdr:colOff>
      <xdr:row>114</xdr:row>
      <xdr:rowOff>0</xdr:rowOff>
    </xdr:to>
    <xdr:sp macro="" textlink="">
      <xdr:nvSpPr>
        <xdr:cNvPr id="119" name="Text Box 509">
          <a:extLst>
            <a:ext uri="{FF2B5EF4-FFF2-40B4-BE49-F238E27FC236}">
              <a16:creationId xmlns:a16="http://schemas.microsoft.com/office/drawing/2014/main" id="{888BA2CB-05F7-4AF8-AD70-F56CA6CA1920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114</xdr:row>
      <xdr:rowOff>0</xdr:rowOff>
    </xdr:from>
    <xdr:to>
      <xdr:col>43</xdr:col>
      <xdr:colOff>0</xdr:colOff>
      <xdr:row>114</xdr:row>
      <xdr:rowOff>0</xdr:rowOff>
    </xdr:to>
    <xdr:sp macro="" textlink="" fLocksText="0">
      <xdr:nvSpPr>
        <xdr:cNvPr id="120" name="Text Box 510">
          <a:extLst>
            <a:ext uri="{FF2B5EF4-FFF2-40B4-BE49-F238E27FC236}">
              <a16:creationId xmlns:a16="http://schemas.microsoft.com/office/drawing/2014/main" id="{2ECF12BC-84F0-4CBC-9DD1-1C174E429894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114</xdr:row>
      <xdr:rowOff>0</xdr:rowOff>
    </xdr:from>
    <xdr:to>
      <xdr:col>43</xdr:col>
      <xdr:colOff>0</xdr:colOff>
      <xdr:row>114</xdr:row>
      <xdr:rowOff>0</xdr:rowOff>
    </xdr:to>
    <xdr:sp macro="" textlink="" fLocksText="0">
      <xdr:nvSpPr>
        <xdr:cNvPr id="121" name="Text Box 511">
          <a:extLst>
            <a:ext uri="{FF2B5EF4-FFF2-40B4-BE49-F238E27FC236}">
              <a16:creationId xmlns:a16="http://schemas.microsoft.com/office/drawing/2014/main" id="{0596FE17-1FFB-44F4-9F42-0280A695BBA0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114</xdr:row>
      <xdr:rowOff>0</xdr:rowOff>
    </xdr:from>
    <xdr:to>
      <xdr:col>43</xdr:col>
      <xdr:colOff>0</xdr:colOff>
      <xdr:row>114</xdr:row>
      <xdr:rowOff>0</xdr:rowOff>
    </xdr:to>
    <xdr:sp macro="" textlink="" fLocksText="0">
      <xdr:nvSpPr>
        <xdr:cNvPr id="122" name="Text Box 512">
          <a:extLst>
            <a:ext uri="{FF2B5EF4-FFF2-40B4-BE49-F238E27FC236}">
              <a16:creationId xmlns:a16="http://schemas.microsoft.com/office/drawing/2014/main" id="{DC2920A1-EB97-45FF-8946-AF8F0370CB3E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114</xdr:row>
      <xdr:rowOff>0</xdr:rowOff>
    </xdr:from>
    <xdr:to>
      <xdr:col>43</xdr:col>
      <xdr:colOff>0</xdr:colOff>
      <xdr:row>114</xdr:row>
      <xdr:rowOff>0</xdr:rowOff>
    </xdr:to>
    <xdr:sp macro="" textlink="" fLocksText="0">
      <xdr:nvSpPr>
        <xdr:cNvPr id="123" name="Text Box 513">
          <a:extLst>
            <a:ext uri="{FF2B5EF4-FFF2-40B4-BE49-F238E27FC236}">
              <a16:creationId xmlns:a16="http://schemas.microsoft.com/office/drawing/2014/main" id="{E058B16C-56D6-4AB3-9B0C-947020FE7512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121</xdr:row>
      <xdr:rowOff>0</xdr:rowOff>
    </xdr:from>
    <xdr:to>
      <xdr:col>19</xdr:col>
      <xdr:colOff>76200</xdr:colOff>
      <xdr:row>121</xdr:row>
      <xdr:rowOff>0</xdr:rowOff>
    </xdr:to>
    <xdr:sp macro="" textlink="">
      <xdr:nvSpPr>
        <xdr:cNvPr id="124" name="Text Box 514">
          <a:extLst>
            <a:ext uri="{FF2B5EF4-FFF2-40B4-BE49-F238E27FC236}">
              <a16:creationId xmlns:a16="http://schemas.microsoft.com/office/drawing/2014/main" id="{8D50A4D2-2184-489D-881B-331580A7298C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114</xdr:row>
      <xdr:rowOff>0</xdr:rowOff>
    </xdr:from>
    <xdr:to>
      <xdr:col>43</xdr:col>
      <xdr:colOff>0</xdr:colOff>
      <xdr:row>114</xdr:row>
      <xdr:rowOff>0</xdr:rowOff>
    </xdr:to>
    <xdr:sp macro="" textlink="">
      <xdr:nvSpPr>
        <xdr:cNvPr id="125" name="Text Box 515">
          <a:extLst>
            <a:ext uri="{FF2B5EF4-FFF2-40B4-BE49-F238E27FC236}">
              <a16:creationId xmlns:a16="http://schemas.microsoft.com/office/drawing/2014/main" id="{F86FD198-0238-49A5-A2D4-1DC25B4D3A9D}"/>
            </a:ext>
          </a:extLst>
        </xdr:cNvPr>
        <xdr:cNvSpPr txBox="1">
          <a:spLocks noChangeArrowheads="1"/>
        </xdr:cNvSpPr>
      </xdr:nvSpPr>
      <xdr:spPr bwMode="auto">
        <a:xfrm>
          <a:off x="8886825" y="436959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114</xdr:row>
      <xdr:rowOff>0</xdr:rowOff>
    </xdr:from>
    <xdr:to>
      <xdr:col>43</xdr:col>
      <xdr:colOff>0</xdr:colOff>
      <xdr:row>114</xdr:row>
      <xdr:rowOff>0</xdr:rowOff>
    </xdr:to>
    <xdr:sp macro="" textlink="" fLocksText="0">
      <xdr:nvSpPr>
        <xdr:cNvPr id="126" name="Text Box 516">
          <a:extLst>
            <a:ext uri="{FF2B5EF4-FFF2-40B4-BE49-F238E27FC236}">
              <a16:creationId xmlns:a16="http://schemas.microsoft.com/office/drawing/2014/main" id="{D9341BF3-9B34-4AFD-B9C5-AADDF89E89F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114</xdr:row>
      <xdr:rowOff>0</xdr:rowOff>
    </xdr:from>
    <xdr:to>
      <xdr:col>43</xdr:col>
      <xdr:colOff>0</xdr:colOff>
      <xdr:row>114</xdr:row>
      <xdr:rowOff>0</xdr:rowOff>
    </xdr:to>
    <xdr:sp macro="" textlink="">
      <xdr:nvSpPr>
        <xdr:cNvPr id="127" name="Text Box 517">
          <a:extLst>
            <a:ext uri="{FF2B5EF4-FFF2-40B4-BE49-F238E27FC236}">
              <a16:creationId xmlns:a16="http://schemas.microsoft.com/office/drawing/2014/main" id="{AFE76BFC-CE1B-4CC7-A1F5-8039298BABEB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114</xdr:row>
      <xdr:rowOff>0</xdr:rowOff>
    </xdr:from>
    <xdr:to>
      <xdr:col>43</xdr:col>
      <xdr:colOff>0</xdr:colOff>
      <xdr:row>114</xdr:row>
      <xdr:rowOff>0</xdr:rowOff>
    </xdr:to>
    <xdr:sp macro="" textlink="" fLocksText="0">
      <xdr:nvSpPr>
        <xdr:cNvPr id="128" name="Text Box 518">
          <a:extLst>
            <a:ext uri="{FF2B5EF4-FFF2-40B4-BE49-F238E27FC236}">
              <a16:creationId xmlns:a16="http://schemas.microsoft.com/office/drawing/2014/main" id="{9A869DF5-D9C4-4863-812C-04D22D4EE193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114</xdr:row>
      <xdr:rowOff>0</xdr:rowOff>
    </xdr:from>
    <xdr:to>
      <xdr:col>43</xdr:col>
      <xdr:colOff>0</xdr:colOff>
      <xdr:row>114</xdr:row>
      <xdr:rowOff>0</xdr:rowOff>
    </xdr:to>
    <xdr:sp macro="" textlink="" fLocksText="0">
      <xdr:nvSpPr>
        <xdr:cNvPr id="129" name="Text Box 519">
          <a:extLst>
            <a:ext uri="{FF2B5EF4-FFF2-40B4-BE49-F238E27FC236}">
              <a16:creationId xmlns:a16="http://schemas.microsoft.com/office/drawing/2014/main" id="{D876347E-D653-46FF-A57F-71F9783CF69B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114</xdr:row>
      <xdr:rowOff>0</xdr:rowOff>
    </xdr:from>
    <xdr:to>
      <xdr:col>43</xdr:col>
      <xdr:colOff>0</xdr:colOff>
      <xdr:row>114</xdr:row>
      <xdr:rowOff>0</xdr:rowOff>
    </xdr:to>
    <xdr:sp macro="" textlink="" fLocksText="0">
      <xdr:nvSpPr>
        <xdr:cNvPr id="130" name="Text Box 520">
          <a:extLst>
            <a:ext uri="{FF2B5EF4-FFF2-40B4-BE49-F238E27FC236}">
              <a16:creationId xmlns:a16="http://schemas.microsoft.com/office/drawing/2014/main" id="{39A48239-263C-41E3-A3A4-EE814D7B87A5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114</xdr:row>
      <xdr:rowOff>0</xdr:rowOff>
    </xdr:from>
    <xdr:to>
      <xdr:col>43</xdr:col>
      <xdr:colOff>0</xdr:colOff>
      <xdr:row>114</xdr:row>
      <xdr:rowOff>0</xdr:rowOff>
    </xdr:to>
    <xdr:sp macro="" textlink="" fLocksText="0">
      <xdr:nvSpPr>
        <xdr:cNvPr id="131" name="Text Box 521">
          <a:extLst>
            <a:ext uri="{FF2B5EF4-FFF2-40B4-BE49-F238E27FC236}">
              <a16:creationId xmlns:a16="http://schemas.microsoft.com/office/drawing/2014/main" id="{C29D0037-4910-4161-BDFF-39532934069D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121</xdr:row>
      <xdr:rowOff>0</xdr:rowOff>
    </xdr:from>
    <xdr:to>
      <xdr:col>19</xdr:col>
      <xdr:colOff>76200</xdr:colOff>
      <xdr:row>121</xdr:row>
      <xdr:rowOff>0</xdr:rowOff>
    </xdr:to>
    <xdr:sp macro="" textlink="">
      <xdr:nvSpPr>
        <xdr:cNvPr id="132" name="Text Box 522">
          <a:extLst>
            <a:ext uri="{FF2B5EF4-FFF2-40B4-BE49-F238E27FC236}">
              <a16:creationId xmlns:a16="http://schemas.microsoft.com/office/drawing/2014/main" id="{BE4B2AF0-8C41-472B-BD6C-287ABBA62179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114</xdr:row>
      <xdr:rowOff>0</xdr:rowOff>
    </xdr:from>
    <xdr:to>
      <xdr:col>43</xdr:col>
      <xdr:colOff>0</xdr:colOff>
      <xdr:row>114</xdr:row>
      <xdr:rowOff>0</xdr:rowOff>
    </xdr:to>
    <xdr:sp macro="" textlink="">
      <xdr:nvSpPr>
        <xdr:cNvPr id="133" name="Text Box 523">
          <a:extLst>
            <a:ext uri="{FF2B5EF4-FFF2-40B4-BE49-F238E27FC236}">
              <a16:creationId xmlns:a16="http://schemas.microsoft.com/office/drawing/2014/main" id="{63810899-407E-4751-B466-75C21354D03B}"/>
            </a:ext>
          </a:extLst>
        </xdr:cNvPr>
        <xdr:cNvSpPr txBox="1">
          <a:spLocks noChangeArrowheads="1"/>
        </xdr:cNvSpPr>
      </xdr:nvSpPr>
      <xdr:spPr bwMode="auto">
        <a:xfrm>
          <a:off x="8886825" y="436959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114</xdr:row>
      <xdr:rowOff>0</xdr:rowOff>
    </xdr:from>
    <xdr:to>
      <xdr:col>43</xdr:col>
      <xdr:colOff>0</xdr:colOff>
      <xdr:row>114</xdr:row>
      <xdr:rowOff>0</xdr:rowOff>
    </xdr:to>
    <xdr:sp macro="" textlink="" fLocksText="0">
      <xdr:nvSpPr>
        <xdr:cNvPr id="134" name="Text Box 524">
          <a:extLst>
            <a:ext uri="{FF2B5EF4-FFF2-40B4-BE49-F238E27FC236}">
              <a16:creationId xmlns:a16="http://schemas.microsoft.com/office/drawing/2014/main" id="{16508A28-BE89-4C82-9E41-79E9A4170AB6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114</xdr:row>
      <xdr:rowOff>0</xdr:rowOff>
    </xdr:from>
    <xdr:to>
      <xdr:col>43</xdr:col>
      <xdr:colOff>0</xdr:colOff>
      <xdr:row>114</xdr:row>
      <xdr:rowOff>0</xdr:rowOff>
    </xdr:to>
    <xdr:sp macro="" textlink="">
      <xdr:nvSpPr>
        <xdr:cNvPr id="135" name="Text Box 525">
          <a:extLst>
            <a:ext uri="{FF2B5EF4-FFF2-40B4-BE49-F238E27FC236}">
              <a16:creationId xmlns:a16="http://schemas.microsoft.com/office/drawing/2014/main" id="{56BD2A54-5089-412F-A0AD-EF5B1338549B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114</xdr:row>
      <xdr:rowOff>0</xdr:rowOff>
    </xdr:from>
    <xdr:to>
      <xdr:col>43</xdr:col>
      <xdr:colOff>0</xdr:colOff>
      <xdr:row>114</xdr:row>
      <xdr:rowOff>0</xdr:rowOff>
    </xdr:to>
    <xdr:sp macro="" textlink="" fLocksText="0">
      <xdr:nvSpPr>
        <xdr:cNvPr id="136" name="Text Box 526">
          <a:extLst>
            <a:ext uri="{FF2B5EF4-FFF2-40B4-BE49-F238E27FC236}">
              <a16:creationId xmlns:a16="http://schemas.microsoft.com/office/drawing/2014/main" id="{6C1C735A-DAE8-4AA9-BB23-6364AB2E11DA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114</xdr:row>
      <xdr:rowOff>0</xdr:rowOff>
    </xdr:from>
    <xdr:to>
      <xdr:col>43</xdr:col>
      <xdr:colOff>0</xdr:colOff>
      <xdr:row>114</xdr:row>
      <xdr:rowOff>0</xdr:rowOff>
    </xdr:to>
    <xdr:sp macro="" textlink="" fLocksText="0">
      <xdr:nvSpPr>
        <xdr:cNvPr id="137" name="Text Box 527">
          <a:extLst>
            <a:ext uri="{FF2B5EF4-FFF2-40B4-BE49-F238E27FC236}">
              <a16:creationId xmlns:a16="http://schemas.microsoft.com/office/drawing/2014/main" id="{8E5A437E-BDFE-4318-ADEB-DDB1195796F3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114</xdr:row>
      <xdr:rowOff>0</xdr:rowOff>
    </xdr:from>
    <xdr:to>
      <xdr:col>43</xdr:col>
      <xdr:colOff>0</xdr:colOff>
      <xdr:row>114</xdr:row>
      <xdr:rowOff>0</xdr:rowOff>
    </xdr:to>
    <xdr:sp macro="" textlink="" fLocksText="0">
      <xdr:nvSpPr>
        <xdr:cNvPr id="138" name="Text Box 528">
          <a:extLst>
            <a:ext uri="{FF2B5EF4-FFF2-40B4-BE49-F238E27FC236}">
              <a16:creationId xmlns:a16="http://schemas.microsoft.com/office/drawing/2014/main" id="{0FA5718B-EADD-464B-A3AB-E5D1B6894E05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114</xdr:row>
      <xdr:rowOff>0</xdr:rowOff>
    </xdr:from>
    <xdr:to>
      <xdr:col>43</xdr:col>
      <xdr:colOff>0</xdr:colOff>
      <xdr:row>114</xdr:row>
      <xdr:rowOff>0</xdr:rowOff>
    </xdr:to>
    <xdr:sp macro="" textlink="" fLocksText="0">
      <xdr:nvSpPr>
        <xdr:cNvPr id="139" name="Text Box 529">
          <a:extLst>
            <a:ext uri="{FF2B5EF4-FFF2-40B4-BE49-F238E27FC236}">
              <a16:creationId xmlns:a16="http://schemas.microsoft.com/office/drawing/2014/main" id="{BE8E42AE-E686-4DD4-AD1D-ADC7AD9C9614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19050</xdr:colOff>
      <xdr:row>114</xdr:row>
      <xdr:rowOff>0</xdr:rowOff>
    </xdr:from>
    <xdr:to>
      <xdr:col>43</xdr:col>
      <xdr:colOff>0</xdr:colOff>
      <xdr:row>114</xdr:row>
      <xdr:rowOff>0</xdr:rowOff>
    </xdr:to>
    <xdr:sp macro="" textlink="">
      <xdr:nvSpPr>
        <xdr:cNvPr id="140" name="Text Box 530">
          <a:extLst>
            <a:ext uri="{FF2B5EF4-FFF2-40B4-BE49-F238E27FC236}">
              <a16:creationId xmlns:a16="http://schemas.microsoft.com/office/drawing/2014/main" id="{F347462D-29B1-44B1-8993-BFCBD3BE7115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114</xdr:row>
      <xdr:rowOff>0</xdr:rowOff>
    </xdr:from>
    <xdr:to>
      <xdr:col>43</xdr:col>
      <xdr:colOff>0</xdr:colOff>
      <xdr:row>114</xdr:row>
      <xdr:rowOff>0</xdr:rowOff>
    </xdr:to>
    <xdr:sp macro="" textlink="">
      <xdr:nvSpPr>
        <xdr:cNvPr id="141" name="Text Box 531">
          <a:extLst>
            <a:ext uri="{FF2B5EF4-FFF2-40B4-BE49-F238E27FC236}">
              <a16:creationId xmlns:a16="http://schemas.microsoft.com/office/drawing/2014/main" id="{DDAB7BA3-D048-4EFA-89F4-53C92BC3E45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114</xdr:row>
      <xdr:rowOff>0</xdr:rowOff>
    </xdr:from>
    <xdr:to>
      <xdr:col>43</xdr:col>
      <xdr:colOff>0</xdr:colOff>
      <xdr:row>114</xdr:row>
      <xdr:rowOff>0</xdr:rowOff>
    </xdr:to>
    <xdr:sp macro="" textlink="">
      <xdr:nvSpPr>
        <xdr:cNvPr id="142" name="Text Box 532">
          <a:extLst>
            <a:ext uri="{FF2B5EF4-FFF2-40B4-BE49-F238E27FC236}">
              <a16:creationId xmlns:a16="http://schemas.microsoft.com/office/drawing/2014/main" id="{7F252E34-D0A9-40C3-B124-4390BCD416C0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114</xdr:row>
      <xdr:rowOff>0</xdr:rowOff>
    </xdr:from>
    <xdr:to>
      <xdr:col>43</xdr:col>
      <xdr:colOff>0</xdr:colOff>
      <xdr:row>114</xdr:row>
      <xdr:rowOff>0</xdr:rowOff>
    </xdr:to>
    <xdr:sp macro="" textlink="">
      <xdr:nvSpPr>
        <xdr:cNvPr id="143" name="Text Box 533">
          <a:extLst>
            <a:ext uri="{FF2B5EF4-FFF2-40B4-BE49-F238E27FC236}">
              <a16:creationId xmlns:a16="http://schemas.microsoft.com/office/drawing/2014/main" id="{99E081F6-FEC2-4655-B61C-11EB4F654C6B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121</xdr:row>
      <xdr:rowOff>0</xdr:rowOff>
    </xdr:from>
    <xdr:to>
      <xdr:col>19</xdr:col>
      <xdr:colOff>76200</xdr:colOff>
      <xdr:row>121</xdr:row>
      <xdr:rowOff>0</xdr:rowOff>
    </xdr:to>
    <xdr:sp macro="" textlink="">
      <xdr:nvSpPr>
        <xdr:cNvPr id="144" name="Text Box 534">
          <a:extLst>
            <a:ext uri="{FF2B5EF4-FFF2-40B4-BE49-F238E27FC236}">
              <a16:creationId xmlns:a16="http://schemas.microsoft.com/office/drawing/2014/main" id="{E5DFD61B-3A8A-4247-B1E5-BE61C450AD1A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114</xdr:row>
      <xdr:rowOff>0</xdr:rowOff>
    </xdr:from>
    <xdr:to>
      <xdr:col>43</xdr:col>
      <xdr:colOff>0</xdr:colOff>
      <xdr:row>114</xdr:row>
      <xdr:rowOff>0</xdr:rowOff>
    </xdr:to>
    <xdr:sp macro="" textlink="">
      <xdr:nvSpPr>
        <xdr:cNvPr id="145" name="Text Box 535">
          <a:extLst>
            <a:ext uri="{FF2B5EF4-FFF2-40B4-BE49-F238E27FC236}">
              <a16:creationId xmlns:a16="http://schemas.microsoft.com/office/drawing/2014/main" id="{EBE883F5-1905-4546-B31C-3DD6A33F8743}"/>
            </a:ext>
          </a:extLst>
        </xdr:cNvPr>
        <xdr:cNvSpPr txBox="1">
          <a:spLocks noChangeArrowheads="1"/>
        </xdr:cNvSpPr>
      </xdr:nvSpPr>
      <xdr:spPr bwMode="auto">
        <a:xfrm>
          <a:off x="8886825" y="436959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114</xdr:row>
      <xdr:rowOff>0</xdr:rowOff>
    </xdr:from>
    <xdr:to>
      <xdr:col>43</xdr:col>
      <xdr:colOff>0</xdr:colOff>
      <xdr:row>114</xdr:row>
      <xdr:rowOff>0</xdr:rowOff>
    </xdr:to>
    <xdr:sp macro="" textlink="" fLocksText="0">
      <xdr:nvSpPr>
        <xdr:cNvPr id="146" name="Text Box 536">
          <a:extLst>
            <a:ext uri="{FF2B5EF4-FFF2-40B4-BE49-F238E27FC236}">
              <a16:creationId xmlns:a16="http://schemas.microsoft.com/office/drawing/2014/main" id="{8559A381-CC19-42D4-BE8C-225586D53DD4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114</xdr:row>
      <xdr:rowOff>0</xdr:rowOff>
    </xdr:from>
    <xdr:to>
      <xdr:col>43</xdr:col>
      <xdr:colOff>0</xdr:colOff>
      <xdr:row>114</xdr:row>
      <xdr:rowOff>0</xdr:rowOff>
    </xdr:to>
    <xdr:sp macro="" textlink="">
      <xdr:nvSpPr>
        <xdr:cNvPr id="147" name="Text Box 537">
          <a:extLst>
            <a:ext uri="{FF2B5EF4-FFF2-40B4-BE49-F238E27FC236}">
              <a16:creationId xmlns:a16="http://schemas.microsoft.com/office/drawing/2014/main" id="{C10DBB79-6C63-43D9-A13A-C367BFA6AC15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114</xdr:row>
      <xdr:rowOff>0</xdr:rowOff>
    </xdr:from>
    <xdr:to>
      <xdr:col>43</xdr:col>
      <xdr:colOff>0</xdr:colOff>
      <xdr:row>114</xdr:row>
      <xdr:rowOff>0</xdr:rowOff>
    </xdr:to>
    <xdr:sp macro="" textlink="" fLocksText="0">
      <xdr:nvSpPr>
        <xdr:cNvPr id="148" name="Text Box 538">
          <a:extLst>
            <a:ext uri="{FF2B5EF4-FFF2-40B4-BE49-F238E27FC236}">
              <a16:creationId xmlns:a16="http://schemas.microsoft.com/office/drawing/2014/main" id="{128A63F1-39D3-40C7-A7E5-4794BA785D30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114</xdr:row>
      <xdr:rowOff>0</xdr:rowOff>
    </xdr:from>
    <xdr:to>
      <xdr:col>43</xdr:col>
      <xdr:colOff>0</xdr:colOff>
      <xdr:row>114</xdr:row>
      <xdr:rowOff>0</xdr:rowOff>
    </xdr:to>
    <xdr:sp macro="" textlink="" fLocksText="0">
      <xdr:nvSpPr>
        <xdr:cNvPr id="149" name="Text Box 539">
          <a:extLst>
            <a:ext uri="{FF2B5EF4-FFF2-40B4-BE49-F238E27FC236}">
              <a16:creationId xmlns:a16="http://schemas.microsoft.com/office/drawing/2014/main" id="{6B112BE4-6C57-4559-9695-FA90971E903C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114</xdr:row>
      <xdr:rowOff>0</xdr:rowOff>
    </xdr:from>
    <xdr:to>
      <xdr:col>43</xdr:col>
      <xdr:colOff>0</xdr:colOff>
      <xdr:row>114</xdr:row>
      <xdr:rowOff>0</xdr:rowOff>
    </xdr:to>
    <xdr:sp macro="" textlink="" fLocksText="0">
      <xdr:nvSpPr>
        <xdr:cNvPr id="150" name="Text Box 540">
          <a:extLst>
            <a:ext uri="{FF2B5EF4-FFF2-40B4-BE49-F238E27FC236}">
              <a16:creationId xmlns:a16="http://schemas.microsoft.com/office/drawing/2014/main" id="{1947D829-0A4F-4BAF-A584-7224BB1A5A2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114</xdr:row>
      <xdr:rowOff>0</xdr:rowOff>
    </xdr:from>
    <xdr:to>
      <xdr:col>43</xdr:col>
      <xdr:colOff>0</xdr:colOff>
      <xdr:row>114</xdr:row>
      <xdr:rowOff>0</xdr:rowOff>
    </xdr:to>
    <xdr:sp macro="" textlink="" fLocksText="0">
      <xdr:nvSpPr>
        <xdr:cNvPr id="151" name="Text Box 541">
          <a:extLst>
            <a:ext uri="{FF2B5EF4-FFF2-40B4-BE49-F238E27FC236}">
              <a16:creationId xmlns:a16="http://schemas.microsoft.com/office/drawing/2014/main" id="{59D57827-45EC-40A8-A2D5-CFAC534D62F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2" name="Text Box 545">
          <a:extLst>
            <a:ext uri="{FF2B5EF4-FFF2-40B4-BE49-F238E27FC236}">
              <a16:creationId xmlns:a16="http://schemas.microsoft.com/office/drawing/2014/main" id="{03010F67-9E07-45BF-9CF9-57A6CA3FD98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53" name="Text Box 546">
          <a:extLst>
            <a:ext uri="{FF2B5EF4-FFF2-40B4-BE49-F238E27FC236}">
              <a16:creationId xmlns:a16="http://schemas.microsoft.com/office/drawing/2014/main" id="{8D9E2CE0-653A-4D90-9F52-67243D4A60E0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4" name="Text Box 547">
          <a:extLst>
            <a:ext uri="{FF2B5EF4-FFF2-40B4-BE49-F238E27FC236}">
              <a16:creationId xmlns:a16="http://schemas.microsoft.com/office/drawing/2014/main" id="{98D44FB0-10E7-473C-8C15-AB46196FCAF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55" name="Text Box 548">
          <a:extLst>
            <a:ext uri="{FF2B5EF4-FFF2-40B4-BE49-F238E27FC236}">
              <a16:creationId xmlns:a16="http://schemas.microsoft.com/office/drawing/2014/main" id="{F253DE05-E4FF-447C-B551-A137A1781E61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6" name="Text Box 549">
          <a:extLst>
            <a:ext uri="{FF2B5EF4-FFF2-40B4-BE49-F238E27FC236}">
              <a16:creationId xmlns:a16="http://schemas.microsoft.com/office/drawing/2014/main" id="{C176FA00-C7C2-45F9-A2B1-732170117D33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57" name="Text Box 550">
          <a:extLst>
            <a:ext uri="{FF2B5EF4-FFF2-40B4-BE49-F238E27FC236}">
              <a16:creationId xmlns:a16="http://schemas.microsoft.com/office/drawing/2014/main" id="{77890354-87E5-4790-952D-4235255DBD7B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8" name="Text Box 553">
          <a:extLst>
            <a:ext uri="{FF2B5EF4-FFF2-40B4-BE49-F238E27FC236}">
              <a16:creationId xmlns:a16="http://schemas.microsoft.com/office/drawing/2014/main" id="{70E3158E-2FA5-4CCB-984B-4FB94F0188D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59" name="Text Box 554">
          <a:extLst>
            <a:ext uri="{FF2B5EF4-FFF2-40B4-BE49-F238E27FC236}">
              <a16:creationId xmlns:a16="http://schemas.microsoft.com/office/drawing/2014/main" id="{E3236CFA-8E8D-4CD3-A0A5-EAF650C966EC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0" name="Text Box 567">
          <a:extLst>
            <a:ext uri="{FF2B5EF4-FFF2-40B4-BE49-F238E27FC236}">
              <a16:creationId xmlns:a16="http://schemas.microsoft.com/office/drawing/2014/main" id="{6BEC4E5D-F395-463F-A11C-05BCC8DC69E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61" name="Text Box 568">
          <a:extLst>
            <a:ext uri="{FF2B5EF4-FFF2-40B4-BE49-F238E27FC236}">
              <a16:creationId xmlns:a16="http://schemas.microsoft.com/office/drawing/2014/main" id="{49680B4F-F92F-44A5-9FE2-2B00FB21678B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2" name="Text Box 580">
          <a:extLst>
            <a:ext uri="{FF2B5EF4-FFF2-40B4-BE49-F238E27FC236}">
              <a16:creationId xmlns:a16="http://schemas.microsoft.com/office/drawing/2014/main" id="{994D37B6-24CF-47C5-B1F0-1DB460A1F0F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63" name="Text Box 581">
          <a:extLst>
            <a:ext uri="{FF2B5EF4-FFF2-40B4-BE49-F238E27FC236}">
              <a16:creationId xmlns:a16="http://schemas.microsoft.com/office/drawing/2014/main" id="{1BEA809B-335D-45F5-AE88-397EDB4F64FB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4" name="Text Box 582">
          <a:extLst>
            <a:ext uri="{FF2B5EF4-FFF2-40B4-BE49-F238E27FC236}">
              <a16:creationId xmlns:a16="http://schemas.microsoft.com/office/drawing/2014/main" id="{E324E742-FFC2-4461-97D2-42CEEA53F721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65" name="Text Box 583">
          <a:extLst>
            <a:ext uri="{FF2B5EF4-FFF2-40B4-BE49-F238E27FC236}">
              <a16:creationId xmlns:a16="http://schemas.microsoft.com/office/drawing/2014/main" id="{EDB7A8C9-1233-49AE-848C-E059325085AD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6" name="Text Box 584">
          <a:extLst>
            <a:ext uri="{FF2B5EF4-FFF2-40B4-BE49-F238E27FC236}">
              <a16:creationId xmlns:a16="http://schemas.microsoft.com/office/drawing/2014/main" id="{DF83AC6E-756C-4C1B-9D12-90F4D05470B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67" name="Text Box 585">
          <a:extLst>
            <a:ext uri="{FF2B5EF4-FFF2-40B4-BE49-F238E27FC236}">
              <a16:creationId xmlns:a16="http://schemas.microsoft.com/office/drawing/2014/main" id="{8C38C78E-E1ED-4F47-8D4D-8E4A1EC484A1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8" name="Text Box 588">
          <a:extLst>
            <a:ext uri="{FF2B5EF4-FFF2-40B4-BE49-F238E27FC236}">
              <a16:creationId xmlns:a16="http://schemas.microsoft.com/office/drawing/2014/main" id="{CE55E009-F34E-42A9-9EC6-598EC09D3872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69" name="Text Box 589">
          <a:extLst>
            <a:ext uri="{FF2B5EF4-FFF2-40B4-BE49-F238E27FC236}">
              <a16:creationId xmlns:a16="http://schemas.microsoft.com/office/drawing/2014/main" id="{4CFE935C-BE3A-4C3D-BE11-95EA15F4601D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87490</xdr:colOff>
      <xdr:row>13</xdr:row>
      <xdr:rowOff>91573</xdr:rowOff>
    </xdr:from>
    <xdr:to>
      <xdr:col>56</xdr:col>
      <xdr:colOff>8458</xdr:colOff>
      <xdr:row>129</xdr:row>
      <xdr:rowOff>20410</xdr:rowOff>
    </xdr:to>
    <xdr:sp macro="" textlink="">
      <xdr:nvSpPr>
        <xdr:cNvPr id="170" name="AutoShape 600">
          <a:extLst>
            <a:ext uri="{FF2B5EF4-FFF2-40B4-BE49-F238E27FC236}">
              <a16:creationId xmlns:a16="http://schemas.microsoft.com/office/drawing/2014/main" id="{DAA2DDA1-71F2-4C67-9466-922745DA0217}"/>
            </a:ext>
          </a:extLst>
        </xdr:cNvPr>
        <xdr:cNvSpPr>
          <a:spLocks noChangeArrowheads="1"/>
        </xdr:cNvSpPr>
      </xdr:nvSpPr>
      <xdr:spPr bwMode="auto">
        <a:xfrm>
          <a:off x="87490" y="2309537"/>
          <a:ext cx="32843451" cy="28510642"/>
        </a:xfrm>
        <a:prstGeom prst="roundRect">
          <a:avLst>
            <a:gd name="adj" fmla="val 1699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9525</xdr:colOff>
      <xdr:row>121</xdr:row>
      <xdr:rowOff>0</xdr:rowOff>
    </xdr:from>
    <xdr:to>
      <xdr:col>18</xdr:col>
      <xdr:colOff>76200</xdr:colOff>
      <xdr:row>121</xdr:row>
      <xdr:rowOff>0</xdr:rowOff>
    </xdr:to>
    <xdr:sp macro="" textlink="">
      <xdr:nvSpPr>
        <xdr:cNvPr id="171" name="Text Box 601">
          <a:extLst>
            <a:ext uri="{FF2B5EF4-FFF2-40B4-BE49-F238E27FC236}">
              <a16:creationId xmlns:a16="http://schemas.microsoft.com/office/drawing/2014/main" id="{69A2D7D5-8625-4780-88DD-9927EDA4DE79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114</xdr:row>
      <xdr:rowOff>0</xdr:rowOff>
    </xdr:from>
    <xdr:to>
      <xdr:col>38</xdr:col>
      <xdr:colOff>38100</xdr:colOff>
      <xdr:row>114</xdr:row>
      <xdr:rowOff>0</xdr:rowOff>
    </xdr:to>
    <xdr:sp macro="" textlink="">
      <xdr:nvSpPr>
        <xdr:cNvPr id="172" name="Text Box 602">
          <a:extLst>
            <a:ext uri="{FF2B5EF4-FFF2-40B4-BE49-F238E27FC236}">
              <a16:creationId xmlns:a16="http://schemas.microsoft.com/office/drawing/2014/main" id="{CEBBE0C9-315D-484D-82A9-AFDF9777274D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121</xdr:row>
      <xdr:rowOff>0</xdr:rowOff>
    </xdr:from>
    <xdr:to>
      <xdr:col>18</xdr:col>
      <xdr:colOff>76200</xdr:colOff>
      <xdr:row>121</xdr:row>
      <xdr:rowOff>0</xdr:rowOff>
    </xdr:to>
    <xdr:sp macro="" textlink="">
      <xdr:nvSpPr>
        <xdr:cNvPr id="173" name="Text Box 603">
          <a:extLst>
            <a:ext uri="{FF2B5EF4-FFF2-40B4-BE49-F238E27FC236}">
              <a16:creationId xmlns:a16="http://schemas.microsoft.com/office/drawing/2014/main" id="{0015B663-E944-432B-9F7C-403D7024819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114</xdr:row>
      <xdr:rowOff>0</xdr:rowOff>
    </xdr:from>
    <xdr:to>
      <xdr:col>38</xdr:col>
      <xdr:colOff>38100</xdr:colOff>
      <xdr:row>114</xdr:row>
      <xdr:rowOff>0</xdr:rowOff>
    </xdr:to>
    <xdr:sp macro="" textlink="">
      <xdr:nvSpPr>
        <xdr:cNvPr id="174" name="Text Box 604">
          <a:extLst>
            <a:ext uri="{FF2B5EF4-FFF2-40B4-BE49-F238E27FC236}">
              <a16:creationId xmlns:a16="http://schemas.microsoft.com/office/drawing/2014/main" id="{CA4A53BD-3560-431E-AD16-2E426B3D771F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121</xdr:row>
      <xdr:rowOff>0</xdr:rowOff>
    </xdr:from>
    <xdr:to>
      <xdr:col>18</xdr:col>
      <xdr:colOff>76200</xdr:colOff>
      <xdr:row>121</xdr:row>
      <xdr:rowOff>0</xdr:rowOff>
    </xdr:to>
    <xdr:sp macro="" textlink="">
      <xdr:nvSpPr>
        <xdr:cNvPr id="175" name="Text Box 605">
          <a:extLst>
            <a:ext uri="{FF2B5EF4-FFF2-40B4-BE49-F238E27FC236}">
              <a16:creationId xmlns:a16="http://schemas.microsoft.com/office/drawing/2014/main" id="{75506F3A-C871-4734-8D4C-E5D8E52D0A1F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114</xdr:row>
      <xdr:rowOff>0</xdr:rowOff>
    </xdr:from>
    <xdr:to>
      <xdr:col>38</xdr:col>
      <xdr:colOff>38100</xdr:colOff>
      <xdr:row>114</xdr:row>
      <xdr:rowOff>0</xdr:rowOff>
    </xdr:to>
    <xdr:sp macro="" textlink="">
      <xdr:nvSpPr>
        <xdr:cNvPr id="176" name="Text Box 606">
          <a:extLst>
            <a:ext uri="{FF2B5EF4-FFF2-40B4-BE49-F238E27FC236}">
              <a16:creationId xmlns:a16="http://schemas.microsoft.com/office/drawing/2014/main" id="{B10E6125-7753-454B-8266-9F2EE36D2C2B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121</xdr:row>
      <xdr:rowOff>0</xdr:rowOff>
    </xdr:from>
    <xdr:to>
      <xdr:col>18</xdr:col>
      <xdr:colOff>76200</xdr:colOff>
      <xdr:row>121</xdr:row>
      <xdr:rowOff>0</xdr:rowOff>
    </xdr:to>
    <xdr:sp macro="" textlink="">
      <xdr:nvSpPr>
        <xdr:cNvPr id="177" name="Text Box 609">
          <a:extLst>
            <a:ext uri="{FF2B5EF4-FFF2-40B4-BE49-F238E27FC236}">
              <a16:creationId xmlns:a16="http://schemas.microsoft.com/office/drawing/2014/main" id="{87A6FEBA-618C-41BD-B999-A401A6EA3558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114</xdr:row>
      <xdr:rowOff>0</xdr:rowOff>
    </xdr:from>
    <xdr:to>
      <xdr:col>37</xdr:col>
      <xdr:colOff>152400</xdr:colOff>
      <xdr:row>114</xdr:row>
      <xdr:rowOff>0</xdr:rowOff>
    </xdr:to>
    <xdr:sp macro="" textlink="">
      <xdr:nvSpPr>
        <xdr:cNvPr id="178" name="Text Box 610">
          <a:extLst>
            <a:ext uri="{FF2B5EF4-FFF2-40B4-BE49-F238E27FC236}">
              <a16:creationId xmlns:a16="http://schemas.microsoft.com/office/drawing/2014/main" id="{38C4BC6D-4DF9-4AF7-A03B-363D289D5A8E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121</xdr:row>
      <xdr:rowOff>0</xdr:rowOff>
    </xdr:from>
    <xdr:to>
      <xdr:col>18</xdr:col>
      <xdr:colOff>76200</xdr:colOff>
      <xdr:row>121</xdr:row>
      <xdr:rowOff>0</xdr:rowOff>
    </xdr:to>
    <xdr:sp macro="" textlink="">
      <xdr:nvSpPr>
        <xdr:cNvPr id="179" name="Text Box 621">
          <a:extLst>
            <a:ext uri="{FF2B5EF4-FFF2-40B4-BE49-F238E27FC236}">
              <a16:creationId xmlns:a16="http://schemas.microsoft.com/office/drawing/2014/main" id="{F4FE41E9-292B-45BD-B1C9-25C33612F312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114</xdr:row>
      <xdr:rowOff>0</xdr:rowOff>
    </xdr:from>
    <xdr:to>
      <xdr:col>38</xdr:col>
      <xdr:colOff>38100</xdr:colOff>
      <xdr:row>114</xdr:row>
      <xdr:rowOff>0</xdr:rowOff>
    </xdr:to>
    <xdr:sp macro="" textlink="">
      <xdr:nvSpPr>
        <xdr:cNvPr id="180" name="Text Box 622">
          <a:extLst>
            <a:ext uri="{FF2B5EF4-FFF2-40B4-BE49-F238E27FC236}">
              <a16:creationId xmlns:a16="http://schemas.microsoft.com/office/drawing/2014/main" id="{83400AFE-77C2-4F7D-81F4-2F8BF1E37DE4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121</xdr:row>
      <xdr:rowOff>0</xdr:rowOff>
    </xdr:from>
    <xdr:to>
      <xdr:col>18</xdr:col>
      <xdr:colOff>76200</xdr:colOff>
      <xdr:row>121</xdr:row>
      <xdr:rowOff>0</xdr:rowOff>
    </xdr:to>
    <xdr:sp macro="" textlink="">
      <xdr:nvSpPr>
        <xdr:cNvPr id="181" name="Text Box 623">
          <a:extLst>
            <a:ext uri="{FF2B5EF4-FFF2-40B4-BE49-F238E27FC236}">
              <a16:creationId xmlns:a16="http://schemas.microsoft.com/office/drawing/2014/main" id="{7CEEE24B-247B-4072-9A01-CEA44C9DEA0E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114</xdr:row>
      <xdr:rowOff>0</xdr:rowOff>
    </xdr:from>
    <xdr:to>
      <xdr:col>38</xdr:col>
      <xdr:colOff>38100</xdr:colOff>
      <xdr:row>114</xdr:row>
      <xdr:rowOff>0</xdr:rowOff>
    </xdr:to>
    <xdr:sp macro="" textlink="">
      <xdr:nvSpPr>
        <xdr:cNvPr id="182" name="Text Box 624">
          <a:extLst>
            <a:ext uri="{FF2B5EF4-FFF2-40B4-BE49-F238E27FC236}">
              <a16:creationId xmlns:a16="http://schemas.microsoft.com/office/drawing/2014/main" id="{566149CC-A274-438D-B2D2-69B506119FCA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121</xdr:row>
      <xdr:rowOff>0</xdr:rowOff>
    </xdr:from>
    <xdr:to>
      <xdr:col>18</xdr:col>
      <xdr:colOff>76200</xdr:colOff>
      <xdr:row>121</xdr:row>
      <xdr:rowOff>0</xdr:rowOff>
    </xdr:to>
    <xdr:sp macro="" textlink="">
      <xdr:nvSpPr>
        <xdr:cNvPr id="183" name="Text Box 625">
          <a:extLst>
            <a:ext uri="{FF2B5EF4-FFF2-40B4-BE49-F238E27FC236}">
              <a16:creationId xmlns:a16="http://schemas.microsoft.com/office/drawing/2014/main" id="{975F6782-E93D-43CC-880B-3278687B524A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114</xdr:row>
      <xdr:rowOff>0</xdr:rowOff>
    </xdr:from>
    <xdr:to>
      <xdr:col>38</xdr:col>
      <xdr:colOff>38100</xdr:colOff>
      <xdr:row>114</xdr:row>
      <xdr:rowOff>0</xdr:rowOff>
    </xdr:to>
    <xdr:sp macro="" textlink="">
      <xdr:nvSpPr>
        <xdr:cNvPr id="184" name="Text Box 626">
          <a:extLst>
            <a:ext uri="{FF2B5EF4-FFF2-40B4-BE49-F238E27FC236}">
              <a16:creationId xmlns:a16="http://schemas.microsoft.com/office/drawing/2014/main" id="{8E43C6C7-7C85-44B0-B617-070833529C43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121</xdr:row>
      <xdr:rowOff>0</xdr:rowOff>
    </xdr:from>
    <xdr:to>
      <xdr:col>18</xdr:col>
      <xdr:colOff>76200</xdr:colOff>
      <xdr:row>121</xdr:row>
      <xdr:rowOff>0</xdr:rowOff>
    </xdr:to>
    <xdr:sp macro="" textlink="">
      <xdr:nvSpPr>
        <xdr:cNvPr id="185" name="Text Box 629">
          <a:extLst>
            <a:ext uri="{FF2B5EF4-FFF2-40B4-BE49-F238E27FC236}">
              <a16:creationId xmlns:a16="http://schemas.microsoft.com/office/drawing/2014/main" id="{AA9EEA06-F365-4F18-9500-650C87EB5965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114</xdr:row>
      <xdr:rowOff>0</xdr:rowOff>
    </xdr:from>
    <xdr:to>
      <xdr:col>37</xdr:col>
      <xdr:colOff>152400</xdr:colOff>
      <xdr:row>114</xdr:row>
      <xdr:rowOff>0</xdr:rowOff>
    </xdr:to>
    <xdr:sp macro="" textlink="">
      <xdr:nvSpPr>
        <xdr:cNvPr id="186" name="Text Box 630">
          <a:extLst>
            <a:ext uri="{FF2B5EF4-FFF2-40B4-BE49-F238E27FC236}">
              <a16:creationId xmlns:a16="http://schemas.microsoft.com/office/drawing/2014/main" id="{3D66AABB-0804-449C-8B37-D804AAFF8C11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121</xdr:row>
      <xdr:rowOff>0</xdr:rowOff>
    </xdr:from>
    <xdr:to>
      <xdr:col>18</xdr:col>
      <xdr:colOff>76200</xdr:colOff>
      <xdr:row>121</xdr:row>
      <xdr:rowOff>0</xdr:rowOff>
    </xdr:to>
    <xdr:sp macro="" textlink="">
      <xdr:nvSpPr>
        <xdr:cNvPr id="187" name="Text Box 641">
          <a:extLst>
            <a:ext uri="{FF2B5EF4-FFF2-40B4-BE49-F238E27FC236}">
              <a16:creationId xmlns:a16="http://schemas.microsoft.com/office/drawing/2014/main" id="{9F8AAB7D-789F-456F-8669-ACF1E3686AA7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114</xdr:row>
      <xdr:rowOff>0</xdr:rowOff>
    </xdr:from>
    <xdr:to>
      <xdr:col>38</xdr:col>
      <xdr:colOff>38100</xdr:colOff>
      <xdr:row>114</xdr:row>
      <xdr:rowOff>0</xdr:rowOff>
    </xdr:to>
    <xdr:sp macro="" textlink="">
      <xdr:nvSpPr>
        <xdr:cNvPr id="188" name="Text Box 642">
          <a:extLst>
            <a:ext uri="{FF2B5EF4-FFF2-40B4-BE49-F238E27FC236}">
              <a16:creationId xmlns:a16="http://schemas.microsoft.com/office/drawing/2014/main" id="{E46AF1D5-09D8-4297-B496-7BDD8BE0D72C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121</xdr:row>
      <xdr:rowOff>0</xdr:rowOff>
    </xdr:from>
    <xdr:to>
      <xdr:col>18</xdr:col>
      <xdr:colOff>76200</xdr:colOff>
      <xdr:row>121</xdr:row>
      <xdr:rowOff>0</xdr:rowOff>
    </xdr:to>
    <xdr:sp macro="" textlink="">
      <xdr:nvSpPr>
        <xdr:cNvPr id="189" name="Text Box 643">
          <a:extLst>
            <a:ext uri="{FF2B5EF4-FFF2-40B4-BE49-F238E27FC236}">
              <a16:creationId xmlns:a16="http://schemas.microsoft.com/office/drawing/2014/main" id="{9B85ABAF-BBB8-4A71-B877-2B373FE5F59B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114</xdr:row>
      <xdr:rowOff>0</xdr:rowOff>
    </xdr:from>
    <xdr:to>
      <xdr:col>38</xdr:col>
      <xdr:colOff>38100</xdr:colOff>
      <xdr:row>114</xdr:row>
      <xdr:rowOff>0</xdr:rowOff>
    </xdr:to>
    <xdr:sp macro="" textlink="">
      <xdr:nvSpPr>
        <xdr:cNvPr id="190" name="Text Box 644">
          <a:extLst>
            <a:ext uri="{FF2B5EF4-FFF2-40B4-BE49-F238E27FC236}">
              <a16:creationId xmlns:a16="http://schemas.microsoft.com/office/drawing/2014/main" id="{5CAE03CF-CF6E-4D3F-A45B-9C8893F22E23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121</xdr:row>
      <xdr:rowOff>0</xdr:rowOff>
    </xdr:from>
    <xdr:to>
      <xdr:col>18</xdr:col>
      <xdr:colOff>76200</xdr:colOff>
      <xdr:row>121</xdr:row>
      <xdr:rowOff>0</xdr:rowOff>
    </xdr:to>
    <xdr:sp macro="" textlink="">
      <xdr:nvSpPr>
        <xdr:cNvPr id="191" name="Text Box 645">
          <a:extLst>
            <a:ext uri="{FF2B5EF4-FFF2-40B4-BE49-F238E27FC236}">
              <a16:creationId xmlns:a16="http://schemas.microsoft.com/office/drawing/2014/main" id="{F0059528-C22F-4C92-B3C4-1C4B7965602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114</xdr:row>
      <xdr:rowOff>0</xdr:rowOff>
    </xdr:from>
    <xdr:to>
      <xdr:col>38</xdr:col>
      <xdr:colOff>38100</xdr:colOff>
      <xdr:row>114</xdr:row>
      <xdr:rowOff>0</xdr:rowOff>
    </xdr:to>
    <xdr:sp macro="" textlink="">
      <xdr:nvSpPr>
        <xdr:cNvPr id="192" name="Text Box 646">
          <a:extLst>
            <a:ext uri="{FF2B5EF4-FFF2-40B4-BE49-F238E27FC236}">
              <a16:creationId xmlns:a16="http://schemas.microsoft.com/office/drawing/2014/main" id="{B7735844-5DB9-4BD8-A924-DC75BA9E326F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121</xdr:row>
      <xdr:rowOff>0</xdr:rowOff>
    </xdr:from>
    <xdr:to>
      <xdr:col>18</xdr:col>
      <xdr:colOff>76200</xdr:colOff>
      <xdr:row>121</xdr:row>
      <xdr:rowOff>0</xdr:rowOff>
    </xdr:to>
    <xdr:sp macro="" textlink="">
      <xdr:nvSpPr>
        <xdr:cNvPr id="193" name="Text Box 647">
          <a:extLst>
            <a:ext uri="{FF2B5EF4-FFF2-40B4-BE49-F238E27FC236}">
              <a16:creationId xmlns:a16="http://schemas.microsoft.com/office/drawing/2014/main" id="{F5491B4C-3A46-432E-A130-FCE10C6C9360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114</xdr:row>
      <xdr:rowOff>0</xdr:rowOff>
    </xdr:from>
    <xdr:to>
      <xdr:col>38</xdr:col>
      <xdr:colOff>38100</xdr:colOff>
      <xdr:row>114</xdr:row>
      <xdr:rowOff>0</xdr:rowOff>
    </xdr:to>
    <xdr:sp macro="" textlink="">
      <xdr:nvSpPr>
        <xdr:cNvPr id="194" name="Text Box 648">
          <a:extLst>
            <a:ext uri="{FF2B5EF4-FFF2-40B4-BE49-F238E27FC236}">
              <a16:creationId xmlns:a16="http://schemas.microsoft.com/office/drawing/2014/main" id="{77E7BAC6-0DD5-4317-8957-43F58CC2F102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121</xdr:row>
      <xdr:rowOff>0</xdr:rowOff>
    </xdr:from>
    <xdr:to>
      <xdr:col>18</xdr:col>
      <xdr:colOff>76200</xdr:colOff>
      <xdr:row>121</xdr:row>
      <xdr:rowOff>0</xdr:rowOff>
    </xdr:to>
    <xdr:sp macro="" textlink="">
      <xdr:nvSpPr>
        <xdr:cNvPr id="195" name="Text Box 651">
          <a:extLst>
            <a:ext uri="{FF2B5EF4-FFF2-40B4-BE49-F238E27FC236}">
              <a16:creationId xmlns:a16="http://schemas.microsoft.com/office/drawing/2014/main" id="{A30BA571-D464-46EE-A967-E53912219D45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114</xdr:row>
      <xdr:rowOff>0</xdr:rowOff>
    </xdr:from>
    <xdr:to>
      <xdr:col>37</xdr:col>
      <xdr:colOff>152400</xdr:colOff>
      <xdr:row>114</xdr:row>
      <xdr:rowOff>0</xdr:rowOff>
    </xdr:to>
    <xdr:sp macro="" textlink="">
      <xdr:nvSpPr>
        <xdr:cNvPr id="196" name="Text Box 652">
          <a:extLst>
            <a:ext uri="{FF2B5EF4-FFF2-40B4-BE49-F238E27FC236}">
              <a16:creationId xmlns:a16="http://schemas.microsoft.com/office/drawing/2014/main" id="{172A8301-9047-4270-8EE0-C0E6DD1B176B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121</xdr:row>
      <xdr:rowOff>0</xdr:rowOff>
    </xdr:from>
    <xdr:to>
      <xdr:col>18</xdr:col>
      <xdr:colOff>76200</xdr:colOff>
      <xdr:row>121</xdr:row>
      <xdr:rowOff>0</xdr:rowOff>
    </xdr:to>
    <xdr:sp macro="" textlink="">
      <xdr:nvSpPr>
        <xdr:cNvPr id="197" name="Text Box 665">
          <a:extLst>
            <a:ext uri="{FF2B5EF4-FFF2-40B4-BE49-F238E27FC236}">
              <a16:creationId xmlns:a16="http://schemas.microsoft.com/office/drawing/2014/main" id="{4B57C202-36EB-494C-A573-36FEF97BBF37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114</xdr:row>
      <xdr:rowOff>0</xdr:rowOff>
    </xdr:from>
    <xdr:to>
      <xdr:col>37</xdr:col>
      <xdr:colOff>152400</xdr:colOff>
      <xdr:row>114</xdr:row>
      <xdr:rowOff>0</xdr:rowOff>
    </xdr:to>
    <xdr:sp macro="" textlink="">
      <xdr:nvSpPr>
        <xdr:cNvPr id="198" name="Text Box 666">
          <a:extLst>
            <a:ext uri="{FF2B5EF4-FFF2-40B4-BE49-F238E27FC236}">
              <a16:creationId xmlns:a16="http://schemas.microsoft.com/office/drawing/2014/main" id="{3D00FC1A-6504-4B45-AEC2-B8EACD3439AF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121</xdr:row>
      <xdr:rowOff>0</xdr:rowOff>
    </xdr:from>
    <xdr:to>
      <xdr:col>18</xdr:col>
      <xdr:colOff>76200</xdr:colOff>
      <xdr:row>121</xdr:row>
      <xdr:rowOff>0</xdr:rowOff>
    </xdr:to>
    <xdr:sp macro="" textlink="">
      <xdr:nvSpPr>
        <xdr:cNvPr id="199" name="Text Box 679">
          <a:extLst>
            <a:ext uri="{FF2B5EF4-FFF2-40B4-BE49-F238E27FC236}">
              <a16:creationId xmlns:a16="http://schemas.microsoft.com/office/drawing/2014/main" id="{34E727B7-7DFA-4CE5-8D54-89D861F057BB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114</xdr:row>
      <xdr:rowOff>0</xdr:rowOff>
    </xdr:from>
    <xdr:to>
      <xdr:col>37</xdr:col>
      <xdr:colOff>152400</xdr:colOff>
      <xdr:row>114</xdr:row>
      <xdr:rowOff>0</xdr:rowOff>
    </xdr:to>
    <xdr:sp macro="" textlink="">
      <xdr:nvSpPr>
        <xdr:cNvPr id="200" name="Text Box 680">
          <a:extLst>
            <a:ext uri="{FF2B5EF4-FFF2-40B4-BE49-F238E27FC236}">
              <a16:creationId xmlns:a16="http://schemas.microsoft.com/office/drawing/2014/main" id="{AD43191B-BCB5-4999-A4A7-938117A6BEA1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125</xdr:row>
      <xdr:rowOff>0</xdr:rowOff>
    </xdr:from>
    <xdr:to>
      <xdr:col>19</xdr:col>
      <xdr:colOff>76200</xdr:colOff>
      <xdr:row>125</xdr:row>
      <xdr:rowOff>0</xdr:rowOff>
    </xdr:to>
    <xdr:sp macro="" textlink="">
      <xdr:nvSpPr>
        <xdr:cNvPr id="201" name="Text Box 692">
          <a:extLst>
            <a:ext uri="{FF2B5EF4-FFF2-40B4-BE49-F238E27FC236}">
              <a16:creationId xmlns:a16="http://schemas.microsoft.com/office/drawing/2014/main" id="{5169046B-8BD5-4475-BD69-2B95CDB23207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118</xdr:row>
      <xdr:rowOff>0</xdr:rowOff>
    </xdr:from>
    <xdr:to>
      <xdr:col>39</xdr:col>
      <xdr:colOff>38100</xdr:colOff>
      <xdr:row>118</xdr:row>
      <xdr:rowOff>0</xdr:rowOff>
    </xdr:to>
    <xdr:sp macro="" textlink="">
      <xdr:nvSpPr>
        <xdr:cNvPr id="202" name="Text Box 693">
          <a:extLst>
            <a:ext uri="{FF2B5EF4-FFF2-40B4-BE49-F238E27FC236}">
              <a16:creationId xmlns:a16="http://schemas.microsoft.com/office/drawing/2014/main" id="{C8C2BBC7-49E0-438A-95BD-A4FBBA455998}"/>
            </a:ext>
          </a:extLst>
        </xdr:cNvPr>
        <xdr:cNvSpPr txBox="1">
          <a:spLocks noChangeArrowheads="1"/>
        </xdr:cNvSpPr>
      </xdr:nvSpPr>
      <xdr:spPr bwMode="auto">
        <a:xfrm>
          <a:off x="7743825" y="443055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118</xdr:row>
      <xdr:rowOff>0</xdr:rowOff>
    </xdr:from>
    <xdr:to>
      <xdr:col>43</xdr:col>
      <xdr:colOff>0</xdr:colOff>
      <xdr:row>118</xdr:row>
      <xdr:rowOff>0</xdr:rowOff>
    </xdr:to>
    <xdr:sp macro="" textlink="">
      <xdr:nvSpPr>
        <xdr:cNvPr id="203" name="Text Box 694">
          <a:extLst>
            <a:ext uri="{FF2B5EF4-FFF2-40B4-BE49-F238E27FC236}">
              <a16:creationId xmlns:a16="http://schemas.microsoft.com/office/drawing/2014/main" id="{F8A7AECD-5B9F-4AFE-BC96-066FB74505DE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118</xdr:row>
      <xdr:rowOff>0</xdr:rowOff>
    </xdr:from>
    <xdr:to>
      <xdr:col>43</xdr:col>
      <xdr:colOff>0</xdr:colOff>
      <xdr:row>118</xdr:row>
      <xdr:rowOff>0</xdr:rowOff>
    </xdr:to>
    <xdr:sp macro="" textlink="">
      <xdr:nvSpPr>
        <xdr:cNvPr id="204" name="Text Box 695">
          <a:extLst>
            <a:ext uri="{FF2B5EF4-FFF2-40B4-BE49-F238E27FC236}">
              <a16:creationId xmlns:a16="http://schemas.microsoft.com/office/drawing/2014/main" id="{17B997EE-C870-4A63-88EB-43F6E7363896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118</xdr:row>
      <xdr:rowOff>0</xdr:rowOff>
    </xdr:from>
    <xdr:to>
      <xdr:col>43</xdr:col>
      <xdr:colOff>0</xdr:colOff>
      <xdr:row>118</xdr:row>
      <xdr:rowOff>0</xdr:rowOff>
    </xdr:to>
    <xdr:sp macro="" textlink="">
      <xdr:nvSpPr>
        <xdr:cNvPr id="205" name="Text Box 696">
          <a:extLst>
            <a:ext uri="{FF2B5EF4-FFF2-40B4-BE49-F238E27FC236}">
              <a16:creationId xmlns:a16="http://schemas.microsoft.com/office/drawing/2014/main" id="{898E0436-06EA-446B-B9FA-7AA882BC54D8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118</xdr:row>
      <xdr:rowOff>0</xdr:rowOff>
    </xdr:from>
    <xdr:to>
      <xdr:col>43</xdr:col>
      <xdr:colOff>0</xdr:colOff>
      <xdr:row>118</xdr:row>
      <xdr:rowOff>0</xdr:rowOff>
    </xdr:to>
    <xdr:sp macro="" textlink="">
      <xdr:nvSpPr>
        <xdr:cNvPr id="206" name="Text Box 697">
          <a:extLst>
            <a:ext uri="{FF2B5EF4-FFF2-40B4-BE49-F238E27FC236}">
              <a16:creationId xmlns:a16="http://schemas.microsoft.com/office/drawing/2014/main" id="{8F7A0A93-E4B5-454D-A99F-C8F50EB7B252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118</xdr:row>
      <xdr:rowOff>0</xdr:rowOff>
    </xdr:from>
    <xdr:to>
      <xdr:col>43</xdr:col>
      <xdr:colOff>0</xdr:colOff>
      <xdr:row>118</xdr:row>
      <xdr:rowOff>0</xdr:rowOff>
    </xdr:to>
    <xdr:sp macro="" textlink="">
      <xdr:nvSpPr>
        <xdr:cNvPr id="207" name="Text Box 698">
          <a:extLst>
            <a:ext uri="{FF2B5EF4-FFF2-40B4-BE49-F238E27FC236}">
              <a16:creationId xmlns:a16="http://schemas.microsoft.com/office/drawing/2014/main" id="{3712DA15-4D5D-47E8-89A5-DB2009295031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118</xdr:row>
      <xdr:rowOff>0</xdr:rowOff>
    </xdr:from>
    <xdr:to>
      <xdr:col>43</xdr:col>
      <xdr:colOff>0</xdr:colOff>
      <xdr:row>118</xdr:row>
      <xdr:rowOff>0</xdr:rowOff>
    </xdr:to>
    <xdr:sp macro="" textlink="">
      <xdr:nvSpPr>
        <xdr:cNvPr id="208" name="Text Box 699">
          <a:extLst>
            <a:ext uri="{FF2B5EF4-FFF2-40B4-BE49-F238E27FC236}">
              <a16:creationId xmlns:a16="http://schemas.microsoft.com/office/drawing/2014/main" id="{64D69DF0-DCC2-47C3-AF28-6BE76B8099C4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118</xdr:row>
      <xdr:rowOff>0</xdr:rowOff>
    </xdr:from>
    <xdr:to>
      <xdr:col>43</xdr:col>
      <xdr:colOff>0</xdr:colOff>
      <xdr:row>118</xdr:row>
      <xdr:rowOff>0</xdr:rowOff>
    </xdr:to>
    <xdr:sp macro="" textlink="" fLocksText="0">
      <xdr:nvSpPr>
        <xdr:cNvPr id="209" name="Text Box 700">
          <a:extLst>
            <a:ext uri="{FF2B5EF4-FFF2-40B4-BE49-F238E27FC236}">
              <a16:creationId xmlns:a16="http://schemas.microsoft.com/office/drawing/2014/main" id="{79A87BC0-1F2A-4ECC-9C02-6566C50080E8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118</xdr:row>
      <xdr:rowOff>0</xdr:rowOff>
    </xdr:from>
    <xdr:to>
      <xdr:col>43</xdr:col>
      <xdr:colOff>0</xdr:colOff>
      <xdr:row>118</xdr:row>
      <xdr:rowOff>0</xdr:rowOff>
    </xdr:to>
    <xdr:sp macro="" textlink="">
      <xdr:nvSpPr>
        <xdr:cNvPr id="210" name="Text Box 701">
          <a:extLst>
            <a:ext uri="{FF2B5EF4-FFF2-40B4-BE49-F238E27FC236}">
              <a16:creationId xmlns:a16="http://schemas.microsoft.com/office/drawing/2014/main" id="{F738F9A2-8799-4D09-9D63-B7E668DF82EC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118</xdr:row>
      <xdr:rowOff>0</xdr:rowOff>
    </xdr:from>
    <xdr:to>
      <xdr:col>43</xdr:col>
      <xdr:colOff>0</xdr:colOff>
      <xdr:row>118</xdr:row>
      <xdr:rowOff>0</xdr:rowOff>
    </xdr:to>
    <xdr:sp macro="" textlink="" fLocksText="0">
      <xdr:nvSpPr>
        <xdr:cNvPr id="211" name="Text Box 702">
          <a:extLst>
            <a:ext uri="{FF2B5EF4-FFF2-40B4-BE49-F238E27FC236}">
              <a16:creationId xmlns:a16="http://schemas.microsoft.com/office/drawing/2014/main" id="{016455BA-7BEE-4282-A903-26E11CB33B1D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118</xdr:row>
      <xdr:rowOff>0</xdr:rowOff>
    </xdr:from>
    <xdr:to>
      <xdr:col>43</xdr:col>
      <xdr:colOff>0</xdr:colOff>
      <xdr:row>118</xdr:row>
      <xdr:rowOff>0</xdr:rowOff>
    </xdr:to>
    <xdr:sp macro="" textlink="" fLocksText="0">
      <xdr:nvSpPr>
        <xdr:cNvPr id="212" name="Text Box 703">
          <a:extLst>
            <a:ext uri="{FF2B5EF4-FFF2-40B4-BE49-F238E27FC236}">
              <a16:creationId xmlns:a16="http://schemas.microsoft.com/office/drawing/2014/main" id="{62753986-790D-45D9-A1B3-24290C9DD28E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118</xdr:row>
      <xdr:rowOff>0</xdr:rowOff>
    </xdr:from>
    <xdr:to>
      <xdr:col>43</xdr:col>
      <xdr:colOff>0</xdr:colOff>
      <xdr:row>118</xdr:row>
      <xdr:rowOff>0</xdr:rowOff>
    </xdr:to>
    <xdr:sp macro="" textlink="" fLocksText="0">
      <xdr:nvSpPr>
        <xdr:cNvPr id="213" name="Text Box 704">
          <a:extLst>
            <a:ext uri="{FF2B5EF4-FFF2-40B4-BE49-F238E27FC236}">
              <a16:creationId xmlns:a16="http://schemas.microsoft.com/office/drawing/2014/main" id="{FD2CC623-6C8C-4B39-93E1-8A76B3232F8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118</xdr:row>
      <xdr:rowOff>0</xdr:rowOff>
    </xdr:from>
    <xdr:to>
      <xdr:col>43</xdr:col>
      <xdr:colOff>0</xdr:colOff>
      <xdr:row>118</xdr:row>
      <xdr:rowOff>0</xdr:rowOff>
    </xdr:to>
    <xdr:sp macro="" textlink="" fLocksText="0">
      <xdr:nvSpPr>
        <xdr:cNvPr id="214" name="Text Box 705">
          <a:extLst>
            <a:ext uri="{FF2B5EF4-FFF2-40B4-BE49-F238E27FC236}">
              <a16:creationId xmlns:a16="http://schemas.microsoft.com/office/drawing/2014/main" id="{7B0C13F1-60DC-4335-AC12-CF1A573659E9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125</xdr:row>
      <xdr:rowOff>0</xdr:rowOff>
    </xdr:from>
    <xdr:to>
      <xdr:col>18</xdr:col>
      <xdr:colOff>76200</xdr:colOff>
      <xdr:row>125</xdr:row>
      <xdr:rowOff>0</xdr:rowOff>
    </xdr:to>
    <xdr:sp macro="" textlink="">
      <xdr:nvSpPr>
        <xdr:cNvPr id="215" name="Text Box 706">
          <a:extLst>
            <a:ext uri="{FF2B5EF4-FFF2-40B4-BE49-F238E27FC236}">
              <a16:creationId xmlns:a16="http://schemas.microsoft.com/office/drawing/2014/main" id="{2893A8B4-699C-44EA-9F37-1638ACCC125A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118</xdr:row>
      <xdr:rowOff>0</xdr:rowOff>
    </xdr:from>
    <xdr:to>
      <xdr:col>38</xdr:col>
      <xdr:colOff>38100</xdr:colOff>
      <xdr:row>118</xdr:row>
      <xdr:rowOff>0</xdr:rowOff>
    </xdr:to>
    <xdr:sp macro="" textlink="">
      <xdr:nvSpPr>
        <xdr:cNvPr id="216" name="Text Box 707">
          <a:extLst>
            <a:ext uri="{FF2B5EF4-FFF2-40B4-BE49-F238E27FC236}">
              <a16:creationId xmlns:a16="http://schemas.microsoft.com/office/drawing/2014/main" id="{C806E0A0-301D-416D-96EC-67CA915F6B8E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125</xdr:row>
      <xdr:rowOff>0</xdr:rowOff>
    </xdr:from>
    <xdr:to>
      <xdr:col>18</xdr:col>
      <xdr:colOff>76200</xdr:colOff>
      <xdr:row>125</xdr:row>
      <xdr:rowOff>0</xdr:rowOff>
    </xdr:to>
    <xdr:sp macro="" textlink="">
      <xdr:nvSpPr>
        <xdr:cNvPr id="217" name="Text Box 708">
          <a:extLst>
            <a:ext uri="{FF2B5EF4-FFF2-40B4-BE49-F238E27FC236}">
              <a16:creationId xmlns:a16="http://schemas.microsoft.com/office/drawing/2014/main" id="{33313CEA-E3DE-43F8-8300-9370CC3DCC01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118</xdr:row>
      <xdr:rowOff>0</xdr:rowOff>
    </xdr:from>
    <xdr:to>
      <xdr:col>38</xdr:col>
      <xdr:colOff>38100</xdr:colOff>
      <xdr:row>118</xdr:row>
      <xdr:rowOff>0</xdr:rowOff>
    </xdr:to>
    <xdr:sp macro="" textlink="">
      <xdr:nvSpPr>
        <xdr:cNvPr id="218" name="Text Box 709">
          <a:extLst>
            <a:ext uri="{FF2B5EF4-FFF2-40B4-BE49-F238E27FC236}">
              <a16:creationId xmlns:a16="http://schemas.microsoft.com/office/drawing/2014/main" id="{CEA37712-4FBC-442D-BAAA-BF5B73630866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125</xdr:row>
      <xdr:rowOff>0</xdr:rowOff>
    </xdr:from>
    <xdr:to>
      <xdr:col>18</xdr:col>
      <xdr:colOff>76200</xdr:colOff>
      <xdr:row>125</xdr:row>
      <xdr:rowOff>0</xdr:rowOff>
    </xdr:to>
    <xdr:sp macro="" textlink="">
      <xdr:nvSpPr>
        <xdr:cNvPr id="219" name="Text Box 710">
          <a:extLst>
            <a:ext uri="{FF2B5EF4-FFF2-40B4-BE49-F238E27FC236}">
              <a16:creationId xmlns:a16="http://schemas.microsoft.com/office/drawing/2014/main" id="{5606A0EC-EECE-4AFB-A40C-2AF221B79D97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118</xdr:row>
      <xdr:rowOff>0</xdr:rowOff>
    </xdr:from>
    <xdr:to>
      <xdr:col>38</xdr:col>
      <xdr:colOff>38100</xdr:colOff>
      <xdr:row>118</xdr:row>
      <xdr:rowOff>0</xdr:rowOff>
    </xdr:to>
    <xdr:sp macro="" textlink="">
      <xdr:nvSpPr>
        <xdr:cNvPr id="220" name="Text Box 711">
          <a:extLst>
            <a:ext uri="{FF2B5EF4-FFF2-40B4-BE49-F238E27FC236}">
              <a16:creationId xmlns:a16="http://schemas.microsoft.com/office/drawing/2014/main" id="{F7B02854-0283-4506-B911-D56198830BFE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125</xdr:row>
      <xdr:rowOff>0</xdr:rowOff>
    </xdr:from>
    <xdr:to>
      <xdr:col>18</xdr:col>
      <xdr:colOff>76200</xdr:colOff>
      <xdr:row>125</xdr:row>
      <xdr:rowOff>0</xdr:rowOff>
    </xdr:to>
    <xdr:sp macro="" textlink="">
      <xdr:nvSpPr>
        <xdr:cNvPr id="221" name="Text Box 712">
          <a:extLst>
            <a:ext uri="{FF2B5EF4-FFF2-40B4-BE49-F238E27FC236}">
              <a16:creationId xmlns:a16="http://schemas.microsoft.com/office/drawing/2014/main" id="{9FF6C695-BDC5-48EA-9C27-6E27255E9C64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118</xdr:row>
      <xdr:rowOff>0</xdr:rowOff>
    </xdr:from>
    <xdr:to>
      <xdr:col>38</xdr:col>
      <xdr:colOff>38100</xdr:colOff>
      <xdr:row>118</xdr:row>
      <xdr:rowOff>0</xdr:rowOff>
    </xdr:to>
    <xdr:sp macro="" textlink="">
      <xdr:nvSpPr>
        <xdr:cNvPr id="222" name="Text Box 713">
          <a:extLst>
            <a:ext uri="{FF2B5EF4-FFF2-40B4-BE49-F238E27FC236}">
              <a16:creationId xmlns:a16="http://schemas.microsoft.com/office/drawing/2014/main" id="{369615EE-7DD2-4845-A2A6-2250C13D2073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125</xdr:row>
      <xdr:rowOff>0</xdr:rowOff>
    </xdr:from>
    <xdr:to>
      <xdr:col>18</xdr:col>
      <xdr:colOff>76200</xdr:colOff>
      <xdr:row>125</xdr:row>
      <xdr:rowOff>0</xdr:rowOff>
    </xdr:to>
    <xdr:sp macro="" textlink="">
      <xdr:nvSpPr>
        <xdr:cNvPr id="223" name="Text Box 714">
          <a:extLst>
            <a:ext uri="{FF2B5EF4-FFF2-40B4-BE49-F238E27FC236}">
              <a16:creationId xmlns:a16="http://schemas.microsoft.com/office/drawing/2014/main" id="{111F5D88-0B7B-427B-B120-CE27AF2FC871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118</xdr:row>
      <xdr:rowOff>0</xdr:rowOff>
    </xdr:from>
    <xdr:to>
      <xdr:col>37</xdr:col>
      <xdr:colOff>152400</xdr:colOff>
      <xdr:row>118</xdr:row>
      <xdr:rowOff>0</xdr:rowOff>
    </xdr:to>
    <xdr:sp macro="" textlink="">
      <xdr:nvSpPr>
        <xdr:cNvPr id="224" name="Text Box 715">
          <a:extLst>
            <a:ext uri="{FF2B5EF4-FFF2-40B4-BE49-F238E27FC236}">
              <a16:creationId xmlns:a16="http://schemas.microsoft.com/office/drawing/2014/main" id="{14C7AFBF-5206-4FB6-80B4-58687E01BEE7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125</xdr:row>
      <xdr:rowOff>0</xdr:rowOff>
    </xdr:from>
    <xdr:to>
      <xdr:col>18</xdr:col>
      <xdr:colOff>76200</xdr:colOff>
      <xdr:row>125</xdr:row>
      <xdr:rowOff>0</xdr:rowOff>
    </xdr:to>
    <xdr:sp macro="" textlink="">
      <xdr:nvSpPr>
        <xdr:cNvPr id="225" name="Text Box 716">
          <a:extLst>
            <a:ext uri="{FF2B5EF4-FFF2-40B4-BE49-F238E27FC236}">
              <a16:creationId xmlns:a16="http://schemas.microsoft.com/office/drawing/2014/main" id="{3F8B3FED-A87B-43FA-8FB6-6DD326969B59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118</xdr:row>
      <xdr:rowOff>0</xdr:rowOff>
    </xdr:from>
    <xdr:to>
      <xdr:col>37</xdr:col>
      <xdr:colOff>152400</xdr:colOff>
      <xdr:row>118</xdr:row>
      <xdr:rowOff>0</xdr:rowOff>
    </xdr:to>
    <xdr:sp macro="" textlink="">
      <xdr:nvSpPr>
        <xdr:cNvPr id="226" name="Text Box 717">
          <a:extLst>
            <a:ext uri="{FF2B5EF4-FFF2-40B4-BE49-F238E27FC236}">
              <a16:creationId xmlns:a16="http://schemas.microsoft.com/office/drawing/2014/main" id="{95AE6110-F766-47C6-87EF-2A0DEC5B4BA4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125</xdr:row>
      <xdr:rowOff>0</xdr:rowOff>
    </xdr:from>
    <xdr:to>
      <xdr:col>19</xdr:col>
      <xdr:colOff>76200</xdr:colOff>
      <xdr:row>125</xdr:row>
      <xdr:rowOff>0</xdr:rowOff>
    </xdr:to>
    <xdr:sp macro="" textlink="">
      <xdr:nvSpPr>
        <xdr:cNvPr id="227" name="Text Box 718">
          <a:extLst>
            <a:ext uri="{FF2B5EF4-FFF2-40B4-BE49-F238E27FC236}">
              <a16:creationId xmlns:a16="http://schemas.microsoft.com/office/drawing/2014/main" id="{CD39C5A6-D7AC-4410-B134-EA0C55835A48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118</xdr:row>
      <xdr:rowOff>0</xdr:rowOff>
    </xdr:from>
    <xdr:to>
      <xdr:col>39</xdr:col>
      <xdr:colOff>38100</xdr:colOff>
      <xdr:row>118</xdr:row>
      <xdr:rowOff>0</xdr:rowOff>
    </xdr:to>
    <xdr:sp macro="" textlink="">
      <xdr:nvSpPr>
        <xdr:cNvPr id="228" name="Text Box 719">
          <a:extLst>
            <a:ext uri="{FF2B5EF4-FFF2-40B4-BE49-F238E27FC236}">
              <a16:creationId xmlns:a16="http://schemas.microsoft.com/office/drawing/2014/main" id="{104D0D18-12AB-4C71-8A82-A85BFE37C941}"/>
            </a:ext>
          </a:extLst>
        </xdr:cNvPr>
        <xdr:cNvSpPr txBox="1">
          <a:spLocks noChangeArrowheads="1"/>
        </xdr:cNvSpPr>
      </xdr:nvSpPr>
      <xdr:spPr bwMode="auto">
        <a:xfrm>
          <a:off x="7743825" y="443055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118</xdr:row>
      <xdr:rowOff>0</xdr:rowOff>
    </xdr:from>
    <xdr:to>
      <xdr:col>43</xdr:col>
      <xdr:colOff>0</xdr:colOff>
      <xdr:row>118</xdr:row>
      <xdr:rowOff>0</xdr:rowOff>
    </xdr:to>
    <xdr:sp macro="" textlink="">
      <xdr:nvSpPr>
        <xdr:cNvPr id="229" name="Text Box 720">
          <a:extLst>
            <a:ext uri="{FF2B5EF4-FFF2-40B4-BE49-F238E27FC236}">
              <a16:creationId xmlns:a16="http://schemas.microsoft.com/office/drawing/2014/main" id="{97E68229-D31D-407C-9D56-22D3C1D6453D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118</xdr:row>
      <xdr:rowOff>0</xdr:rowOff>
    </xdr:from>
    <xdr:to>
      <xdr:col>43</xdr:col>
      <xdr:colOff>0</xdr:colOff>
      <xdr:row>118</xdr:row>
      <xdr:rowOff>0</xdr:rowOff>
    </xdr:to>
    <xdr:sp macro="" textlink="">
      <xdr:nvSpPr>
        <xdr:cNvPr id="230" name="Text Box 721">
          <a:extLst>
            <a:ext uri="{FF2B5EF4-FFF2-40B4-BE49-F238E27FC236}">
              <a16:creationId xmlns:a16="http://schemas.microsoft.com/office/drawing/2014/main" id="{0644252D-7615-473C-901E-374622F4374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118</xdr:row>
      <xdr:rowOff>0</xdr:rowOff>
    </xdr:from>
    <xdr:to>
      <xdr:col>43</xdr:col>
      <xdr:colOff>0</xdr:colOff>
      <xdr:row>118</xdr:row>
      <xdr:rowOff>0</xdr:rowOff>
    </xdr:to>
    <xdr:sp macro="" textlink="">
      <xdr:nvSpPr>
        <xdr:cNvPr id="231" name="Text Box 722">
          <a:extLst>
            <a:ext uri="{FF2B5EF4-FFF2-40B4-BE49-F238E27FC236}">
              <a16:creationId xmlns:a16="http://schemas.microsoft.com/office/drawing/2014/main" id="{3F02CE49-9362-4C3B-A365-E92FC2481453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118</xdr:row>
      <xdr:rowOff>0</xdr:rowOff>
    </xdr:from>
    <xdr:to>
      <xdr:col>43</xdr:col>
      <xdr:colOff>0</xdr:colOff>
      <xdr:row>118</xdr:row>
      <xdr:rowOff>0</xdr:rowOff>
    </xdr:to>
    <xdr:sp macro="" textlink="">
      <xdr:nvSpPr>
        <xdr:cNvPr id="232" name="Text Box 723">
          <a:extLst>
            <a:ext uri="{FF2B5EF4-FFF2-40B4-BE49-F238E27FC236}">
              <a16:creationId xmlns:a16="http://schemas.microsoft.com/office/drawing/2014/main" id="{9FE0CFDA-A4AE-4D90-942C-61D326CA6841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118</xdr:row>
      <xdr:rowOff>0</xdr:rowOff>
    </xdr:from>
    <xdr:to>
      <xdr:col>43</xdr:col>
      <xdr:colOff>0</xdr:colOff>
      <xdr:row>118</xdr:row>
      <xdr:rowOff>0</xdr:rowOff>
    </xdr:to>
    <xdr:sp macro="" textlink="" fLocksText="0">
      <xdr:nvSpPr>
        <xdr:cNvPr id="233" name="Text Box 724">
          <a:extLst>
            <a:ext uri="{FF2B5EF4-FFF2-40B4-BE49-F238E27FC236}">
              <a16:creationId xmlns:a16="http://schemas.microsoft.com/office/drawing/2014/main" id="{CE5D54D4-DBE9-4A51-951D-749D8F2443D0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118</xdr:row>
      <xdr:rowOff>0</xdr:rowOff>
    </xdr:from>
    <xdr:to>
      <xdr:col>43</xdr:col>
      <xdr:colOff>0</xdr:colOff>
      <xdr:row>118</xdr:row>
      <xdr:rowOff>0</xdr:rowOff>
    </xdr:to>
    <xdr:sp macro="" textlink="">
      <xdr:nvSpPr>
        <xdr:cNvPr id="234" name="Text Box 725">
          <a:extLst>
            <a:ext uri="{FF2B5EF4-FFF2-40B4-BE49-F238E27FC236}">
              <a16:creationId xmlns:a16="http://schemas.microsoft.com/office/drawing/2014/main" id="{E37F0A91-6DC8-4A3F-AA64-9C4E7C3838ED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118</xdr:row>
      <xdr:rowOff>0</xdr:rowOff>
    </xdr:from>
    <xdr:to>
      <xdr:col>43</xdr:col>
      <xdr:colOff>0</xdr:colOff>
      <xdr:row>118</xdr:row>
      <xdr:rowOff>0</xdr:rowOff>
    </xdr:to>
    <xdr:sp macro="" textlink="" fLocksText="0">
      <xdr:nvSpPr>
        <xdr:cNvPr id="235" name="Text Box 726">
          <a:extLst>
            <a:ext uri="{FF2B5EF4-FFF2-40B4-BE49-F238E27FC236}">
              <a16:creationId xmlns:a16="http://schemas.microsoft.com/office/drawing/2014/main" id="{24134D9B-2AAE-42D3-A0F5-7F6FEA87BAA9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118</xdr:row>
      <xdr:rowOff>0</xdr:rowOff>
    </xdr:from>
    <xdr:to>
      <xdr:col>43</xdr:col>
      <xdr:colOff>0</xdr:colOff>
      <xdr:row>118</xdr:row>
      <xdr:rowOff>0</xdr:rowOff>
    </xdr:to>
    <xdr:sp macro="" textlink="" fLocksText="0">
      <xdr:nvSpPr>
        <xdr:cNvPr id="236" name="Text Box 727">
          <a:extLst>
            <a:ext uri="{FF2B5EF4-FFF2-40B4-BE49-F238E27FC236}">
              <a16:creationId xmlns:a16="http://schemas.microsoft.com/office/drawing/2014/main" id="{3F42B310-C4F7-4574-A5A7-0C8FF33E2663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118</xdr:row>
      <xdr:rowOff>0</xdr:rowOff>
    </xdr:from>
    <xdr:to>
      <xdr:col>43</xdr:col>
      <xdr:colOff>0</xdr:colOff>
      <xdr:row>118</xdr:row>
      <xdr:rowOff>0</xdr:rowOff>
    </xdr:to>
    <xdr:sp macro="" textlink="" fLocksText="0">
      <xdr:nvSpPr>
        <xdr:cNvPr id="237" name="Text Box 728">
          <a:extLst>
            <a:ext uri="{FF2B5EF4-FFF2-40B4-BE49-F238E27FC236}">
              <a16:creationId xmlns:a16="http://schemas.microsoft.com/office/drawing/2014/main" id="{F62315BA-BAF8-4798-ABBC-F8B50F9050B3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118</xdr:row>
      <xdr:rowOff>0</xdr:rowOff>
    </xdr:from>
    <xdr:to>
      <xdr:col>43</xdr:col>
      <xdr:colOff>0</xdr:colOff>
      <xdr:row>118</xdr:row>
      <xdr:rowOff>0</xdr:rowOff>
    </xdr:to>
    <xdr:sp macro="" textlink="" fLocksText="0">
      <xdr:nvSpPr>
        <xdr:cNvPr id="238" name="Text Box 729">
          <a:extLst>
            <a:ext uri="{FF2B5EF4-FFF2-40B4-BE49-F238E27FC236}">
              <a16:creationId xmlns:a16="http://schemas.microsoft.com/office/drawing/2014/main" id="{C6F490B4-70B2-459C-8005-917E43A0799A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125</xdr:row>
      <xdr:rowOff>0</xdr:rowOff>
    </xdr:from>
    <xdr:to>
      <xdr:col>19</xdr:col>
      <xdr:colOff>76200</xdr:colOff>
      <xdr:row>125</xdr:row>
      <xdr:rowOff>0</xdr:rowOff>
    </xdr:to>
    <xdr:sp macro="" textlink="">
      <xdr:nvSpPr>
        <xdr:cNvPr id="239" name="Text Box 730">
          <a:extLst>
            <a:ext uri="{FF2B5EF4-FFF2-40B4-BE49-F238E27FC236}">
              <a16:creationId xmlns:a16="http://schemas.microsoft.com/office/drawing/2014/main" id="{051F818D-F791-4CB1-BA44-4561D7C59423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118</xdr:row>
      <xdr:rowOff>0</xdr:rowOff>
    </xdr:from>
    <xdr:to>
      <xdr:col>43</xdr:col>
      <xdr:colOff>0</xdr:colOff>
      <xdr:row>118</xdr:row>
      <xdr:rowOff>0</xdr:rowOff>
    </xdr:to>
    <xdr:sp macro="" textlink="">
      <xdr:nvSpPr>
        <xdr:cNvPr id="240" name="Text Box 731">
          <a:extLst>
            <a:ext uri="{FF2B5EF4-FFF2-40B4-BE49-F238E27FC236}">
              <a16:creationId xmlns:a16="http://schemas.microsoft.com/office/drawing/2014/main" id="{80890958-4212-45D1-BE6A-D740A97C492A}"/>
            </a:ext>
          </a:extLst>
        </xdr:cNvPr>
        <xdr:cNvSpPr txBox="1">
          <a:spLocks noChangeArrowheads="1"/>
        </xdr:cNvSpPr>
      </xdr:nvSpPr>
      <xdr:spPr bwMode="auto">
        <a:xfrm>
          <a:off x="8886825" y="443055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118</xdr:row>
      <xdr:rowOff>0</xdr:rowOff>
    </xdr:from>
    <xdr:to>
      <xdr:col>43</xdr:col>
      <xdr:colOff>0</xdr:colOff>
      <xdr:row>118</xdr:row>
      <xdr:rowOff>0</xdr:rowOff>
    </xdr:to>
    <xdr:sp macro="" textlink="" fLocksText="0">
      <xdr:nvSpPr>
        <xdr:cNvPr id="241" name="Text Box 732">
          <a:extLst>
            <a:ext uri="{FF2B5EF4-FFF2-40B4-BE49-F238E27FC236}">
              <a16:creationId xmlns:a16="http://schemas.microsoft.com/office/drawing/2014/main" id="{9A67E03F-1AB5-4CC4-A151-64A3313EF687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118</xdr:row>
      <xdr:rowOff>0</xdr:rowOff>
    </xdr:from>
    <xdr:to>
      <xdr:col>43</xdr:col>
      <xdr:colOff>0</xdr:colOff>
      <xdr:row>118</xdr:row>
      <xdr:rowOff>0</xdr:rowOff>
    </xdr:to>
    <xdr:sp macro="" textlink="">
      <xdr:nvSpPr>
        <xdr:cNvPr id="242" name="Text Box 733">
          <a:extLst>
            <a:ext uri="{FF2B5EF4-FFF2-40B4-BE49-F238E27FC236}">
              <a16:creationId xmlns:a16="http://schemas.microsoft.com/office/drawing/2014/main" id="{D96F02E1-560A-4BAC-997E-2B2560998667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118</xdr:row>
      <xdr:rowOff>0</xdr:rowOff>
    </xdr:from>
    <xdr:to>
      <xdr:col>43</xdr:col>
      <xdr:colOff>0</xdr:colOff>
      <xdr:row>118</xdr:row>
      <xdr:rowOff>0</xdr:rowOff>
    </xdr:to>
    <xdr:sp macro="" textlink="" fLocksText="0">
      <xdr:nvSpPr>
        <xdr:cNvPr id="243" name="Text Box 734">
          <a:extLst>
            <a:ext uri="{FF2B5EF4-FFF2-40B4-BE49-F238E27FC236}">
              <a16:creationId xmlns:a16="http://schemas.microsoft.com/office/drawing/2014/main" id="{259D69C4-4CE8-468D-9B76-717F238CA23F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118</xdr:row>
      <xdr:rowOff>0</xdr:rowOff>
    </xdr:from>
    <xdr:to>
      <xdr:col>43</xdr:col>
      <xdr:colOff>0</xdr:colOff>
      <xdr:row>118</xdr:row>
      <xdr:rowOff>0</xdr:rowOff>
    </xdr:to>
    <xdr:sp macro="" textlink="" fLocksText="0">
      <xdr:nvSpPr>
        <xdr:cNvPr id="244" name="Text Box 735">
          <a:extLst>
            <a:ext uri="{FF2B5EF4-FFF2-40B4-BE49-F238E27FC236}">
              <a16:creationId xmlns:a16="http://schemas.microsoft.com/office/drawing/2014/main" id="{31DB600D-CE34-47CD-AE27-5AC2E46BADEA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118</xdr:row>
      <xdr:rowOff>0</xdr:rowOff>
    </xdr:from>
    <xdr:to>
      <xdr:col>43</xdr:col>
      <xdr:colOff>0</xdr:colOff>
      <xdr:row>118</xdr:row>
      <xdr:rowOff>0</xdr:rowOff>
    </xdr:to>
    <xdr:sp macro="" textlink="" fLocksText="0">
      <xdr:nvSpPr>
        <xdr:cNvPr id="245" name="Text Box 736">
          <a:extLst>
            <a:ext uri="{FF2B5EF4-FFF2-40B4-BE49-F238E27FC236}">
              <a16:creationId xmlns:a16="http://schemas.microsoft.com/office/drawing/2014/main" id="{1C8C32F0-B2A3-4905-A1A9-F200DFCE459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118</xdr:row>
      <xdr:rowOff>0</xdr:rowOff>
    </xdr:from>
    <xdr:to>
      <xdr:col>43</xdr:col>
      <xdr:colOff>0</xdr:colOff>
      <xdr:row>118</xdr:row>
      <xdr:rowOff>0</xdr:rowOff>
    </xdr:to>
    <xdr:sp macro="" textlink="" fLocksText="0">
      <xdr:nvSpPr>
        <xdr:cNvPr id="246" name="Text Box 737">
          <a:extLst>
            <a:ext uri="{FF2B5EF4-FFF2-40B4-BE49-F238E27FC236}">
              <a16:creationId xmlns:a16="http://schemas.microsoft.com/office/drawing/2014/main" id="{E721FCDB-8087-46E3-9E15-236049733A06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125</xdr:row>
      <xdr:rowOff>0</xdr:rowOff>
    </xdr:from>
    <xdr:to>
      <xdr:col>19</xdr:col>
      <xdr:colOff>76200</xdr:colOff>
      <xdr:row>125</xdr:row>
      <xdr:rowOff>0</xdr:rowOff>
    </xdr:to>
    <xdr:sp macro="" textlink="">
      <xdr:nvSpPr>
        <xdr:cNvPr id="247" name="Text Box 738">
          <a:extLst>
            <a:ext uri="{FF2B5EF4-FFF2-40B4-BE49-F238E27FC236}">
              <a16:creationId xmlns:a16="http://schemas.microsoft.com/office/drawing/2014/main" id="{807E1FCD-A1A2-4C74-812B-EC56578CAC01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118</xdr:row>
      <xdr:rowOff>0</xdr:rowOff>
    </xdr:from>
    <xdr:to>
      <xdr:col>43</xdr:col>
      <xdr:colOff>0</xdr:colOff>
      <xdr:row>118</xdr:row>
      <xdr:rowOff>0</xdr:rowOff>
    </xdr:to>
    <xdr:sp macro="" textlink="">
      <xdr:nvSpPr>
        <xdr:cNvPr id="248" name="Text Box 739">
          <a:extLst>
            <a:ext uri="{FF2B5EF4-FFF2-40B4-BE49-F238E27FC236}">
              <a16:creationId xmlns:a16="http://schemas.microsoft.com/office/drawing/2014/main" id="{00478A49-2037-4A87-8D0B-F3F4F525DDEC}"/>
            </a:ext>
          </a:extLst>
        </xdr:cNvPr>
        <xdr:cNvSpPr txBox="1">
          <a:spLocks noChangeArrowheads="1"/>
        </xdr:cNvSpPr>
      </xdr:nvSpPr>
      <xdr:spPr bwMode="auto">
        <a:xfrm>
          <a:off x="8886825" y="443055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118</xdr:row>
      <xdr:rowOff>0</xdr:rowOff>
    </xdr:from>
    <xdr:to>
      <xdr:col>43</xdr:col>
      <xdr:colOff>0</xdr:colOff>
      <xdr:row>118</xdr:row>
      <xdr:rowOff>0</xdr:rowOff>
    </xdr:to>
    <xdr:sp macro="" textlink="" fLocksText="0">
      <xdr:nvSpPr>
        <xdr:cNvPr id="249" name="Text Box 740">
          <a:extLst>
            <a:ext uri="{FF2B5EF4-FFF2-40B4-BE49-F238E27FC236}">
              <a16:creationId xmlns:a16="http://schemas.microsoft.com/office/drawing/2014/main" id="{4B0718E4-179D-4ACC-ABBF-3F990E8FE975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118</xdr:row>
      <xdr:rowOff>0</xdr:rowOff>
    </xdr:from>
    <xdr:to>
      <xdr:col>43</xdr:col>
      <xdr:colOff>0</xdr:colOff>
      <xdr:row>118</xdr:row>
      <xdr:rowOff>0</xdr:rowOff>
    </xdr:to>
    <xdr:sp macro="" textlink="">
      <xdr:nvSpPr>
        <xdr:cNvPr id="250" name="Text Box 741">
          <a:extLst>
            <a:ext uri="{FF2B5EF4-FFF2-40B4-BE49-F238E27FC236}">
              <a16:creationId xmlns:a16="http://schemas.microsoft.com/office/drawing/2014/main" id="{55525EAB-8361-45CC-8435-1A82D515D6B6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118</xdr:row>
      <xdr:rowOff>0</xdr:rowOff>
    </xdr:from>
    <xdr:to>
      <xdr:col>43</xdr:col>
      <xdr:colOff>0</xdr:colOff>
      <xdr:row>118</xdr:row>
      <xdr:rowOff>0</xdr:rowOff>
    </xdr:to>
    <xdr:sp macro="" textlink="" fLocksText="0">
      <xdr:nvSpPr>
        <xdr:cNvPr id="251" name="Text Box 742">
          <a:extLst>
            <a:ext uri="{FF2B5EF4-FFF2-40B4-BE49-F238E27FC236}">
              <a16:creationId xmlns:a16="http://schemas.microsoft.com/office/drawing/2014/main" id="{09B8ECB2-D17C-4BD1-BF59-C1F83596DA0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118</xdr:row>
      <xdr:rowOff>0</xdr:rowOff>
    </xdr:from>
    <xdr:to>
      <xdr:col>43</xdr:col>
      <xdr:colOff>0</xdr:colOff>
      <xdr:row>118</xdr:row>
      <xdr:rowOff>0</xdr:rowOff>
    </xdr:to>
    <xdr:sp macro="" textlink="" fLocksText="0">
      <xdr:nvSpPr>
        <xdr:cNvPr id="252" name="Text Box 743">
          <a:extLst>
            <a:ext uri="{FF2B5EF4-FFF2-40B4-BE49-F238E27FC236}">
              <a16:creationId xmlns:a16="http://schemas.microsoft.com/office/drawing/2014/main" id="{C0F9DB15-4582-4955-8BAE-4618FACF1C8C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118</xdr:row>
      <xdr:rowOff>0</xdr:rowOff>
    </xdr:from>
    <xdr:to>
      <xdr:col>43</xdr:col>
      <xdr:colOff>0</xdr:colOff>
      <xdr:row>118</xdr:row>
      <xdr:rowOff>0</xdr:rowOff>
    </xdr:to>
    <xdr:sp macro="" textlink="" fLocksText="0">
      <xdr:nvSpPr>
        <xdr:cNvPr id="253" name="Text Box 744">
          <a:extLst>
            <a:ext uri="{FF2B5EF4-FFF2-40B4-BE49-F238E27FC236}">
              <a16:creationId xmlns:a16="http://schemas.microsoft.com/office/drawing/2014/main" id="{361ABD34-8835-46E5-8FB2-FF1FD6E0B4E5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118</xdr:row>
      <xdr:rowOff>0</xdr:rowOff>
    </xdr:from>
    <xdr:to>
      <xdr:col>43</xdr:col>
      <xdr:colOff>0</xdr:colOff>
      <xdr:row>118</xdr:row>
      <xdr:rowOff>0</xdr:rowOff>
    </xdr:to>
    <xdr:sp macro="" textlink="" fLocksText="0">
      <xdr:nvSpPr>
        <xdr:cNvPr id="254" name="Text Box 745">
          <a:extLst>
            <a:ext uri="{FF2B5EF4-FFF2-40B4-BE49-F238E27FC236}">
              <a16:creationId xmlns:a16="http://schemas.microsoft.com/office/drawing/2014/main" id="{317A5ABD-BB37-4E38-BFE5-F24717F4B33D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19050</xdr:colOff>
      <xdr:row>118</xdr:row>
      <xdr:rowOff>0</xdr:rowOff>
    </xdr:from>
    <xdr:to>
      <xdr:col>43</xdr:col>
      <xdr:colOff>0</xdr:colOff>
      <xdr:row>118</xdr:row>
      <xdr:rowOff>0</xdr:rowOff>
    </xdr:to>
    <xdr:sp macro="" textlink="">
      <xdr:nvSpPr>
        <xdr:cNvPr id="255" name="Text Box 746">
          <a:extLst>
            <a:ext uri="{FF2B5EF4-FFF2-40B4-BE49-F238E27FC236}">
              <a16:creationId xmlns:a16="http://schemas.microsoft.com/office/drawing/2014/main" id="{5B7BD911-466A-49F2-9CBE-A96961A87894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118</xdr:row>
      <xdr:rowOff>0</xdr:rowOff>
    </xdr:from>
    <xdr:to>
      <xdr:col>43</xdr:col>
      <xdr:colOff>0</xdr:colOff>
      <xdr:row>118</xdr:row>
      <xdr:rowOff>0</xdr:rowOff>
    </xdr:to>
    <xdr:sp macro="" textlink="">
      <xdr:nvSpPr>
        <xdr:cNvPr id="256" name="Text Box 747">
          <a:extLst>
            <a:ext uri="{FF2B5EF4-FFF2-40B4-BE49-F238E27FC236}">
              <a16:creationId xmlns:a16="http://schemas.microsoft.com/office/drawing/2014/main" id="{7D0A65CC-F89E-43C9-A942-6B7F78AA498F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118</xdr:row>
      <xdr:rowOff>0</xdr:rowOff>
    </xdr:from>
    <xdr:to>
      <xdr:col>43</xdr:col>
      <xdr:colOff>0</xdr:colOff>
      <xdr:row>118</xdr:row>
      <xdr:rowOff>0</xdr:rowOff>
    </xdr:to>
    <xdr:sp macro="" textlink="">
      <xdr:nvSpPr>
        <xdr:cNvPr id="257" name="Text Box 748">
          <a:extLst>
            <a:ext uri="{FF2B5EF4-FFF2-40B4-BE49-F238E27FC236}">
              <a16:creationId xmlns:a16="http://schemas.microsoft.com/office/drawing/2014/main" id="{599E2884-EDE3-4DBD-A19E-2A6E06953926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118</xdr:row>
      <xdr:rowOff>0</xdr:rowOff>
    </xdr:from>
    <xdr:to>
      <xdr:col>43</xdr:col>
      <xdr:colOff>0</xdr:colOff>
      <xdr:row>118</xdr:row>
      <xdr:rowOff>0</xdr:rowOff>
    </xdr:to>
    <xdr:sp macro="" textlink="">
      <xdr:nvSpPr>
        <xdr:cNvPr id="258" name="Text Box 749">
          <a:extLst>
            <a:ext uri="{FF2B5EF4-FFF2-40B4-BE49-F238E27FC236}">
              <a16:creationId xmlns:a16="http://schemas.microsoft.com/office/drawing/2014/main" id="{3FD771D0-534F-4E74-8D2C-64C544F89724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125</xdr:row>
      <xdr:rowOff>0</xdr:rowOff>
    </xdr:from>
    <xdr:to>
      <xdr:col>19</xdr:col>
      <xdr:colOff>76200</xdr:colOff>
      <xdr:row>125</xdr:row>
      <xdr:rowOff>0</xdr:rowOff>
    </xdr:to>
    <xdr:sp macro="" textlink="">
      <xdr:nvSpPr>
        <xdr:cNvPr id="259" name="Text Box 750">
          <a:extLst>
            <a:ext uri="{FF2B5EF4-FFF2-40B4-BE49-F238E27FC236}">
              <a16:creationId xmlns:a16="http://schemas.microsoft.com/office/drawing/2014/main" id="{79FDFEC1-E0B2-4503-A505-0D6DF538AC35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118</xdr:row>
      <xdr:rowOff>0</xdr:rowOff>
    </xdr:from>
    <xdr:to>
      <xdr:col>43</xdr:col>
      <xdr:colOff>0</xdr:colOff>
      <xdr:row>118</xdr:row>
      <xdr:rowOff>0</xdr:rowOff>
    </xdr:to>
    <xdr:sp macro="" textlink="">
      <xdr:nvSpPr>
        <xdr:cNvPr id="260" name="Text Box 751">
          <a:extLst>
            <a:ext uri="{FF2B5EF4-FFF2-40B4-BE49-F238E27FC236}">
              <a16:creationId xmlns:a16="http://schemas.microsoft.com/office/drawing/2014/main" id="{EB76CAA0-60C2-4B29-A75F-7D9FF52B0A36}"/>
            </a:ext>
          </a:extLst>
        </xdr:cNvPr>
        <xdr:cNvSpPr txBox="1">
          <a:spLocks noChangeArrowheads="1"/>
        </xdr:cNvSpPr>
      </xdr:nvSpPr>
      <xdr:spPr bwMode="auto">
        <a:xfrm>
          <a:off x="8886825" y="443055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118</xdr:row>
      <xdr:rowOff>0</xdr:rowOff>
    </xdr:from>
    <xdr:to>
      <xdr:col>43</xdr:col>
      <xdr:colOff>0</xdr:colOff>
      <xdr:row>118</xdr:row>
      <xdr:rowOff>0</xdr:rowOff>
    </xdr:to>
    <xdr:sp macro="" textlink="" fLocksText="0">
      <xdr:nvSpPr>
        <xdr:cNvPr id="261" name="Text Box 752">
          <a:extLst>
            <a:ext uri="{FF2B5EF4-FFF2-40B4-BE49-F238E27FC236}">
              <a16:creationId xmlns:a16="http://schemas.microsoft.com/office/drawing/2014/main" id="{9E4A6027-C2FA-4772-8C40-3F3A1FB10909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118</xdr:row>
      <xdr:rowOff>0</xdr:rowOff>
    </xdr:from>
    <xdr:to>
      <xdr:col>43</xdr:col>
      <xdr:colOff>0</xdr:colOff>
      <xdr:row>118</xdr:row>
      <xdr:rowOff>0</xdr:rowOff>
    </xdr:to>
    <xdr:sp macro="" textlink="">
      <xdr:nvSpPr>
        <xdr:cNvPr id="262" name="Text Box 753">
          <a:extLst>
            <a:ext uri="{FF2B5EF4-FFF2-40B4-BE49-F238E27FC236}">
              <a16:creationId xmlns:a16="http://schemas.microsoft.com/office/drawing/2014/main" id="{CC6F1766-B04D-45D4-BADD-487C95DED873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118</xdr:row>
      <xdr:rowOff>0</xdr:rowOff>
    </xdr:from>
    <xdr:to>
      <xdr:col>43</xdr:col>
      <xdr:colOff>0</xdr:colOff>
      <xdr:row>118</xdr:row>
      <xdr:rowOff>0</xdr:rowOff>
    </xdr:to>
    <xdr:sp macro="" textlink="" fLocksText="0">
      <xdr:nvSpPr>
        <xdr:cNvPr id="263" name="Text Box 754">
          <a:extLst>
            <a:ext uri="{FF2B5EF4-FFF2-40B4-BE49-F238E27FC236}">
              <a16:creationId xmlns:a16="http://schemas.microsoft.com/office/drawing/2014/main" id="{4F1787E8-43DE-42BC-AD7F-A1C77D05815F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118</xdr:row>
      <xdr:rowOff>0</xdr:rowOff>
    </xdr:from>
    <xdr:to>
      <xdr:col>43</xdr:col>
      <xdr:colOff>0</xdr:colOff>
      <xdr:row>118</xdr:row>
      <xdr:rowOff>0</xdr:rowOff>
    </xdr:to>
    <xdr:sp macro="" textlink="" fLocksText="0">
      <xdr:nvSpPr>
        <xdr:cNvPr id="264" name="Text Box 755">
          <a:extLst>
            <a:ext uri="{FF2B5EF4-FFF2-40B4-BE49-F238E27FC236}">
              <a16:creationId xmlns:a16="http://schemas.microsoft.com/office/drawing/2014/main" id="{05BDD4F6-215B-489D-A96F-2A1864CB2E73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118</xdr:row>
      <xdr:rowOff>0</xdr:rowOff>
    </xdr:from>
    <xdr:to>
      <xdr:col>43</xdr:col>
      <xdr:colOff>0</xdr:colOff>
      <xdr:row>118</xdr:row>
      <xdr:rowOff>0</xdr:rowOff>
    </xdr:to>
    <xdr:sp macro="" textlink="" fLocksText="0">
      <xdr:nvSpPr>
        <xdr:cNvPr id="265" name="Text Box 756">
          <a:extLst>
            <a:ext uri="{FF2B5EF4-FFF2-40B4-BE49-F238E27FC236}">
              <a16:creationId xmlns:a16="http://schemas.microsoft.com/office/drawing/2014/main" id="{87BE3638-A6BA-4005-9261-61DB9E083DA0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118</xdr:row>
      <xdr:rowOff>0</xdr:rowOff>
    </xdr:from>
    <xdr:to>
      <xdr:col>43</xdr:col>
      <xdr:colOff>0</xdr:colOff>
      <xdr:row>118</xdr:row>
      <xdr:rowOff>0</xdr:rowOff>
    </xdr:to>
    <xdr:sp macro="" textlink="" fLocksText="0">
      <xdr:nvSpPr>
        <xdr:cNvPr id="266" name="Text Box 757">
          <a:extLst>
            <a:ext uri="{FF2B5EF4-FFF2-40B4-BE49-F238E27FC236}">
              <a16:creationId xmlns:a16="http://schemas.microsoft.com/office/drawing/2014/main" id="{C42E9CDF-AF75-4E75-BCC9-C75B9F0F194D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122</xdr:row>
      <xdr:rowOff>0</xdr:rowOff>
    </xdr:from>
    <xdr:to>
      <xdr:col>18</xdr:col>
      <xdr:colOff>76200</xdr:colOff>
      <xdr:row>122</xdr:row>
      <xdr:rowOff>0</xdr:rowOff>
    </xdr:to>
    <xdr:sp macro="" textlink="">
      <xdr:nvSpPr>
        <xdr:cNvPr id="267" name="Text Box 758">
          <a:extLst>
            <a:ext uri="{FF2B5EF4-FFF2-40B4-BE49-F238E27FC236}">
              <a16:creationId xmlns:a16="http://schemas.microsoft.com/office/drawing/2014/main" id="{3D564532-5F0C-4BA6-A054-54FC3F7CD1EE}"/>
            </a:ext>
          </a:extLst>
        </xdr:cNvPr>
        <xdr:cNvSpPr txBox="1">
          <a:spLocks noChangeArrowheads="1"/>
        </xdr:cNvSpPr>
      </xdr:nvSpPr>
      <xdr:spPr bwMode="auto">
        <a:xfrm>
          <a:off x="376238" y="449580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115</xdr:row>
      <xdr:rowOff>0</xdr:rowOff>
    </xdr:from>
    <xdr:to>
      <xdr:col>38</xdr:col>
      <xdr:colOff>38100</xdr:colOff>
      <xdr:row>115</xdr:row>
      <xdr:rowOff>0</xdr:rowOff>
    </xdr:to>
    <xdr:sp macro="" textlink="">
      <xdr:nvSpPr>
        <xdr:cNvPr id="268" name="Text Box 759">
          <a:extLst>
            <a:ext uri="{FF2B5EF4-FFF2-40B4-BE49-F238E27FC236}">
              <a16:creationId xmlns:a16="http://schemas.microsoft.com/office/drawing/2014/main" id="{70760265-4E9B-4D62-8C3B-D6E981E898DF}"/>
            </a:ext>
          </a:extLst>
        </xdr:cNvPr>
        <xdr:cNvSpPr txBox="1">
          <a:spLocks noChangeArrowheads="1"/>
        </xdr:cNvSpPr>
      </xdr:nvSpPr>
      <xdr:spPr bwMode="auto">
        <a:xfrm>
          <a:off x="5743575" y="43857863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122</xdr:row>
      <xdr:rowOff>0</xdr:rowOff>
    </xdr:from>
    <xdr:to>
      <xdr:col>18</xdr:col>
      <xdr:colOff>76200</xdr:colOff>
      <xdr:row>122</xdr:row>
      <xdr:rowOff>0</xdr:rowOff>
    </xdr:to>
    <xdr:sp macro="" textlink="">
      <xdr:nvSpPr>
        <xdr:cNvPr id="269" name="Text Box 760">
          <a:extLst>
            <a:ext uri="{FF2B5EF4-FFF2-40B4-BE49-F238E27FC236}">
              <a16:creationId xmlns:a16="http://schemas.microsoft.com/office/drawing/2014/main" id="{74BF5207-BA7E-469B-B474-B48D331EDDAF}"/>
            </a:ext>
          </a:extLst>
        </xdr:cNvPr>
        <xdr:cNvSpPr txBox="1">
          <a:spLocks noChangeArrowheads="1"/>
        </xdr:cNvSpPr>
      </xdr:nvSpPr>
      <xdr:spPr bwMode="auto">
        <a:xfrm>
          <a:off x="376238" y="449580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115</xdr:row>
      <xdr:rowOff>0</xdr:rowOff>
    </xdr:from>
    <xdr:to>
      <xdr:col>38</xdr:col>
      <xdr:colOff>38100</xdr:colOff>
      <xdr:row>115</xdr:row>
      <xdr:rowOff>0</xdr:rowOff>
    </xdr:to>
    <xdr:sp macro="" textlink="">
      <xdr:nvSpPr>
        <xdr:cNvPr id="270" name="Text Box 761">
          <a:extLst>
            <a:ext uri="{FF2B5EF4-FFF2-40B4-BE49-F238E27FC236}">
              <a16:creationId xmlns:a16="http://schemas.microsoft.com/office/drawing/2014/main" id="{FC937DB0-8A25-4DC8-8361-901296D1E9FB}"/>
            </a:ext>
          </a:extLst>
        </xdr:cNvPr>
        <xdr:cNvSpPr txBox="1">
          <a:spLocks noChangeArrowheads="1"/>
        </xdr:cNvSpPr>
      </xdr:nvSpPr>
      <xdr:spPr bwMode="auto">
        <a:xfrm>
          <a:off x="5743575" y="43857863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122</xdr:row>
      <xdr:rowOff>0</xdr:rowOff>
    </xdr:from>
    <xdr:to>
      <xdr:col>18</xdr:col>
      <xdr:colOff>76200</xdr:colOff>
      <xdr:row>122</xdr:row>
      <xdr:rowOff>0</xdr:rowOff>
    </xdr:to>
    <xdr:sp macro="" textlink="">
      <xdr:nvSpPr>
        <xdr:cNvPr id="271" name="Text Box 762">
          <a:extLst>
            <a:ext uri="{FF2B5EF4-FFF2-40B4-BE49-F238E27FC236}">
              <a16:creationId xmlns:a16="http://schemas.microsoft.com/office/drawing/2014/main" id="{6D42489D-ACDE-4D7D-AAAD-EC3525DC2321}"/>
            </a:ext>
          </a:extLst>
        </xdr:cNvPr>
        <xdr:cNvSpPr txBox="1">
          <a:spLocks noChangeArrowheads="1"/>
        </xdr:cNvSpPr>
      </xdr:nvSpPr>
      <xdr:spPr bwMode="auto">
        <a:xfrm>
          <a:off x="376238" y="449580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115</xdr:row>
      <xdr:rowOff>0</xdr:rowOff>
    </xdr:from>
    <xdr:to>
      <xdr:col>38</xdr:col>
      <xdr:colOff>38100</xdr:colOff>
      <xdr:row>115</xdr:row>
      <xdr:rowOff>0</xdr:rowOff>
    </xdr:to>
    <xdr:sp macro="" textlink="">
      <xdr:nvSpPr>
        <xdr:cNvPr id="272" name="Text Box 763">
          <a:extLst>
            <a:ext uri="{FF2B5EF4-FFF2-40B4-BE49-F238E27FC236}">
              <a16:creationId xmlns:a16="http://schemas.microsoft.com/office/drawing/2014/main" id="{CCB7C0FA-D1B9-4F66-93FC-F7406B47D6DF}"/>
            </a:ext>
          </a:extLst>
        </xdr:cNvPr>
        <xdr:cNvSpPr txBox="1">
          <a:spLocks noChangeArrowheads="1"/>
        </xdr:cNvSpPr>
      </xdr:nvSpPr>
      <xdr:spPr bwMode="auto">
        <a:xfrm>
          <a:off x="5743575" y="43857863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121</xdr:row>
      <xdr:rowOff>152400</xdr:rowOff>
    </xdr:from>
    <xdr:to>
      <xdr:col>18</xdr:col>
      <xdr:colOff>95250</xdr:colOff>
      <xdr:row>124</xdr:row>
      <xdr:rowOff>104775</xdr:rowOff>
    </xdr:to>
    <xdr:sp macro="" textlink="">
      <xdr:nvSpPr>
        <xdr:cNvPr id="273" name="AutoShape 765">
          <a:extLst>
            <a:ext uri="{FF2B5EF4-FFF2-40B4-BE49-F238E27FC236}">
              <a16:creationId xmlns:a16="http://schemas.microsoft.com/office/drawing/2014/main" id="{7F7CBD71-F586-48A1-8F9A-0C841B09F183}"/>
            </a:ext>
          </a:extLst>
        </xdr:cNvPr>
        <xdr:cNvSpPr>
          <a:spLocks noChangeArrowheads="1"/>
        </xdr:cNvSpPr>
      </xdr:nvSpPr>
      <xdr:spPr bwMode="auto">
        <a:xfrm>
          <a:off x="376238" y="44948475"/>
          <a:ext cx="5176837" cy="447675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9525</xdr:colOff>
      <xdr:row>125</xdr:row>
      <xdr:rowOff>0</xdr:rowOff>
    </xdr:from>
    <xdr:to>
      <xdr:col>18</xdr:col>
      <xdr:colOff>76200</xdr:colOff>
      <xdr:row>125</xdr:row>
      <xdr:rowOff>0</xdr:rowOff>
    </xdr:to>
    <xdr:sp macro="" textlink="">
      <xdr:nvSpPr>
        <xdr:cNvPr id="275" name="Text Box 776">
          <a:extLst>
            <a:ext uri="{FF2B5EF4-FFF2-40B4-BE49-F238E27FC236}">
              <a16:creationId xmlns:a16="http://schemas.microsoft.com/office/drawing/2014/main" id="{531D8178-317E-4B1E-B39F-68DBA3AA2850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118</xdr:row>
      <xdr:rowOff>0</xdr:rowOff>
    </xdr:from>
    <xdr:to>
      <xdr:col>38</xdr:col>
      <xdr:colOff>38100</xdr:colOff>
      <xdr:row>118</xdr:row>
      <xdr:rowOff>0</xdr:rowOff>
    </xdr:to>
    <xdr:sp macro="" textlink="">
      <xdr:nvSpPr>
        <xdr:cNvPr id="276" name="Text Box 777">
          <a:extLst>
            <a:ext uri="{FF2B5EF4-FFF2-40B4-BE49-F238E27FC236}">
              <a16:creationId xmlns:a16="http://schemas.microsoft.com/office/drawing/2014/main" id="{E622B858-60F3-4145-A089-F008A68C02C9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125</xdr:row>
      <xdr:rowOff>0</xdr:rowOff>
    </xdr:from>
    <xdr:to>
      <xdr:col>18</xdr:col>
      <xdr:colOff>76200</xdr:colOff>
      <xdr:row>125</xdr:row>
      <xdr:rowOff>0</xdr:rowOff>
    </xdr:to>
    <xdr:sp macro="" textlink="">
      <xdr:nvSpPr>
        <xdr:cNvPr id="277" name="Text Box 778">
          <a:extLst>
            <a:ext uri="{FF2B5EF4-FFF2-40B4-BE49-F238E27FC236}">
              <a16:creationId xmlns:a16="http://schemas.microsoft.com/office/drawing/2014/main" id="{12480776-F47A-4BA1-BC20-EBED8D83846E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118</xdr:row>
      <xdr:rowOff>0</xdr:rowOff>
    </xdr:from>
    <xdr:to>
      <xdr:col>38</xdr:col>
      <xdr:colOff>38100</xdr:colOff>
      <xdr:row>118</xdr:row>
      <xdr:rowOff>0</xdr:rowOff>
    </xdr:to>
    <xdr:sp macro="" textlink="">
      <xdr:nvSpPr>
        <xdr:cNvPr id="278" name="Text Box 779">
          <a:extLst>
            <a:ext uri="{FF2B5EF4-FFF2-40B4-BE49-F238E27FC236}">
              <a16:creationId xmlns:a16="http://schemas.microsoft.com/office/drawing/2014/main" id="{80EC8BD4-BD3A-4130-9467-F0C96F474AF9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125</xdr:row>
      <xdr:rowOff>0</xdr:rowOff>
    </xdr:from>
    <xdr:to>
      <xdr:col>18</xdr:col>
      <xdr:colOff>76200</xdr:colOff>
      <xdr:row>125</xdr:row>
      <xdr:rowOff>0</xdr:rowOff>
    </xdr:to>
    <xdr:sp macro="" textlink="">
      <xdr:nvSpPr>
        <xdr:cNvPr id="279" name="Text Box 780">
          <a:extLst>
            <a:ext uri="{FF2B5EF4-FFF2-40B4-BE49-F238E27FC236}">
              <a16:creationId xmlns:a16="http://schemas.microsoft.com/office/drawing/2014/main" id="{3E4D8243-3A53-40E2-8F58-8367D7CE9DBB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118</xdr:row>
      <xdr:rowOff>0</xdr:rowOff>
    </xdr:from>
    <xdr:to>
      <xdr:col>38</xdr:col>
      <xdr:colOff>38100</xdr:colOff>
      <xdr:row>118</xdr:row>
      <xdr:rowOff>0</xdr:rowOff>
    </xdr:to>
    <xdr:sp macro="" textlink="">
      <xdr:nvSpPr>
        <xdr:cNvPr id="280" name="Text Box 781">
          <a:extLst>
            <a:ext uri="{FF2B5EF4-FFF2-40B4-BE49-F238E27FC236}">
              <a16:creationId xmlns:a16="http://schemas.microsoft.com/office/drawing/2014/main" id="{703FD292-E082-48F6-803F-D09556881293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125</xdr:row>
      <xdr:rowOff>0</xdr:rowOff>
    </xdr:from>
    <xdr:to>
      <xdr:col>18</xdr:col>
      <xdr:colOff>76200</xdr:colOff>
      <xdr:row>125</xdr:row>
      <xdr:rowOff>0</xdr:rowOff>
    </xdr:to>
    <xdr:sp macro="" textlink="">
      <xdr:nvSpPr>
        <xdr:cNvPr id="281" name="Text Box 782">
          <a:extLst>
            <a:ext uri="{FF2B5EF4-FFF2-40B4-BE49-F238E27FC236}">
              <a16:creationId xmlns:a16="http://schemas.microsoft.com/office/drawing/2014/main" id="{F0766C14-E980-4244-B404-EE7C878F4A12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118</xdr:row>
      <xdr:rowOff>0</xdr:rowOff>
    </xdr:from>
    <xdr:to>
      <xdr:col>37</xdr:col>
      <xdr:colOff>152400</xdr:colOff>
      <xdr:row>118</xdr:row>
      <xdr:rowOff>0</xdr:rowOff>
    </xdr:to>
    <xdr:sp macro="" textlink="">
      <xdr:nvSpPr>
        <xdr:cNvPr id="282" name="Text Box 783">
          <a:extLst>
            <a:ext uri="{FF2B5EF4-FFF2-40B4-BE49-F238E27FC236}">
              <a16:creationId xmlns:a16="http://schemas.microsoft.com/office/drawing/2014/main" id="{96648D31-D0DA-4D19-957F-CD3B9573FB83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125</xdr:row>
      <xdr:rowOff>0</xdr:rowOff>
    </xdr:from>
    <xdr:to>
      <xdr:col>18</xdr:col>
      <xdr:colOff>76200</xdr:colOff>
      <xdr:row>125</xdr:row>
      <xdr:rowOff>0</xdr:rowOff>
    </xdr:to>
    <xdr:sp macro="" textlink="">
      <xdr:nvSpPr>
        <xdr:cNvPr id="283" name="Text Box 784">
          <a:extLst>
            <a:ext uri="{FF2B5EF4-FFF2-40B4-BE49-F238E27FC236}">
              <a16:creationId xmlns:a16="http://schemas.microsoft.com/office/drawing/2014/main" id="{CB4AA1C9-DE00-4C2B-83B7-06C22AA18564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118</xdr:row>
      <xdr:rowOff>0</xdr:rowOff>
    </xdr:from>
    <xdr:to>
      <xdr:col>38</xdr:col>
      <xdr:colOff>38100</xdr:colOff>
      <xdr:row>118</xdr:row>
      <xdr:rowOff>0</xdr:rowOff>
    </xdr:to>
    <xdr:sp macro="" textlink="">
      <xdr:nvSpPr>
        <xdr:cNvPr id="284" name="Text Box 785">
          <a:extLst>
            <a:ext uri="{FF2B5EF4-FFF2-40B4-BE49-F238E27FC236}">
              <a16:creationId xmlns:a16="http://schemas.microsoft.com/office/drawing/2014/main" id="{AC3FAF0C-AE99-4B14-9EDA-B8DA877B0376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125</xdr:row>
      <xdr:rowOff>0</xdr:rowOff>
    </xdr:from>
    <xdr:to>
      <xdr:col>18</xdr:col>
      <xdr:colOff>76200</xdr:colOff>
      <xdr:row>125</xdr:row>
      <xdr:rowOff>0</xdr:rowOff>
    </xdr:to>
    <xdr:sp macro="" textlink="">
      <xdr:nvSpPr>
        <xdr:cNvPr id="285" name="Text Box 786">
          <a:extLst>
            <a:ext uri="{FF2B5EF4-FFF2-40B4-BE49-F238E27FC236}">
              <a16:creationId xmlns:a16="http://schemas.microsoft.com/office/drawing/2014/main" id="{20498BFC-91F3-4622-8219-A5B7F0AE01D3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118</xdr:row>
      <xdr:rowOff>0</xdr:rowOff>
    </xdr:from>
    <xdr:to>
      <xdr:col>38</xdr:col>
      <xdr:colOff>38100</xdr:colOff>
      <xdr:row>118</xdr:row>
      <xdr:rowOff>0</xdr:rowOff>
    </xdr:to>
    <xdr:sp macro="" textlink="">
      <xdr:nvSpPr>
        <xdr:cNvPr id="286" name="Text Box 787">
          <a:extLst>
            <a:ext uri="{FF2B5EF4-FFF2-40B4-BE49-F238E27FC236}">
              <a16:creationId xmlns:a16="http://schemas.microsoft.com/office/drawing/2014/main" id="{DC3FD706-E606-450D-B788-A61B99AE8B5B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125</xdr:row>
      <xdr:rowOff>0</xdr:rowOff>
    </xdr:from>
    <xdr:to>
      <xdr:col>18</xdr:col>
      <xdr:colOff>76200</xdr:colOff>
      <xdr:row>125</xdr:row>
      <xdr:rowOff>0</xdr:rowOff>
    </xdr:to>
    <xdr:sp macro="" textlink="">
      <xdr:nvSpPr>
        <xdr:cNvPr id="287" name="Text Box 788">
          <a:extLst>
            <a:ext uri="{FF2B5EF4-FFF2-40B4-BE49-F238E27FC236}">
              <a16:creationId xmlns:a16="http://schemas.microsoft.com/office/drawing/2014/main" id="{4DE0214A-A7D9-49E8-9AFA-CE06ED831F8A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118</xdr:row>
      <xdr:rowOff>0</xdr:rowOff>
    </xdr:from>
    <xdr:to>
      <xdr:col>38</xdr:col>
      <xdr:colOff>38100</xdr:colOff>
      <xdr:row>118</xdr:row>
      <xdr:rowOff>0</xdr:rowOff>
    </xdr:to>
    <xdr:sp macro="" textlink="">
      <xdr:nvSpPr>
        <xdr:cNvPr id="288" name="Text Box 789">
          <a:extLst>
            <a:ext uri="{FF2B5EF4-FFF2-40B4-BE49-F238E27FC236}">
              <a16:creationId xmlns:a16="http://schemas.microsoft.com/office/drawing/2014/main" id="{6FAA0833-8ADA-4CEF-B7CD-796F98AED18A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125</xdr:row>
      <xdr:rowOff>0</xdr:rowOff>
    </xdr:from>
    <xdr:to>
      <xdr:col>18</xdr:col>
      <xdr:colOff>76200</xdr:colOff>
      <xdr:row>125</xdr:row>
      <xdr:rowOff>0</xdr:rowOff>
    </xdr:to>
    <xdr:sp macro="" textlink="">
      <xdr:nvSpPr>
        <xdr:cNvPr id="289" name="Text Box 790">
          <a:extLst>
            <a:ext uri="{FF2B5EF4-FFF2-40B4-BE49-F238E27FC236}">
              <a16:creationId xmlns:a16="http://schemas.microsoft.com/office/drawing/2014/main" id="{89A0DB98-5D59-45BC-9B2A-BE64229B56ED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118</xdr:row>
      <xdr:rowOff>0</xdr:rowOff>
    </xdr:from>
    <xdr:to>
      <xdr:col>38</xdr:col>
      <xdr:colOff>38100</xdr:colOff>
      <xdr:row>118</xdr:row>
      <xdr:rowOff>0</xdr:rowOff>
    </xdr:to>
    <xdr:sp macro="" textlink="">
      <xdr:nvSpPr>
        <xdr:cNvPr id="290" name="Text Box 791">
          <a:extLst>
            <a:ext uri="{FF2B5EF4-FFF2-40B4-BE49-F238E27FC236}">
              <a16:creationId xmlns:a16="http://schemas.microsoft.com/office/drawing/2014/main" id="{F0FFEC96-2223-4CB1-B703-725464120883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125</xdr:row>
      <xdr:rowOff>0</xdr:rowOff>
    </xdr:from>
    <xdr:to>
      <xdr:col>18</xdr:col>
      <xdr:colOff>76200</xdr:colOff>
      <xdr:row>125</xdr:row>
      <xdr:rowOff>0</xdr:rowOff>
    </xdr:to>
    <xdr:sp macro="" textlink="">
      <xdr:nvSpPr>
        <xdr:cNvPr id="291" name="Text Box 792">
          <a:extLst>
            <a:ext uri="{FF2B5EF4-FFF2-40B4-BE49-F238E27FC236}">
              <a16:creationId xmlns:a16="http://schemas.microsoft.com/office/drawing/2014/main" id="{69FFB2C9-818C-4F95-8FF7-F1205AB1075D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118</xdr:row>
      <xdr:rowOff>0</xdr:rowOff>
    </xdr:from>
    <xdr:to>
      <xdr:col>37</xdr:col>
      <xdr:colOff>152400</xdr:colOff>
      <xdr:row>118</xdr:row>
      <xdr:rowOff>0</xdr:rowOff>
    </xdr:to>
    <xdr:sp macro="" textlink="">
      <xdr:nvSpPr>
        <xdr:cNvPr id="292" name="Text Box 793">
          <a:extLst>
            <a:ext uri="{FF2B5EF4-FFF2-40B4-BE49-F238E27FC236}">
              <a16:creationId xmlns:a16="http://schemas.microsoft.com/office/drawing/2014/main" id="{43FC8A3C-DD94-4786-8EE7-C0706ED02F63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125</xdr:row>
      <xdr:rowOff>0</xdr:rowOff>
    </xdr:from>
    <xdr:to>
      <xdr:col>18</xdr:col>
      <xdr:colOff>76200</xdr:colOff>
      <xdr:row>125</xdr:row>
      <xdr:rowOff>0</xdr:rowOff>
    </xdr:to>
    <xdr:sp macro="" textlink="">
      <xdr:nvSpPr>
        <xdr:cNvPr id="293" name="Text Box 794">
          <a:extLst>
            <a:ext uri="{FF2B5EF4-FFF2-40B4-BE49-F238E27FC236}">
              <a16:creationId xmlns:a16="http://schemas.microsoft.com/office/drawing/2014/main" id="{D0CC972F-1E83-4F66-85BD-D0B5FC940076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118</xdr:row>
      <xdr:rowOff>0</xdr:rowOff>
    </xdr:from>
    <xdr:to>
      <xdr:col>37</xdr:col>
      <xdr:colOff>152400</xdr:colOff>
      <xdr:row>118</xdr:row>
      <xdr:rowOff>0</xdr:rowOff>
    </xdr:to>
    <xdr:sp macro="" textlink="">
      <xdr:nvSpPr>
        <xdr:cNvPr id="294" name="Text Box 795">
          <a:extLst>
            <a:ext uri="{FF2B5EF4-FFF2-40B4-BE49-F238E27FC236}">
              <a16:creationId xmlns:a16="http://schemas.microsoft.com/office/drawing/2014/main" id="{6A357279-917A-4475-905F-A41766016C89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125</xdr:row>
      <xdr:rowOff>0</xdr:rowOff>
    </xdr:from>
    <xdr:to>
      <xdr:col>18</xdr:col>
      <xdr:colOff>76200</xdr:colOff>
      <xdr:row>125</xdr:row>
      <xdr:rowOff>0</xdr:rowOff>
    </xdr:to>
    <xdr:sp macro="" textlink="">
      <xdr:nvSpPr>
        <xdr:cNvPr id="295" name="Text Box 796">
          <a:extLst>
            <a:ext uri="{FF2B5EF4-FFF2-40B4-BE49-F238E27FC236}">
              <a16:creationId xmlns:a16="http://schemas.microsoft.com/office/drawing/2014/main" id="{629F53CD-FD6F-40ED-84ED-7F60440A868D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118</xdr:row>
      <xdr:rowOff>0</xdr:rowOff>
    </xdr:from>
    <xdr:to>
      <xdr:col>37</xdr:col>
      <xdr:colOff>152400</xdr:colOff>
      <xdr:row>118</xdr:row>
      <xdr:rowOff>0</xdr:rowOff>
    </xdr:to>
    <xdr:sp macro="" textlink="">
      <xdr:nvSpPr>
        <xdr:cNvPr id="296" name="Text Box 797">
          <a:extLst>
            <a:ext uri="{FF2B5EF4-FFF2-40B4-BE49-F238E27FC236}">
              <a16:creationId xmlns:a16="http://schemas.microsoft.com/office/drawing/2014/main" id="{D2F0AFE4-89DC-4E9F-8C10-A6464E8C84B4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247650</xdr:colOff>
      <xdr:row>124</xdr:row>
      <xdr:rowOff>38100</xdr:rowOff>
    </xdr:from>
    <xdr:to>
      <xdr:col>17</xdr:col>
      <xdr:colOff>200025</xdr:colOff>
      <xdr:row>124</xdr:row>
      <xdr:rowOff>38100</xdr:rowOff>
    </xdr:to>
    <xdr:sp macro="" textlink="">
      <xdr:nvSpPr>
        <xdr:cNvPr id="297" name="AutoShape 607">
          <a:extLst>
            <a:ext uri="{FF2B5EF4-FFF2-40B4-BE49-F238E27FC236}">
              <a16:creationId xmlns:a16="http://schemas.microsoft.com/office/drawing/2014/main" id="{D5F2280D-5B1E-4A8C-90AF-8122AFAA914D}"/>
            </a:ext>
          </a:extLst>
        </xdr:cNvPr>
        <xdr:cNvSpPr>
          <a:spLocks noChangeArrowheads="1"/>
        </xdr:cNvSpPr>
      </xdr:nvSpPr>
      <xdr:spPr bwMode="auto">
        <a:xfrm>
          <a:off x="590551" y="45329475"/>
          <a:ext cx="4781549" cy="0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228600</xdr:colOff>
      <xdr:row>102</xdr:row>
      <xdr:rowOff>38100</xdr:rowOff>
    </xdr:from>
    <xdr:to>
      <xdr:col>41</xdr:col>
      <xdr:colOff>209550</xdr:colOff>
      <xdr:row>117</xdr:row>
      <xdr:rowOff>95250</xdr:rowOff>
    </xdr:to>
    <xdr:sp macro="" textlink="">
      <xdr:nvSpPr>
        <xdr:cNvPr id="298" name="AutoShape 765">
          <a:extLst>
            <a:ext uri="{FF2B5EF4-FFF2-40B4-BE49-F238E27FC236}">
              <a16:creationId xmlns:a16="http://schemas.microsoft.com/office/drawing/2014/main" id="{BDAC552C-BAE3-40B5-B78F-75108A902D02}"/>
            </a:ext>
          </a:extLst>
        </xdr:cNvPr>
        <xdr:cNvSpPr>
          <a:spLocks noChangeArrowheads="1"/>
        </xdr:cNvSpPr>
      </xdr:nvSpPr>
      <xdr:spPr bwMode="auto">
        <a:xfrm>
          <a:off x="590551" y="41776650"/>
          <a:ext cx="11649074" cy="2500313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180203</xdr:colOff>
      <xdr:row>1</xdr:row>
      <xdr:rowOff>38616</xdr:rowOff>
    </xdr:from>
    <xdr:to>
      <xdr:col>6</xdr:col>
      <xdr:colOff>246129</xdr:colOff>
      <xdr:row>4</xdr:row>
      <xdr:rowOff>60433</xdr:rowOff>
    </xdr:to>
    <xdr:pic>
      <xdr:nvPicPr>
        <xdr:cNvPr id="300" name="2 Imagen">
          <a:extLst>
            <a:ext uri="{FF2B5EF4-FFF2-40B4-BE49-F238E27FC236}">
              <a16:creationId xmlns:a16="http://schemas.microsoft.com/office/drawing/2014/main" id="{5C950C86-A13E-4167-8B52-85E283AA7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03" y="200541"/>
          <a:ext cx="2425325" cy="507592"/>
        </a:xfrm>
        <a:prstGeom prst="rect">
          <a:avLst/>
        </a:prstGeom>
      </xdr:spPr>
    </xdr:pic>
    <xdr:clientData/>
  </xdr:twoCellAnchor>
  <xdr:twoCellAnchor>
    <xdr:from>
      <xdr:col>37</xdr:col>
      <xdr:colOff>19050</xdr:colOff>
      <xdr:row>124</xdr:row>
      <xdr:rowOff>9525</xdr:rowOff>
    </xdr:from>
    <xdr:to>
      <xdr:col>46</xdr:col>
      <xdr:colOff>0</xdr:colOff>
      <xdr:row>127</xdr:row>
      <xdr:rowOff>104775</xdr:rowOff>
    </xdr:to>
    <xdr:sp macro="" textlink="">
      <xdr:nvSpPr>
        <xdr:cNvPr id="303" name="AutoShape 774">
          <a:extLst>
            <a:ext uri="{FF2B5EF4-FFF2-40B4-BE49-F238E27FC236}">
              <a16:creationId xmlns:a16="http://schemas.microsoft.com/office/drawing/2014/main" id="{B78D2CAB-0E52-494B-888A-34628E22A0F3}"/>
            </a:ext>
          </a:extLst>
        </xdr:cNvPr>
        <xdr:cNvSpPr>
          <a:spLocks noChangeArrowheads="1"/>
        </xdr:cNvSpPr>
      </xdr:nvSpPr>
      <xdr:spPr bwMode="auto">
        <a:xfrm>
          <a:off x="10906125" y="45300900"/>
          <a:ext cx="2028825" cy="585788"/>
        </a:xfrm>
        <a:prstGeom prst="roundRect">
          <a:avLst>
            <a:gd name="adj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76200</xdr:colOff>
      <xdr:row>125</xdr:row>
      <xdr:rowOff>866</xdr:rowOff>
    </xdr:from>
    <xdr:to>
      <xdr:col>46</xdr:col>
      <xdr:colOff>0</xdr:colOff>
      <xdr:row>126</xdr:row>
      <xdr:rowOff>19916</xdr:rowOff>
    </xdr:to>
    <xdr:sp macro="" textlink="">
      <xdr:nvSpPr>
        <xdr:cNvPr id="304" name="Text Box 775">
          <a:extLst>
            <a:ext uri="{FF2B5EF4-FFF2-40B4-BE49-F238E27FC236}">
              <a16:creationId xmlns:a16="http://schemas.microsoft.com/office/drawing/2014/main" id="{325EA5E0-98FC-453E-83F7-35F0ADDDE986}"/>
            </a:ext>
          </a:extLst>
        </xdr:cNvPr>
        <xdr:cNvSpPr txBox="1">
          <a:spLocks noChangeArrowheads="1"/>
        </xdr:cNvSpPr>
      </xdr:nvSpPr>
      <xdr:spPr bwMode="auto">
        <a:xfrm>
          <a:off x="14554200" y="30117184"/>
          <a:ext cx="5820642" cy="1835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54429</xdr:colOff>
      <xdr:row>5</xdr:row>
      <xdr:rowOff>47625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F1E32692-373D-4E7B-86BD-FF25BB17CBFC}"/>
            </a:ext>
          </a:extLst>
        </xdr:cNvPr>
        <xdr:cNvSpPr>
          <a:spLocks noChangeArrowheads="1"/>
        </xdr:cNvSpPr>
      </xdr:nvSpPr>
      <xdr:spPr bwMode="auto">
        <a:xfrm>
          <a:off x="247650" y="190500"/>
          <a:ext cx="13960929" cy="809625"/>
        </a:xfrm>
        <a:prstGeom prst="roundRect">
          <a:avLst>
            <a:gd name="adj" fmla="val 16667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65903</xdr:colOff>
      <xdr:row>1</xdr:row>
      <xdr:rowOff>29091</xdr:rowOff>
    </xdr:from>
    <xdr:to>
      <xdr:col>2</xdr:col>
      <xdr:colOff>1285220</xdr:colOff>
      <xdr:row>3</xdr:row>
      <xdr:rowOff>163475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B0854675-609B-4FAB-B638-6BBDAFEEE4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3553" y="219591"/>
          <a:ext cx="2343267" cy="5153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41462</xdr:colOff>
      <xdr:row>8</xdr:row>
      <xdr:rowOff>100292</xdr:rowOff>
    </xdr:from>
    <xdr:to>
      <xdr:col>14</xdr:col>
      <xdr:colOff>519161</xdr:colOff>
      <xdr:row>33</xdr:row>
      <xdr:rowOff>81904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1FE1D76-A0D4-4621-916B-D4B50B651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3462" y="1433792"/>
          <a:ext cx="10383699" cy="4744112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110</xdr:row>
      <xdr:rowOff>133165</xdr:rowOff>
    </xdr:from>
    <xdr:to>
      <xdr:col>14</xdr:col>
      <xdr:colOff>419101</xdr:colOff>
      <xdr:row>128</xdr:row>
      <xdr:rowOff>180956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F8252A0-1E2B-4598-AB62-78D4C66BA6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0101" y="20707165"/>
          <a:ext cx="10287000" cy="347679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11</xdr:col>
      <xdr:colOff>467854</xdr:colOff>
      <xdr:row>66</xdr:row>
      <xdr:rowOff>38876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B3A68AA-EC64-489E-862F-AA5EC866A5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6667500"/>
          <a:ext cx="8087854" cy="55633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15</xdr:col>
      <xdr:colOff>592121</xdr:colOff>
      <xdr:row>102</xdr:row>
      <xdr:rowOff>19717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D33E58C-8071-40A5-B313-1B882F145C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" y="14287500"/>
          <a:ext cx="11260121" cy="478221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134</xdr:row>
      <xdr:rowOff>0</xdr:rowOff>
    </xdr:from>
    <xdr:to>
      <xdr:col>11</xdr:col>
      <xdr:colOff>658691</xdr:colOff>
      <xdr:row>176</xdr:row>
      <xdr:rowOff>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BFEAEA2A-4C98-41EF-B456-CFE227729F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5146000"/>
          <a:ext cx="8278691" cy="800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110377</xdr:colOff>
      <xdr:row>180</xdr:row>
      <xdr:rowOff>80122</xdr:rowOff>
    </xdr:from>
    <xdr:to>
      <xdr:col>19</xdr:col>
      <xdr:colOff>150397</xdr:colOff>
      <xdr:row>192</xdr:row>
      <xdr:rowOff>70915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51852965-BAF9-44E5-828B-A4021AFBFD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72377" y="33989122"/>
          <a:ext cx="13756020" cy="2276793"/>
        </a:xfrm>
        <a:prstGeom prst="rect">
          <a:avLst/>
        </a:prstGeom>
      </xdr:spPr>
    </xdr:pic>
    <xdr:clientData/>
  </xdr:twoCellAnchor>
  <xdr:twoCellAnchor editAs="oneCell">
    <xdr:from>
      <xdr:col>12</xdr:col>
      <xdr:colOff>11206</xdr:colOff>
      <xdr:row>145</xdr:row>
      <xdr:rowOff>56029</xdr:rowOff>
    </xdr:from>
    <xdr:to>
      <xdr:col>24</xdr:col>
      <xdr:colOff>451278</xdr:colOff>
      <xdr:row>176</xdr:row>
      <xdr:rowOff>109091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F2BF8D1A-91B1-4A21-8854-BB6A262448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155206" y="27297529"/>
          <a:ext cx="9584072" cy="5958562"/>
        </a:xfrm>
        <a:prstGeom prst="rect">
          <a:avLst/>
        </a:prstGeom>
      </xdr:spPr>
    </xdr:pic>
    <xdr:clientData/>
  </xdr:twoCellAnchor>
  <xdr:twoCellAnchor editAs="oneCell">
    <xdr:from>
      <xdr:col>24</xdr:col>
      <xdr:colOff>560295</xdr:colOff>
      <xdr:row>134</xdr:row>
      <xdr:rowOff>145677</xdr:rowOff>
    </xdr:from>
    <xdr:to>
      <xdr:col>40</xdr:col>
      <xdr:colOff>449599</xdr:colOff>
      <xdr:row>176</xdr:row>
      <xdr:rowOff>17980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47E35BD-466C-4306-A0B2-69865A36B0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848295" y="25291677"/>
          <a:ext cx="12081304" cy="7873303"/>
        </a:xfrm>
        <a:prstGeom prst="rect">
          <a:avLst/>
        </a:prstGeom>
      </xdr:spPr>
    </xdr:pic>
    <xdr:clientData/>
  </xdr:twoCellAnchor>
  <xdr:twoCellAnchor>
    <xdr:from>
      <xdr:col>11</xdr:col>
      <xdr:colOff>11207</xdr:colOff>
      <xdr:row>187</xdr:row>
      <xdr:rowOff>56030</xdr:rowOff>
    </xdr:from>
    <xdr:to>
      <xdr:col>12</xdr:col>
      <xdr:colOff>560295</xdr:colOff>
      <xdr:row>190</xdr:row>
      <xdr:rowOff>137672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4E59AD95-EBE6-4E42-9616-3CA2517E371D}"/>
            </a:ext>
          </a:extLst>
        </xdr:cNvPr>
        <xdr:cNvSpPr/>
      </xdr:nvSpPr>
      <xdr:spPr>
        <a:xfrm>
          <a:off x="8393207" y="35298530"/>
          <a:ext cx="1311088" cy="653142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%20y%20L%20Consulting/Proyectos/OLCE/Casos%20de%20Pruebas/Subsanaci&#243;n/Release%20I/PPS-OLCE-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lan de Pruebas"/>
      <sheetName val="Acerca de OLCE"/>
      <sheetName val="Módulo de Indicadores"/>
      <sheetName val="Indicadores nacionales"/>
      <sheetName val="Mód Indicadores internacionales"/>
      <sheetName val="Indicadores multilaterales"/>
      <sheetName val="MISLO"/>
      <sheetName val="API"/>
      <sheetName val="Directorio Logístico"/>
      <sheetName val="Comparativo de costos"/>
      <sheetName val="Nueva Normativa"/>
      <sheetName val="Documento de interés"/>
      <sheetName val="Fuentes de inf. adicionales"/>
      <sheetName val="Redes Sociales"/>
      <sheetName val="Noticias"/>
      <sheetName val="Canal de Aprendizaje"/>
      <sheetName val="Eventos"/>
      <sheetName val="Visores Geográfic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wrap="none" lIns="18288" tIns="0" rIns="0" bIns="0" upright="1">
        <a:spAutoFit/>
      </a:bodyPr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2:Q99"/>
  <sheetViews>
    <sheetView topLeftCell="A35" zoomScale="115" zoomScaleNormal="115" workbookViewId="0">
      <selection activeCell="E46" sqref="E46"/>
    </sheetView>
  </sheetViews>
  <sheetFormatPr baseColWidth="10" defaultColWidth="11.42578125" defaultRowHeight="12.75" x14ac:dyDescent="0.2"/>
  <cols>
    <col min="1" max="2" width="18.5703125" style="14" customWidth="1"/>
    <col min="3" max="3" width="35.42578125" customWidth="1"/>
    <col min="4" max="4" width="30.5703125" customWidth="1"/>
    <col min="5" max="5" width="17.42578125" customWidth="1"/>
    <col min="6" max="6" width="12.5703125" customWidth="1"/>
    <col min="8" max="8" width="15.7109375" customWidth="1"/>
    <col min="9" max="9" width="35.140625" customWidth="1"/>
    <col min="10" max="10" width="26.28515625" customWidth="1"/>
    <col min="13" max="13" width="35.85546875" customWidth="1"/>
    <col min="14" max="14" width="18.140625" customWidth="1"/>
    <col min="15" max="15" width="35" customWidth="1"/>
    <col min="16" max="16" width="44.140625" customWidth="1"/>
  </cols>
  <sheetData>
    <row r="2" spans="3:8" ht="15" x14ac:dyDescent="0.2">
      <c r="C2" s="61" t="s">
        <v>83</v>
      </c>
    </row>
    <row r="3" spans="3:8" x14ac:dyDescent="0.2">
      <c r="C3" s="62" t="s">
        <v>84</v>
      </c>
    </row>
    <row r="4" spans="3:8" x14ac:dyDescent="0.2">
      <c r="C4" s="1" t="s">
        <v>85</v>
      </c>
    </row>
    <row r="5" spans="3:8" x14ac:dyDescent="0.2">
      <c r="C5" s="1" t="s">
        <v>86</v>
      </c>
    </row>
    <row r="6" spans="3:8" x14ac:dyDescent="0.2">
      <c r="C6" s="1" t="s">
        <v>87</v>
      </c>
    </row>
    <row r="7" spans="3:8" x14ac:dyDescent="0.2">
      <c r="C7" s="1" t="s">
        <v>88</v>
      </c>
    </row>
    <row r="8" spans="3:8" x14ac:dyDescent="0.2">
      <c r="C8" s="1" t="s">
        <v>89</v>
      </c>
    </row>
    <row r="9" spans="3:8" x14ac:dyDescent="0.2">
      <c r="C9" s="1" t="s">
        <v>90</v>
      </c>
    </row>
    <row r="10" spans="3:8" x14ac:dyDescent="0.2">
      <c r="C10" s="1" t="s">
        <v>91</v>
      </c>
    </row>
    <row r="12" spans="3:8" x14ac:dyDescent="0.2">
      <c r="C12" s="1" t="s">
        <v>7</v>
      </c>
      <c r="G12" s="28"/>
      <c r="H12" s="28"/>
    </row>
    <row r="13" spans="3:8" x14ac:dyDescent="0.2">
      <c r="C13" s="63" t="s">
        <v>8</v>
      </c>
      <c r="D13" s="64" t="s">
        <v>92</v>
      </c>
      <c r="G13" s="28"/>
      <c r="H13" s="28"/>
    </row>
    <row r="14" spans="3:8" x14ac:dyDescent="0.2">
      <c r="C14" s="63" t="s">
        <v>38</v>
      </c>
      <c r="D14" s="64" t="s">
        <v>93</v>
      </c>
      <c r="G14" s="28"/>
      <c r="H14" s="28"/>
    </row>
    <row r="15" spans="3:8" x14ac:dyDescent="0.2">
      <c r="C15" s="63" t="s">
        <v>9</v>
      </c>
      <c r="D15" s="64" t="s">
        <v>94</v>
      </c>
      <c r="G15" s="28"/>
      <c r="H15" s="28"/>
    </row>
    <row r="16" spans="3:8" x14ac:dyDescent="0.2">
      <c r="C16" s="65" t="s">
        <v>10</v>
      </c>
      <c r="D16" s="64" t="s">
        <v>95</v>
      </c>
      <c r="G16" s="28"/>
      <c r="H16" s="28"/>
    </row>
    <row r="17" spans="1:17" x14ac:dyDescent="0.2">
      <c r="G17" s="28"/>
      <c r="H17" s="28"/>
    </row>
    <row r="18" spans="1:17" x14ac:dyDescent="0.2">
      <c r="C18" s="14"/>
      <c r="G18" s="28"/>
      <c r="H18" s="28"/>
    </row>
    <row r="19" spans="1:17" ht="39.4" customHeight="1" x14ac:dyDescent="0.2">
      <c r="A19" s="45" t="s">
        <v>37</v>
      </c>
      <c r="B19" s="69" t="s">
        <v>38</v>
      </c>
      <c r="C19" s="49" t="s">
        <v>39</v>
      </c>
      <c r="D19" s="49" t="s">
        <v>40</v>
      </c>
      <c r="E19" s="49" t="s">
        <v>41</v>
      </c>
      <c r="F19" s="49" t="s">
        <v>42</v>
      </c>
      <c r="G19" s="49" t="s">
        <v>43</v>
      </c>
      <c r="H19" s="49" t="s">
        <v>44</v>
      </c>
      <c r="I19" s="49" t="s">
        <v>45</v>
      </c>
      <c r="J19" s="49" t="s">
        <v>46</v>
      </c>
      <c r="K19" s="38" t="s">
        <v>47</v>
      </c>
      <c r="L19" s="38" t="s">
        <v>48</v>
      </c>
      <c r="M19" s="38" t="s">
        <v>49</v>
      </c>
      <c r="N19" s="38" t="s">
        <v>50</v>
      </c>
      <c r="O19" s="38" t="s">
        <v>51</v>
      </c>
      <c r="P19" s="38" t="s">
        <v>52</v>
      </c>
      <c r="Q19" s="38" t="s">
        <v>53</v>
      </c>
    </row>
    <row r="20" spans="1:17" ht="372.75" customHeight="1" x14ac:dyDescent="0.2">
      <c r="A20" s="57" t="s">
        <v>96</v>
      </c>
      <c r="B20" s="67" t="s">
        <v>97</v>
      </c>
      <c r="C20" s="60" t="s">
        <v>98</v>
      </c>
      <c r="D20" s="67" t="s">
        <v>99</v>
      </c>
      <c r="E20" s="67" t="s">
        <v>100</v>
      </c>
      <c r="F20" s="50" t="s">
        <v>101</v>
      </c>
      <c r="G20" s="50" t="s">
        <v>102</v>
      </c>
      <c r="H20" s="50" t="s">
        <v>103</v>
      </c>
      <c r="I20" s="66" t="s">
        <v>104</v>
      </c>
      <c r="J20" s="51" t="s">
        <v>105</v>
      </c>
      <c r="K20" s="60" t="s">
        <v>106</v>
      </c>
      <c r="L20" s="50" t="s">
        <v>107</v>
      </c>
      <c r="M20" s="48" t="s">
        <v>108</v>
      </c>
      <c r="N20" s="47" t="s">
        <v>109</v>
      </c>
      <c r="O20" s="68" t="s">
        <v>110</v>
      </c>
      <c r="P20" s="68" t="s">
        <v>111</v>
      </c>
      <c r="Q20" s="50" t="s">
        <v>112</v>
      </c>
    </row>
    <row r="21" spans="1:17" ht="13.15" customHeight="1" x14ac:dyDescent="0.2"/>
    <row r="22" spans="1:17" ht="13.15" customHeight="1" x14ac:dyDescent="0.2"/>
    <row r="23" spans="1:17" x14ac:dyDescent="0.2">
      <c r="A23" s="58" t="s">
        <v>113</v>
      </c>
      <c r="B23" s="58"/>
      <c r="C23" s="52" t="s">
        <v>114</v>
      </c>
    </row>
    <row r="24" spans="1:17" x14ac:dyDescent="0.2">
      <c r="A24" s="53">
        <v>1</v>
      </c>
      <c r="B24" s="53"/>
      <c r="C24" s="54" t="s">
        <v>56</v>
      </c>
      <c r="K24" s="10"/>
    </row>
    <row r="25" spans="1:17" x14ac:dyDescent="0.2">
      <c r="A25" s="53">
        <v>2</v>
      </c>
      <c r="B25" s="53"/>
      <c r="C25" s="54" t="s">
        <v>58</v>
      </c>
    </row>
    <row r="26" spans="1:17" x14ac:dyDescent="0.2">
      <c r="A26" s="53">
        <v>3</v>
      </c>
      <c r="B26" s="53"/>
      <c r="C26" s="54" t="s">
        <v>59</v>
      </c>
    </row>
    <row r="27" spans="1:17" x14ac:dyDescent="0.2">
      <c r="A27" s="53">
        <v>4</v>
      </c>
      <c r="B27" s="53"/>
      <c r="C27" s="54" t="s">
        <v>115</v>
      </c>
    </row>
    <row r="28" spans="1:17" x14ac:dyDescent="0.2">
      <c r="A28" s="53">
        <v>5</v>
      </c>
      <c r="B28" s="53"/>
      <c r="C28" s="54" t="s">
        <v>19</v>
      </c>
    </row>
    <row r="29" spans="1:17" x14ac:dyDescent="0.2">
      <c r="A29" s="53">
        <v>6</v>
      </c>
      <c r="B29" s="53"/>
      <c r="C29" s="55" t="s">
        <v>116</v>
      </c>
    </row>
    <row r="30" spans="1:17" x14ac:dyDescent="0.2">
      <c r="A30" s="53"/>
      <c r="B30" s="53"/>
      <c r="C30" s="55"/>
    </row>
    <row r="32" spans="1:17" x14ac:dyDescent="0.2">
      <c r="A32" s="58" t="s">
        <v>117</v>
      </c>
      <c r="B32" s="58"/>
      <c r="C32" s="52" t="s">
        <v>114</v>
      </c>
    </row>
    <row r="33" spans="1:4" x14ac:dyDescent="0.2">
      <c r="A33" s="53">
        <v>1</v>
      </c>
      <c r="B33" s="53"/>
      <c r="C33" s="54" t="s">
        <v>61</v>
      </c>
    </row>
    <row r="34" spans="1:4" x14ac:dyDescent="0.2">
      <c r="A34" s="53">
        <v>2</v>
      </c>
      <c r="B34" s="53"/>
      <c r="C34" s="54" t="s">
        <v>62</v>
      </c>
    </row>
    <row r="35" spans="1:4" x14ac:dyDescent="0.2">
      <c r="A35" s="53">
        <v>3</v>
      </c>
      <c r="B35" s="53"/>
      <c r="C35" s="54" t="s">
        <v>63</v>
      </c>
    </row>
    <row r="36" spans="1:4" x14ac:dyDescent="0.2">
      <c r="A36" s="53">
        <v>4</v>
      </c>
      <c r="B36" s="53"/>
      <c r="C36" s="54" t="s">
        <v>19</v>
      </c>
    </row>
    <row r="37" spans="1:4" x14ac:dyDescent="0.2">
      <c r="A37" s="53">
        <v>5</v>
      </c>
      <c r="B37" s="53"/>
      <c r="C37" s="55" t="s">
        <v>116</v>
      </c>
    </row>
    <row r="38" spans="1:4" x14ac:dyDescent="0.2">
      <c r="A38" s="53"/>
      <c r="B38" s="53"/>
      <c r="C38" s="55"/>
    </row>
    <row r="39" spans="1:4" x14ac:dyDescent="0.2">
      <c r="A39" s="53"/>
      <c r="B39" s="53"/>
      <c r="C39" s="55"/>
    </row>
    <row r="41" spans="1:4" ht="24.4" customHeight="1" x14ac:dyDescent="0.2">
      <c r="A41" s="59" t="s">
        <v>118</v>
      </c>
      <c r="B41" s="59"/>
      <c r="C41" s="52" t="s">
        <v>114</v>
      </c>
    </row>
    <row r="42" spans="1:4" x14ac:dyDescent="0.2">
      <c r="A42" s="53">
        <v>1</v>
      </c>
      <c r="B42" s="53"/>
      <c r="C42" s="54" t="s">
        <v>65</v>
      </c>
    </row>
    <row r="43" spans="1:4" x14ac:dyDescent="0.2">
      <c r="A43" s="53">
        <v>2</v>
      </c>
      <c r="B43" s="53"/>
      <c r="C43" s="54" t="s">
        <v>68</v>
      </c>
    </row>
    <row r="44" spans="1:4" x14ac:dyDescent="0.2">
      <c r="A44" s="53">
        <v>3</v>
      </c>
      <c r="B44" s="53"/>
      <c r="C44" s="54" t="s">
        <v>71</v>
      </c>
    </row>
    <row r="45" spans="1:4" x14ac:dyDescent="0.2">
      <c r="A45" s="53">
        <v>4</v>
      </c>
      <c r="B45" s="53"/>
      <c r="C45" s="54" t="s">
        <v>66</v>
      </c>
      <c r="D45" s="42"/>
    </row>
    <row r="46" spans="1:4" x14ac:dyDescent="0.2">
      <c r="A46" s="53">
        <v>5</v>
      </c>
      <c r="B46" s="53"/>
      <c r="C46" s="54" t="s">
        <v>69</v>
      </c>
      <c r="D46" s="42"/>
    </row>
    <row r="47" spans="1:4" x14ac:dyDescent="0.2">
      <c r="A47" s="53">
        <v>6</v>
      </c>
      <c r="B47" s="53"/>
      <c r="C47" s="54" t="s">
        <v>72</v>
      </c>
    </row>
    <row r="48" spans="1:4" x14ac:dyDescent="0.2">
      <c r="A48" s="53">
        <v>7</v>
      </c>
      <c r="B48" s="53"/>
      <c r="C48" s="54" t="s">
        <v>67</v>
      </c>
    </row>
    <row r="49" spans="1:3" x14ac:dyDescent="0.2">
      <c r="A49" s="53">
        <v>8</v>
      </c>
      <c r="B49" s="53"/>
      <c r="C49" s="54" t="s">
        <v>70</v>
      </c>
    </row>
    <row r="50" spans="1:3" x14ac:dyDescent="0.2">
      <c r="A50" s="53">
        <v>9</v>
      </c>
      <c r="B50" s="53"/>
      <c r="C50" s="54" t="s">
        <v>73</v>
      </c>
    </row>
    <row r="51" spans="1:3" x14ac:dyDescent="0.2">
      <c r="A51" s="53">
        <v>10</v>
      </c>
      <c r="B51" s="53"/>
      <c r="C51" s="54" t="s">
        <v>19</v>
      </c>
    </row>
    <row r="53" spans="1:3" x14ac:dyDescent="0.2">
      <c r="A53" s="58" t="s">
        <v>119</v>
      </c>
      <c r="B53" s="58"/>
    </row>
    <row r="54" spans="1:3" x14ac:dyDescent="0.2">
      <c r="A54" s="53" t="s">
        <v>120</v>
      </c>
      <c r="B54" s="53"/>
      <c r="C54" s="55"/>
    </row>
    <row r="55" spans="1:3" x14ac:dyDescent="0.2">
      <c r="A55" s="53" t="s">
        <v>121</v>
      </c>
      <c r="B55" s="53"/>
      <c r="C55" s="55"/>
    </row>
    <row r="56" spans="1:3" x14ac:dyDescent="0.2">
      <c r="A56" s="53" t="s">
        <v>122</v>
      </c>
      <c r="B56" s="53"/>
      <c r="C56" s="55"/>
    </row>
    <row r="57" spans="1:3" x14ac:dyDescent="0.2">
      <c r="A57" s="53" t="s">
        <v>19</v>
      </c>
      <c r="B57" s="53"/>
      <c r="C57" s="55"/>
    </row>
    <row r="58" spans="1:3" x14ac:dyDescent="0.2">
      <c r="A58" s="53" t="s">
        <v>123</v>
      </c>
      <c r="B58" s="53"/>
      <c r="C58" s="55"/>
    </row>
    <row r="59" spans="1:3" x14ac:dyDescent="0.2">
      <c r="A59" s="53" t="s">
        <v>116</v>
      </c>
      <c r="B59" s="53"/>
      <c r="C59" s="55"/>
    </row>
    <row r="60" spans="1:3" x14ac:dyDescent="0.2">
      <c r="A60" s="53"/>
      <c r="B60" s="53"/>
      <c r="C60" s="55"/>
    </row>
    <row r="61" spans="1:3" x14ac:dyDescent="0.2">
      <c r="A61" s="58" t="s">
        <v>53</v>
      </c>
      <c r="B61" s="58"/>
      <c r="C61" s="52" t="s">
        <v>114</v>
      </c>
    </row>
    <row r="62" spans="1:3" x14ac:dyDescent="0.2">
      <c r="A62" s="53" t="s">
        <v>300</v>
      </c>
      <c r="B62" s="53"/>
      <c r="C62" s="55" t="s">
        <v>124</v>
      </c>
    </row>
    <row r="63" spans="1:3" x14ac:dyDescent="0.2">
      <c r="A63" s="53" t="s">
        <v>301</v>
      </c>
      <c r="B63" s="53"/>
      <c r="C63" s="55" t="s">
        <v>125</v>
      </c>
    </row>
    <row r="64" spans="1:3" x14ac:dyDescent="0.2">
      <c r="A64" s="53" t="s">
        <v>302</v>
      </c>
      <c r="B64" s="53"/>
      <c r="C64" s="55" t="s">
        <v>126</v>
      </c>
    </row>
    <row r="65" spans="1:3" x14ac:dyDescent="0.2">
      <c r="A65" s="53" t="s">
        <v>303</v>
      </c>
      <c r="B65" s="53"/>
      <c r="C65" s="55" t="s">
        <v>127</v>
      </c>
    </row>
    <row r="66" spans="1:3" x14ac:dyDescent="0.2">
      <c r="A66" s="53"/>
      <c r="B66" s="53"/>
      <c r="C66" s="55"/>
    </row>
    <row r="67" spans="1:3" x14ac:dyDescent="0.2">
      <c r="A67" s="53"/>
      <c r="B67" s="53"/>
      <c r="C67" s="55"/>
    </row>
    <row r="68" spans="1:3" x14ac:dyDescent="0.2">
      <c r="A68" s="58" t="s">
        <v>38</v>
      </c>
      <c r="B68" s="58"/>
      <c r="C68" s="55"/>
    </row>
    <row r="69" spans="1:3" x14ac:dyDescent="0.2">
      <c r="A69" s="46" t="s">
        <v>128</v>
      </c>
      <c r="B69" s="46"/>
    </row>
    <row r="70" spans="1:3" x14ac:dyDescent="0.2">
      <c r="A70" s="46" t="s">
        <v>129</v>
      </c>
      <c r="B70" s="46"/>
    </row>
    <row r="71" spans="1:3" x14ac:dyDescent="0.2">
      <c r="A71" s="46" t="s">
        <v>130</v>
      </c>
      <c r="B71" s="46"/>
    </row>
    <row r="72" spans="1:3" x14ac:dyDescent="0.2">
      <c r="A72" s="46" t="s">
        <v>131</v>
      </c>
      <c r="B72" s="46"/>
    </row>
    <row r="73" spans="1:3" x14ac:dyDescent="0.2">
      <c r="A73" s="46" t="s">
        <v>132</v>
      </c>
      <c r="B73" s="46"/>
    </row>
    <row r="74" spans="1:3" x14ac:dyDescent="0.2">
      <c r="A74" s="46" t="s">
        <v>133</v>
      </c>
      <c r="B74" s="46"/>
    </row>
    <row r="75" spans="1:3" x14ac:dyDescent="0.2">
      <c r="A75" s="42" t="s">
        <v>134</v>
      </c>
      <c r="B75" s="42"/>
    </row>
    <row r="76" spans="1:3" x14ac:dyDescent="0.2">
      <c r="A76" s="46" t="s">
        <v>135</v>
      </c>
      <c r="B76" s="46"/>
    </row>
    <row r="77" spans="1:3" x14ac:dyDescent="0.2">
      <c r="A77" s="42" t="s">
        <v>136</v>
      </c>
      <c r="B77" s="42"/>
    </row>
    <row r="78" spans="1:3" x14ac:dyDescent="0.2">
      <c r="A78" s="42" t="s">
        <v>137</v>
      </c>
      <c r="B78" s="42"/>
    </row>
    <row r="79" spans="1:3" x14ac:dyDescent="0.2">
      <c r="A79" s="42" t="s">
        <v>138</v>
      </c>
      <c r="B79" s="42"/>
    </row>
    <row r="80" spans="1:3" x14ac:dyDescent="0.2">
      <c r="A80" s="42" t="s">
        <v>139</v>
      </c>
      <c r="B80" s="42"/>
    </row>
    <row r="81" spans="1:3" x14ac:dyDescent="0.2">
      <c r="A81" s="42" t="s">
        <v>140</v>
      </c>
      <c r="B81" s="42"/>
    </row>
    <row r="82" spans="1:3" x14ac:dyDescent="0.2">
      <c r="A82" s="42" t="s">
        <v>217</v>
      </c>
      <c r="B82" s="42"/>
    </row>
    <row r="83" spans="1:3" x14ac:dyDescent="0.2">
      <c r="A83" s="42" t="s">
        <v>141</v>
      </c>
      <c r="B83" s="42"/>
    </row>
    <row r="84" spans="1:3" x14ac:dyDescent="0.2">
      <c r="A84" s="42" t="s">
        <v>142</v>
      </c>
      <c r="B84" s="42"/>
    </row>
    <row r="85" spans="1:3" x14ac:dyDescent="0.2">
      <c r="A85" s="42" t="s">
        <v>143</v>
      </c>
      <c r="B85" s="42"/>
    </row>
    <row r="86" spans="1:3" x14ac:dyDescent="0.2">
      <c r="A86" s="46" t="s">
        <v>276</v>
      </c>
      <c r="B86" s="42"/>
    </row>
    <row r="87" spans="1:3" x14ac:dyDescent="0.2">
      <c r="A87" s="42" t="s">
        <v>116</v>
      </c>
      <c r="B87" s="42"/>
    </row>
    <row r="90" spans="1:3" x14ac:dyDescent="0.2">
      <c r="A90" s="58" t="s">
        <v>144</v>
      </c>
      <c r="B90" s="58"/>
      <c r="C90" s="52" t="s">
        <v>114</v>
      </c>
    </row>
    <row r="91" spans="1:3" ht="88.5" customHeight="1" x14ac:dyDescent="0.2">
      <c r="A91" s="14" t="s">
        <v>145</v>
      </c>
      <c r="C91" s="56" t="s">
        <v>146</v>
      </c>
    </row>
    <row r="92" spans="1:3" ht="25.5" x14ac:dyDescent="0.2">
      <c r="A92" s="14" t="s">
        <v>147</v>
      </c>
      <c r="C92" s="56" t="s">
        <v>148</v>
      </c>
    </row>
    <row r="93" spans="1:3" ht="25.5" x14ac:dyDescent="0.2">
      <c r="A93" s="14" t="s">
        <v>149</v>
      </c>
      <c r="C93" s="56" t="s">
        <v>150</v>
      </c>
    </row>
    <row r="94" spans="1:3" x14ac:dyDescent="0.2">
      <c r="C94" s="42"/>
    </row>
    <row r="95" spans="1:3" x14ac:dyDescent="0.2">
      <c r="C95" s="42"/>
    </row>
    <row r="97" spans="1:3" x14ac:dyDescent="0.2">
      <c r="A97" s="58" t="s">
        <v>47</v>
      </c>
      <c r="B97" s="58"/>
      <c r="C97" s="52" t="s">
        <v>114</v>
      </c>
    </row>
    <row r="98" spans="1:3" ht="63.75" x14ac:dyDescent="0.2">
      <c r="A98" s="14" t="s">
        <v>151</v>
      </c>
      <c r="C98" s="28" t="s">
        <v>152</v>
      </c>
    </row>
    <row r="99" spans="1:3" ht="76.5" x14ac:dyDescent="0.2">
      <c r="A99" s="14" t="s">
        <v>153</v>
      </c>
      <c r="C99" s="28" t="s">
        <v>154</v>
      </c>
    </row>
  </sheetData>
  <dataValidations count="2">
    <dataValidation type="list" allowBlank="1" showInputMessage="1" showErrorMessage="1" sqref="H20" xr:uid="{4F59F35E-31DA-43E2-BC2B-6FC95F325407}">
      <formula1>Metodos_Pruebas</formula1>
    </dataValidation>
    <dataValidation type="list" allowBlank="1" showInputMessage="1" showErrorMessage="1" sqref="F20:G20 K20:L20 Q20" xr:uid="{CD101AF3-0A88-4B56-92B6-A8A70004106A}">
      <formula1>Tecnicas_Pruebas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8EE09-E661-402D-BA1B-A100D489DD1B}">
  <sheetPr>
    <tabColor rgb="FF92D050"/>
  </sheetPr>
  <dimension ref="A3:AX203"/>
  <sheetViews>
    <sheetView topLeftCell="AE39" zoomScale="85" zoomScaleNormal="85" workbookViewId="0">
      <selection activeCell="AV45" sqref="AV45"/>
    </sheetView>
  </sheetViews>
  <sheetFormatPr baseColWidth="10" defaultColWidth="11.42578125" defaultRowHeight="12.75" x14ac:dyDescent="0.2"/>
  <cols>
    <col min="1" max="1" width="5.140625" customWidth="1"/>
    <col min="2" max="2" width="3.140625" customWidth="1"/>
    <col min="3" max="3" width="7.28515625" bestFit="1" customWidth="1"/>
    <col min="4" max="4" width="6.28515625" customWidth="1"/>
    <col min="5" max="5" width="6" customWidth="1"/>
    <col min="6" max="6" width="5.7109375" customWidth="1"/>
    <col min="7" max="7" width="7.5703125" customWidth="1"/>
    <col min="8" max="8" width="3.140625" style="28" customWidth="1"/>
    <col min="9" max="9" width="16" style="28" customWidth="1"/>
    <col min="10" max="10" width="4" customWidth="1"/>
    <col min="11" max="11" width="6.7109375" customWidth="1"/>
    <col min="12" max="12" width="7.28515625" customWidth="1"/>
    <col min="13" max="14" width="4" customWidth="1"/>
    <col min="15" max="15" width="10.28515625" bestFit="1" customWidth="1"/>
    <col min="16" max="16" width="1.28515625" bestFit="1" customWidth="1"/>
    <col min="17" max="17" width="4" customWidth="1"/>
    <col min="18" max="18" width="12.28515625" customWidth="1"/>
    <col min="19" max="19" width="4" customWidth="1"/>
    <col min="20" max="20" width="10.140625" customWidth="1"/>
    <col min="21" max="23" width="4" customWidth="1"/>
    <col min="24" max="24" width="5.28515625" customWidth="1"/>
    <col min="25" max="25" width="4" customWidth="1"/>
    <col min="26" max="26" width="9.42578125" customWidth="1"/>
    <col min="27" max="28" width="4" customWidth="1"/>
    <col min="29" max="29" width="6.140625" customWidth="1"/>
    <col min="30" max="42" width="4" customWidth="1"/>
    <col min="43" max="43" width="11.140625" customWidth="1"/>
    <col min="44" max="44" width="24.42578125" style="3" customWidth="1"/>
    <col min="45" max="45" width="17.140625" style="3" customWidth="1"/>
    <col min="46" max="46" width="32.7109375" customWidth="1"/>
    <col min="47" max="47" width="31.42578125" style="3" customWidth="1"/>
    <col min="48" max="48" width="25.28515625" customWidth="1"/>
    <col min="49" max="49" width="64.85546875" customWidth="1"/>
    <col min="50" max="50" width="17.5703125" customWidth="1"/>
    <col min="51" max="63" width="5.42578125" customWidth="1"/>
    <col min="64" max="72" width="5.140625" customWidth="1"/>
  </cols>
  <sheetData>
    <row r="3" spans="1:47" ht="12.75" customHeight="1" x14ac:dyDescent="0.2">
      <c r="J3" s="185" t="s">
        <v>0</v>
      </c>
      <c r="K3" s="185"/>
      <c r="L3" s="185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  <c r="Z3" s="185"/>
      <c r="AA3" s="185"/>
      <c r="AB3" s="185"/>
      <c r="AC3" s="185"/>
      <c r="AD3" s="185"/>
      <c r="AE3" s="185"/>
      <c r="AF3" s="185"/>
      <c r="AG3" s="185"/>
      <c r="AH3" s="185"/>
      <c r="AI3" s="185"/>
      <c r="AJ3" s="185"/>
      <c r="AK3" s="185"/>
      <c r="AL3" s="185"/>
      <c r="AM3" s="185"/>
      <c r="AN3" s="185"/>
      <c r="AO3" s="185"/>
      <c r="AP3" s="185"/>
      <c r="AQ3" s="185"/>
      <c r="AR3" s="37"/>
      <c r="AS3" s="37"/>
    </row>
    <row r="4" spans="1:47" ht="12.75" customHeight="1" x14ac:dyDescent="0.2">
      <c r="J4" s="185"/>
      <c r="K4" s="185"/>
      <c r="L4" s="185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5"/>
      <c r="Z4" s="185"/>
      <c r="AA4" s="185"/>
      <c r="AB4" s="185"/>
      <c r="AC4" s="185"/>
      <c r="AD4" s="185"/>
      <c r="AE4" s="185"/>
      <c r="AF4" s="185"/>
      <c r="AG4" s="185"/>
      <c r="AH4" s="185"/>
      <c r="AI4" s="185"/>
      <c r="AJ4" s="185"/>
      <c r="AK4" s="185"/>
      <c r="AL4" s="185"/>
      <c r="AM4" s="185"/>
      <c r="AN4" s="185"/>
      <c r="AO4" s="185"/>
      <c r="AP4" s="185"/>
      <c r="AQ4" s="185"/>
      <c r="AR4" s="37"/>
      <c r="AS4" s="37"/>
    </row>
    <row r="5" spans="1:47" ht="11.25" customHeight="1" x14ac:dyDescent="0.2"/>
    <row r="6" spans="1:47" ht="6.75" customHeight="1" x14ac:dyDescent="0.2"/>
    <row r="7" spans="1:47" ht="15" customHeight="1" x14ac:dyDescent="0.25">
      <c r="I7" s="186" t="s">
        <v>1</v>
      </c>
      <c r="J7" s="186"/>
      <c r="K7" s="186"/>
      <c r="L7" s="186"/>
      <c r="M7" s="186"/>
      <c r="N7" s="186"/>
      <c r="O7" s="186"/>
      <c r="P7" s="186"/>
      <c r="Q7" s="186"/>
      <c r="R7" s="186"/>
      <c r="S7" s="186"/>
      <c r="T7" s="186"/>
      <c r="U7" s="186"/>
      <c r="V7" s="186"/>
      <c r="W7" s="186"/>
      <c r="X7" s="186"/>
      <c r="Y7" s="186"/>
      <c r="Z7" s="186"/>
      <c r="AA7" s="186"/>
      <c r="AB7" s="186"/>
      <c r="AC7" s="186"/>
      <c r="AD7" s="186"/>
      <c r="AE7" s="186"/>
      <c r="AF7" s="186"/>
      <c r="AG7" s="186"/>
      <c r="AH7" s="186"/>
      <c r="AI7" s="186"/>
      <c r="AJ7" s="186"/>
      <c r="AK7" s="186"/>
      <c r="AL7" s="186"/>
      <c r="AM7" s="186"/>
      <c r="AN7" s="186"/>
      <c r="AO7" s="186"/>
      <c r="AP7" s="186"/>
      <c r="AQ7" s="186"/>
      <c r="AR7" s="39"/>
      <c r="AS7" s="39"/>
    </row>
    <row r="8" spans="1:47" ht="15" customHeight="1" x14ac:dyDescent="0.25">
      <c r="I8" s="187" t="s">
        <v>2</v>
      </c>
      <c r="J8" s="188"/>
      <c r="K8" s="187" t="s">
        <v>3</v>
      </c>
      <c r="L8" s="188"/>
      <c r="M8" s="187" t="s">
        <v>4</v>
      </c>
      <c r="N8" s="189"/>
      <c r="O8" s="189"/>
      <c r="P8" s="189"/>
      <c r="Q8" s="189"/>
      <c r="R8" s="189"/>
      <c r="S8" s="189"/>
      <c r="T8" s="189"/>
      <c r="U8" s="189"/>
      <c r="V8" s="189"/>
      <c r="W8" s="189"/>
      <c r="X8" s="189"/>
      <c r="Y8" s="189"/>
      <c r="Z8" s="189"/>
      <c r="AA8" s="189"/>
      <c r="AB8" s="189"/>
      <c r="AC8" s="189"/>
      <c r="AD8" s="189"/>
      <c r="AE8" s="189"/>
      <c r="AF8" s="189"/>
      <c r="AG8" s="188"/>
      <c r="AH8" s="187" t="s">
        <v>5</v>
      </c>
      <c r="AI8" s="189"/>
      <c r="AJ8" s="189"/>
      <c r="AK8" s="189"/>
      <c r="AL8" s="189"/>
      <c r="AM8" s="189"/>
      <c r="AN8" s="189"/>
      <c r="AO8" s="189"/>
      <c r="AP8" s="189"/>
      <c r="AQ8" s="188"/>
      <c r="AR8" s="39"/>
      <c r="AS8" s="39"/>
    </row>
    <row r="9" spans="1:47" ht="15" customHeight="1" x14ac:dyDescent="0.25">
      <c r="I9" s="137">
        <v>45708</v>
      </c>
      <c r="J9" s="138"/>
      <c r="K9" s="125" t="s">
        <v>6</v>
      </c>
      <c r="L9" s="126"/>
      <c r="M9" s="128" t="s">
        <v>282</v>
      </c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30"/>
      <c r="AH9" s="128" t="s">
        <v>178</v>
      </c>
      <c r="AI9" s="129"/>
      <c r="AJ9" s="129"/>
      <c r="AK9" s="129"/>
      <c r="AL9" s="129"/>
      <c r="AM9" s="129"/>
      <c r="AN9" s="129"/>
      <c r="AO9" s="129"/>
      <c r="AP9" s="129"/>
      <c r="AQ9" s="130"/>
      <c r="AR9" s="39"/>
      <c r="AS9" s="39"/>
    </row>
    <row r="10" spans="1:47" ht="15" customHeight="1" x14ac:dyDescent="0.25">
      <c r="I10" s="137">
        <v>45730</v>
      </c>
      <c r="J10" s="138"/>
      <c r="K10" s="125" t="s">
        <v>328</v>
      </c>
      <c r="L10" s="126"/>
      <c r="M10" s="128" t="s">
        <v>329</v>
      </c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30"/>
      <c r="AH10" s="128" t="s">
        <v>178</v>
      </c>
      <c r="AI10" s="129"/>
      <c r="AJ10" s="129"/>
      <c r="AK10" s="129"/>
      <c r="AL10" s="129"/>
      <c r="AM10" s="129"/>
      <c r="AN10" s="129"/>
      <c r="AO10" s="129"/>
      <c r="AP10" s="129"/>
      <c r="AQ10" s="130"/>
      <c r="AR10" s="39"/>
      <c r="AS10" s="39"/>
      <c r="AU10" s="82"/>
    </row>
    <row r="11" spans="1:47" ht="15" customHeight="1" x14ac:dyDescent="0.2">
      <c r="I11" s="123"/>
      <c r="J11" s="124"/>
      <c r="K11" s="125"/>
      <c r="L11" s="126"/>
      <c r="M11" s="123"/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  <c r="Z11" s="127"/>
      <c r="AA11" s="127"/>
      <c r="AB11" s="127"/>
      <c r="AC11" s="127"/>
      <c r="AD11" s="127"/>
      <c r="AE11" s="127"/>
      <c r="AF11" s="127"/>
      <c r="AG11" s="124"/>
      <c r="AH11" s="128"/>
      <c r="AI11" s="129"/>
      <c r="AJ11" s="129"/>
      <c r="AK11" s="129"/>
      <c r="AL11" s="129"/>
      <c r="AM11" s="129"/>
      <c r="AN11" s="129"/>
      <c r="AO11" s="129"/>
      <c r="AP11" s="129"/>
      <c r="AQ11" s="130"/>
      <c r="AR11" s="40"/>
      <c r="AS11" s="40"/>
    </row>
    <row r="12" spans="1:47" ht="15" customHeight="1" x14ac:dyDescent="0.2">
      <c r="I12" s="137"/>
      <c r="J12" s="138"/>
      <c r="K12" s="139"/>
      <c r="L12" s="140"/>
      <c r="M12" s="128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30"/>
      <c r="AH12" s="128"/>
      <c r="AI12" s="129"/>
      <c r="AJ12" s="129"/>
      <c r="AK12" s="129"/>
      <c r="AL12" s="129"/>
      <c r="AM12" s="129"/>
      <c r="AN12" s="129"/>
      <c r="AO12" s="129"/>
      <c r="AP12" s="129"/>
      <c r="AQ12" s="130"/>
      <c r="AR12" s="40"/>
      <c r="AS12" s="16"/>
    </row>
    <row r="13" spans="1:47" ht="15" customHeight="1" x14ac:dyDescent="0.2">
      <c r="I13" s="137"/>
      <c r="J13" s="138"/>
      <c r="K13" s="139"/>
      <c r="L13" s="140"/>
      <c r="M13" s="128"/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  <c r="AE13" s="129"/>
      <c r="AF13" s="129"/>
      <c r="AG13" s="130"/>
      <c r="AH13" s="128"/>
      <c r="AI13" s="129"/>
      <c r="AJ13" s="129"/>
      <c r="AK13" s="129"/>
      <c r="AL13" s="129"/>
      <c r="AM13" s="129"/>
      <c r="AN13" s="129"/>
      <c r="AO13" s="129"/>
      <c r="AP13" s="129"/>
      <c r="AQ13" s="130"/>
      <c r="AR13" s="40"/>
      <c r="AS13" s="16"/>
    </row>
    <row r="14" spans="1:47" x14ac:dyDescent="0.2">
      <c r="B14" s="1"/>
    </row>
    <row r="15" spans="1:47" x14ac:dyDescent="0.2">
      <c r="B15" s="1" t="s">
        <v>7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</row>
    <row r="16" spans="1:47" x14ac:dyDescent="0.2">
      <c r="A16" s="15"/>
      <c r="B16" s="131" t="s">
        <v>8</v>
      </c>
      <c r="C16" s="132"/>
      <c r="D16" s="132"/>
      <c r="E16" s="132"/>
      <c r="F16" s="132"/>
      <c r="G16" s="132"/>
      <c r="H16" s="132"/>
      <c r="I16" s="133"/>
      <c r="J16" s="134" t="s">
        <v>180</v>
      </c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6"/>
      <c r="AR16" s="40"/>
      <c r="AS16" s="40"/>
    </row>
    <row r="17" spans="1:45" x14ac:dyDescent="0.2">
      <c r="A17" s="15"/>
      <c r="B17" s="131" t="s">
        <v>9</v>
      </c>
      <c r="C17" s="132"/>
      <c r="D17" s="132"/>
      <c r="E17" s="132"/>
      <c r="F17" s="132"/>
      <c r="G17" s="132"/>
      <c r="H17" s="132"/>
      <c r="I17" s="133"/>
      <c r="J17" s="147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148"/>
      <c r="AD17" s="148"/>
      <c r="AE17" s="148"/>
      <c r="AF17" s="148"/>
      <c r="AG17" s="148"/>
      <c r="AH17" s="148"/>
      <c r="AI17" s="148"/>
      <c r="AJ17" s="148"/>
      <c r="AK17" s="148"/>
      <c r="AL17" s="148"/>
      <c r="AM17" s="148"/>
      <c r="AN17" s="148"/>
      <c r="AO17" s="148"/>
      <c r="AP17" s="148"/>
      <c r="AQ17" s="149"/>
      <c r="AR17" s="43"/>
      <c r="AS17" s="43"/>
    </row>
    <row r="18" spans="1:45" ht="16.5" customHeight="1" x14ac:dyDescent="0.2">
      <c r="A18" s="15"/>
      <c r="B18" s="190" t="s">
        <v>10</v>
      </c>
      <c r="C18" s="191"/>
      <c r="D18" s="191"/>
      <c r="E18" s="191"/>
      <c r="F18" s="191"/>
      <c r="G18" s="191"/>
      <c r="H18" s="191"/>
      <c r="I18" s="192"/>
      <c r="J18" s="193"/>
      <c r="K18" s="194"/>
      <c r="L18" s="194"/>
      <c r="M18" s="194"/>
      <c r="N18" s="194"/>
      <c r="O18" s="194"/>
      <c r="P18" s="194"/>
      <c r="Q18" s="194"/>
      <c r="R18" s="194"/>
      <c r="S18" s="194"/>
      <c r="T18" s="194"/>
      <c r="U18" s="194"/>
      <c r="V18" s="194"/>
      <c r="W18" s="194"/>
      <c r="X18" s="194"/>
      <c r="Y18" s="194"/>
      <c r="Z18" s="194"/>
      <c r="AA18" s="194"/>
      <c r="AB18" s="194"/>
      <c r="AC18" s="194"/>
      <c r="AD18" s="194"/>
      <c r="AE18" s="194"/>
      <c r="AF18" s="194"/>
      <c r="AG18" s="194"/>
      <c r="AH18" s="194"/>
      <c r="AI18" s="194"/>
      <c r="AJ18" s="194"/>
      <c r="AK18" s="194"/>
      <c r="AL18" s="194"/>
      <c r="AM18" s="194"/>
      <c r="AN18" s="194"/>
      <c r="AO18" s="194"/>
      <c r="AP18" s="194"/>
      <c r="AQ18" s="195"/>
      <c r="AR18" s="43"/>
      <c r="AS18" s="43"/>
    </row>
    <row r="19" spans="1:45" x14ac:dyDescent="0.2">
      <c r="C19" s="1"/>
      <c r="D19" s="1"/>
      <c r="E19" s="1"/>
      <c r="G19" s="3"/>
      <c r="H19" s="29"/>
      <c r="I19" s="29"/>
      <c r="J19" s="3"/>
      <c r="K19" s="3"/>
      <c r="L19" s="3"/>
      <c r="M19" s="3"/>
      <c r="N19" s="3"/>
      <c r="O19" s="3"/>
      <c r="P19" s="3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1"/>
      <c r="AP19" s="5"/>
      <c r="AQ19" s="5"/>
    </row>
    <row r="20" spans="1:45" x14ac:dyDescent="0.2">
      <c r="B20" s="10"/>
      <c r="C20" s="1"/>
      <c r="D20" s="1"/>
      <c r="E20" s="1"/>
      <c r="G20" s="3"/>
      <c r="H20" s="29"/>
      <c r="I20" s="29"/>
      <c r="J20" s="3"/>
      <c r="K20" s="3"/>
      <c r="L20" s="3"/>
      <c r="M20" s="3"/>
      <c r="N20" s="3"/>
      <c r="O20" s="3"/>
      <c r="P20" s="3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5" x14ac:dyDescent="0.2">
      <c r="B21" s="1"/>
      <c r="C21" s="1"/>
      <c r="D21" s="1"/>
      <c r="E21" s="1"/>
      <c r="G21" s="3"/>
      <c r="H21" s="29"/>
      <c r="I21" s="29"/>
      <c r="J21" s="3"/>
      <c r="K21" s="3"/>
      <c r="L21" s="3"/>
      <c r="M21" s="3"/>
      <c r="N21" s="3"/>
      <c r="O21" s="3"/>
      <c r="P21" s="3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5" x14ac:dyDescent="0.2">
      <c r="B22" s="1" t="s">
        <v>11</v>
      </c>
    </row>
    <row r="23" spans="1:45" x14ac:dyDescent="0.2">
      <c r="B23" s="141" t="s">
        <v>12</v>
      </c>
      <c r="C23" s="142"/>
      <c r="D23" s="142"/>
      <c r="E23" s="142"/>
      <c r="F23" s="142"/>
      <c r="G23" s="143"/>
      <c r="H23" s="144" t="s">
        <v>13</v>
      </c>
      <c r="I23" s="145"/>
      <c r="J23" s="14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  <c r="W23" s="145"/>
      <c r="X23" s="145"/>
      <c r="Y23" s="145"/>
      <c r="Z23" s="145"/>
      <c r="AA23" s="145"/>
      <c r="AB23" s="145"/>
      <c r="AC23" s="145"/>
      <c r="AD23" s="145"/>
      <c r="AE23" s="145"/>
      <c r="AF23" s="145"/>
      <c r="AG23" s="145"/>
      <c r="AH23" s="145"/>
      <c r="AI23" s="145"/>
      <c r="AJ23" s="145"/>
      <c r="AK23" s="145"/>
      <c r="AL23" s="145"/>
      <c r="AM23" s="145"/>
      <c r="AN23" s="145"/>
      <c r="AO23" s="145"/>
      <c r="AP23" s="145"/>
      <c r="AQ23" s="146"/>
    </row>
    <row r="24" spans="1:45" x14ac:dyDescent="0.2">
      <c r="B24" s="150" t="s">
        <v>14</v>
      </c>
      <c r="C24" s="151"/>
      <c r="D24" s="151"/>
      <c r="E24" s="151"/>
      <c r="F24" s="151"/>
      <c r="G24" s="152"/>
      <c r="H24" s="153" t="s">
        <v>15</v>
      </c>
      <c r="I24" s="154"/>
      <c r="J24" s="154"/>
      <c r="K24" s="154"/>
      <c r="L24" s="154"/>
      <c r="M24" s="154"/>
      <c r="N24" s="154"/>
      <c r="O24" s="154"/>
      <c r="P24" s="154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4"/>
      <c r="AN24" s="154"/>
      <c r="AO24" s="154"/>
      <c r="AP24" s="154"/>
      <c r="AQ24" s="155"/>
    </row>
    <row r="25" spans="1:45" x14ac:dyDescent="0.2">
      <c r="B25" s="150" t="s">
        <v>16</v>
      </c>
      <c r="C25" s="151"/>
      <c r="D25" s="151"/>
      <c r="E25" s="151"/>
      <c r="F25" s="151"/>
      <c r="G25" s="152"/>
      <c r="H25" s="153" t="s">
        <v>179</v>
      </c>
      <c r="I25" s="154"/>
      <c r="J25" s="154"/>
      <c r="K25" s="154"/>
      <c r="L25" s="154"/>
      <c r="M25" s="154"/>
      <c r="N25" s="154"/>
      <c r="O25" s="154"/>
      <c r="P25" s="154"/>
      <c r="Q25" s="154"/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154"/>
      <c r="AQ25" s="155"/>
    </row>
    <row r="26" spans="1:45" x14ac:dyDescent="0.2">
      <c r="B26" s="150" t="s">
        <v>17</v>
      </c>
      <c r="C26" s="151"/>
      <c r="D26" s="151"/>
      <c r="E26" s="151"/>
      <c r="F26" s="151"/>
      <c r="G26" s="152"/>
      <c r="H26" s="153" t="s">
        <v>179</v>
      </c>
      <c r="I26" s="154"/>
      <c r="J26" s="154"/>
      <c r="K26" s="154"/>
      <c r="L26" s="154"/>
      <c r="M26" s="154"/>
      <c r="N26" s="154"/>
      <c r="O26" s="154"/>
      <c r="P26" s="154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154"/>
      <c r="AQ26" s="155"/>
    </row>
    <row r="27" spans="1:45" x14ac:dyDescent="0.2">
      <c r="B27" s="169" t="s">
        <v>18</v>
      </c>
      <c r="C27" s="170"/>
      <c r="D27" s="170"/>
      <c r="E27" s="170"/>
      <c r="F27" s="170"/>
      <c r="G27" s="171"/>
      <c r="H27" s="153" t="s">
        <v>179</v>
      </c>
      <c r="I27" s="154"/>
      <c r="J27" s="154"/>
      <c r="K27" s="154"/>
      <c r="L27" s="154"/>
      <c r="M27" s="154"/>
      <c r="N27" s="154"/>
      <c r="O27" s="154"/>
      <c r="P27" s="154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154"/>
      <c r="AN27" s="154"/>
      <c r="AO27" s="154"/>
      <c r="AP27" s="154"/>
      <c r="AQ27" s="155"/>
    </row>
    <row r="28" spans="1:45" x14ac:dyDescent="0.2">
      <c r="B28" s="156" t="s">
        <v>19</v>
      </c>
      <c r="C28" s="157"/>
      <c r="D28" s="157"/>
      <c r="E28" s="157"/>
      <c r="F28" s="157"/>
      <c r="G28" s="158"/>
      <c r="H28" s="153" t="s">
        <v>179</v>
      </c>
      <c r="I28" s="154"/>
      <c r="J28" s="154"/>
      <c r="K28" s="154"/>
      <c r="L28" s="154"/>
      <c r="M28" s="154"/>
      <c r="N28" s="154"/>
      <c r="O28" s="154"/>
      <c r="P28" s="154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154"/>
      <c r="AQ28" s="155"/>
    </row>
    <row r="29" spans="1:45" ht="13.5" thickBot="1" x14ac:dyDescent="0.25">
      <c r="B29" s="8"/>
      <c r="C29" s="8"/>
      <c r="D29" s="8"/>
      <c r="E29" s="8"/>
      <c r="F29" s="8"/>
      <c r="G29" s="8"/>
      <c r="H29" s="30"/>
      <c r="I29" s="30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5" ht="13.5" customHeight="1" thickBot="1" x14ac:dyDescent="0.25">
      <c r="B30" s="6" t="s">
        <v>20</v>
      </c>
      <c r="C30" s="6"/>
      <c r="D30" s="6"/>
      <c r="E30" s="6"/>
      <c r="F30" s="6"/>
      <c r="G30" s="6"/>
      <c r="H30" s="31"/>
      <c r="I30" s="31"/>
      <c r="J30" s="1"/>
      <c r="K30" s="6" t="s">
        <v>21</v>
      </c>
      <c r="L30" s="13"/>
      <c r="M30" s="11"/>
      <c r="O30" s="1" t="s">
        <v>22</v>
      </c>
      <c r="P30" s="13" t="s">
        <v>23</v>
      </c>
      <c r="Q30" s="70"/>
      <c r="S30" s="6" t="s">
        <v>24</v>
      </c>
      <c r="T30" s="13"/>
      <c r="U30" s="80" t="s">
        <v>177</v>
      </c>
      <c r="V30" s="13"/>
      <c r="W30" s="6" t="s">
        <v>25</v>
      </c>
      <c r="X30" s="13"/>
      <c r="Y30" s="73"/>
      <c r="Z30" s="13"/>
      <c r="AA30" s="6" t="s">
        <v>26</v>
      </c>
      <c r="AD30" s="80" t="s">
        <v>283</v>
      </c>
      <c r="AF30" s="167" t="s">
        <v>27</v>
      </c>
      <c r="AG30" s="167"/>
      <c r="AH30" s="168"/>
      <c r="AI30" s="11"/>
      <c r="AK30" s="6" t="s">
        <v>19</v>
      </c>
      <c r="AM30" s="11"/>
      <c r="AN30" s="6"/>
      <c r="AP30" s="5"/>
    </row>
    <row r="31" spans="1:45" x14ac:dyDescent="0.2">
      <c r="B31" s="5"/>
      <c r="C31" s="5"/>
      <c r="D31" s="5"/>
      <c r="E31" s="5"/>
      <c r="F31" s="5"/>
      <c r="G31" s="5"/>
      <c r="H31" s="35"/>
      <c r="I31" s="30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5" x14ac:dyDescent="0.2">
      <c r="B32" s="5"/>
      <c r="C32" s="5"/>
      <c r="D32" s="5"/>
      <c r="E32" s="5"/>
      <c r="F32" s="5"/>
      <c r="G32" s="5"/>
      <c r="H32" s="35"/>
      <c r="I32" s="30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50" ht="15.75" thickBot="1" x14ac:dyDescent="0.3">
      <c r="B33" s="19" t="s">
        <v>28</v>
      </c>
      <c r="C33" s="18"/>
      <c r="D33" s="18"/>
      <c r="E33" s="18"/>
      <c r="F33" s="18"/>
      <c r="G33" s="18"/>
      <c r="H33" s="36"/>
      <c r="I33" s="32"/>
      <c r="J33" s="18"/>
      <c r="K33" s="18"/>
      <c r="L33" s="18"/>
      <c r="M33" s="18"/>
      <c r="N33" s="18"/>
      <c r="O33" s="18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50" ht="18" customHeight="1" thickBot="1" x14ac:dyDescent="0.25">
      <c r="A34" s="15"/>
      <c r="B34" s="159" t="s">
        <v>29</v>
      </c>
      <c r="C34" s="160"/>
      <c r="D34" s="160"/>
      <c r="E34" s="160"/>
      <c r="F34" s="160"/>
      <c r="G34" s="160"/>
      <c r="H34" s="160"/>
      <c r="I34" s="161"/>
      <c r="J34" s="162" t="s">
        <v>30</v>
      </c>
      <c r="K34" s="163"/>
      <c r="L34" s="163"/>
      <c r="M34" s="164" t="s">
        <v>31</v>
      </c>
      <c r="N34" s="165"/>
      <c r="O34" s="166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50" ht="14.25" customHeight="1" x14ac:dyDescent="0.2">
      <c r="A35" s="15"/>
      <c r="B35" s="172" t="s">
        <v>32</v>
      </c>
      <c r="C35" s="173"/>
      <c r="D35" s="173"/>
      <c r="E35" s="173"/>
      <c r="F35" s="173"/>
      <c r="G35" s="173"/>
      <c r="H35" s="173"/>
      <c r="I35" s="174"/>
      <c r="J35" s="86">
        <f>COUNTIF($AX:$AX,"CONFORME")</f>
        <v>0</v>
      </c>
      <c r="K35" s="87"/>
      <c r="L35" s="175"/>
      <c r="M35" s="176">
        <f>ROUND((J35/$J$40)*100,0)</f>
        <v>0</v>
      </c>
      <c r="N35" s="177"/>
      <c r="O35" s="178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50" ht="14.25" customHeight="1" x14ac:dyDescent="0.2">
      <c r="A36" s="15"/>
      <c r="B36" s="112" t="s">
        <v>33</v>
      </c>
      <c r="C36" s="113"/>
      <c r="D36" s="113"/>
      <c r="E36" s="113"/>
      <c r="F36" s="113"/>
      <c r="G36" s="113"/>
      <c r="H36" s="113"/>
      <c r="I36" s="114"/>
      <c r="J36" s="179">
        <f>COUNTIF($AX:$AX,"NO CONFORME")</f>
        <v>0</v>
      </c>
      <c r="K36" s="180"/>
      <c r="L36" s="181"/>
      <c r="M36" s="182">
        <f>ROUND((J36/$J$40)*100,0)</f>
        <v>0</v>
      </c>
      <c r="N36" s="183"/>
      <c r="O36" s="184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50" ht="14.25" customHeight="1" x14ac:dyDescent="0.2">
      <c r="A37" s="15"/>
      <c r="B37" s="112" t="s">
        <v>274</v>
      </c>
      <c r="C37" s="113"/>
      <c r="D37" s="113"/>
      <c r="E37" s="113"/>
      <c r="F37" s="113"/>
      <c r="G37" s="113"/>
      <c r="H37" s="113"/>
      <c r="I37" s="114"/>
      <c r="J37" s="179">
        <f>COUNTIF($AX:$AX,"NO APLICA")</f>
        <v>0</v>
      </c>
      <c r="K37" s="180"/>
      <c r="L37" s="181"/>
      <c r="M37" s="182">
        <f>ROUND((J37/$J$40)*100,0)</f>
        <v>0</v>
      </c>
      <c r="N37" s="183"/>
      <c r="O37" s="184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76"/>
      <c r="AS37" s="76"/>
      <c r="AU37" s="76"/>
    </row>
    <row r="38" spans="1:50" ht="14.25" customHeight="1" x14ac:dyDescent="0.2">
      <c r="A38" s="15"/>
      <c r="B38" s="112" t="s">
        <v>275</v>
      </c>
      <c r="C38" s="113"/>
      <c r="D38" s="113"/>
      <c r="E38" s="113"/>
      <c r="F38" s="113"/>
      <c r="G38" s="113"/>
      <c r="H38" s="113"/>
      <c r="I38" s="114"/>
      <c r="J38" s="179">
        <f>COUNTIF($AX:$AX,"Bloqueante")</f>
        <v>0</v>
      </c>
      <c r="K38" s="180"/>
      <c r="L38" s="181"/>
      <c r="M38" s="182">
        <f t="shared" ref="M38" si="0">ROUND((J38/$J$40)*100,0)</f>
        <v>0</v>
      </c>
      <c r="N38" s="183"/>
      <c r="O38" s="184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50" ht="14.25" customHeight="1" thickBot="1" x14ac:dyDescent="0.25">
      <c r="A39" s="15"/>
      <c r="B39" s="103" t="s">
        <v>34</v>
      </c>
      <c r="C39" s="104"/>
      <c r="D39" s="104"/>
      <c r="E39" s="104"/>
      <c r="F39" s="104"/>
      <c r="G39" s="104"/>
      <c r="H39" s="104"/>
      <c r="I39" s="105"/>
      <c r="J39" s="106">
        <f>COUNTIF($AX:$AX,"PENDIENTE")</f>
        <v>56</v>
      </c>
      <c r="K39" s="107"/>
      <c r="L39" s="108"/>
      <c r="M39" s="109">
        <f>ROUND((J39/$J$40)*100,0)</f>
        <v>100</v>
      </c>
      <c r="N39" s="110"/>
      <c r="O39" s="111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</row>
    <row r="40" spans="1:50" ht="14.25" customHeight="1" thickBot="1" x14ac:dyDescent="0.25">
      <c r="A40" s="15"/>
      <c r="B40" s="120" t="s">
        <v>35</v>
      </c>
      <c r="C40" s="121"/>
      <c r="D40" s="121"/>
      <c r="E40" s="121"/>
      <c r="F40" s="121"/>
      <c r="G40" s="121"/>
      <c r="H40" s="121"/>
      <c r="I40" s="122"/>
      <c r="J40" s="115">
        <f>SUM(J35:J39)</f>
        <v>56</v>
      </c>
      <c r="K40" s="116"/>
      <c r="L40" s="116"/>
      <c r="M40" s="117">
        <f>ROUND((J40/$J$40)*100,0)</f>
        <v>100</v>
      </c>
      <c r="N40" s="118"/>
      <c r="O40" s="119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</row>
    <row r="41" spans="1:50" x14ac:dyDescent="0.2">
      <c r="B41" s="5"/>
      <c r="C41" s="5"/>
      <c r="D41" s="5"/>
      <c r="E41" s="5"/>
      <c r="F41" s="5"/>
      <c r="G41" s="5"/>
      <c r="H41" s="35"/>
      <c r="I41" s="30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</row>
    <row r="42" spans="1:50" x14ac:dyDescent="0.2">
      <c r="B42" s="5"/>
      <c r="C42" s="5"/>
      <c r="D42" s="5"/>
      <c r="E42" s="5"/>
      <c r="F42" s="5"/>
      <c r="G42" s="5"/>
      <c r="H42" s="35"/>
      <c r="I42" s="30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</row>
    <row r="43" spans="1:50" ht="15" x14ac:dyDescent="0.25">
      <c r="B43" s="20" t="s">
        <v>36</v>
      </c>
      <c r="C43" s="5"/>
      <c r="D43" s="5"/>
      <c r="E43" s="5"/>
      <c r="F43" s="5"/>
      <c r="G43" s="5"/>
      <c r="H43" s="30"/>
      <c r="I43" s="30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X43" s="4"/>
    </row>
    <row r="44" spans="1:50" ht="54" customHeight="1" x14ac:dyDescent="0.2">
      <c r="B44" s="86" t="s">
        <v>37</v>
      </c>
      <c r="C44" s="87"/>
      <c r="D44" s="85" t="s">
        <v>38</v>
      </c>
      <c r="E44" s="87"/>
      <c r="F44" s="85" t="s">
        <v>39</v>
      </c>
      <c r="G44" s="87"/>
      <c r="H44" s="85" t="s">
        <v>40</v>
      </c>
      <c r="I44" s="85"/>
      <c r="J44" s="85" t="s">
        <v>41</v>
      </c>
      <c r="K44" s="85"/>
      <c r="L44" s="85"/>
      <c r="M44" s="85" t="s">
        <v>42</v>
      </c>
      <c r="N44" s="85"/>
      <c r="O44" s="85"/>
      <c r="P44" s="85" t="s">
        <v>43</v>
      </c>
      <c r="Q44" s="85"/>
      <c r="R44" s="85"/>
      <c r="S44" s="85" t="s">
        <v>44</v>
      </c>
      <c r="T44" s="85"/>
      <c r="U44" s="85" t="s">
        <v>45</v>
      </c>
      <c r="V44" s="85"/>
      <c r="W44" s="85"/>
      <c r="X44" s="85"/>
      <c r="Y44" s="85"/>
      <c r="Z44" s="85"/>
      <c r="AA44" s="85" t="s">
        <v>46</v>
      </c>
      <c r="AB44" s="85"/>
      <c r="AC44" s="85"/>
      <c r="AD44" s="85"/>
      <c r="AE44" s="85"/>
      <c r="AF44" s="85"/>
      <c r="AG44" s="85"/>
      <c r="AH44" s="85"/>
      <c r="AI44" s="85"/>
      <c r="AJ44" s="85"/>
      <c r="AK44" s="85"/>
      <c r="AL44" s="85"/>
      <c r="AM44" s="85"/>
      <c r="AN44" s="85"/>
      <c r="AO44" s="85"/>
      <c r="AP44" s="85"/>
      <c r="AQ44" s="85"/>
      <c r="AR44" s="38" t="s">
        <v>47</v>
      </c>
      <c r="AS44" s="38" t="s">
        <v>48</v>
      </c>
      <c r="AT44" s="38" t="s">
        <v>49</v>
      </c>
      <c r="AU44" s="38" t="s">
        <v>50</v>
      </c>
      <c r="AV44" s="38" t="s">
        <v>51</v>
      </c>
      <c r="AW44" s="38" t="s">
        <v>52</v>
      </c>
      <c r="AX44" s="38" t="s">
        <v>53</v>
      </c>
    </row>
    <row r="45" spans="1:50" ht="203.65" customHeight="1" x14ac:dyDescent="0.2">
      <c r="B45" s="97" t="s">
        <v>155</v>
      </c>
      <c r="C45" s="88"/>
      <c r="D45" s="98" t="s">
        <v>276</v>
      </c>
      <c r="E45" s="88"/>
      <c r="F45" s="99" t="s">
        <v>277</v>
      </c>
      <c r="G45" s="88"/>
      <c r="H45" s="100" t="s">
        <v>279</v>
      </c>
      <c r="I45" s="101"/>
      <c r="J45" s="102" t="s">
        <v>278</v>
      </c>
      <c r="K45" s="102"/>
      <c r="L45" s="102"/>
      <c r="M45" s="88">
        <v>2</v>
      </c>
      <c r="N45" s="88"/>
      <c r="O45" s="88"/>
      <c r="P45" s="88">
        <v>1</v>
      </c>
      <c r="Q45" s="88"/>
      <c r="R45" s="88"/>
      <c r="S45" s="92">
        <v>3</v>
      </c>
      <c r="T45" s="93"/>
      <c r="U45" s="94" t="s">
        <v>218</v>
      </c>
      <c r="V45" s="95"/>
      <c r="W45" s="95"/>
      <c r="X45" s="95"/>
      <c r="Y45" s="95"/>
      <c r="Z45" s="96"/>
      <c r="AA45" s="89" t="s">
        <v>280</v>
      </c>
      <c r="AB45" s="90"/>
      <c r="AC45" s="90"/>
      <c r="AD45" s="90"/>
      <c r="AE45" s="90"/>
      <c r="AF45" s="90"/>
      <c r="AG45" s="90"/>
      <c r="AH45" s="90"/>
      <c r="AI45" s="90"/>
      <c r="AJ45" s="90"/>
      <c r="AK45" s="90"/>
      <c r="AL45" s="90"/>
      <c r="AM45" s="90"/>
      <c r="AN45" s="90"/>
      <c r="AO45" s="90"/>
      <c r="AP45" s="90"/>
      <c r="AQ45" s="91"/>
      <c r="AR45" s="74" t="s">
        <v>151</v>
      </c>
      <c r="AS45" s="74" t="s">
        <v>147</v>
      </c>
      <c r="AT45" s="48" t="s">
        <v>285</v>
      </c>
      <c r="AU45" s="79" t="s">
        <v>281</v>
      </c>
      <c r="AV45" s="72" t="s">
        <v>330</v>
      </c>
      <c r="AW45" s="44" t="s">
        <v>284</v>
      </c>
      <c r="AX45" s="75" t="s">
        <v>303</v>
      </c>
    </row>
    <row r="46" spans="1:50" ht="203.65" customHeight="1" x14ac:dyDescent="0.2">
      <c r="B46" s="97" t="s">
        <v>156</v>
      </c>
      <c r="C46" s="88"/>
      <c r="D46" s="98" t="s">
        <v>276</v>
      </c>
      <c r="E46" s="88"/>
      <c r="F46" s="99" t="s">
        <v>277</v>
      </c>
      <c r="G46" s="88"/>
      <c r="H46" s="100" t="s">
        <v>279</v>
      </c>
      <c r="I46" s="101"/>
      <c r="J46" s="102" t="s">
        <v>278</v>
      </c>
      <c r="K46" s="102"/>
      <c r="L46" s="102"/>
      <c r="M46" s="88">
        <v>2</v>
      </c>
      <c r="N46" s="88"/>
      <c r="O46" s="88"/>
      <c r="P46" s="88">
        <v>1</v>
      </c>
      <c r="Q46" s="88"/>
      <c r="R46" s="88"/>
      <c r="S46" s="92">
        <v>3</v>
      </c>
      <c r="T46" s="93"/>
      <c r="U46" s="94" t="s">
        <v>219</v>
      </c>
      <c r="V46" s="95"/>
      <c r="W46" s="95"/>
      <c r="X46" s="95"/>
      <c r="Y46" s="95"/>
      <c r="Z46" s="96"/>
      <c r="AA46" s="89" t="s">
        <v>280</v>
      </c>
      <c r="AB46" s="90"/>
      <c r="AC46" s="90"/>
      <c r="AD46" s="90"/>
      <c r="AE46" s="90"/>
      <c r="AF46" s="90"/>
      <c r="AG46" s="90"/>
      <c r="AH46" s="90"/>
      <c r="AI46" s="90"/>
      <c r="AJ46" s="90"/>
      <c r="AK46" s="90"/>
      <c r="AL46" s="90"/>
      <c r="AM46" s="90"/>
      <c r="AN46" s="90"/>
      <c r="AO46" s="90"/>
      <c r="AP46" s="90"/>
      <c r="AQ46" s="91"/>
      <c r="AR46" s="74" t="s">
        <v>151</v>
      </c>
      <c r="AS46" s="74" t="s">
        <v>147</v>
      </c>
      <c r="AT46" s="48" t="s">
        <v>285</v>
      </c>
      <c r="AU46" s="79" t="s">
        <v>281</v>
      </c>
      <c r="AV46" s="72" t="s">
        <v>330</v>
      </c>
      <c r="AW46" s="44" t="s">
        <v>284</v>
      </c>
      <c r="AX46" s="81" t="s">
        <v>303</v>
      </c>
    </row>
    <row r="47" spans="1:50" ht="203.65" customHeight="1" x14ac:dyDescent="0.2">
      <c r="B47" s="97" t="s">
        <v>157</v>
      </c>
      <c r="C47" s="88"/>
      <c r="D47" s="98" t="s">
        <v>276</v>
      </c>
      <c r="E47" s="88"/>
      <c r="F47" s="99" t="s">
        <v>277</v>
      </c>
      <c r="G47" s="88"/>
      <c r="H47" s="100" t="s">
        <v>279</v>
      </c>
      <c r="I47" s="101"/>
      <c r="J47" s="102" t="s">
        <v>278</v>
      </c>
      <c r="K47" s="102"/>
      <c r="L47" s="102"/>
      <c r="M47" s="88">
        <v>2</v>
      </c>
      <c r="N47" s="88"/>
      <c r="O47" s="88"/>
      <c r="P47" s="88">
        <v>1</v>
      </c>
      <c r="Q47" s="88"/>
      <c r="R47" s="88"/>
      <c r="S47" s="92">
        <v>3</v>
      </c>
      <c r="T47" s="93"/>
      <c r="U47" s="94" t="s">
        <v>220</v>
      </c>
      <c r="V47" s="95"/>
      <c r="W47" s="95"/>
      <c r="X47" s="95"/>
      <c r="Y47" s="95"/>
      <c r="Z47" s="96"/>
      <c r="AA47" s="89" t="s">
        <v>280</v>
      </c>
      <c r="AB47" s="90"/>
      <c r="AC47" s="90"/>
      <c r="AD47" s="90"/>
      <c r="AE47" s="90"/>
      <c r="AF47" s="90"/>
      <c r="AG47" s="90"/>
      <c r="AH47" s="90"/>
      <c r="AI47" s="90"/>
      <c r="AJ47" s="90"/>
      <c r="AK47" s="90"/>
      <c r="AL47" s="90"/>
      <c r="AM47" s="90"/>
      <c r="AN47" s="90"/>
      <c r="AO47" s="90"/>
      <c r="AP47" s="90"/>
      <c r="AQ47" s="91"/>
      <c r="AR47" s="74" t="s">
        <v>151</v>
      </c>
      <c r="AS47" s="74" t="s">
        <v>147</v>
      </c>
      <c r="AT47" s="48" t="s">
        <v>285</v>
      </c>
      <c r="AU47" s="79" t="s">
        <v>281</v>
      </c>
      <c r="AV47" s="72" t="s">
        <v>330</v>
      </c>
      <c r="AW47" s="44" t="s">
        <v>284</v>
      </c>
      <c r="AX47" s="81" t="s">
        <v>303</v>
      </c>
    </row>
    <row r="48" spans="1:50" ht="203.65" customHeight="1" x14ac:dyDescent="0.2">
      <c r="B48" s="97" t="s">
        <v>158</v>
      </c>
      <c r="C48" s="88"/>
      <c r="D48" s="98" t="s">
        <v>276</v>
      </c>
      <c r="E48" s="88"/>
      <c r="F48" s="99" t="s">
        <v>277</v>
      </c>
      <c r="G48" s="88"/>
      <c r="H48" s="100" t="s">
        <v>279</v>
      </c>
      <c r="I48" s="101"/>
      <c r="J48" s="102" t="s">
        <v>278</v>
      </c>
      <c r="K48" s="102"/>
      <c r="L48" s="102"/>
      <c r="M48" s="88">
        <v>2</v>
      </c>
      <c r="N48" s="88"/>
      <c r="O48" s="88"/>
      <c r="P48" s="88">
        <v>1</v>
      </c>
      <c r="Q48" s="88"/>
      <c r="R48" s="88"/>
      <c r="S48" s="92">
        <v>3</v>
      </c>
      <c r="T48" s="93"/>
      <c r="U48" s="94" t="s">
        <v>221</v>
      </c>
      <c r="V48" s="95"/>
      <c r="W48" s="95"/>
      <c r="X48" s="95"/>
      <c r="Y48" s="95"/>
      <c r="Z48" s="96"/>
      <c r="AA48" s="89" t="s">
        <v>280</v>
      </c>
      <c r="AB48" s="90"/>
      <c r="AC48" s="90"/>
      <c r="AD48" s="90"/>
      <c r="AE48" s="90"/>
      <c r="AF48" s="90"/>
      <c r="AG48" s="90"/>
      <c r="AH48" s="90"/>
      <c r="AI48" s="90"/>
      <c r="AJ48" s="90"/>
      <c r="AK48" s="90"/>
      <c r="AL48" s="90"/>
      <c r="AM48" s="90"/>
      <c r="AN48" s="90"/>
      <c r="AO48" s="90"/>
      <c r="AP48" s="90"/>
      <c r="AQ48" s="91"/>
      <c r="AR48" s="74" t="s">
        <v>151</v>
      </c>
      <c r="AS48" s="74" t="s">
        <v>147</v>
      </c>
      <c r="AT48" s="48" t="s">
        <v>285</v>
      </c>
      <c r="AU48" s="79" t="s">
        <v>281</v>
      </c>
      <c r="AV48" s="72" t="s">
        <v>330</v>
      </c>
      <c r="AW48" s="44" t="s">
        <v>284</v>
      </c>
      <c r="AX48" s="81" t="s">
        <v>303</v>
      </c>
    </row>
    <row r="49" spans="2:50" ht="203.65" customHeight="1" x14ac:dyDescent="0.2">
      <c r="B49" s="97" t="s">
        <v>159</v>
      </c>
      <c r="C49" s="88"/>
      <c r="D49" s="98" t="s">
        <v>276</v>
      </c>
      <c r="E49" s="88"/>
      <c r="F49" s="99" t="s">
        <v>277</v>
      </c>
      <c r="G49" s="88"/>
      <c r="H49" s="100" t="s">
        <v>279</v>
      </c>
      <c r="I49" s="101"/>
      <c r="J49" s="102" t="s">
        <v>278</v>
      </c>
      <c r="K49" s="102"/>
      <c r="L49" s="102"/>
      <c r="M49" s="88">
        <v>2</v>
      </c>
      <c r="N49" s="88"/>
      <c r="O49" s="88"/>
      <c r="P49" s="88">
        <v>1</v>
      </c>
      <c r="Q49" s="88"/>
      <c r="R49" s="88"/>
      <c r="S49" s="92">
        <v>3</v>
      </c>
      <c r="T49" s="93"/>
      <c r="U49" s="94" t="s">
        <v>222</v>
      </c>
      <c r="V49" s="95"/>
      <c r="W49" s="95"/>
      <c r="X49" s="95"/>
      <c r="Y49" s="95"/>
      <c r="Z49" s="96"/>
      <c r="AA49" s="89" t="s">
        <v>280</v>
      </c>
      <c r="AB49" s="90"/>
      <c r="AC49" s="90"/>
      <c r="AD49" s="90"/>
      <c r="AE49" s="90"/>
      <c r="AF49" s="90"/>
      <c r="AG49" s="90"/>
      <c r="AH49" s="90"/>
      <c r="AI49" s="90"/>
      <c r="AJ49" s="90"/>
      <c r="AK49" s="90"/>
      <c r="AL49" s="90"/>
      <c r="AM49" s="90"/>
      <c r="AN49" s="90"/>
      <c r="AO49" s="90"/>
      <c r="AP49" s="90"/>
      <c r="AQ49" s="91"/>
      <c r="AR49" s="74" t="s">
        <v>151</v>
      </c>
      <c r="AS49" s="74" t="s">
        <v>147</v>
      </c>
      <c r="AT49" s="48" t="s">
        <v>285</v>
      </c>
      <c r="AU49" s="79" t="s">
        <v>281</v>
      </c>
      <c r="AV49" s="72" t="s">
        <v>330</v>
      </c>
      <c r="AW49" s="44" t="s">
        <v>284</v>
      </c>
      <c r="AX49" s="81" t="s">
        <v>303</v>
      </c>
    </row>
    <row r="50" spans="2:50" ht="203.65" customHeight="1" x14ac:dyDescent="0.2">
      <c r="B50" s="97" t="s">
        <v>160</v>
      </c>
      <c r="C50" s="88"/>
      <c r="D50" s="98" t="s">
        <v>276</v>
      </c>
      <c r="E50" s="88"/>
      <c r="F50" s="99" t="s">
        <v>277</v>
      </c>
      <c r="G50" s="88"/>
      <c r="H50" s="100" t="s">
        <v>279</v>
      </c>
      <c r="I50" s="101"/>
      <c r="J50" s="102" t="s">
        <v>278</v>
      </c>
      <c r="K50" s="102"/>
      <c r="L50" s="102"/>
      <c r="M50" s="88">
        <v>2</v>
      </c>
      <c r="N50" s="88"/>
      <c r="O50" s="88"/>
      <c r="P50" s="88">
        <v>1</v>
      </c>
      <c r="Q50" s="88"/>
      <c r="R50" s="88"/>
      <c r="S50" s="88">
        <v>3</v>
      </c>
      <c r="T50" s="88"/>
      <c r="U50" s="94" t="s">
        <v>258</v>
      </c>
      <c r="V50" s="95"/>
      <c r="W50" s="95"/>
      <c r="X50" s="95"/>
      <c r="Y50" s="95"/>
      <c r="Z50" s="96"/>
      <c r="AA50" s="89" t="s">
        <v>280</v>
      </c>
      <c r="AB50" s="90"/>
      <c r="AC50" s="90"/>
      <c r="AD50" s="90"/>
      <c r="AE50" s="90"/>
      <c r="AF50" s="90"/>
      <c r="AG50" s="90"/>
      <c r="AH50" s="90"/>
      <c r="AI50" s="90"/>
      <c r="AJ50" s="90"/>
      <c r="AK50" s="90"/>
      <c r="AL50" s="90"/>
      <c r="AM50" s="90"/>
      <c r="AN50" s="90"/>
      <c r="AO50" s="90"/>
      <c r="AP50" s="90"/>
      <c r="AQ50" s="91"/>
      <c r="AR50" s="74" t="s">
        <v>151</v>
      </c>
      <c r="AS50" s="74" t="s">
        <v>147</v>
      </c>
      <c r="AT50" s="48" t="s">
        <v>285</v>
      </c>
      <c r="AU50" s="79" t="s">
        <v>281</v>
      </c>
      <c r="AV50" s="72" t="s">
        <v>330</v>
      </c>
      <c r="AW50" s="44" t="s">
        <v>284</v>
      </c>
      <c r="AX50" s="81" t="s">
        <v>303</v>
      </c>
    </row>
    <row r="51" spans="2:50" ht="203.65" customHeight="1" x14ac:dyDescent="0.2">
      <c r="B51" s="97" t="s">
        <v>161</v>
      </c>
      <c r="C51" s="88"/>
      <c r="D51" s="98" t="s">
        <v>276</v>
      </c>
      <c r="E51" s="88"/>
      <c r="F51" s="99" t="s">
        <v>277</v>
      </c>
      <c r="G51" s="88"/>
      <c r="H51" s="100" t="s">
        <v>279</v>
      </c>
      <c r="I51" s="101"/>
      <c r="J51" s="102" t="s">
        <v>278</v>
      </c>
      <c r="K51" s="102"/>
      <c r="L51" s="102"/>
      <c r="M51" s="88">
        <v>2</v>
      </c>
      <c r="N51" s="88"/>
      <c r="O51" s="88"/>
      <c r="P51" s="88">
        <v>1</v>
      </c>
      <c r="Q51" s="88"/>
      <c r="R51" s="88"/>
      <c r="S51" s="88">
        <v>3</v>
      </c>
      <c r="T51" s="88"/>
      <c r="U51" s="94" t="s">
        <v>259</v>
      </c>
      <c r="V51" s="95"/>
      <c r="W51" s="95"/>
      <c r="X51" s="95"/>
      <c r="Y51" s="95"/>
      <c r="Z51" s="96"/>
      <c r="AA51" s="89" t="s">
        <v>280</v>
      </c>
      <c r="AB51" s="90"/>
      <c r="AC51" s="90"/>
      <c r="AD51" s="90"/>
      <c r="AE51" s="90"/>
      <c r="AF51" s="90"/>
      <c r="AG51" s="90"/>
      <c r="AH51" s="90"/>
      <c r="AI51" s="90"/>
      <c r="AJ51" s="90"/>
      <c r="AK51" s="90"/>
      <c r="AL51" s="90"/>
      <c r="AM51" s="90"/>
      <c r="AN51" s="90"/>
      <c r="AO51" s="90"/>
      <c r="AP51" s="90"/>
      <c r="AQ51" s="91"/>
      <c r="AR51" s="74" t="s">
        <v>151</v>
      </c>
      <c r="AS51" s="74" t="s">
        <v>147</v>
      </c>
      <c r="AT51" s="48" t="s">
        <v>285</v>
      </c>
      <c r="AU51" s="79" t="s">
        <v>281</v>
      </c>
      <c r="AV51" s="72" t="s">
        <v>330</v>
      </c>
      <c r="AW51" s="44" t="s">
        <v>284</v>
      </c>
      <c r="AX51" s="81" t="s">
        <v>303</v>
      </c>
    </row>
    <row r="52" spans="2:50" ht="203.65" customHeight="1" x14ac:dyDescent="0.2">
      <c r="B52" s="97" t="s">
        <v>162</v>
      </c>
      <c r="C52" s="88"/>
      <c r="D52" s="98" t="s">
        <v>276</v>
      </c>
      <c r="E52" s="88"/>
      <c r="F52" s="99" t="s">
        <v>277</v>
      </c>
      <c r="G52" s="88"/>
      <c r="H52" s="100" t="s">
        <v>279</v>
      </c>
      <c r="I52" s="101"/>
      <c r="J52" s="102" t="s">
        <v>278</v>
      </c>
      <c r="K52" s="102"/>
      <c r="L52" s="102"/>
      <c r="M52" s="88">
        <v>2</v>
      </c>
      <c r="N52" s="88"/>
      <c r="O52" s="88"/>
      <c r="P52" s="88">
        <v>1</v>
      </c>
      <c r="Q52" s="88"/>
      <c r="R52" s="88"/>
      <c r="S52" s="88">
        <v>3</v>
      </c>
      <c r="T52" s="88"/>
      <c r="U52" s="94" t="s">
        <v>228</v>
      </c>
      <c r="V52" s="95"/>
      <c r="W52" s="95"/>
      <c r="X52" s="95"/>
      <c r="Y52" s="95"/>
      <c r="Z52" s="96"/>
      <c r="AA52" s="89" t="s">
        <v>280</v>
      </c>
      <c r="AB52" s="90"/>
      <c r="AC52" s="90"/>
      <c r="AD52" s="90"/>
      <c r="AE52" s="90"/>
      <c r="AF52" s="90"/>
      <c r="AG52" s="90"/>
      <c r="AH52" s="90"/>
      <c r="AI52" s="90"/>
      <c r="AJ52" s="90"/>
      <c r="AK52" s="90"/>
      <c r="AL52" s="90"/>
      <c r="AM52" s="90"/>
      <c r="AN52" s="90"/>
      <c r="AO52" s="90"/>
      <c r="AP52" s="90"/>
      <c r="AQ52" s="91"/>
      <c r="AR52" s="74" t="s">
        <v>151</v>
      </c>
      <c r="AS52" s="74" t="s">
        <v>147</v>
      </c>
      <c r="AT52" s="48" t="s">
        <v>285</v>
      </c>
      <c r="AU52" s="79" t="s">
        <v>281</v>
      </c>
      <c r="AV52" s="72" t="s">
        <v>330</v>
      </c>
      <c r="AW52" s="44" t="s">
        <v>284</v>
      </c>
      <c r="AX52" s="81" t="s">
        <v>303</v>
      </c>
    </row>
    <row r="53" spans="2:50" ht="203.65" customHeight="1" x14ac:dyDescent="0.2">
      <c r="B53" s="97" t="s">
        <v>163</v>
      </c>
      <c r="C53" s="88"/>
      <c r="D53" s="98" t="s">
        <v>276</v>
      </c>
      <c r="E53" s="88"/>
      <c r="F53" s="99" t="s">
        <v>277</v>
      </c>
      <c r="G53" s="88"/>
      <c r="H53" s="100" t="s">
        <v>279</v>
      </c>
      <c r="I53" s="101"/>
      <c r="J53" s="102" t="s">
        <v>278</v>
      </c>
      <c r="K53" s="102"/>
      <c r="L53" s="102"/>
      <c r="M53" s="88">
        <v>2</v>
      </c>
      <c r="N53" s="88"/>
      <c r="O53" s="88"/>
      <c r="P53" s="88">
        <v>1</v>
      </c>
      <c r="Q53" s="88"/>
      <c r="R53" s="88"/>
      <c r="S53" s="88">
        <v>3</v>
      </c>
      <c r="T53" s="88"/>
      <c r="U53" s="94" t="s">
        <v>229</v>
      </c>
      <c r="V53" s="95"/>
      <c r="W53" s="95"/>
      <c r="X53" s="95"/>
      <c r="Y53" s="95"/>
      <c r="Z53" s="96"/>
      <c r="AA53" s="89" t="s">
        <v>280</v>
      </c>
      <c r="AB53" s="90"/>
      <c r="AC53" s="90"/>
      <c r="AD53" s="90"/>
      <c r="AE53" s="90"/>
      <c r="AF53" s="90"/>
      <c r="AG53" s="90"/>
      <c r="AH53" s="90"/>
      <c r="AI53" s="90"/>
      <c r="AJ53" s="90"/>
      <c r="AK53" s="90"/>
      <c r="AL53" s="90"/>
      <c r="AM53" s="90"/>
      <c r="AN53" s="90"/>
      <c r="AO53" s="90"/>
      <c r="AP53" s="90"/>
      <c r="AQ53" s="91"/>
      <c r="AR53" s="74" t="s">
        <v>151</v>
      </c>
      <c r="AS53" s="74" t="s">
        <v>147</v>
      </c>
      <c r="AT53" s="48" t="s">
        <v>285</v>
      </c>
      <c r="AU53" s="79" t="s">
        <v>281</v>
      </c>
      <c r="AV53" s="72" t="s">
        <v>330</v>
      </c>
      <c r="AW53" s="44" t="s">
        <v>284</v>
      </c>
      <c r="AX53" s="81" t="s">
        <v>303</v>
      </c>
    </row>
    <row r="54" spans="2:50" ht="203.65" customHeight="1" x14ac:dyDescent="0.2">
      <c r="B54" s="97" t="s">
        <v>164</v>
      </c>
      <c r="C54" s="88"/>
      <c r="D54" s="98" t="s">
        <v>276</v>
      </c>
      <c r="E54" s="88"/>
      <c r="F54" s="99" t="s">
        <v>277</v>
      </c>
      <c r="G54" s="88"/>
      <c r="H54" s="100" t="s">
        <v>279</v>
      </c>
      <c r="I54" s="101"/>
      <c r="J54" s="102" t="s">
        <v>278</v>
      </c>
      <c r="K54" s="102"/>
      <c r="L54" s="102"/>
      <c r="M54" s="88">
        <v>2</v>
      </c>
      <c r="N54" s="88"/>
      <c r="O54" s="88"/>
      <c r="P54" s="88">
        <v>1</v>
      </c>
      <c r="Q54" s="88"/>
      <c r="R54" s="88"/>
      <c r="S54" s="88">
        <v>3</v>
      </c>
      <c r="T54" s="88"/>
      <c r="U54" s="94" t="s">
        <v>230</v>
      </c>
      <c r="V54" s="95"/>
      <c r="W54" s="95"/>
      <c r="X54" s="95"/>
      <c r="Y54" s="95"/>
      <c r="Z54" s="96"/>
      <c r="AA54" s="89" t="s">
        <v>280</v>
      </c>
      <c r="AB54" s="90"/>
      <c r="AC54" s="90"/>
      <c r="AD54" s="90"/>
      <c r="AE54" s="90"/>
      <c r="AF54" s="90"/>
      <c r="AG54" s="90"/>
      <c r="AH54" s="90"/>
      <c r="AI54" s="90"/>
      <c r="AJ54" s="90"/>
      <c r="AK54" s="90"/>
      <c r="AL54" s="90"/>
      <c r="AM54" s="90"/>
      <c r="AN54" s="90"/>
      <c r="AO54" s="90"/>
      <c r="AP54" s="90"/>
      <c r="AQ54" s="91"/>
      <c r="AR54" s="74" t="s">
        <v>151</v>
      </c>
      <c r="AS54" s="74" t="s">
        <v>147</v>
      </c>
      <c r="AT54" s="48" t="s">
        <v>285</v>
      </c>
      <c r="AU54" s="79" t="s">
        <v>281</v>
      </c>
      <c r="AV54" s="72" t="s">
        <v>330</v>
      </c>
      <c r="AW54" s="44" t="s">
        <v>284</v>
      </c>
      <c r="AX54" s="81" t="s">
        <v>303</v>
      </c>
    </row>
    <row r="55" spans="2:50" ht="203.65" customHeight="1" x14ac:dyDescent="0.2">
      <c r="B55" s="97" t="s">
        <v>165</v>
      </c>
      <c r="C55" s="88"/>
      <c r="D55" s="98" t="s">
        <v>276</v>
      </c>
      <c r="E55" s="88"/>
      <c r="F55" s="99" t="s">
        <v>277</v>
      </c>
      <c r="G55" s="88"/>
      <c r="H55" s="100" t="s">
        <v>279</v>
      </c>
      <c r="I55" s="101"/>
      <c r="J55" s="102" t="s">
        <v>278</v>
      </c>
      <c r="K55" s="102"/>
      <c r="L55" s="102"/>
      <c r="M55" s="88">
        <v>2</v>
      </c>
      <c r="N55" s="88"/>
      <c r="O55" s="88"/>
      <c r="P55" s="88">
        <v>1</v>
      </c>
      <c r="Q55" s="88"/>
      <c r="R55" s="88"/>
      <c r="S55" s="88">
        <v>3</v>
      </c>
      <c r="T55" s="88"/>
      <c r="U55" s="94" t="s">
        <v>231</v>
      </c>
      <c r="V55" s="95"/>
      <c r="W55" s="95"/>
      <c r="X55" s="95"/>
      <c r="Y55" s="95"/>
      <c r="Z55" s="96"/>
      <c r="AA55" s="89" t="s">
        <v>280</v>
      </c>
      <c r="AB55" s="90"/>
      <c r="AC55" s="90"/>
      <c r="AD55" s="90"/>
      <c r="AE55" s="90"/>
      <c r="AF55" s="90"/>
      <c r="AG55" s="90"/>
      <c r="AH55" s="90"/>
      <c r="AI55" s="90"/>
      <c r="AJ55" s="90"/>
      <c r="AK55" s="90"/>
      <c r="AL55" s="90"/>
      <c r="AM55" s="90"/>
      <c r="AN55" s="90"/>
      <c r="AO55" s="90"/>
      <c r="AP55" s="90"/>
      <c r="AQ55" s="91"/>
      <c r="AR55" s="74" t="s">
        <v>151</v>
      </c>
      <c r="AS55" s="74" t="s">
        <v>147</v>
      </c>
      <c r="AT55" s="48" t="s">
        <v>285</v>
      </c>
      <c r="AU55" s="79" t="s">
        <v>281</v>
      </c>
      <c r="AV55" s="72" t="s">
        <v>330</v>
      </c>
      <c r="AW55" s="44" t="s">
        <v>284</v>
      </c>
      <c r="AX55" s="81" t="s">
        <v>303</v>
      </c>
    </row>
    <row r="56" spans="2:50" ht="203.65" customHeight="1" x14ac:dyDescent="0.2">
      <c r="B56" s="97" t="s">
        <v>166</v>
      </c>
      <c r="C56" s="88"/>
      <c r="D56" s="98" t="s">
        <v>276</v>
      </c>
      <c r="E56" s="88"/>
      <c r="F56" s="99" t="s">
        <v>277</v>
      </c>
      <c r="G56" s="88"/>
      <c r="H56" s="100" t="s">
        <v>279</v>
      </c>
      <c r="I56" s="101"/>
      <c r="J56" s="102" t="s">
        <v>278</v>
      </c>
      <c r="K56" s="102"/>
      <c r="L56" s="102"/>
      <c r="M56" s="88">
        <v>2</v>
      </c>
      <c r="N56" s="88"/>
      <c r="O56" s="88"/>
      <c r="P56" s="88">
        <v>1</v>
      </c>
      <c r="Q56" s="88"/>
      <c r="R56" s="88"/>
      <c r="S56" s="88">
        <v>3</v>
      </c>
      <c r="T56" s="88"/>
      <c r="U56" s="94" t="s">
        <v>232</v>
      </c>
      <c r="V56" s="95"/>
      <c r="W56" s="95"/>
      <c r="X56" s="95"/>
      <c r="Y56" s="95"/>
      <c r="Z56" s="96"/>
      <c r="AA56" s="89" t="s">
        <v>280</v>
      </c>
      <c r="AB56" s="90"/>
      <c r="AC56" s="90"/>
      <c r="AD56" s="90"/>
      <c r="AE56" s="90"/>
      <c r="AF56" s="90"/>
      <c r="AG56" s="90"/>
      <c r="AH56" s="90"/>
      <c r="AI56" s="90"/>
      <c r="AJ56" s="90"/>
      <c r="AK56" s="90"/>
      <c r="AL56" s="90"/>
      <c r="AM56" s="90"/>
      <c r="AN56" s="90"/>
      <c r="AO56" s="90"/>
      <c r="AP56" s="90"/>
      <c r="AQ56" s="91"/>
      <c r="AR56" s="74" t="s">
        <v>151</v>
      </c>
      <c r="AS56" s="74" t="s">
        <v>147</v>
      </c>
      <c r="AT56" s="48" t="s">
        <v>285</v>
      </c>
      <c r="AU56" s="79" t="s">
        <v>281</v>
      </c>
      <c r="AV56" s="72" t="s">
        <v>330</v>
      </c>
      <c r="AW56" s="44" t="s">
        <v>284</v>
      </c>
      <c r="AX56" s="81" t="s">
        <v>303</v>
      </c>
    </row>
    <row r="57" spans="2:50" ht="203.65" customHeight="1" x14ac:dyDescent="0.2">
      <c r="B57" s="97" t="s">
        <v>167</v>
      </c>
      <c r="C57" s="88"/>
      <c r="D57" s="98" t="s">
        <v>276</v>
      </c>
      <c r="E57" s="88"/>
      <c r="F57" s="99" t="s">
        <v>277</v>
      </c>
      <c r="G57" s="88"/>
      <c r="H57" s="100" t="s">
        <v>279</v>
      </c>
      <c r="I57" s="101"/>
      <c r="J57" s="102" t="s">
        <v>278</v>
      </c>
      <c r="K57" s="102"/>
      <c r="L57" s="102"/>
      <c r="M57" s="88">
        <v>2</v>
      </c>
      <c r="N57" s="88"/>
      <c r="O57" s="88"/>
      <c r="P57" s="88">
        <v>1</v>
      </c>
      <c r="Q57" s="88"/>
      <c r="R57" s="88"/>
      <c r="S57" s="88">
        <v>3</v>
      </c>
      <c r="T57" s="88"/>
      <c r="U57" s="94" t="s">
        <v>260</v>
      </c>
      <c r="V57" s="95"/>
      <c r="W57" s="95"/>
      <c r="X57" s="95"/>
      <c r="Y57" s="95"/>
      <c r="Z57" s="96"/>
      <c r="AA57" s="89" t="s">
        <v>280</v>
      </c>
      <c r="AB57" s="90"/>
      <c r="AC57" s="90"/>
      <c r="AD57" s="90"/>
      <c r="AE57" s="90"/>
      <c r="AF57" s="90"/>
      <c r="AG57" s="90"/>
      <c r="AH57" s="90"/>
      <c r="AI57" s="90"/>
      <c r="AJ57" s="90"/>
      <c r="AK57" s="90"/>
      <c r="AL57" s="90"/>
      <c r="AM57" s="90"/>
      <c r="AN57" s="90"/>
      <c r="AO57" s="90"/>
      <c r="AP57" s="90"/>
      <c r="AQ57" s="91"/>
      <c r="AR57" s="74" t="s">
        <v>151</v>
      </c>
      <c r="AS57" s="74" t="s">
        <v>147</v>
      </c>
      <c r="AT57" s="48" t="s">
        <v>285</v>
      </c>
      <c r="AU57" s="79" t="s">
        <v>281</v>
      </c>
      <c r="AV57" s="72" t="s">
        <v>330</v>
      </c>
      <c r="AW57" s="44" t="s">
        <v>284</v>
      </c>
      <c r="AX57" s="81" t="s">
        <v>303</v>
      </c>
    </row>
    <row r="58" spans="2:50" ht="203.65" customHeight="1" x14ac:dyDescent="0.2">
      <c r="B58" s="97" t="s">
        <v>168</v>
      </c>
      <c r="C58" s="88"/>
      <c r="D58" s="98" t="s">
        <v>276</v>
      </c>
      <c r="E58" s="88"/>
      <c r="F58" s="99" t="s">
        <v>277</v>
      </c>
      <c r="G58" s="88"/>
      <c r="H58" s="100" t="s">
        <v>279</v>
      </c>
      <c r="I58" s="101"/>
      <c r="J58" s="102" t="s">
        <v>278</v>
      </c>
      <c r="K58" s="102"/>
      <c r="L58" s="102"/>
      <c r="M58" s="88">
        <v>2</v>
      </c>
      <c r="N58" s="88"/>
      <c r="O58" s="88"/>
      <c r="P58" s="88">
        <v>1</v>
      </c>
      <c r="Q58" s="88"/>
      <c r="R58" s="88"/>
      <c r="S58" s="88">
        <v>3</v>
      </c>
      <c r="T58" s="88"/>
      <c r="U58" s="94" t="s">
        <v>261</v>
      </c>
      <c r="V58" s="95"/>
      <c r="W58" s="95"/>
      <c r="X58" s="95"/>
      <c r="Y58" s="95"/>
      <c r="Z58" s="96"/>
      <c r="AA58" s="89" t="s">
        <v>280</v>
      </c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1"/>
      <c r="AR58" s="74" t="s">
        <v>151</v>
      </c>
      <c r="AS58" s="74" t="s">
        <v>147</v>
      </c>
      <c r="AT58" s="48" t="s">
        <v>285</v>
      </c>
      <c r="AU58" s="79" t="s">
        <v>281</v>
      </c>
      <c r="AV58" s="72" t="s">
        <v>330</v>
      </c>
      <c r="AW58" s="44" t="s">
        <v>284</v>
      </c>
      <c r="AX58" s="81" t="s">
        <v>303</v>
      </c>
    </row>
    <row r="59" spans="2:50" ht="203.65" customHeight="1" x14ac:dyDescent="0.2">
      <c r="B59" s="97" t="s">
        <v>169</v>
      </c>
      <c r="C59" s="88"/>
      <c r="D59" s="98" t="s">
        <v>276</v>
      </c>
      <c r="E59" s="88"/>
      <c r="F59" s="99" t="s">
        <v>277</v>
      </c>
      <c r="G59" s="88"/>
      <c r="H59" s="100" t="s">
        <v>279</v>
      </c>
      <c r="I59" s="101"/>
      <c r="J59" s="102" t="s">
        <v>278</v>
      </c>
      <c r="K59" s="102"/>
      <c r="L59" s="102"/>
      <c r="M59" s="88">
        <v>2</v>
      </c>
      <c r="N59" s="88"/>
      <c r="O59" s="88"/>
      <c r="P59" s="88">
        <v>1</v>
      </c>
      <c r="Q59" s="88"/>
      <c r="R59" s="88"/>
      <c r="S59" s="88">
        <v>3</v>
      </c>
      <c r="T59" s="88"/>
      <c r="U59" s="94" t="s">
        <v>223</v>
      </c>
      <c r="V59" s="95"/>
      <c r="W59" s="95"/>
      <c r="X59" s="95"/>
      <c r="Y59" s="95"/>
      <c r="Z59" s="96"/>
      <c r="AA59" s="89" t="s">
        <v>280</v>
      </c>
      <c r="AB59" s="90"/>
      <c r="AC59" s="90"/>
      <c r="AD59" s="90"/>
      <c r="AE59" s="90"/>
      <c r="AF59" s="90"/>
      <c r="AG59" s="90"/>
      <c r="AH59" s="90"/>
      <c r="AI59" s="90"/>
      <c r="AJ59" s="90"/>
      <c r="AK59" s="90"/>
      <c r="AL59" s="90"/>
      <c r="AM59" s="90"/>
      <c r="AN59" s="90"/>
      <c r="AO59" s="90"/>
      <c r="AP59" s="90"/>
      <c r="AQ59" s="91"/>
      <c r="AR59" s="74" t="s">
        <v>151</v>
      </c>
      <c r="AS59" s="74" t="s">
        <v>147</v>
      </c>
      <c r="AT59" s="48" t="s">
        <v>285</v>
      </c>
      <c r="AU59" s="79" t="s">
        <v>281</v>
      </c>
      <c r="AV59" s="72" t="s">
        <v>330</v>
      </c>
      <c r="AW59" s="44" t="s">
        <v>284</v>
      </c>
      <c r="AX59" s="81" t="s">
        <v>303</v>
      </c>
    </row>
    <row r="60" spans="2:50" ht="203.65" customHeight="1" x14ac:dyDescent="0.2">
      <c r="B60" s="97" t="s">
        <v>170</v>
      </c>
      <c r="C60" s="88"/>
      <c r="D60" s="98" t="s">
        <v>276</v>
      </c>
      <c r="E60" s="88"/>
      <c r="F60" s="99" t="s">
        <v>277</v>
      </c>
      <c r="G60" s="88"/>
      <c r="H60" s="100" t="s">
        <v>279</v>
      </c>
      <c r="I60" s="101"/>
      <c r="J60" s="102" t="s">
        <v>278</v>
      </c>
      <c r="K60" s="102"/>
      <c r="L60" s="102"/>
      <c r="M60" s="88">
        <v>2</v>
      </c>
      <c r="N60" s="88"/>
      <c r="O60" s="88"/>
      <c r="P60" s="88">
        <v>1</v>
      </c>
      <c r="Q60" s="88"/>
      <c r="R60" s="88"/>
      <c r="S60" s="88">
        <v>3</v>
      </c>
      <c r="T60" s="88"/>
      <c r="U60" s="94" t="s">
        <v>224</v>
      </c>
      <c r="V60" s="95"/>
      <c r="W60" s="95"/>
      <c r="X60" s="95"/>
      <c r="Y60" s="95"/>
      <c r="Z60" s="96"/>
      <c r="AA60" s="89" t="s">
        <v>280</v>
      </c>
      <c r="AB60" s="90"/>
      <c r="AC60" s="90"/>
      <c r="AD60" s="90"/>
      <c r="AE60" s="90"/>
      <c r="AF60" s="90"/>
      <c r="AG60" s="90"/>
      <c r="AH60" s="90"/>
      <c r="AI60" s="90"/>
      <c r="AJ60" s="90"/>
      <c r="AK60" s="90"/>
      <c r="AL60" s="90"/>
      <c r="AM60" s="90"/>
      <c r="AN60" s="90"/>
      <c r="AO60" s="90"/>
      <c r="AP60" s="90"/>
      <c r="AQ60" s="91"/>
      <c r="AR60" s="74" t="s">
        <v>151</v>
      </c>
      <c r="AS60" s="74" t="s">
        <v>147</v>
      </c>
      <c r="AT60" s="48" t="s">
        <v>285</v>
      </c>
      <c r="AU60" s="79" t="s">
        <v>281</v>
      </c>
      <c r="AV60" s="72" t="s">
        <v>330</v>
      </c>
      <c r="AW60" s="44" t="s">
        <v>284</v>
      </c>
      <c r="AX60" s="81" t="s">
        <v>303</v>
      </c>
    </row>
    <row r="61" spans="2:50" ht="203.65" customHeight="1" x14ac:dyDescent="0.2">
      <c r="B61" s="97" t="s">
        <v>171</v>
      </c>
      <c r="C61" s="88"/>
      <c r="D61" s="98" t="s">
        <v>276</v>
      </c>
      <c r="E61" s="88"/>
      <c r="F61" s="99" t="s">
        <v>277</v>
      </c>
      <c r="G61" s="88"/>
      <c r="H61" s="100" t="s">
        <v>279</v>
      </c>
      <c r="I61" s="101"/>
      <c r="J61" s="102" t="s">
        <v>278</v>
      </c>
      <c r="K61" s="102"/>
      <c r="L61" s="102"/>
      <c r="M61" s="88">
        <v>2</v>
      </c>
      <c r="N61" s="88"/>
      <c r="O61" s="88"/>
      <c r="P61" s="88">
        <v>1</v>
      </c>
      <c r="Q61" s="88"/>
      <c r="R61" s="88"/>
      <c r="S61" s="88">
        <v>3</v>
      </c>
      <c r="T61" s="88"/>
      <c r="U61" s="94" t="s">
        <v>225</v>
      </c>
      <c r="V61" s="95"/>
      <c r="W61" s="95"/>
      <c r="X61" s="95"/>
      <c r="Y61" s="95"/>
      <c r="Z61" s="96"/>
      <c r="AA61" s="89" t="s">
        <v>280</v>
      </c>
      <c r="AB61" s="90"/>
      <c r="AC61" s="90"/>
      <c r="AD61" s="90"/>
      <c r="AE61" s="90"/>
      <c r="AF61" s="90"/>
      <c r="AG61" s="90"/>
      <c r="AH61" s="90"/>
      <c r="AI61" s="90"/>
      <c r="AJ61" s="90"/>
      <c r="AK61" s="90"/>
      <c r="AL61" s="90"/>
      <c r="AM61" s="90"/>
      <c r="AN61" s="90"/>
      <c r="AO61" s="90"/>
      <c r="AP61" s="90"/>
      <c r="AQ61" s="91"/>
      <c r="AR61" s="74" t="s">
        <v>151</v>
      </c>
      <c r="AS61" s="74" t="s">
        <v>147</v>
      </c>
      <c r="AT61" s="48" t="s">
        <v>285</v>
      </c>
      <c r="AU61" s="79" t="s">
        <v>281</v>
      </c>
      <c r="AV61" s="72" t="s">
        <v>330</v>
      </c>
      <c r="AW61" s="44" t="s">
        <v>284</v>
      </c>
      <c r="AX61" s="81" t="s">
        <v>303</v>
      </c>
    </row>
    <row r="62" spans="2:50" ht="203.65" customHeight="1" x14ac:dyDescent="0.2">
      <c r="B62" s="97" t="s">
        <v>172</v>
      </c>
      <c r="C62" s="88"/>
      <c r="D62" s="98" t="s">
        <v>276</v>
      </c>
      <c r="E62" s="88"/>
      <c r="F62" s="99" t="s">
        <v>277</v>
      </c>
      <c r="G62" s="88"/>
      <c r="H62" s="100" t="s">
        <v>279</v>
      </c>
      <c r="I62" s="101"/>
      <c r="J62" s="102" t="s">
        <v>278</v>
      </c>
      <c r="K62" s="102"/>
      <c r="L62" s="102"/>
      <c r="M62" s="88">
        <v>2</v>
      </c>
      <c r="N62" s="88"/>
      <c r="O62" s="88"/>
      <c r="P62" s="88">
        <v>1</v>
      </c>
      <c r="Q62" s="88"/>
      <c r="R62" s="88"/>
      <c r="S62" s="88">
        <v>3</v>
      </c>
      <c r="T62" s="88"/>
      <c r="U62" s="94" t="s">
        <v>226</v>
      </c>
      <c r="V62" s="95"/>
      <c r="W62" s="95"/>
      <c r="X62" s="95"/>
      <c r="Y62" s="95"/>
      <c r="Z62" s="96"/>
      <c r="AA62" s="89" t="s">
        <v>280</v>
      </c>
      <c r="AB62" s="90"/>
      <c r="AC62" s="90"/>
      <c r="AD62" s="90"/>
      <c r="AE62" s="90"/>
      <c r="AF62" s="90"/>
      <c r="AG62" s="90"/>
      <c r="AH62" s="90"/>
      <c r="AI62" s="90"/>
      <c r="AJ62" s="90"/>
      <c r="AK62" s="90"/>
      <c r="AL62" s="90"/>
      <c r="AM62" s="90"/>
      <c r="AN62" s="90"/>
      <c r="AO62" s="90"/>
      <c r="AP62" s="90"/>
      <c r="AQ62" s="91"/>
      <c r="AR62" s="74" t="s">
        <v>151</v>
      </c>
      <c r="AS62" s="74" t="s">
        <v>147</v>
      </c>
      <c r="AT62" s="48" t="s">
        <v>285</v>
      </c>
      <c r="AU62" s="79" t="s">
        <v>281</v>
      </c>
      <c r="AV62" s="72" t="s">
        <v>330</v>
      </c>
      <c r="AW62" s="44" t="s">
        <v>284</v>
      </c>
      <c r="AX62" s="81" t="s">
        <v>303</v>
      </c>
    </row>
    <row r="63" spans="2:50" ht="203.65" customHeight="1" x14ac:dyDescent="0.2">
      <c r="B63" s="97" t="s">
        <v>173</v>
      </c>
      <c r="C63" s="88"/>
      <c r="D63" s="98" t="s">
        <v>276</v>
      </c>
      <c r="E63" s="88"/>
      <c r="F63" s="99" t="s">
        <v>277</v>
      </c>
      <c r="G63" s="88"/>
      <c r="H63" s="100" t="s">
        <v>279</v>
      </c>
      <c r="I63" s="101"/>
      <c r="J63" s="102" t="s">
        <v>278</v>
      </c>
      <c r="K63" s="102"/>
      <c r="L63" s="102"/>
      <c r="M63" s="88">
        <v>2</v>
      </c>
      <c r="N63" s="88"/>
      <c r="O63" s="88"/>
      <c r="P63" s="88">
        <v>1</v>
      </c>
      <c r="Q63" s="88"/>
      <c r="R63" s="88"/>
      <c r="S63" s="88">
        <v>3</v>
      </c>
      <c r="T63" s="88"/>
      <c r="U63" s="94" t="s">
        <v>227</v>
      </c>
      <c r="V63" s="95"/>
      <c r="W63" s="95"/>
      <c r="X63" s="95"/>
      <c r="Y63" s="95"/>
      <c r="Z63" s="96"/>
      <c r="AA63" s="89" t="s">
        <v>280</v>
      </c>
      <c r="AB63" s="90"/>
      <c r="AC63" s="90"/>
      <c r="AD63" s="90"/>
      <c r="AE63" s="90"/>
      <c r="AF63" s="90"/>
      <c r="AG63" s="90"/>
      <c r="AH63" s="90"/>
      <c r="AI63" s="90"/>
      <c r="AJ63" s="90"/>
      <c r="AK63" s="90"/>
      <c r="AL63" s="90"/>
      <c r="AM63" s="90"/>
      <c r="AN63" s="90"/>
      <c r="AO63" s="90"/>
      <c r="AP63" s="90"/>
      <c r="AQ63" s="91"/>
      <c r="AR63" s="74" t="s">
        <v>151</v>
      </c>
      <c r="AS63" s="74" t="s">
        <v>147</v>
      </c>
      <c r="AT63" s="48" t="s">
        <v>285</v>
      </c>
      <c r="AU63" s="79" t="s">
        <v>281</v>
      </c>
      <c r="AV63" s="72" t="s">
        <v>330</v>
      </c>
      <c r="AW63" s="44" t="s">
        <v>284</v>
      </c>
      <c r="AX63" s="81" t="s">
        <v>303</v>
      </c>
    </row>
    <row r="64" spans="2:50" ht="203.65" customHeight="1" x14ac:dyDescent="0.2">
      <c r="B64" s="97" t="s">
        <v>174</v>
      </c>
      <c r="C64" s="88"/>
      <c r="D64" s="98" t="s">
        <v>276</v>
      </c>
      <c r="E64" s="88"/>
      <c r="F64" s="99" t="s">
        <v>277</v>
      </c>
      <c r="G64" s="88"/>
      <c r="H64" s="100" t="s">
        <v>279</v>
      </c>
      <c r="I64" s="101"/>
      <c r="J64" s="102" t="s">
        <v>278</v>
      </c>
      <c r="K64" s="102"/>
      <c r="L64" s="102"/>
      <c r="M64" s="88">
        <v>2</v>
      </c>
      <c r="N64" s="88"/>
      <c r="O64" s="88"/>
      <c r="P64" s="88">
        <v>1</v>
      </c>
      <c r="Q64" s="88"/>
      <c r="R64" s="88"/>
      <c r="S64" s="88">
        <v>3</v>
      </c>
      <c r="T64" s="88"/>
      <c r="U64" s="94" t="s">
        <v>262</v>
      </c>
      <c r="V64" s="95"/>
      <c r="W64" s="95"/>
      <c r="X64" s="95"/>
      <c r="Y64" s="95"/>
      <c r="Z64" s="96"/>
      <c r="AA64" s="89" t="s">
        <v>280</v>
      </c>
      <c r="AB64" s="90"/>
      <c r="AC64" s="90"/>
      <c r="AD64" s="90"/>
      <c r="AE64" s="90"/>
      <c r="AF64" s="90"/>
      <c r="AG64" s="90"/>
      <c r="AH64" s="90"/>
      <c r="AI64" s="90"/>
      <c r="AJ64" s="90"/>
      <c r="AK64" s="90"/>
      <c r="AL64" s="90"/>
      <c r="AM64" s="90"/>
      <c r="AN64" s="90"/>
      <c r="AO64" s="90"/>
      <c r="AP64" s="90"/>
      <c r="AQ64" s="91"/>
      <c r="AR64" s="74" t="s">
        <v>151</v>
      </c>
      <c r="AS64" s="74" t="s">
        <v>147</v>
      </c>
      <c r="AT64" s="48" t="s">
        <v>285</v>
      </c>
      <c r="AU64" s="79" t="s">
        <v>281</v>
      </c>
      <c r="AV64" s="72" t="s">
        <v>330</v>
      </c>
      <c r="AW64" s="44" t="s">
        <v>284</v>
      </c>
      <c r="AX64" s="81" t="s">
        <v>303</v>
      </c>
    </row>
    <row r="65" spans="2:50" ht="203.65" customHeight="1" x14ac:dyDescent="0.2">
      <c r="B65" s="97" t="s">
        <v>175</v>
      </c>
      <c r="C65" s="88"/>
      <c r="D65" s="98" t="s">
        <v>276</v>
      </c>
      <c r="E65" s="88"/>
      <c r="F65" s="99" t="s">
        <v>277</v>
      </c>
      <c r="G65" s="88"/>
      <c r="H65" s="100" t="s">
        <v>279</v>
      </c>
      <c r="I65" s="101"/>
      <c r="J65" s="102" t="s">
        <v>278</v>
      </c>
      <c r="K65" s="102"/>
      <c r="L65" s="102"/>
      <c r="M65" s="88">
        <v>2</v>
      </c>
      <c r="N65" s="88"/>
      <c r="O65" s="88"/>
      <c r="P65" s="88">
        <v>1</v>
      </c>
      <c r="Q65" s="88"/>
      <c r="R65" s="88"/>
      <c r="S65" s="88">
        <v>3</v>
      </c>
      <c r="T65" s="88"/>
      <c r="U65" s="94" t="s">
        <v>263</v>
      </c>
      <c r="V65" s="95"/>
      <c r="W65" s="95"/>
      <c r="X65" s="95"/>
      <c r="Y65" s="95"/>
      <c r="Z65" s="96"/>
      <c r="AA65" s="89" t="s">
        <v>280</v>
      </c>
      <c r="AB65" s="90"/>
      <c r="AC65" s="90"/>
      <c r="AD65" s="90"/>
      <c r="AE65" s="90"/>
      <c r="AF65" s="90"/>
      <c r="AG65" s="90"/>
      <c r="AH65" s="90"/>
      <c r="AI65" s="90"/>
      <c r="AJ65" s="90"/>
      <c r="AK65" s="90"/>
      <c r="AL65" s="90"/>
      <c r="AM65" s="90"/>
      <c r="AN65" s="90"/>
      <c r="AO65" s="90"/>
      <c r="AP65" s="90"/>
      <c r="AQ65" s="91"/>
      <c r="AR65" s="74" t="s">
        <v>151</v>
      </c>
      <c r="AS65" s="74" t="s">
        <v>147</v>
      </c>
      <c r="AT65" s="48" t="s">
        <v>285</v>
      </c>
      <c r="AU65" s="79" t="s">
        <v>281</v>
      </c>
      <c r="AV65" s="72" t="s">
        <v>330</v>
      </c>
      <c r="AW65" s="44" t="s">
        <v>284</v>
      </c>
      <c r="AX65" s="81" t="s">
        <v>303</v>
      </c>
    </row>
    <row r="66" spans="2:50" ht="203.65" customHeight="1" x14ac:dyDescent="0.2">
      <c r="B66" s="97" t="s">
        <v>176</v>
      </c>
      <c r="C66" s="88"/>
      <c r="D66" s="98" t="s">
        <v>276</v>
      </c>
      <c r="E66" s="88"/>
      <c r="F66" s="99" t="s">
        <v>277</v>
      </c>
      <c r="G66" s="88"/>
      <c r="H66" s="100" t="s">
        <v>279</v>
      </c>
      <c r="I66" s="101"/>
      <c r="J66" s="102" t="s">
        <v>278</v>
      </c>
      <c r="K66" s="102"/>
      <c r="L66" s="102"/>
      <c r="M66" s="88">
        <v>2</v>
      </c>
      <c r="N66" s="88"/>
      <c r="O66" s="88"/>
      <c r="P66" s="88">
        <v>1</v>
      </c>
      <c r="Q66" s="88"/>
      <c r="R66" s="88"/>
      <c r="S66" s="88">
        <v>3</v>
      </c>
      <c r="T66" s="88"/>
      <c r="U66" s="94" t="s">
        <v>233</v>
      </c>
      <c r="V66" s="95"/>
      <c r="W66" s="95"/>
      <c r="X66" s="95"/>
      <c r="Y66" s="95"/>
      <c r="Z66" s="96"/>
      <c r="AA66" s="89" t="s">
        <v>280</v>
      </c>
      <c r="AB66" s="90"/>
      <c r="AC66" s="90"/>
      <c r="AD66" s="90"/>
      <c r="AE66" s="90"/>
      <c r="AF66" s="90"/>
      <c r="AG66" s="90"/>
      <c r="AH66" s="90"/>
      <c r="AI66" s="90"/>
      <c r="AJ66" s="90"/>
      <c r="AK66" s="90"/>
      <c r="AL66" s="90"/>
      <c r="AM66" s="90"/>
      <c r="AN66" s="90"/>
      <c r="AO66" s="90"/>
      <c r="AP66" s="90"/>
      <c r="AQ66" s="91"/>
      <c r="AR66" s="74" t="s">
        <v>151</v>
      </c>
      <c r="AS66" s="74" t="s">
        <v>147</v>
      </c>
      <c r="AT66" s="48" t="s">
        <v>285</v>
      </c>
      <c r="AU66" s="79" t="s">
        <v>281</v>
      </c>
      <c r="AV66" s="72" t="s">
        <v>330</v>
      </c>
      <c r="AW66" s="44" t="s">
        <v>284</v>
      </c>
      <c r="AX66" s="81" t="s">
        <v>303</v>
      </c>
    </row>
    <row r="67" spans="2:50" ht="203.65" customHeight="1" x14ac:dyDescent="0.2">
      <c r="B67" s="97" t="s">
        <v>181</v>
      </c>
      <c r="C67" s="88"/>
      <c r="D67" s="98" t="s">
        <v>276</v>
      </c>
      <c r="E67" s="88"/>
      <c r="F67" s="99" t="s">
        <v>277</v>
      </c>
      <c r="G67" s="88"/>
      <c r="H67" s="100" t="s">
        <v>279</v>
      </c>
      <c r="I67" s="101"/>
      <c r="J67" s="102" t="s">
        <v>278</v>
      </c>
      <c r="K67" s="102"/>
      <c r="L67" s="102"/>
      <c r="M67" s="88">
        <v>2</v>
      </c>
      <c r="N67" s="88"/>
      <c r="O67" s="88"/>
      <c r="P67" s="88">
        <v>1</v>
      </c>
      <c r="Q67" s="88"/>
      <c r="R67" s="88"/>
      <c r="S67" s="88">
        <v>3</v>
      </c>
      <c r="T67" s="88"/>
      <c r="U67" s="94" t="s">
        <v>234</v>
      </c>
      <c r="V67" s="95"/>
      <c r="W67" s="95"/>
      <c r="X67" s="95"/>
      <c r="Y67" s="95"/>
      <c r="Z67" s="96"/>
      <c r="AA67" s="89" t="s">
        <v>280</v>
      </c>
      <c r="AB67" s="90"/>
      <c r="AC67" s="90"/>
      <c r="AD67" s="90"/>
      <c r="AE67" s="90"/>
      <c r="AF67" s="90"/>
      <c r="AG67" s="90"/>
      <c r="AH67" s="90"/>
      <c r="AI67" s="90"/>
      <c r="AJ67" s="90"/>
      <c r="AK67" s="90"/>
      <c r="AL67" s="90"/>
      <c r="AM67" s="90"/>
      <c r="AN67" s="90"/>
      <c r="AO67" s="90"/>
      <c r="AP67" s="90"/>
      <c r="AQ67" s="91"/>
      <c r="AR67" s="74" t="s">
        <v>151</v>
      </c>
      <c r="AS67" s="74" t="s">
        <v>147</v>
      </c>
      <c r="AT67" s="48" t="s">
        <v>285</v>
      </c>
      <c r="AU67" s="79" t="s">
        <v>281</v>
      </c>
      <c r="AV67" s="72" t="s">
        <v>330</v>
      </c>
      <c r="AW67" s="44" t="s">
        <v>284</v>
      </c>
      <c r="AX67" s="81" t="s">
        <v>303</v>
      </c>
    </row>
    <row r="68" spans="2:50" ht="203.65" customHeight="1" x14ac:dyDescent="0.2">
      <c r="B68" s="97" t="s">
        <v>182</v>
      </c>
      <c r="C68" s="88"/>
      <c r="D68" s="98" t="s">
        <v>276</v>
      </c>
      <c r="E68" s="88"/>
      <c r="F68" s="99" t="s">
        <v>277</v>
      </c>
      <c r="G68" s="88"/>
      <c r="H68" s="100" t="s">
        <v>279</v>
      </c>
      <c r="I68" s="101"/>
      <c r="J68" s="102" t="s">
        <v>278</v>
      </c>
      <c r="K68" s="102"/>
      <c r="L68" s="102"/>
      <c r="M68" s="88">
        <v>2</v>
      </c>
      <c r="N68" s="88"/>
      <c r="O68" s="88"/>
      <c r="P68" s="88">
        <v>1</v>
      </c>
      <c r="Q68" s="88"/>
      <c r="R68" s="88"/>
      <c r="S68" s="88">
        <v>3</v>
      </c>
      <c r="T68" s="88"/>
      <c r="U68" s="94" t="s">
        <v>235</v>
      </c>
      <c r="V68" s="95"/>
      <c r="W68" s="95"/>
      <c r="X68" s="95"/>
      <c r="Y68" s="95"/>
      <c r="Z68" s="96"/>
      <c r="AA68" s="89" t="s">
        <v>280</v>
      </c>
      <c r="AB68" s="90"/>
      <c r="AC68" s="90"/>
      <c r="AD68" s="90"/>
      <c r="AE68" s="90"/>
      <c r="AF68" s="90"/>
      <c r="AG68" s="90"/>
      <c r="AH68" s="90"/>
      <c r="AI68" s="90"/>
      <c r="AJ68" s="90"/>
      <c r="AK68" s="90"/>
      <c r="AL68" s="90"/>
      <c r="AM68" s="90"/>
      <c r="AN68" s="90"/>
      <c r="AO68" s="90"/>
      <c r="AP68" s="90"/>
      <c r="AQ68" s="91"/>
      <c r="AR68" s="74" t="s">
        <v>151</v>
      </c>
      <c r="AS68" s="74" t="s">
        <v>147</v>
      </c>
      <c r="AT68" s="48" t="s">
        <v>285</v>
      </c>
      <c r="AU68" s="79" t="s">
        <v>281</v>
      </c>
      <c r="AV68" s="72" t="s">
        <v>330</v>
      </c>
      <c r="AW68" s="44" t="s">
        <v>284</v>
      </c>
      <c r="AX68" s="81" t="s">
        <v>303</v>
      </c>
    </row>
    <row r="69" spans="2:50" ht="203.65" customHeight="1" x14ac:dyDescent="0.2">
      <c r="B69" s="97" t="s">
        <v>183</v>
      </c>
      <c r="C69" s="88"/>
      <c r="D69" s="98" t="s">
        <v>276</v>
      </c>
      <c r="E69" s="88"/>
      <c r="F69" s="99" t="s">
        <v>277</v>
      </c>
      <c r="G69" s="88"/>
      <c r="H69" s="100" t="s">
        <v>279</v>
      </c>
      <c r="I69" s="101"/>
      <c r="J69" s="102" t="s">
        <v>278</v>
      </c>
      <c r="K69" s="102"/>
      <c r="L69" s="102"/>
      <c r="M69" s="88">
        <v>2</v>
      </c>
      <c r="N69" s="88"/>
      <c r="O69" s="88"/>
      <c r="P69" s="88">
        <v>1</v>
      </c>
      <c r="Q69" s="88"/>
      <c r="R69" s="88"/>
      <c r="S69" s="88">
        <v>3</v>
      </c>
      <c r="T69" s="88"/>
      <c r="U69" s="94" t="s">
        <v>236</v>
      </c>
      <c r="V69" s="95"/>
      <c r="W69" s="95"/>
      <c r="X69" s="95"/>
      <c r="Y69" s="95"/>
      <c r="Z69" s="96"/>
      <c r="AA69" s="89" t="s">
        <v>280</v>
      </c>
      <c r="AB69" s="90"/>
      <c r="AC69" s="90"/>
      <c r="AD69" s="90"/>
      <c r="AE69" s="90"/>
      <c r="AF69" s="90"/>
      <c r="AG69" s="90"/>
      <c r="AH69" s="90"/>
      <c r="AI69" s="90"/>
      <c r="AJ69" s="90"/>
      <c r="AK69" s="90"/>
      <c r="AL69" s="90"/>
      <c r="AM69" s="90"/>
      <c r="AN69" s="90"/>
      <c r="AO69" s="90"/>
      <c r="AP69" s="90"/>
      <c r="AQ69" s="91"/>
      <c r="AR69" s="74" t="s">
        <v>151</v>
      </c>
      <c r="AS69" s="74" t="s">
        <v>147</v>
      </c>
      <c r="AT69" s="48" t="s">
        <v>285</v>
      </c>
      <c r="AU69" s="79" t="s">
        <v>281</v>
      </c>
      <c r="AV69" s="72" t="s">
        <v>330</v>
      </c>
      <c r="AW69" s="44" t="s">
        <v>284</v>
      </c>
      <c r="AX69" s="81" t="s">
        <v>303</v>
      </c>
    </row>
    <row r="70" spans="2:50" ht="203.65" customHeight="1" x14ac:dyDescent="0.2">
      <c r="B70" s="97" t="s">
        <v>184</v>
      </c>
      <c r="C70" s="88"/>
      <c r="D70" s="98" t="s">
        <v>276</v>
      </c>
      <c r="E70" s="88"/>
      <c r="F70" s="99" t="s">
        <v>277</v>
      </c>
      <c r="G70" s="88"/>
      <c r="H70" s="100" t="s">
        <v>279</v>
      </c>
      <c r="I70" s="101"/>
      <c r="J70" s="102" t="s">
        <v>278</v>
      </c>
      <c r="K70" s="102"/>
      <c r="L70" s="102"/>
      <c r="M70" s="88">
        <v>2</v>
      </c>
      <c r="N70" s="88"/>
      <c r="O70" s="88"/>
      <c r="P70" s="88">
        <v>1</v>
      </c>
      <c r="Q70" s="88"/>
      <c r="R70" s="88"/>
      <c r="S70" s="88">
        <v>3</v>
      </c>
      <c r="T70" s="88"/>
      <c r="U70" s="94" t="s">
        <v>237</v>
      </c>
      <c r="V70" s="95"/>
      <c r="W70" s="95"/>
      <c r="X70" s="95"/>
      <c r="Y70" s="95"/>
      <c r="Z70" s="96"/>
      <c r="AA70" s="89" t="s">
        <v>280</v>
      </c>
      <c r="AB70" s="90"/>
      <c r="AC70" s="90"/>
      <c r="AD70" s="90"/>
      <c r="AE70" s="90"/>
      <c r="AF70" s="90"/>
      <c r="AG70" s="90"/>
      <c r="AH70" s="90"/>
      <c r="AI70" s="90"/>
      <c r="AJ70" s="90"/>
      <c r="AK70" s="90"/>
      <c r="AL70" s="90"/>
      <c r="AM70" s="90"/>
      <c r="AN70" s="90"/>
      <c r="AO70" s="90"/>
      <c r="AP70" s="90"/>
      <c r="AQ70" s="91"/>
      <c r="AR70" s="74" t="s">
        <v>151</v>
      </c>
      <c r="AS70" s="74" t="s">
        <v>147</v>
      </c>
      <c r="AT70" s="48" t="s">
        <v>285</v>
      </c>
      <c r="AU70" s="79" t="s">
        <v>281</v>
      </c>
      <c r="AV70" s="72" t="s">
        <v>330</v>
      </c>
      <c r="AW70" s="44" t="s">
        <v>284</v>
      </c>
      <c r="AX70" s="81" t="s">
        <v>303</v>
      </c>
    </row>
    <row r="71" spans="2:50" ht="203.65" customHeight="1" x14ac:dyDescent="0.2">
      <c r="B71" s="97" t="s">
        <v>185</v>
      </c>
      <c r="C71" s="88"/>
      <c r="D71" s="98" t="s">
        <v>276</v>
      </c>
      <c r="E71" s="88"/>
      <c r="F71" s="99" t="s">
        <v>277</v>
      </c>
      <c r="G71" s="88"/>
      <c r="H71" s="100" t="s">
        <v>279</v>
      </c>
      <c r="I71" s="101"/>
      <c r="J71" s="102" t="s">
        <v>278</v>
      </c>
      <c r="K71" s="102"/>
      <c r="L71" s="102"/>
      <c r="M71" s="88">
        <v>2</v>
      </c>
      <c r="N71" s="88"/>
      <c r="O71" s="88"/>
      <c r="P71" s="88">
        <v>1</v>
      </c>
      <c r="Q71" s="88"/>
      <c r="R71" s="88"/>
      <c r="S71" s="88">
        <v>3</v>
      </c>
      <c r="T71" s="88"/>
      <c r="U71" s="94" t="s">
        <v>264</v>
      </c>
      <c r="V71" s="95"/>
      <c r="W71" s="95"/>
      <c r="X71" s="95"/>
      <c r="Y71" s="95"/>
      <c r="Z71" s="96"/>
      <c r="AA71" s="89" t="s">
        <v>280</v>
      </c>
      <c r="AB71" s="90"/>
      <c r="AC71" s="90"/>
      <c r="AD71" s="90"/>
      <c r="AE71" s="90"/>
      <c r="AF71" s="90"/>
      <c r="AG71" s="90"/>
      <c r="AH71" s="90"/>
      <c r="AI71" s="90"/>
      <c r="AJ71" s="90"/>
      <c r="AK71" s="90"/>
      <c r="AL71" s="90"/>
      <c r="AM71" s="90"/>
      <c r="AN71" s="90"/>
      <c r="AO71" s="90"/>
      <c r="AP71" s="90"/>
      <c r="AQ71" s="91"/>
      <c r="AR71" s="74" t="s">
        <v>151</v>
      </c>
      <c r="AS71" s="74" t="s">
        <v>147</v>
      </c>
      <c r="AT71" s="48" t="s">
        <v>285</v>
      </c>
      <c r="AU71" s="79" t="s">
        <v>281</v>
      </c>
      <c r="AV71" s="72" t="s">
        <v>330</v>
      </c>
      <c r="AW71" s="44" t="s">
        <v>284</v>
      </c>
      <c r="AX71" s="81" t="s">
        <v>303</v>
      </c>
    </row>
    <row r="72" spans="2:50" ht="203.65" customHeight="1" x14ac:dyDescent="0.2">
      <c r="B72" s="97" t="s">
        <v>186</v>
      </c>
      <c r="C72" s="88"/>
      <c r="D72" s="98" t="s">
        <v>276</v>
      </c>
      <c r="E72" s="88"/>
      <c r="F72" s="99" t="s">
        <v>277</v>
      </c>
      <c r="G72" s="88"/>
      <c r="H72" s="100" t="s">
        <v>279</v>
      </c>
      <c r="I72" s="101"/>
      <c r="J72" s="102" t="s">
        <v>278</v>
      </c>
      <c r="K72" s="102"/>
      <c r="L72" s="102"/>
      <c r="M72" s="88">
        <v>2</v>
      </c>
      <c r="N72" s="88"/>
      <c r="O72" s="88"/>
      <c r="P72" s="88">
        <v>1</v>
      </c>
      <c r="Q72" s="88"/>
      <c r="R72" s="88"/>
      <c r="S72" s="88">
        <v>3</v>
      </c>
      <c r="T72" s="88"/>
      <c r="U72" s="94" t="s">
        <v>265</v>
      </c>
      <c r="V72" s="95"/>
      <c r="W72" s="95"/>
      <c r="X72" s="95"/>
      <c r="Y72" s="95"/>
      <c r="Z72" s="96"/>
      <c r="AA72" s="89" t="s">
        <v>280</v>
      </c>
      <c r="AB72" s="90"/>
      <c r="AC72" s="90"/>
      <c r="AD72" s="90"/>
      <c r="AE72" s="90"/>
      <c r="AF72" s="90"/>
      <c r="AG72" s="90"/>
      <c r="AH72" s="90"/>
      <c r="AI72" s="90"/>
      <c r="AJ72" s="90"/>
      <c r="AK72" s="90"/>
      <c r="AL72" s="90"/>
      <c r="AM72" s="90"/>
      <c r="AN72" s="90"/>
      <c r="AO72" s="90"/>
      <c r="AP72" s="90"/>
      <c r="AQ72" s="91"/>
      <c r="AR72" s="74" t="s">
        <v>151</v>
      </c>
      <c r="AS72" s="74" t="s">
        <v>147</v>
      </c>
      <c r="AT72" s="48" t="s">
        <v>285</v>
      </c>
      <c r="AU72" s="79" t="s">
        <v>281</v>
      </c>
      <c r="AV72" s="72" t="s">
        <v>330</v>
      </c>
      <c r="AW72" s="44" t="s">
        <v>284</v>
      </c>
      <c r="AX72" s="81" t="s">
        <v>303</v>
      </c>
    </row>
    <row r="73" spans="2:50" ht="203.65" customHeight="1" x14ac:dyDescent="0.2">
      <c r="B73" s="97" t="s">
        <v>187</v>
      </c>
      <c r="C73" s="88"/>
      <c r="D73" s="98" t="s">
        <v>276</v>
      </c>
      <c r="E73" s="88"/>
      <c r="F73" s="99" t="s">
        <v>277</v>
      </c>
      <c r="G73" s="88"/>
      <c r="H73" s="100" t="s">
        <v>279</v>
      </c>
      <c r="I73" s="101"/>
      <c r="J73" s="102" t="s">
        <v>278</v>
      </c>
      <c r="K73" s="102"/>
      <c r="L73" s="102"/>
      <c r="M73" s="88">
        <v>2</v>
      </c>
      <c r="N73" s="88"/>
      <c r="O73" s="88"/>
      <c r="P73" s="88">
        <v>1</v>
      </c>
      <c r="Q73" s="88"/>
      <c r="R73" s="88"/>
      <c r="S73" s="88">
        <v>3</v>
      </c>
      <c r="T73" s="88"/>
      <c r="U73" s="94" t="s">
        <v>238</v>
      </c>
      <c r="V73" s="95"/>
      <c r="W73" s="95"/>
      <c r="X73" s="95"/>
      <c r="Y73" s="95"/>
      <c r="Z73" s="96"/>
      <c r="AA73" s="89" t="s">
        <v>280</v>
      </c>
      <c r="AB73" s="90"/>
      <c r="AC73" s="90"/>
      <c r="AD73" s="90"/>
      <c r="AE73" s="90"/>
      <c r="AF73" s="90"/>
      <c r="AG73" s="90"/>
      <c r="AH73" s="90"/>
      <c r="AI73" s="90"/>
      <c r="AJ73" s="90"/>
      <c r="AK73" s="90"/>
      <c r="AL73" s="90"/>
      <c r="AM73" s="90"/>
      <c r="AN73" s="90"/>
      <c r="AO73" s="90"/>
      <c r="AP73" s="90"/>
      <c r="AQ73" s="91"/>
      <c r="AR73" s="74" t="s">
        <v>151</v>
      </c>
      <c r="AS73" s="74" t="s">
        <v>147</v>
      </c>
      <c r="AT73" s="48" t="s">
        <v>285</v>
      </c>
      <c r="AU73" s="79" t="s">
        <v>281</v>
      </c>
      <c r="AV73" s="72" t="s">
        <v>330</v>
      </c>
      <c r="AW73" s="44" t="s">
        <v>284</v>
      </c>
      <c r="AX73" s="81" t="s">
        <v>303</v>
      </c>
    </row>
    <row r="74" spans="2:50" ht="203.65" customHeight="1" x14ac:dyDescent="0.2">
      <c r="B74" s="97" t="s">
        <v>188</v>
      </c>
      <c r="C74" s="88"/>
      <c r="D74" s="98" t="s">
        <v>276</v>
      </c>
      <c r="E74" s="88"/>
      <c r="F74" s="99" t="s">
        <v>277</v>
      </c>
      <c r="G74" s="88"/>
      <c r="H74" s="100" t="s">
        <v>279</v>
      </c>
      <c r="I74" s="101"/>
      <c r="J74" s="102" t="s">
        <v>278</v>
      </c>
      <c r="K74" s="102"/>
      <c r="L74" s="102"/>
      <c r="M74" s="88">
        <v>2</v>
      </c>
      <c r="N74" s="88"/>
      <c r="O74" s="88"/>
      <c r="P74" s="88">
        <v>1</v>
      </c>
      <c r="Q74" s="88"/>
      <c r="R74" s="88"/>
      <c r="S74" s="88">
        <v>3</v>
      </c>
      <c r="T74" s="88"/>
      <c r="U74" s="94" t="s">
        <v>239</v>
      </c>
      <c r="V74" s="95"/>
      <c r="W74" s="95"/>
      <c r="X74" s="95"/>
      <c r="Y74" s="95"/>
      <c r="Z74" s="96"/>
      <c r="AA74" s="89" t="s">
        <v>280</v>
      </c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90"/>
      <c r="AM74" s="90"/>
      <c r="AN74" s="90"/>
      <c r="AO74" s="90"/>
      <c r="AP74" s="90"/>
      <c r="AQ74" s="91"/>
      <c r="AR74" s="74" t="s">
        <v>151</v>
      </c>
      <c r="AS74" s="74" t="s">
        <v>147</v>
      </c>
      <c r="AT74" s="48" t="s">
        <v>285</v>
      </c>
      <c r="AU74" s="79" t="s">
        <v>281</v>
      </c>
      <c r="AV74" s="72" t="s">
        <v>330</v>
      </c>
      <c r="AW74" s="44" t="s">
        <v>284</v>
      </c>
      <c r="AX74" s="81" t="s">
        <v>303</v>
      </c>
    </row>
    <row r="75" spans="2:50" ht="203.65" customHeight="1" x14ac:dyDescent="0.2">
      <c r="B75" s="97" t="s">
        <v>189</v>
      </c>
      <c r="C75" s="88"/>
      <c r="D75" s="98" t="s">
        <v>276</v>
      </c>
      <c r="E75" s="88"/>
      <c r="F75" s="99" t="s">
        <v>277</v>
      </c>
      <c r="G75" s="88"/>
      <c r="H75" s="100" t="s">
        <v>279</v>
      </c>
      <c r="I75" s="101"/>
      <c r="J75" s="102" t="s">
        <v>278</v>
      </c>
      <c r="K75" s="102"/>
      <c r="L75" s="102"/>
      <c r="M75" s="88">
        <v>2</v>
      </c>
      <c r="N75" s="88"/>
      <c r="O75" s="88"/>
      <c r="P75" s="88">
        <v>1</v>
      </c>
      <c r="Q75" s="88"/>
      <c r="R75" s="88"/>
      <c r="S75" s="88">
        <v>3</v>
      </c>
      <c r="T75" s="88"/>
      <c r="U75" s="94" t="s">
        <v>240</v>
      </c>
      <c r="V75" s="95"/>
      <c r="W75" s="95"/>
      <c r="X75" s="95"/>
      <c r="Y75" s="95"/>
      <c r="Z75" s="96"/>
      <c r="AA75" s="89" t="s">
        <v>280</v>
      </c>
      <c r="AB75" s="90"/>
      <c r="AC75" s="90"/>
      <c r="AD75" s="90"/>
      <c r="AE75" s="90"/>
      <c r="AF75" s="90"/>
      <c r="AG75" s="90"/>
      <c r="AH75" s="90"/>
      <c r="AI75" s="90"/>
      <c r="AJ75" s="90"/>
      <c r="AK75" s="90"/>
      <c r="AL75" s="90"/>
      <c r="AM75" s="90"/>
      <c r="AN75" s="90"/>
      <c r="AO75" s="90"/>
      <c r="AP75" s="90"/>
      <c r="AQ75" s="91"/>
      <c r="AR75" s="74" t="s">
        <v>151</v>
      </c>
      <c r="AS75" s="74" t="s">
        <v>147</v>
      </c>
      <c r="AT75" s="48" t="s">
        <v>285</v>
      </c>
      <c r="AU75" s="79" t="s">
        <v>281</v>
      </c>
      <c r="AV75" s="72" t="s">
        <v>330</v>
      </c>
      <c r="AW75" s="44" t="s">
        <v>284</v>
      </c>
      <c r="AX75" s="81" t="s">
        <v>303</v>
      </c>
    </row>
    <row r="76" spans="2:50" ht="203.65" customHeight="1" x14ac:dyDescent="0.2">
      <c r="B76" s="97" t="s">
        <v>190</v>
      </c>
      <c r="C76" s="88"/>
      <c r="D76" s="98" t="s">
        <v>276</v>
      </c>
      <c r="E76" s="88"/>
      <c r="F76" s="99" t="s">
        <v>277</v>
      </c>
      <c r="G76" s="88"/>
      <c r="H76" s="100" t="s">
        <v>279</v>
      </c>
      <c r="I76" s="101"/>
      <c r="J76" s="102" t="s">
        <v>278</v>
      </c>
      <c r="K76" s="102"/>
      <c r="L76" s="102"/>
      <c r="M76" s="88">
        <v>2</v>
      </c>
      <c r="N76" s="88"/>
      <c r="O76" s="88"/>
      <c r="P76" s="88">
        <v>1</v>
      </c>
      <c r="Q76" s="88"/>
      <c r="R76" s="88"/>
      <c r="S76" s="88">
        <v>3</v>
      </c>
      <c r="T76" s="88"/>
      <c r="U76" s="94" t="s">
        <v>241</v>
      </c>
      <c r="V76" s="95"/>
      <c r="W76" s="95"/>
      <c r="X76" s="95"/>
      <c r="Y76" s="95"/>
      <c r="Z76" s="96"/>
      <c r="AA76" s="89" t="s">
        <v>280</v>
      </c>
      <c r="AB76" s="90"/>
      <c r="AC76" s="90"/>
      <c r="AD76" s="90"/>
      <c r="AE76" s="90"/>
      <c r="AF76" s="90"/>
      <c r="AG76" s="90"/>
      <c r="AH76" s="90"/>
      <c r="AI76" s="90"/>
      <c r="AJ76" s="90"/>
      <c r="AK76" s="90"/>
      <c r="AL76" s="90"/>
      <c r="AM76" s="90"/>
      <c r="AN76" s="90"/>
      <c r="AO76" s="90"/>
      <c r="AP76" s="90"/>
      <c r="AQ76" s="91"/>
      <c r="AR76" s="74" t="s">
        <v>151</v>
      </c>
      <c r="AS76" s="74" t="s">
        <v>147</v>
      </c>
      <c r="AT76" s="48" t="s">
        <v>285</v>
      </c>
      <c r="AU76" s="79" t="s">
        <v>281</v>
      </c>
      <c r="AV76" s="72" t="s">
        <v>330</v>
      </c>
      <c r="AW76" s="44" t="s">
        <v>284</v>
      </c>
      <c r="AX76" s="81" t="s">
        <v>303</v>
      </c>
    </row>
    <row r="77" spans="2:50" ht="203.65" customHeight="1" x14ac:dyDescent="0.2">
      <c r="B77" s="97" t="s">
        <v>191</v>
      </c>
      <c r="C77" s="88"/>
      <c r="D77" s="98" t="s">
        <v>276</v>
      </c>
      <c r="E77" s="88"/>
      <c r="F77" s="99" t="s">
        <v>277</v>
      </c>
      <c r="G77" s="88"/>
      <c r="H77" s="100" t="s">
        <v>279</v>
      </c>
      <c r="I77" s="101"/>
      <c r="J77" s="102" t="s">
        <v>278</v>
      </c>
      <c r="K77" s="102"/>
      <c r="L77" s="102"/>
      <c r="M77" s="88">
        <v>2</v>
      </c>
      <c r="N77" s="88"/>
      <c r="O77" s="88"/>
      <c r="P77" s="88">
        <v>1</v>
      </c>
      <c r="Q77" s="88"/>
      <c r="R77" s="88"/>
      <c r="S77" s="88">
        <v>3</v>
      </c>
      <c r="T77" s="88"/>
      <c r="U77" s="94" t="s">
        <v>242</v>
      </c>
      <c r="V77" s="95"/>
      <c r="W77" s="95"/>
      <c r="X77" s="95"/>
      <c r="Y77" s="95"/>
      <c r="Z77" s="96"/>
      <c r="AA77" s="89" t="s">
        <v>280</v>
      </c>
      <c r="AB77" s="90"/>
      <c r="AC77" s="90"/>
      <c r="AD77" s="90"/>
      <c r="AE77" s="90"/>
      <c r="AF77" s="90"/>
      <c r="AG77" s="90"/>
      <c r="AH77" s="90"/>
      <c r="AI77" s="90"/>
      <c r="AJ77" s="90"/>
      <c r="AK77" s="90"/>
      <c r="AL77" s="90"/>
      <c r="AM77" s="90"/>
      <c r="AN77" s="90"/>
      <c r="AO77" s="90"/>
      <c r="AP77" s="90"/>
      <c r="AQ77" s="91"/>
      <c r="AR77" s="74" t="s">
        <v>151</v>
      </c>
      <c r="AS77" s="74" t="s">
        <v>147</v>
      </c>
      <c r="AT77" s="48" t="s">
        <v>285</v>
      </c>
      <c r="AU77" s="79" t="s">
        <v>281</v>
      </c>
      <c r="AV77" s="72" t="s">
        <v>330</v>
      </c>
      <c r="AW77" s="44" t="s">
        <v>284</v>
      </c>
      <c r="AX77" s="81" t="s">
        <v>303</v>
      </c>
    </row>
    <row r="78" spans="2:50" ht="203.65" customHeight="1" x14ac:dyDescent="0.2">
      <c r="B78" s="97" t="s">
        <v>192</v>
      </c>
      <c r="C78" s="88"/>
      <c r="D78" s="98" t="s">
        <v>276</v>
      </c>
      <c r="E78" s="88"/>
      <c r="F78" s="99" t="s">
        <v>277</v>
      </c>
      <c r="G78" s="88"/>
      <c r="H78" s="100" t="s">
        <v>279</v>
      </c>
      <c r="I78" s="101"/>
      <c r="J78" s="102" t="s">
        <v>278</v>
      </c>
      <c r="K78" s="102"/>
      <c r="L78" s="102"/>
      <c r="M78" s="88">
        <v>2</v>
      </c>
      <c r="N78" s="88"/>
      <c r="O78" s="88"/>
      <c r="P78" s="88">
        <v>1</v>
      </c>
      <c r="Q78" s="88"/>
      <c r="R78" s="88"/>
      <c r="S78" s="88">
        <v>3</v>
      </c>
      <c r="T78" s="88"/>
      <c r="U78" s="94" t="s">
        <v>266</v>
      </c>
      <c r="V78" s="95"/>
      <c r="W78" s="95"/>
      <c r="X78" s="95"/>
      <c r="Y78" s="95"/>
      <c r="Z78" s="96"/>
      <c r="AA78" s="89" t="s">
        <v>280</v>
      </c>
      <c r="AB78" s="90"/>
      <c r="AC78" s="90"/>
      <c r="AD78" s="90"/>
      <c r="AE78" s="90"/>
      <c r="AF78" s="90"/>
      <c r="AG78" s="90"/>
      <c r="AH78" s="90"/>
      <c r="AI78" s="90"/>
      <c r="AJ78" s="90"/>
      <c r="AK78" s="90"/>
      <c r="AL78" s="90"/>
      <c r="AM78" s="90"/>
      <c r="AN78" s="90"/>
      <c r="AO78" s="90"/>
      <c r="AP78" s="90"/>
      <c r="AQ78" s="91"/>
      <c r="AR78" s="74" t="s">
        <v>151</v>
      </c>
      <c r="AS78" s="74" t="s">
        <v>147</v>
      </c>
      <c r="AT78" s="48" t="s">
        <v>285</v>
      </c>
      <c r="AU78" s="79" t="s">
        <v>281</v>
      </c>
      <c r="AV78" s="72" t="s">
        <v>330</v>
      </c>
      <c r="AW78" s="44" t="s">
        <v>284</v>
      </c>
      <c r="AX78" s="81" t="s">
        <v>303</v>
      </c>
    </row>
    <row r="79" spans="2:50" ht="203.65" customHeight="1" x14ac:dyDescent="0.2">
      <c r="B79" s="97" t="s">
        <v>193</v>
      </c>
      <c r="C79" s="88"/>
      <c r="D79" s="98" t="s">
        <v>276</v>
      </c>
      <c r="E79" s="88"/>
      <c r="F79" s="99" t="s">
        <v>277</v>
      </c>
      <c r="G79" s="88"/>
      <c r="H79" s="100" t="s">
        <v>279</v>
      </c>
      <c r="I79" s="101"/>
      <c r="J79" s="102" t="s">
        <v>278</v>
      </c>
      <c r="K79" s="102"/>
      <c r="L79" s="102"/>
      <c r="M79" s="88">
        <v>2</v>
      </c>
      <c r="N79" s="88"/>
      <c r="O79" s="88"/>
      <c r="P79" s="88">
        <v>1</v>
      </c>
      <c r="Q79" s="88"/>
      <c r="R79" s="88"/>
      <c r="S79" s="88">
        <v>3</v>
      </c>
      <c r="T79" s="88"/>
      <c r="U79" s="94" t="s">
        <v>267</v>
      </c>
      <c r="V79" s="95"/>
      <c r="W79" s="95"/>
      <c r="X79" s="95"/>
      <c r="Y79" s="95"/>
      <c r="Z79" s="96"/>
      <c r="AA79" s="89" t="s">
        <v>280</v>
      </c>
      <c r="AB79" s="90"/>
      <c r="AC79" s="90"/>
      <c r="AD79" s="90"/>
      <c r="AE79" s="90"/>
      <c r="AF79" s="90"/>
      <c r="AG79" s="90"/>
      <c r="AH79" s="90"/>
      <c r="AI79" s="90"/>
      <c r="AJ79" s="90"/>
      <c r="AK79" s="90"/>
      <c r="AL79" s="90"/>
      <c r="AM79" s="90"/>
      <c r="AN79" s="90"/>
      <c r="AO79" s="90"/>
      <c r="AP79" s="90"/>
      <c r="AQ79" s="91"/>
      <c r="AR79" s="74" t="s">
        <v>151</v>
      </c>
      <c r="AS79" s="74" t="s">
        <v>147</v>
      </c>
      <c r="AT79" s="48" t="s">
        <v>285</v>
      </c>
      <c r="AU79" s="79" t="s">
        <v>281</v>
      </c>
      <c r="AV79" s="72" t="s">
        <v>330</v>
      </c>
      <c r="AW79" s="44" t="s">
        <v>284</v>
      </c>
      <c r="AX79" s="81" t="s">
        <v>303</v>
      </c>
    </row>
    <row r="80" spans="2:50" ht="203.65" customHeight="1" x14ac:dyDescent="0.2">
      <c r="B80" s="97" t="s">
        <v>194</v>
      </c>
      <c r="C80" s="88"/>
      <c r="D80" s="98" t="s">
        <v>276</v>
      </c>
      <c r="E80" s="88"/>
      <c r="F80" s="99" t="s">
        <v>277</v>
      </c>
      <c r="G80" s="88"/>
      <c r="H80" s="100" t="s">
        <v>279</v>
      </c>
      <c r="I80" s="101"/>
      <c r="J80" s="102" t="s">
        <v>278</v>
      </c>
      <c r="K80" s="102"/>
      <c r="L80" s="102"/>
      <c r="M80" s="88">
        <v>2</v>
      </c>
      <c r="N80" s="88"/>
      <c r="O80" s="88"/>
      <c r="P80" s="88">
        <v>1</v>
      </c>
      <c r="Q80" s="88"/>
      <c r="R80" s="88"/>
      <c r="S80" s="88">
        <v>3</v>
      </c>
      <c r="T80" s="88"/>
      <c r="U80" s="94" t="s">
        <v>243</v>
      </c>
      <c r="V80" s="95"/>
      <c r="W80" s="95"/>
      <c r="X80" s="95"/>
      <c r="Y80" s="95"/>
      <c r="Z80" s="96"/>
      <c r="AA80" s="89" t="s">
        <v>280</v>
      </c>
      <c r="AB80" s="90"/>
      <c r="AC80" s="90"/>
      <c r="AD80" s="90"/>
      <c r="AE80" s="90"/>
      <c r="AF80" s="90"/>
      <c r="AG80" s="90"/>
      <c r="AH80" s="90"/>
      <c r="AI80" s="90"/>
      <c r="AJ80" s="90"/>
      <c r="AK80" s="90"/>
      <c r="AL80" s="90"/>
      <c r="AM80" s="90"/>
      <c r="AN80" s="90"/>
      <c r="AO80" s="90"/>
      <c r="AP80" s="90"/>
      <c r="AQ80" s="91"/>
      <c r="AR80" s="74" t="s">
        <v>151</v>
      </c>
      <c r="AS80" s="74" t="s">
        <v>147</v>
      </c>
      <c r="AT80" s="48" t="s">
        <v>285</v>
      </c>
      <c r="AU80" s="79" t="s">
        <v>281</v>
      </c>
      <c r="AV80" s="72" t="s">
        <v>330</v>
      </c>
      <c r="AW80" s="44" t="s">
        <v>284</v>
      </c>
      <c r="AX80" s="81" t="s">
        <v>303</v>
      </c>
    </row>
    <row r="81" spans="2:50" ht="203.65" customHeight="1" x14ac:dyDescent="0.2">
      <c r="B81" s="97" t="s">
        <v>195</v>
      </c>
      <c r="C81" s="88"/>
      <c r="D81" s="98" t="s">
        <v>276</v>
      </c>
      <c r="E81" s="88"/>
      <c r="F81" s="99" t="s">
        <v>277</v>
      </c>
      <c r="G81" s="88"/>
      <c r="H81" s="100" t="s">
        <v>279</v>
      </c>
      <c r="I81" s="101"/>
      <c r="J81" s="102" t="s">
        <v>278</v>
      </c>
      <c r="K81" s="102"/>
      <c r="L81" s="102"/>
      <c r="M81" s="88">
        <v>2</v>
      </c>
      <c r="N81" s="88"/>
      <c r="O81" s="88"/>
      <c r="P81" s="88">
        <v>1</v>
      </c>
      <c r="Q81" s="88"/>
      <c r="R81" s="88"/>
      <c r="S81" s="88">
        <v>3</v>
      </c>
      <c r="T81" s="88"/>
      <c r="U81" s="94" t="s">
        <v>244</v>
      </c>
      <c r="V81" s="95"/>
      <c r="W81" s="95"/>
      <c r="X81" s="95"/>
      <c r="Y81" s="95"/>
      <c r="Z81" s="96"/>
      <c r="AA81" s="89" t="s">
        <v>280</v>
      </c>
      <c r="AB81" s="90"/>
      <c r="AC81" s="90"/>
      <c r="AD81" s="90"/>
      <c r="AE81" s="90"/>
      <c r="AF81" s="90"/>
      <c r="AG81" s="90"/>
      <c r="AH81" s="90"/>
      <c r="AI81" s="90"/>
      <c r="AJ81" s="90"/>
      <c r="AK81" s="90"/>
      <c r="AL81" s="90"/>
      <c r="AM81" s="90"/>
      <c r="AN81" s="90"/>
      <c r="AO81" s="90"/>
      <c r="AP81" s="90"/>
      <c r="AQ81" s="91"/>
      <c r="AR81" s="74" t="s">
        <v>151</v>
      </c>
      <c r="AS81" s="74" t="s">
        <v>147</v>
      </c>
      <c r="AT81" s="48" t="s">
        <v>285</v>
      </c>
      <c r="AU81" s="79" t="s">
        <v>281</v>
      </c>
      <c r="AV81" s="72" t="s">
        <v>330</v>
      </c>
      <c r="AW81" s="44" t="s">
        <v>284</v>
      </c>
      <c r="AX81" s="81" t="s">
        <v>303</v>
      </c>
    </row>
    <row r="82" spans="2:50" ht="203.65" customHeight="1" x14ac:dyDescent="0.2">
      <c r="B82" s="97" t="s">
        <v>196</v>
      </c>
      <c r="C82" s="88"/>
      <c r="D82" s="98" t="s">
        <v>276</v>
      </c>
      <c r="E82" s="88"/>
      <c r="F82" s="99" t="s">
        <v>277</v>
      </c>
      <c r="G82" s="88"/>
      <c r="H82" s="100" t="s">
        <v>279</v>
      </c>
      <c r="I82" s="101"/>
      <c r="J82" s="102" t="s">
        <v>278</v>
      </c>
      <c r="K82" s="102"/>
      <c r="L82" s="102"/>
      <c r="M82" s="88">
        <v>2</v>
      </c>
      <c r="N82" s="88"/>
      <c r="O82" s="88"/>
      <c r="P82" s="88">
        <v>1</v>
      </c>
      <c r="Q82" s="88"/>
      <c r="R82" s="88"/>
      <c r="S82" s="88">
        <v>3</v>
      </c>
      <c r="T82" s="88"/>
      <c r="U82" s="94" t="s">
        <v>245</v>
      </c>
      <c r="V82" s="95"/>
      <c r="W82" s="95"/>
      <c r="X82" s="95"/>
      <c r="Y82" s="95"/>
      <c r="Z82" s="96"/>
      <c r="AA82" s="89" t="s">
        <v>280</v>
      </c>
      <c r="AB82" s="90"/>
      <c r="AC82" s="90"/>
      <c r="AD82" s="90"/>
      <c r="AE82" s="90"/>
      <c r="AF82" s="90"/>
      <c r="AG82" s="90"/>
      <c r="AH82" s="90"/>
      <c r="AI82" s="90"/>
      <c r="AJ82" s="90"/>
      <c r="AK82" s="90"/>
      <c r="AL82" s="90"/>
      <c r="AM82" s="90"/>
      <c r="AN82" s="90"/>
      <c r="AO82" s="90"/>
      <c r="AP82" s="90"/>
      <c r="AQ82" s="91"/>
      <c r="AR82" s="74" t="s">
        <v>151</v>
      </c>
      <c r="AS82" s="74" t="s">
        <v>147</v>
      </c>
      <c r="AT82" s="48" t="s">
        <v>285</v>
      </c>
      <c r="AU82" s="79" t="s">
        <v>281</v>
      </c>
      <c r="AV82" s="72" t="s">
        <v>330</v>
      </c>
      <c r="AW82" s="44" t="s">
        <v>284</v>
      </c>
      <c r="AX82" s="81" t="s">
        <v>303</v>
      </c>
    </row>
    <row r="83" spans="2:50" ht="203.65" customHeight="1" x14ac:dyDescent="0.2">
      <c r="B83" s="97" t="s">
        <v>197</v>
      </c>
      <c r="C83" s="88"/>
      <c r="D83" s="98" t="s">
        <v>276</v>
      </c>
      <c r="E83" s="88"/>
      <c r="F83" s="99" t="s">
        <v>277</v>
      </c>
      <c r="G83" s="88"/>
      <c r="H83" s="100" t="s">
        <v>279</v>
      </c>
      <c r="I83" s="101"/>
      <c r="J83" s="102" t="s">
        <v>278</v>
      </c>
      <c r="K83" s="102"/>
      <c r="L83" s="102"/>
      <c r="M83" s="88">
        <v>2</v>
      </c>
      <c r="N83" s="88"/>
      <c r="O83" s="88"/>
      <c r="P83" s="88">
        <v>1</v>
      </c>
      <c r="Q83" s="88"/>
      <c r="R83" s="88"/>
      <c r="S83" s="88">
        <v>3</v>
      </c>
      <c r="T83" s="88"/>
      <c r="U83" s="94" t="s">
        <v>246</v>
      </c>
      <c r="V83" s="95"/>
      <c r="W83" s="95"/>
      <c r="X83" s="95"/>
      <c r="Y83" s="95"/>
      <c r="Z83" s="96"/>
      <c r="AA83" s="89" t="s">
        <v>280</v>
      </c>
      <c r="AB83" s="90"/>
      <c r="AC83" s="90"/>
      <c r="AD83" s="90"/>
      <c r="AE83" s="90"/>
      <c r="AF83" s="90"/>
      <c r="AG83" s="90"/>
      <c r="AH83" s="90"/>
      <c r="AI83" s="90"/>
      <c r="AJ83" s="90"/>
      <c r="AK83" s="90"/>
      <c r="AL83" s="90"/>
      <c r="AM83" s="90"/>
      <c r="AN83" s="90"/>
      <c r="AO83" s="90"/>
      <c r="AP83" s="90"/>
      <c r="AQ83" s="91"/>
      <c r="AR83" s="74" t="s">
        <v>151</v>
      </c>
      <c r="AS83" s="74" t="s">
        <v>147</v>
      </c>
      <c r="AT83" s="48" t="s">
        <v>285</v>
      </c>
      <c r="AU83" s="79" t="s">
        <v>281</v>
      </c>
      <c r="AV83" s="72" t="s">
        <v>330</v>
      </c>
      <c r="AW83" s="44" t="s">
        <v>284</v>
      </c>
      <c r="AX83" s="81" t="s">
        <v>303</v>
      </c>
    </row>
    <row r="84" spans="2:50" ht="203.65" customHeight="1" x14ac:dyDescent="0.2">
      <c r="B84" s="97" t="s">
        <v>198</v>
      </c>
      <c r="C84" s="88"/>
      <c r="D84" s="98" t="s">
        <v>276</v>
      </c>
      <c r="E84" s="88"/>
      <c r="F84" s="99" t="s">
        <v>277</v>
      </c>
      <c r="G84" s="88"/>
      <c r="H84" s="100" t="s">
        <v>279</v>
      </c>
      <c r="I84" s="101"/>
      <c r="J84" s="102" t="s">
        <v>278</v>
      </c>
      <c r="K84" s="102"/>
      <c r="L84" s="102"/>
      <c r="M84" s="88">
        <v>2</v>
      </c>
      <c r="N84" s="88"/>
      <c r="O84" s="88"/>
      <c r="P84" s="88">
        <v>1</v>
      </c>
      <c r="Q84" s="88"/>
      <c r="R84" s="88"/>
      <c r="S84" s="88">
        <v>3</v>
      </c>
      <c r="T84" s="88"/>
      <c r="U84" s="94" t="s">
        <v>247</v>
      </c>
      <c r="V84" s="95"/>
      <c r="W84" s="95"/>
      <c r="X84" s="95"/>
      <c r="Y84" s="95"/>
      <c r="Z84" s="96"/>
      <c r="AA84" s="89" t="s">
        <v>280</v>
      </c>
      <c r="AB84" s="90"/>
      <c r="AC84" s="90"/>
      <c r="AD84" s="90"/>
      <c r="AE84" s="90"/>
      <c r="AF84" s="90"/>
      <c r="AG84" s="90"/>
      <c r="AH84" s="90"/>
      <c r="AI84" s="90"/>
      <c r="AJ84" s="90"/>
      <c r="AK84" s="90"/>
      <c r="AL84" s="90"/>
      <c r="AM84" s="90"/>
      <c r="AN84" s="90"/>
      <c r="AO84" s="90"/>
      <c r="AP84" s="90"/>
      <c r="AQ84" s="91"/>
      <c r="AR84" s="74" t="s">
        <v>151</v>
      </c>
      <c r="AS84" s="74" t="s">
        <v>147</v>
      </c>
      <c r="AT84" s="48" t="s">
        <v>285</v>
      </c>
      <c r="AU84" s="79" t="s">
        <v>281</v>
      </c>
      <c r="AV84" s="72" t="s">
        <v>330</v>
      </c>
      <c r="AW84" s="44" t="s">
        <v>284</v>
      </c>
      <c r="AX84" s="81" t="s">
        <v>303</v>
      </c>
    </row>
    <row r="85" spans="2:50" ht="203.65" customHeight="1" x14ac:dyDescent="0.2">
      <c r="B85" s="97" t="s">
        <v>199</v>
      </c>
      <c r="C85" s="88"/>
      <c r="D85" s="98" t="s">
        <v>276</v>
      </c>
      <c r="E85" s="88"/>
      <c r="F85" s="99" t="s">
        <v>277</v>
      </c>
      <c r="G85" s="88"/>
      <c r="H85" s="100" t="s">
        <v>279</v>
      </c>
      <c r="I85" s="101"/>
      <c r="J85" s="102" t="s">
        <v>278</v>
      </c>
      <c r="K85" s="102"/>
      <c r="L85" s="102"/>
      <c r="M85" s="88">
        <v>2</v>
      </c>
      <c r="N85" s="88"/>
      <c r="O85" s="88"/>
      <c r="P85" s="88">
        <v>1</v>
      </c>
      <c r="Q85" s="88"/>
      <c r="R85" s="88"/>
      <c r="S85" s="88">
        <v>3</v>
      </c>
      <c r="T85" s="88"/>
      <c r="U85" s="94" t="s">
        <v>268</v>
      </c>
      <c r="V85" s="95"/>
      <c r="W85" s="95"/>
      <c r="X85" s="95"/>
      <c r="Y85" s="95"/>
      <c r="Z85" s="96"/>
      <c r="AA85" s="89" t="s">
        <v>280</v>
      </c>
      <c r="AB85" s="90"/>
      <c r="AC85" s="90"/>
      <c r="AD85" s="90"/>
      <c r="AE85" s="90"/>
      <c r="AF85" s="90"/>
      <c r="AG85" s="90"/>
      <c r="AH85" s="90"/>
      <c r="AI85" s="90"/>
      <c r="AJ85" s="90"/>
      <c r="AK85" s="90"/>
      <c r="AL85" s="90"/>
      <c r="AM85" s="90"/>
      <c r="AN85" s="90"/>
      <c r="AO85" s="90"/>
      <c r="AP85" s="90"/>
      <c r="AQ85" s="91"/>
      <c r="AR85" s="74" t="s">
        <v>151</v>
      </c>
      <c r="AS85" s="74" t="s">
        <v>147</v>
      </c>
      <c r="AT85" s="48" t="s">
        <v>285</v>
      </c>
      <c r="AU85" s="79" t="s">
        <v>281</v>
      </c>
      <c r="AV85" s="72" t="s">
        <v>330</v>
      </c>
      <c r="AW85" s="44" t="s">
        <v>284</v>
      </c>
      <c r="AX85" s="81" t="s">
        <v>303</v>
      </c>
    </row>
    <row r="86" spans="2:50" ht="203.65" customHeight="1" x14ac:dyDescent="0.2">
      <c r="B86" s="97" t="s">
        <v>200</v>
      </c>
      <c r="C86" s="88"/>
      <c r="D86" s="98" t="s">
        <v>276</v>
      </c>
      <c r="E86" s="88"/>
      <c r="F86" s="99" t="s">
        <v>277</v>
      </c>
      <c r="G86" s="88"/>
      <c r="H86" s="100" t="s">
        <v>279</v>
      </c>
      <c r="I86" s="101"/>
      <c r="J86" s="102" t="s">
        <v>278</v>
      </c>
      <c r="K86" s="102"/>
      <c r="L86" s="102"/>
      <c r="M86" s="88">
        <v>2</v>
      </c>
      <c r="N86" s="88"/>
      <c r="O86" s="88"/>
      <c r="P86" s="88">
        <v>1</v>
      </c>
      <c r="Q86" s="88"/>
      <c r="R86" s="88"/>
      <c r="S86" s="88">
        <v>3</v>
      </c>
      <c r="T86" s="88"/>
      <c r="U86" s="94" t="s">
        <v>269</v>
      </c>
      <c r="V86" s="95"/>
      <c r="W86" s="95"/>
      <c r="X86" s="95"/>
      <c r="Y86" s="95"/>
      <c r="Z86" s="96"/>
      <c r="AA86" s="89" t="s">
        <v>280</v>
      </c>
      <c r="AB86" s="90"/>
      <c r="AC86" s="90"/>
      <c r="AD86" s="90"/>
      <c r="AE86" s="90"/>
      <c r="AF86" s="90"/>
      <c r="AG86" s="90"/>
      <c r="AH86" s="90"/>
      <c r="AI86" s="90"/>
      <c r="AJ86" s="90"/>
      <c r="AK86" s="90"/>
      <c r="AL86" s="90"/>
      <c r="AM86" s="90"/>
      <c r="AN86" s="90"/>
      <c r="AO86" s="90"/>
      <c r="AP86" s="90"/>
      <c r="AQ86" s="91"/>
      <c r="AR86" s="74" t="s">
        <v>151</v>
      </c>
      <c r="AS86" s="74" t="s">
        <v>147</v>
      </c>
      <c r="AT86" s="48" t="s">
        <v>285</v>
      </c>
      <c r="AU86" s="79" t="s">
        <v>281</v>
      </c>
      <c r="AV86" s="72" t="s">
        <v>330</v>
      </c>
      <c r="AW86" s="44" t="s">
        <v>284</v>
      </c>
      <c r="AX86" s="81" t="s">
        <v>303</v>
      </c>
    </row>
    <row r="87" spans="2:50" ht="203.65" customHeight="1" x14ac:dyDescent="0.2">
      <c r="B87" s="97" t="s">
        <v>201</v>
      </c>
      <c r="C87" s="88"/>
      <c r="D87" s="98" t="s">
        <v>276</v>
      </c>
      <c r="E87" s="88"/>
      <c r="F87" s="99" t="s">
        <v>277</v>
      </c>
      <c r="G87" s="88"/>
      <c r="H87" s="100" t="s">
        <v>279</v>
      </c>
      <c r="I87" s="101"/>
      <c r="J87" s="102" t="s">
        <v>278</v>
      </c>
      <c r="K87" s="102"/>
      <c r="L87" s="102"/>
      <c r="M87" s="88">
        <v>2</v>
      </c>
      <c r="N87" s="88"/>
      <c r="O87" s="88"/>
      <c r="P87" s="88">
        <v>1</v>
      </c>
      <c r="Q87" s="88"/>
      <c r="R87" s="88"/>
      <c r="S87" s="88">
        <v>3</v>
      </c>
      <c r="T87" s="88"/>
      <c r="U87" s="94" t="s">
        <v>248</v>
      </c>
      <c r="V87" s="95"/>
      <c r="W87" s="95"/>
      <c r="X87" s="95"/>
      <c r="Y87" s="95"/>
      <c r="Z87" s="96"/>
      <c r="AA87" s="89" t="s">
        <v>280</v>
      </c>
      <c r="AB87" s="90"/>
      <c r="AC87" s="90"/>
      <c r="AD87" s="90"/>
      <c r="AE87" s="90"/>
      <c r="AF87" s="90"/>
      <c r="AG87" s="90"/>
      <c r="AH87" s="90"/>
      <c r="AI87" s="90"/>
      <c r="AJ87" s="90"/>
      <c r="AK87" s="90"/>
      <c r="AL87" s="90"/>
      <c r="AM87" s="90"/>
      <c r="AN87" s="90"/>
      <c r="AO87" s="90"/>
      <c r="AP87" s="90"/>
      <c r="AQ87" s="91"/>
      <c r="AR87" s="74" t="s">
        <v>151</v>
      </c>
      <c r="AS87" s="74" t="s">
        <v>147</v>
      </c>
      <c r="AT87" s="48" t="s">
        <v>285</v>
      </c>
      <c r="AU87" s="79" t="s">
        <v>281</v>
      </c>
      <c r="AV87" s="72" t="s">
        <v>330</v>
      </c>
      <c r="AW87" s="44" t="s">
        <v>284</v>
      </c>
      <c r="AX87" s="81" t="s">
        <v>303</v>
      </c>
    </row>
    <row r="88" spans="2:50" ht="203.65" customHeight="1" x14ac:dyDescent="0.2">
      <c r="B88" s="97" t="s">
        <v>202</v>
      </c>
      <c r="C88" s="88"/>
      <c r="D88" s="98" t="s">
        <v>276</v>
      </c>
      <c r="E88" s="88"/>
      <c r="F88" s="99" t="s">
        <v>277</v>
      </c>
      <c r="G88" s="88"/>
      <c r="H88" s="100" t="s">
        <v>279</v>
      </c>
      <c r="I88" s="101"/>
      <c r="J88" s="102" t="s">
        <v>278</v>
      </c>
      <c r="K88" s="102"/>
      <c r="L88" s="102"/>
      <c r="M88" s="88">
        <v>2</v>
      </c>
      <c r="N88" s="88"/>
      <c r="O88" s="88"/>
      <c r="P88" s="88">
        <v>1</v>
      </c>
      <c r="Q88" s="88"/>
      <c r="R88" s="88"/>
      <c r="S88" s="88">
        <v>3</v>
      </c>
      <c r="T88" s="88"/>
      <c r="U88" s="94" t="s">
        <v>249</v>
      </c>
      <c r="V88" s="95"/>
      <c r="W88" s="95"/>
      <c r="X88" s="95"/>
      <c r="Y88" s="95"/>
      <c r="Z88" s="96"/>
      <c r="AA88" s="89" t="s">
        <v>280</v>
      </c>
      <c r="AB88" s="90"/>
      <c r="AC88" s="90"/>
      <c r="AD88" s="90"/>
      <c r="AE88" s="90"/>
      <c r="AF88" s="90"/>
      <c r="AG88" s="90"/>
      <c r="AH88" s="90"/>
      <c r="AI88" s="90"/>
      <c r="AJ88" s="90"/>
      <c r="AK88" s="90"/>
      <c r="AL88" s="90"/>
      <c r="AM88" s="90"/>
      <c r="AN88" s="90"/>
      <c r="AO88" s="90"/>
      <c r="AP88" s="90"/>
      <c r="AQ88" s="91"/>
      <c r="AR88" s="74" t="s">
        <v>151</v>
      </c>
      <c r="AS88" s="74" t="s">
        <v>147</v>
      </c>
      <c r="AT88" s="48" t="s">
        <v>285</v>
      </c>
      <c r="AU88" s="79" t="s">
        <v>281</v>
      </c>
      <c r="AV88" s="72" t="s">
        <v>330</v>
      </c>
      <c r="AW88" s="44" t="s">
        <v>284</v>
      </c>
      <c r="AX88" s="81" t="s">
        <v>303</v>
      </c>
    </row>
    <row r="89" spans="2:50" ht="203.65" customHeight="1" x14ac:dyDescent="0.2">
      <c r="B89" s="97" t="s">
        <v>203</v>
      </c>
      <c r="C89" s="88"/>
      <c r="D89" s="98" t="s">
        <v>276</v>
      </c>
      <c r="E89" s="88"/>
      <c r="F89" s="99" t="s">
        <v>277</v>
      </c>
      <c r="G89" s="88"/>
      <c r="H89" s="100" t="s">
        <v>279</v>
      </c>
      <c r="I89" s="101"/>
      <c r="J89" s="102" t="s">
        <v>278</v>
      </c>
      <c r="K89" s="102"/>
      <c r="L89" s="102"/>
      <c r="M89" s="88">
        <v>2</v>
      </c>
      <c r="N89" s="88"/>
      <c r="O89" s="88"/>
      <c r="P89" s="88">
        <v>1</v>
      </c>
      <c r="Q89" s="88"/>
      <c r="R89" s="88"/>
      <c r="S89" s="88">
        <v>3</v>
      </c>
      <c r="T89" s="88"/>
      <c r="U89" s="94" t="s">
        <v>250</v>
      </c>
      <c r="V89" s="95"/>
      <c r="W89" s="95"/>
      <c r="X89" s="95"/>
      <c r="Y89" s="95"/>
      <c r="Z89" s="96"/>
      <c r="AA89" s="89" t="s">
        <v>280</v>
      </c>
      <c r="AB89" s="90"/>
      <c r="AC89" s="90"/>
      <c r="AD89" s="90"/>
      <c r="AE89" s="90"/>
      <c r="AF89" s="90"/>
      <c r="AG89" s="90"/>
      <c r="AH89" s="90"/>
      <c r="AI89" s="90"/>
      <c r="AJ89" s="90"/>
      <c r="AK89" s="90"/>
      <c r="AL89" s="90"/>
      <c r="AM89" s="90"/>
      <c r="AN89" s="90"/>
      <c r="AO89" s="90"/>
      <c r="AP89" s="90"/>
      <c r="AQ89" s="91"/>
      <c r="AR89" s="74" t="s">
        <v>151</v>
      </c>
      <c r="AS89" s="74" t="s">
        <v>147</v>
      </c>
      <c r="AT89" s="48" t="s">
        <v>285</v>
      </c>
      <c r="AU89" s="79" t="s">
        <v>281</v>
      </c>
      <c r="AV89" s="72" t="s">
        <v>330</v>
      </c>
      <c r="AW89" s="44" t="s">
        <v>284</v>
      </c>
      <c r="AX89" s="81" t="s">
        <v>303</v>
      </c>
    </row>
    <row r="90" spans="2:50" ht="203.65" customHeight="1" x14ac:dyDescent="0.2">
      <c r="B90" s="97" t="s">
        <v>204</v>
      </c>
      <c r="C90" s="88"/>
      <c r="D90" s="98" t="s">
        <v>276</v>
      </c>
      <c r="E90" s="88"/>
      <c r="F90" s="99" t="s">
        <v>277</v>
      </c>
      <c r="G90" s="88"/>
      <c r="H90" s="100" t="s">
        <v>279</v>
      </c>
      <c r="I90" s="101"/>
      <c r="J90" s="102" t="s">
        <v>278</v>
      </c>
      <c r="K90" s="102"/>
      <c r="L90" s="102"/>
      <c r="M90" s="88">
        <v>2</v>
      </c>
      <c r="N90" s="88"/>
      <c r="O90" s="88"/>
      <c r="P90" s="88">
        <v>1</v>
      </c>
      <c r="Q90" s="88"/>
      <c r="R90" s="88"/>
      <c r="S90" s="88">
        <v>3</v>
      </c>
      <c r="T90" s="88"/>
      <c r="U90" s="94" t="s">
        <v>251</v>
      </c>
      <c r="V90" s="95"/>
      <c r="W90" s="95"/>
      <c r="X90" s="95"/>
      <c r="Y90" s="95"/>
      <c r="Z90" s="96"/>
      <c r="AA90" s="89" t="s">
        <v>280</v>
      </c>
      <c r="AB90" s="90"/>
      <c r="AC90" s="90"/>
      <c r="AD90" s="90"/>
      <c r="AE90" s="90"/>
      <c r="AF90" s="90"/>
      <c r="AG90" s="90"/>
      <c r="AH90" s="90"/>
      <c r="AI90" s="90"/>
      <c r="AJ90" s="90"/>
      <c r="AK90" s="90"/>
      <c r="AL90" s="90"/>
      <c r="AM90" s="90"/>
      <c r="AN90" s="90"/>
      <c r="AO90" s="90"/>
      <c r="AP90" s="90"/>
      <c r="AQ90" s="91"/>
      <c r="AR90" s="74" t="s">
        <v>151</v>
      </c>
      <c r="AS90" s="74" t="s">
        <v>147</v>
      </c>
      <c r="AT90" s="48" t="s">
        <v>285</v>
      </c>
      <c r="AU90" s="79" t="s">
        <v>281</v>
      </c>
      <c r="AV90" s="72" t="s">
        <v>330</v>
      </c>
      <c r="AW90" s="44" t="s">
        <v>284</v>
      </c>
      <c r="AX90" s="81" t="s">
        <v>303</v>
      </c>
    </row>
    <row r="91" spans="2:50" ht="203.65" customHeight="1" x14ac:dyDescent="0.2">
      <c r="B91" s="97" t="s">
        <v>205</v>
      </c>
      <c r="C91" s="88"/>
      <c r="D91" s="98" t="s">
        <v>276</v>
      </c>
      <c r="E91" s="88"/>
      <c r="F91" s="99" t="s">
        <v>277</v>
      </c>
      <c r="G91" s="88"/>
      <c r="H91" s="100" t="s">
        <v>279</v>
      </c>
      <c r="I91" s="101"/>
      <c r="J91" s="102" t="s">
        <v>278</v>
      </c>
      <c r="K91" s="102"/>
      <c r="L91" s="102"/>
      <c r="M91" s="88">
        <v>2</v>
      </c>
      <c r="N91" s="88"/>
      <c r="O91" s="88"/>
      <c r="P91" s="88">
        <v>1</v>
      </c>
      <c r="Q91" s="88"/>
      <c r="R91" s="88"/>
      <c r="S91" s="88">
        <v>3</v>
      </c>
      <c r="T91" s="88"/>
      <c r="U91" s="94" t="s">
        <v>252</v>
      </c>
      <c r="V91" s="95"/>
      <c r="W91" s="95"/>
      <c r="X91" s="95"/>
      <c r="Y91" s="95"/>
      <c r="Z91" s="96"/>
      <c r="AA91" s="89" t="s">
        <v>280</v>
      </c>
      <c r="AB91" s="90"/>
      <c r="AC91" s="90"/>
      <c r="AD91" s="90"/>
      <c r="AE91" s="90"/>
      <c r="AF91" s="90"/>
      <c r="AG91" s="90"/>
      <c r="AH91" s="90"/>
      <c r="AI91" s="90"/>
      <c r="AJ91" s="90"/>
      <c r="AK91" s="90"/>
      <c r="AL91" s="90"/>
      <c r="AM91" s="90"/>
      <c r="AN91" s="90"/>
      <c r="AO91" s="90"/>
      <c r="AP91" s="90"/>
      <c r="AQ91" s="91"/>
      <c r="AR91" s="74" t="s">
        <v>151</v>
      </c>
      <c r="AS91" s="74" t="s">
        <v>147</v>
      </c>
      <c r="AT91" s="48" t="s">
        <v>285</v>
      </c>
      <c r="AU91" s="79" t="s">
        <v>281</v>
      </c>
      <c r="AV91" s="72" t="s">
        <v>330</v>
      </c>
      <c r="AW91" s="44" t="s">
        <v>284</v>
      </c>
      <c r="AX91" s="81" t="s">
        <v>303</v>
      </c>
    </row>
    <row r="92" spans="2:50" ht="203.65" customHeight="1" x14ac:dyDescent="0.2">
      <c r="B92" s="97" t="s">
        <v>206</v>
      </c>
      <c r="C92" s="88"/>
      <c r="D92" s="98" t="s">
        <v>276</v>
      </c>
      <c r="E92" s="88"/>
      <c r="F92" s="99" t="s">
        <v>277</v>
      </c>
      <c r="G92" s="88"/>
      <c r="H92" s="100" t="s">
        <v>279</v>
      </c>
      <c r="I92" s="101"/>
      <c r="J92" s="102" t="s">
        <v>278</v>
      </c>
      <c r="K92" s="102"/>
      <c r="L92" s="102"/>
      <c r="M92" s="88">
        <v>2</v>
      </c>
      <c r="N92" s="88"/>
      <c r="O92" s="88"/>
      <c r="P92" s="88">
        <v>1</v>
      </c>
      <c r="Q92" s="88"/>
      <c r="R92" s="88"/>
      <c r="S92" s="88">
        <v>3</v>
      </c>
      <c r="T92" s="88"/>
      <c r="U92" s="94" t="s">
        <v>270</v>
      </c>
      <c r="V92" s="95"/>
      <c r="W92" s="95"/>
      <c r="X92" s="95"/>
      <c r="Y92" s="95"/>
      <c r="Z92" s="96"/>
      <c r="AA92" s="89" t="s">
        <v>280</v>
      </c>
      <c r="AB92" s="90"/>
      <c r="AC92" s="90"/>
      <c r="AD92" s="90"/>
      <c r="AE92" s="90"/>
      <c r="AF92" s="90"/>
      <c r="AG92" s="90"/>
      <c r="AH92" s="90"/>
      <c r="AI92" s="90"/>
      <c r="AJ92" s="90"/>
      <c r="AK92" s="90"/>
      <c r="AL92" s="90"/>
      <c r="AM92" s="90"/>
      <c r="AN92" s="90"/>
      <c r="AO92" s="90"/>
      <c r="AP92" s="90"/>
      <c r="AQ92" s="91"/>
      <c r="AR92" s="74" t="s">
        <v>151</v>
      </c>
      <c r="AS92" s="74" t="s">
        <v>147</v>
      </c>
      <c r="AT92" s="48" t="s">
        <v>285</v>
      </c>
      <c r="AU92" s="79" t="s">
        <v>281</v>
      </c>
      <c r="AV92" s="72" t="s">
        <v>330</v>
      </c>
      <c r="AW92" s="44" t="s">
        <v>284</v>
      </c>
      <c r="AX92" s="81" t="s">
        <v>303</v>
      </c>
    </row>
    <row r="93" spans="2:50" ht="203.65" customHeight="1" x14ac:dyDescent="0.2">
      <c r="B93" s="97" t="s">
        <v>207</v>
      </c>
      <c r="C93" s="88"/>
      <c r="D93" s="98" t="s">
        <v>276</v>
      </c>
      <c r="E93" s="88"/>
      <c r="F93" s="99" t="s">
        <v>277</v>
      </c>
      <c r="G93" s="88"/>
      <c r="H93" s="100" t="s">
        <v>279</v>
      </c>
      <c r="I93" s="101"/>
      <c r="J93" s="102" t="s">
        <v>278</v>
      </c>
      <c r="K93" s="102"/>
      <c r="L93" s="102"/>
      <c r="M93" s="88">
        <v>2</v>
      </c>
      <c r="N93" s="88"/>
      <c r="O93" s="88"/>
      <c r="P93" s="88">
        <v>1</v>
      </c>
      <c r="Q93" s="88"/>
      <c r="R93" s="88"/>
      <c r="S93" s="88">
        <v>3</v>
      </c>
      <c r="T93" s="88"/>
      <c r="U93" s="94" t="s">
        <v>271</v>
      </c>
      <c r="V93" s="95"/>
      <c r="W93" s="95"/>
      <c r="X93" s="95"/>
      <c r="Y93" s="95"/>
      <c r="Z93" s="96"/>
      <c r="AA93" s="89" t="s">
        <v>280</v>
      </c>
      <c r="AB93" s="90"/>
      <c r="AC93" s="90"/>
      <c r="AD93" s="90"/>
      <c r="AE93" s="90"/>
      <c r="AF93" s="90"/>
      <c r="AG93" s="90"/>
      <c r="AH93" s="90"/>
      <c r="AI93" s="90"/>
      <c r="AJ93" s="90"/>
      <c r="AK93" s="90"/>
      <c r="AL93" s="90"/>
      <c r="AM93" s="90"/>
      <c r="AN93" s="90"/>
      <c r="AO93" s="90"/>
      <c r="AP93" s="90"/>
      <c r="AQ93" s="91"/>
      <c r="AR93" s="74" t="s">
        <v>151</v>
      </c>
      <c r="AS93" s="74" t="s">
        <v>147</v>
      </c>
      <c r="AT93" s="48" t="s">
        <v>285</v>
      </c>
      <c r="AU93" s="79" t="s">
        <v>281</v>
      </c>
      <c r="AV93" s="72" t="s">
        <v>330</v>
      </c>
      <c r="AW93" s="44" t="s">
        <v>284</v>
      </c>
      <c r="AX93" s="81" t="s">
        <v>303</v>
      </c>
    </row>
    <row r="94" spans="2:50" ht="203.65" customHeight="1" x14ac:dyDescent="0.2">
      <c r="B94" s="97" t="s">
        <v>208</v>
      </c>
      <c r="C94" s="88"/>
      <c r="D94" s="98" t="s">
        <v>276</v>
      </c>
      <c r="E94" s="88"/>
      <c r="F94" s="99" t="s">
        <v>277</v>
      </c>
      <c r="G94" s="88"/>
      <c r="H94" s="100" t="s">
        <v>279</v>
      </c>
      <c r="I94" s="101"/>
      <c r="J94" s="102" t="s">
        <v>278</v>
      </c>
      <c r="K94" s="102"/>
      <c r="L94" s="102"/>
      <c r="M94" s="88">
        <v>2</v>
      </c>
      <c r="N94" s="88"/>
      <c r="O94" s="88"/>
      <c r="P94" s="88">
        <v>1</v>
      </c>
      <c r="Q94" s="88"/>
      <c r="R94" s="88"/>
      <c r="S94" s="88">
        <v>3</v>
      </c>
      <c r="T94" s="88"/>
      <c r="U94" s="94" t="s">
        <v>253</v>
      </c>
      <c r="V94" s="95"/>
      <c r="W94" s="95"/>
      <c r="X94" s="95"/>
      <c r="Y94" s="95"/>
      <c r="Z94" s="96"/>
      <c r="AA94" s="89" t="s">
        <v>280</v>
      </c>
      <c r="AB94" s="90"/>
      <c r="AC94" s="90"/>
      <c r="AD94" s="90"/>
      <c r="AE94" s="90"/>
      <c r="AF94" s="90"/>
      <c r="AG94" s="90"/>
      <c r="AH94" s="90"/>
      <c r="AI94" s="90"/>
      <c r="AJ94" s="90"/>
      <c r="AK94" s="90"/>
      <c r="AL94" s="90"/>
      <c r="AM94" s="90"/>
      <c r="AN94" s="90"/>
      <c r="AO94" s="90"/>
      <c r="AP94" s="90"/>
      <c r="AQ94" s="91"/>
      <c r="AR94" s="74" t="s">
        <v>151</v>
      </c>
      <c r="AS94" s="74" t="s">
        <v>147</v>
      </c>
      <c r="AT94" s="48" t="s">
        <v>285</v>
      </c>
      <c r="AU94" s="79" t="s">
        <v>281</v>
      </c>
      <c r="AV94" s="72" t="s">
        <v>330</v>
      </c>
      <c r="AW94" s="44" t="s">
        <v>284</v>
      </c>
      <c r="AX94" s="81" t="s">
        <v>303</v>
      </c>
    </row>
    <row r="95" spans="2:50" ht="203.65" customHeight="1" x14ac:dyDescent="0.2">
      <c r="B95" s="97" t="s">
        <v>209</v>
      </c>
      <c r="C95" s="88"/>
      <c r="D95" s="98" t="s">
        <v>276</v>
      </c>
      <c r="E95" s="88"/>
      <c r="F95" s="99" t="s">
        <v>277</v>
      </c>
      <c r="G95" s="88"/>
      <c r="H95" s="100" t="s">
        <v>279</v>
      </c>
      <c r="I95" s="101"/>
      <c r="J95" s="102" t="s">
        <v>278</v>
      </c>
      <c r="K95" s="102"/>
      <c r="L95" s="102"/>
      <c r="M95" s="88">
        <v>2</v>
      </c>
      <c r="N95" s="88"/>
      <c r="O95" s="88"/>
      <c r="P95" s="88">
        <v>1</v>
      </c>
      <c r="Q95" s="88"/>
      <c r="R95" s="88"/>
      <c r="S95" s="88">
        <v>3</v>
      </c>
      <c r="T95" s="88"/>
      <c r="U95" s="94" t="s">
        <v>254</v>
      </c>
      <c r="V95" s="95"/>
      <c r="W95" s="95"/>
      <c r="X95" s="95"/>
      <c r="Y95" s="95"/>
      <c r="Z95" s="96"/>
      <c r="AA95" s="89" t="s">
        <v>280</v>
      </c>
      <c r="AB95" s="90"/>
      <c r="AC95" s="90"/>
      <c r="AD95" s="90"/>
      <c r="AE95" s="90"/>
      <c r="AF95" s="90"/>
      <c r="AG95" s="90"/>
      <c r="AH95" s="90"/>
      <c r="AI95" s="90"/>
      <c r="AJ95" s="90"/>
      <c r="AK95" s="90"/>
      <c r="AL95" s="90"/>
      <c r="AM95" s="90"/>
      <c r="AN95" s="90"/>
      <c r="AO95" s="90"/>
      <c r="AP95" s="90"/>
      <c r="AQ95" s="91"/>
      <c r="AR95" s="74" t="s">
        <v>151</v>
      </c>
      <c r="AS95" s="74" t="s">
        <v>147</v>
      </c>
      <c r="AT95" s="48" t="s">
        <v>285</v>
      </c>
      <c r="AU95" s="79" t="s">
        <v>281</v>
      </c>
      <c r="AV95" s="72" t="s">
        <v>330</v>
      </c>
      <c r="AW95" s="44" t="s">
        <v>284</v>
      </c>
      <c r="AX95" s="81" t="s">
        <v>303</v>
      </c>
    </row>
    <row r="96" spans="2:50" ht="203.65" customHeight="1" x14ac:dyDescent="0.2">
      <c r="B96" s="97" t="s">
        <v>210</v>
      </c>
      <c r="C96" s="88"/>
      <c r="D96" s="98" t="s">
        <v>276</v>
      </c>
      <c r="E96" s="88"/>
      <c r="F96" s="99" t="s">
        <v>277</v>
      </c>
      <c r="G96" s="88"/>
      <c r="H96" s="100" t="s">
        <v>279</v>
      </c>
      <c r="I96" s="101"/>
      <c r="J96" s="102" t="s">
        <v>278</v>
      </c>
      <c r="K96" s="102"/>
      <c r="L96" s="102"/>
      <c r="M96" s="88">
        <v>2</v>
      </c>
      <c r="N96" s="88"/>
      <c r="O96" s="88"/>
      <c r="P96" s="88">
        <v>1</v>
      </c>
      <c r="Q96" s="88"/>
      <c r="R96" s="88"/>
      <c r="S96" s="88">
        <v>3</v>
      </c>
      <c r="T96" s="88"/>
      <c r="U96" s="94" t="s">
        <v>255</v>
      </c>
      <c r="V96" s="95"/>
      <c r="W96" s="95"/>
      <c r="X96" s="95"/>
      <c r="Y96" s="95"/>
      <c r="Z96" s="96"/>
      <c r="AA96" s="89" t="s">
        <v>280</v>
      </c>
      <c r="AB96" s="90"/>
      <c r="AC96" s="90"/>
      <c r="AD96" s="90"/>
      <c r="AE96" s="90"/>
      <c r="AF96" s="90"/>
      <c r="AG96" s="90"/>
      <c r="AH96" s="90"/>
      <c r="AI96" s="90"/>
      <c r="AJ96" s="90"/>
      <c r="AK96" s="90"/>
      <c r="AL96" s="90"/>
      <c r="AM96" s="90"/>
      <c r="AN96" s="90"/>
      <c r="AO96" s="90"/>
      <c r="AP96" s="90"/>
      <c r="AQ96" s="91"/>
      <c r="AR96" s="74" t="s">
        <v>151</v>
      </c>
      <c r="AS96" s="74" t="s">
        <v>147</v>
      </c>
      <c r="AT96" s="48" t="s">
        <v>285</v>
      </c>
      <c r="AU96" s="79" t="s">
        <v>281</v>
      </c>
      <c r="AV96" s="72" t="s">
        <v>330</v>
      </c>
      <c r="AW96" s="44" t="s">
        <v>284</v>
      </c>
      <c r="AX96" s="81" t="s">
        <v>303</v>
      </c>
    </row>
    <row r="97" spans="2:50" ht="203.65" customHeight="1" x14ac:dyDescent="0.2">
      <c r="B97" s="97" t="s">
        <v>211</v>
      </c>
      <c r="C97" s="88"/>
      <c r="D97" s="98" t="s">
        <v>276</v>
      </c>
      <c r="E97" s="88"/>
      <c r="F97" s="99" t="s">
        <v>277</v>
      </c>
      <c r="G97" s="88"/>
      <c r="H97" s="100" t="s">
        <v>279</v>
      </c>
      <c r="I97" s="101"/>
      <c r="J97" s="102" t="s">
        <v>278</v>
      </c>
      <c r="K97" s="102"/>
      <c r="L97" s="102"/>
      <c r="M97" s="88">
        <v>2</v>
      </c>
      <c r="N97" s="88"/>
      <c r="O97" s="88"/>
      <c r="P97" s="88">
        <v>1</v>
      </c>
      <c r="Q97" s="88"/>
      <c r="R97" s="88"/>
      <c r="S97" s="88">
        <v>3</v>
      </c>
      <c r="T97" s="88"/>
      <c r="U97" s="94" t="s">
        <v>256</v>
      </c>
      <c r="V97" s="95"/>
      <c r="W97" s="95"/>
      <c r="X97" s="95"/>
      <c r="Y97" s="95"/>
      <c r="Z97" s="96"/>
      <c r="AA97" s="89" t="s">
        <v>280</v>
      </c>
      <c r="AB97" s="90"/>
      <c r="AC97" s="90"/>
      <c r="AD97" s="90"/>
      <c r="AE97" s="90"/>
      <c r="AF97" s="90"/>
      <c r="AG97" s="90"/>
      <c r="AH97" s="90"/>
      <c r="AI97" s="90"/>
      <c r="AJ97" s="90"/>
      <c r="AK97" s="90"/>
      <c r="AL97" s="90"/>
      <c r="AM97" s="90"/>
      <c r="AN97" s="90"/>
      <c r="AO97" s="90"/>
      <c r="AP97" s="90"/>
      <c r="AQ97" s="91"/>
      <c r="AR97" s="74" t="s">
        <v>151</v>
      </c>
      <c r="AS97" s="74" t="s">
        <v>147</v>
      </c>
      <c r="AT97" s="48" t="s">
        <v>285</v>
      </c>
      <c r="AU97" s="79" t="s">
        <v>281</v>
      </c>
      <c r="AV97" s="72" t="s">
        <v>330</v>
      </c>
      <c r="AW97" s="44" t="s">
        <v>284</v>
      </c>
      <c r="AX97" s="81" t="s">
        <v>303</v>
      </c>
    </row>
    <row r="98" spans="2:50" ht="203.65" customHeight="1" x14ac:dyDescent="0.2">
      <c r="B98" s="97" t="s">
        <v>212</v>
      </c>
      <c r="C98" s="88"/>
      <c r="D98" s="98" t="s">
        <v>276</v>
      </c>
      <c r="E98" s="88"/>
      <c r="F98" s="99" t="s">
        <v>277</v>
      </c>
      <c r="G98" s="88"/>
      <c r="H98" s="100" t="s">
        <v>279</v>
      </c>
      <c r="I98" s="101"/>
      <c r="J98" s="102" t="s">
        <v>278</v>
      </c>
      <c r="K98" s="102"/>
      <c r="L98" s="102"/>
      <c r="M98" s="88">
        <v>2</v>
      </c>
      <c r="N98" s="88"/>
      <c r="O98" s="88"/>
      <c r="P98" s="88">
        <v>1</v>
      </c>
      <c r="Q98" s="88"/>
      <c r="R98" s="88"/>
      <c r="S98" s="88">
        <v>3</v>
      </c>
      <c r="T98" s="88"/>
      <c r="U98" s="94" t="s">
        <v>257</v>
      </c>
      <c r="V98" s="95"/>
      <c r="W98" s="95"/>
      <c r="X98" s="95"/>
      <c r="Y98" s="95"/>
      <c r="Z98" s="96"/>
      <c r="AA98" s="89" t="s">
        <v>280</v>
      </c>
      <c r="AB98" s="90"/>
      <c r="AC98" s="90"/>
      <c r="AD98" s="90"/>
      <c r="AE98" s="90"/>
      <c r="AF98" s="90"/>
      <c r="AG98" s="90"/>
      <c r="AH98" s="90"/>
      <c r="AI98" s="90"/>
      <c r="AJ98" s="90"/>
      <c r="AK98" s="90"/>
      <c r="AL98" s="90"/>
      <c r="AM98" s="90"/>
      <c r="AN98" s="90"/>
      <c r="AO98" s="90"/>
      <c r="AP98" s="90"/>
      <c r="AQ98" s="91"/>
      <c r="AR98" s="74" t="s">
        <v>151</v>
      </c>
      <c r="AS98" s="74" t="s">
        <v>147</v>
      </c>
      <c r="AT98" s="48" t="s">
        <v>285</v>
      </c>
      <c r="AU98" s="79" t="s">
        <v>281</v>
      </c>
      <c r="AV98" s="72" t="s">
        <v>330</v>
      </c>
      <c r="AW98" s="44" t="s">
        <v>284</v>
      </c>
      <c r="AX98" s="81" t="s">
        <v>303</v>
      </c>
    </row>
    <row r="99" spans="2:50" ht="203.65" customHeight="1" x14ac:dyDescent="0.2">
      <c r="B99" s="97" t="s">
        <v>213</v>
      </c>
      <c r="C99" s="88"/>
      <c r="D99" s="98" t="s">
        <v>276</v>
      </c>
      <c r="E99" s="88"/>
      <c r="F99" s="99" t="s">
        <v>277</v>
      </c>
      <c r="G99" s="88"/>
      <c r="H99" s="100" t="s">
        <v>279</v>
      </c>
      <c r="I99" s="101"/>
      <c r="J99" s="102" t="s">
        <v>278</v>
      </c>
      <c r="K99" s="102"/>
      <c r="L99" s="102"/>
      <c r="M99" s="88">
        <v>2</v>
      </c>
      <c r="N99" s="88"/>
      <c r="O99" s="88"/>
      <c r="P99" s="88">
        <v>1</v>
      </c>
      <c r="Q99" s="88"/>
      <c r="R99" s="88"/>
      <c r="S99" s="88">
        <v>3</v>
      </c>
      <c r="T99" s="88"/>
      <c r="U99" s="99" t="s">
        <v>272</v>
      </c>
      <c r="V99" s="99"/>
      <c r="W99" s="99"/>
      <c r="X99" s="99"/>
      <c r="Y99" s="99"/>
      <c r="Z99" s="99"/>
      <c r="AA99" s="89" t="s">
        <v>280</v>
      </c>
      <c r="AB99" s="90"/>
      <c r="AC99" s="90"/>
      <c r="AD99" s="90"/>
      <c r="AE99" s="90"/>
      <c r="AF99" s="90"/>
      <c r="AG99" s="90"/>
      <c r="AH99" s="90"/>
      <c r="AI99" s="90"/>
      <c r="AJ99" s="90"/>
      <c r="AK99" s="90"/>
      <c r="AL99" s="90"/>
      <c r="AM99" s="90"/>
      <c r="AN99" s="90"/>
      <c r="AO99" s="90"/>
      <c r="AP99" s="90"/>
      <c r="AQ99" s="91"/>
      <c r="AR99" s="74" t="s">
        <v>151</v>
      </c>
      <c r="AS99" s="74" t="s">
        <v>147</v>
      </c>
      <c r="AT99" s="48" t="s">
        <v>285</v>
      </c>
      <c r="AU99" s="79" t="s">
        <v>281</v>
      </c>
      <c r="AV99" s="72" t="s">
        <v>330</v>
      </c>
      <c r="AW99" s="44" t="s">
        <v>284</v>
      </c>
      <c r="AX99" s="81" t="s">
        <v>303</v>
      </c>
    </row>
    <row r="100" spans="2:50" ht="203.65" customHeight="1" x14ac:dyDescent="0.2">
      <c r="B100" s="97" t="s">
        <v>214</v>
      </c>
      <c r="C100" s="88"/>
      <c r="D100" s="98" t="s">
        <v>276</v>
      </c>
      <c r="E100" s="88"/>
      <c r="F100" s="99" t="s">
        <v>277</v>
      </c>
      <c r="G100" s="88"/>
      <c r="H100" s="100" t="s">
        <v>279</v>
      </c>
      <c r="I100" s="101"/>
      <c r="J100" s="102" t="s">
        <v>278</v>
      </c>
      <c r="K100" s="102"/>
      <c r="L100" s="102"/>
      <c r="M100" s="88">
        <v>2</v>
      </c>
      <c r="N100" s="88"/>
      <c r="O100" s="88"/>
      <c r="P100" s="88">
        <v>1</v>
      </c>
      <c r="Q100" s="88"/>
      <c r="R100" s="88"/>
      <c r="S100" s="88">
        <v>3</v>
      </c>
      <c r="T100" s="88"/>
      <c r="U100" s="99" t="s">
        <v>273</v>
      </c>
      <c r="V100" s="99"/>
      <c r="W100" s="99"/>
      <c r="X100" s="99"/>
      <c r="Y100" s="99"/>
      <c r="Z100" s="99"/>
      <c r="AA100" s="89" t="s">
        <v>280</v>
      </c>
      <c r="AB100" s="90"/>
      <c r="AC100" s="9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90"/>
      <c r="AO100" s="90"/>
      <c r="AP100" s="90"/>
      <c r="AQ100" s="91"/>
      <c r="AR100" s="71" t="s">
        <v>151</v>
      </c>
      <c r="AS100" s="71" t="s">
        <v>147</v>
      </c>
      <c r="AT100" s="48" t="s">
        <v>285</v>
      </c>
      <c r="AU100" s="79" t="s">
        <v>281</v>
      </c>
      <c r="AV100" s="72" t="s">
        <v>330</v>
      </c>
      <c r="AW100" s="44" t="s">
        <v>284</v>
      </c>
      <c r="AX100" s="81" t="s">
        <v>303</v>
      </c>
    </row>
    <row r="101" spans="2:50" ht="101.45" customHeight="1" x14ac:dyDescent="0.2">
      <c r="B101" s="22"/>
      <c r="C101" s="23"/>
      <c r="D101" s="23"/>
      <c r="E101" s="23"/>
      <c r="F101" s="22"/>
      <c r="G101" s="23"/>
      <c r="H101" s="26"/>
      <c r="I101" s="33"/>
      <c r="J101" s="22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4"/>
      <c r="V101" s="24"/>
      <c r="W101" s="24"/>
      <c r="X101" s="24"/>
      <c r="Y101" s="24"/>
      <c r="Z101" s="24"/>
      <c r="AA101" s="24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3"/>
      <c r="AS101" s="23"/>
      <c r="AT101" s="24"/>
      <c r="AU101" s="26"/>
      <c r="AV101" s="24"/>
      <c r="AW101" s="24"/>
      <c r="AX101" s="26"/>
    </row>
    <row r="102" spans="2:50" ht="12.75" customHeight="1" x14ac:dyDescent="0.2"/>
    <row r="103" spans="2:50" x14ac:dyDescent="0.2">
      <c r="C103" s="3"/>
      <c r="D103" s="3"/>
      <c r="E103" s="3"/>
      <c r="F103" s="3"/>
      <c r="G103" s="3"/>
      <c r="H103" s="29"/>
      <c r="I103" s="29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2:50" x14ac:dyDescent="0.2">
      <c r="C104" s="6" t="s">
        <v>54</v>
      </c>
      <c r="D104" s="6"/>
      <c r="E104" s="6"/>
      <c r="G104" s="8" t="s">
        <v>55</v>
      </c>
      <c r="H104" s="29"/>
      <c r="I104" s="29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2:50" x14ac:dyDescent="0.2">
      <c r="C105" s="27">
        <v>1</v>
      </c>
      <c r="D105" s="27"/>
      <c r="E105" s="27"/>
      <c r="F105" s="8" t="s">
        <v>56</v>
      </c>
      <c r="G105" s="3"/>
      <c r="H105" s="29"/>
      <c r="I105" s="29"/>
      <c r="J105" s="3"/>
      <c r="K105" s="3"/>
      <c r="L105" s="3">
        <v>4</v>
      </c>
      <c r="M105" s="8" t="s">
        <v>57</v>
      </c>
      <c r="N105" s="3"/>
      <c r="O105" s="3"/>
      <c r="P105" s="3"/>
      <c r="Q105" s="3"/>
      <c r="R105" s="3"/>
      <c r="S105" s="3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2:50" x14ac:dyDescent="0.2">
      <c r="C106" s="27">
        <v>2</v>
      </c>
      <c r="D106" s="27"/>
      <c r="E106" s="27"/>
      <c r="F106" s="8" t="s">
        <v>58</v>
      </c>
      <c r="G106" s="3"/>
      <c r="H106" s="29"/>
      <c r="I106" s="29"/>
      <c r="J106" s="3"/>
      <c r="K106" s="3"/>
      <c r="L106" s="3">
        <v>5</v>
      </c>
      <c r="M106" s="8" t="s">
        <v>19</v>
      </c>
      <c r="N106" s="3"/>
      <c r="O106" s="3"/>
      <c r="P106" s="3"/>
      <c r="Q106" s="3"/>
      <c r="R106" s="3"/>
      <c r="S106" s="3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2:50" x14ac:dyDescent="0.2">
      <c r="C107" s="16">
        <v>3</v>
      </c>
      <c r="D107" s="16"/>
      <c r="E107" s="16"/>
      <c r="F107" s="8" t="s">
        <v>59</v>
      </c>
      <c r="G107" s="3"/>
      <c r="H107" s="29"/>
      <c r="I107" s="29"/>
      <c r="J107" s="3"/>
      <c r="K107" s="3"/>
      <c r="L107" s="3"/>
      <c r="M107" s="8"/>
      <c r="N107" s="3"/>
      <c r="O107" s="8"/>
      <c r="P107" s="3"/>
      <c r="Q107" s="3"/>
      <c r="R107" s="3"/>
      <c r="S107" s="3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2:50" x14ac:dyDescent="0.2">
      <c r="C108" s="16"/>
      <c r="D108" s="16"/>
      <c r="E108" s="16"/>
      <c r="F108" s="8"/>
      <c r="G108" s="3"/>
      <c r="H108" s="29"/>
      <c r="I108" s="29"/>
      <c r="J108" s="3"/>
      <c r="K108" s="3"/>
      <c r="L108" s="3"/>
      <c r="M108" s="8"/>
      <c r="N108" s="3"/>
      <c r="O108" s="8"/>
      <c r="P108" s="3"/>
      <c r="Q108" s="3"/>
      <c r="R108" s="3"/>
      <c r="S108" s="3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2:50" x14ac:dyDescent="0.2">
      <c r="C109" s="6" t="s">
        <v>60</v>
      </c>
      <c r="D109" s="6"/>
      <c r="E109" s="6"/>
      <c r="F109" s="8"/>
      <c r="G109" s="8" t="s">
        <v>55</v>
      </c>
      <c r="O109" s="8"/>
      <c r="P109" s="3"/>
      <c r="Q109" s="3"/>
      <c r="S109" s="16"/>
      <c r="T109" s="3"/>
      <c r="U109" s="8"/>
      <c r="V109" s="8"/>
      <c r="W109" s="8"/>
      <c r="X109" s="8"/>
      <c r="Y109" s="8"/>
      <c r="Z109" s="8"/>
      <c r="AA109" s="8"/>
      <c r="AB109" s="3"/>
      <c r="AC109" s="8"/>
      <c r="AD109" s="16"/>
      <c r="AE109" s="3"/>
      <c r="AF109" s="8"/>
      <c r="AG109" s="3"/>
      <c r="AH109" s="5"/>
      <c r="AI109" s="5"/>
      <c r="AJ109" s="5"/>
      <c r="AK109" s="5"/>
      <c r="AL109" s="8"/>
      <c r="AM109" s="5"/>
      <c r="AN109" s="5"/>
      <c r="AO109" s="5"/>
      <c r="AP109" s="5"/>
    </row>
    <row r="110" spans="2:50" x14ac:dyDescent="0.2">
      <c r="C110" s="27">
        <v>1</v>
      </c>
      <c r="D110" s="27"/>
      <c r="E110" s="27"/>
      <c r="F110" s="8" t="s">
        <v>61</v>
      </c>
      <c r="G110" s="8"/>
      <c r="L110" s="3">
        <v>4</v>
      </c>
      <c r="M110" s="8" t="s">
        <v>19</v>
      </c>
      <c r="O110" s="8"/>
      <c r="P110" s="3"/>
      <c r="Q110" s="3"/>
      <c r="S110" s="16"/>
      <c r="T110" s="3"/>
      <c r="U110" s="8"/>
      <c r="V110" s="8"/>
      <c r="W110" s="8"/>
      <c r="X110" s="8"/>
      <c r="Y110" s="8"/>
      <c r="Z110" s="8"/>
      <c r="AA110" s="8"/>
      <c r="AB110" s="3"/>
      <c r="AC110" s="8"/>
      <c r="AD110" s="16"/>
      <c r="AE110" s="3"/>
      <c r="AF110" s="8"/>
      <c r="AG110" s="3"/>
      <c r="AH110" s="5"/>
      <c r="AI110" s="5"/>
      <c r="AJ110" s="5"/>
      <c r="AK110" s="5"/>
      <c r="AL110" s="8"/>
      <c r="AM110" s="5"/>
      <c r="AN110" s="5"/>
      <c r="AO110" s="5"/>
      <c r="AP110" s="5"/>
    </row>
    <row r="111" spans="2:50" x14ac:dyDescent="0.2">
      <c r="C111" s="27">
        <v>2</v>
      </c>
      <c r="D111" s="27"/>
      <c r="E111" s="27"/>
      <c r="F111" s="8" t="s">
        <v>62</v>
      </c>
      <c r="G111" s="8"/>
      <c r="L111" s="3"/>
      <c r="M111" s="8"/>
      <c r="O111" s="8"/>
      <c r="P111" s="3"/>
      <c r="Q111" s="3"/>
      <c r="S111" s="16"/>
      <c r="T111" s="3"/>
      <c r="U111" s="8"/>
      <c r="V111" s="8"/>
      <c r="W111" s="8"/>
      <c r="X111" s="8"/>
      <c r="Y111" s="8"/>
      <c r="Z111" s="8"/>
      <c r="AA111" s="8"/>
      <c r="AB111" s="3"/>
      <c r="AC111" s="8"/>
      <c r="AD111" s="16"/>
      <c r="AE111" s="3"/>
      <c r="AF111" s="8"/>
      <c r="AG111" s="3"/>
      <c r="AH111" s="5"/>
      <c r="AI111" s="5"/>
      <c r="AJ111" s="5"/>
      <c r="AK111" s="5"/>
      <c r="AL111" s="8"/>
      <c r="AM111" s="5"/>
      <c r="AN111" s="5"/>
      <c r="AO111" s="5"/>
      <c r="AP111" s="5"/>
    </row>
    <row r="112" spans="2:50" x14ac:dyDescent="0.2">
      <c r="C112" s="16">
        <v>3</v>
      </c>
      <c r="D112" s="16"/>
      <c r="E112" s="16"/>
      <c r="F112" s="8" t="s">
        <v>63</v>
      </c>
      <c r="G112" s="8"/>
      <c r="L112" s="3"/>
      <c r="M112" s="8"/>
      <c r="O112" s="8"/>
      <c r="P112" s="3"/>
      <c r="Q112" s="3"/>
      <c r="S112" s="16"/>
      <c r="T112" s="3"/>
      <c r="U112" s="8"/>
      <c r="V112" s="8"/>
      <c r="W112" s="8"/>
      <c r="X112" s="8"/>
      <c r="Y112" s="8"/>
      <c r="Z112" s="8"/>
      <c r="AA112" s="8"/>
      <c r="AB112" s="3"/>
      <c r="AC112" s="8"/>
      <c r="AD112" s="16"/>
      <c r="AE112" s="3"/>
      <c r="AF112" s="8"/>
      <c r="AG112" s="3"/>
      <c r="AH112" s="5"/>
      <c r="AI112" s="5"/>
      <c r="AJ112" s="5"/>
      <c r="AK112" s="5"/>
      <c r="AL112" s="8"/>
      <c r="AM112" s="5"/>
      <c r="AN112" s="5"/>
      <c r="AO112" s="5"/>
      <c r="AP112" s="5"/>
    </row>
    <row r="113" spans="2:45" x14ac:dyDescent="0.2">
      <c r="C113" s="16"/>
      <c r="D113" s="16"/>
      <c r="E113" s="16"/>
      <c r="F113" s="8"/>
      <c r="G113" s="8"/>
      <c r="L113" s="3"/>
      <c r="M113" s="8"/>
      <c r="O113" s="8"/>
      <c r="P113" s="3"/>
      <c r="Q113" s="3"/>
      <c r="S113" s="16"/>
      <c r="T113" s="3"/>
      <c r="U113" s="8"/>
      <c r="V113" s="8"/>
      <c r="W113" s="8"/>
      <c r="X113" s="8"/>
      <c r="Y113" s="8"/>
      <c r="Z113" s="8"/>
      <c r="AA113" s="8"/>
      <c r="AB113" s="3"/>
      <c r="AC113" s="8"/>
      <c r="AD113" s="16"/>
      <c r="AE113" s="3"/>
      <c r="AF113" s="8"/>
      <c r="AG113" s="3"/>
      <c r="AH113" s="5"/>
      <c r="AI113" s="5"/>
      <c r="AJ113" s="5"/>
      <c r="AK113" s="5"/>
      <c r="AL113" s="8"/>
      <c r="AM113" s="5"/>
      <c r="AN113" s="5"/>
      <c r="AO113" s="5"/>
      <c r="AP113" s="5"/>
    </row>
    <row r="114" spans="2:45" x14ac:dyDescent="0.2">
      <c r="C114" s="6" t="s">
        <v>64</v>
      </c>
      <c r="D114" s="6"/>
      <c r="E114" s="6"/>
      <c r="F114" s="8"/>
      <c r="G114" s="8" t="s">
        <v>55</v>
      </c>
      <c r="O114" s="8"/>
      <c r="P114" s="3"/>
      <c r="Q114" s="3"/>
      <c r="S114" s="16"/>
      <c r="T114" s="3"/>
      <c r="U114" s="8"/>
      <c r="V114" s="8"/>
      <c r="W114" s="8"/>
      <c r="X114" s="8"/>
      <c r="Y114" s="8"/>
      <c r="Z114" s="8"/>
      <c r="AA114" s="8"/>
      <c r="AB114" s="3"/>
      <c r="AC114" s="8"/>
      <c r="AD114" s="5"/>
      <c r="AF114" s="8"/>
      <c r="AG114" s="5"/>
      <c r="AH114" s="5"/>
      <c r="AI114" s="5"/>
      <c r="AJ114" s="5"/>
      <c r="AK114" s="5"/>
      <c r="AL114" s="8"/>
      <c r="AM114" s="5"/>
      <c r="AN114" s="5"/>
      <c r="AO114" s="5"/>
      <c r="AP114" s="5"/>
    </row>
    <row r="115" spans="2:45" x14ac:dyDescent="0.2">
      <c r="C115" s="27">
        <v>1</v>
      </c>
      <c r="D115" s="27"/>
      <c r="E115" s="27"/>
      <c r="F115" s="8" t="s">
        <v>65</v>
      </c>
      <c r="G115" s="3"/>
      <c r="H115" s="29"/>
      <c r="I115" s="29"/>
      <c r="J115" s="3"/>
      <c r="K115" s="3"/>
      <c r="L115" s="3">
        <v>4</v>
      </c>
      <c r="M115" s="8" t="s">
        <v>66</v>
      </c>
      <c r="N115" s="3"/>
      <c r="O115" s="3"/>
      <c r="P115" s="3"/>
      <c r="Q115" s="3"/>
      <c r="S115" s="3">
        <v>7</v>
      </c>
      <c r="T115" s="8" t="s">
        <v>67</v>
      </c>
      <c r="U115" s="5"/>
      <c r="V115" s="5"/>
      <c r="W115" s="5"/>
      <c r="X115" s="5"/>
      <c r="Y115" s="5"/>
      <c r="Z115" s="5"/>
      <c r="AA115" s="5"/>
      <c r="AB115" s="5"/>
      <c r="AC115" s="5"/>
      <c r="AE115" s="3">
        <v>10</v>
      </c>
      <c r="AF115" s="8" t="s">
        <v>19</v>
      </c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2:45" x14ac:dyDescent="0.2">
      <c r="C116" s="27">
        <v>2</v>
      </c>
      <c r="D116" s="27"/>
      <c r="E116" s="27"/>
      <c r="F116" s="8" t="s">
        <v>68</v>
      </c>
      <c r="G116" s="3"/>
      <c r="H116" s="29"/>
      <c r="I116" s="29"/>
      <c r="J116" s="3"/>
      <c r="K116" s="3"/>
      <c r="L116" s="3">
        <v>5</v>
      </c>
      <c r="M116" s="8" t="s">
        <v>69</v>
      </c>
      <c r="N116" s="3"/>
      <c r="O116" s="3"/>
      <c r="P116" s="3"/>
      <c r="Q116" s="3"/>
      <c r="S116" s="3">
        <v>8</v>
      </c>
      <c r="T116" s="8" t="s">
        <v>70</v>
      </c>
      <c r="U116" s="5"/>
      <c r="V116" s="5"/>
      <c r="W116" s="5"/>
      <c r="X116" s="5"/>
      <c r="Y116" s="5"/>
      <c r="Z116" s="5"/>
      <c r="AA116" s="5"/>
      <c r="AB116" s="5"/>
      <c r="AC116" s="5"/>
      <c r="AE116" s="3"/>
      <c r="AF116" s="8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2:45" ht="12.75" customHeight="1" x14ac:dyDescent="0.2">
      <c r="C117" s="16">
        <v>3</v>
      </c>
      <c r="D117" s="16"/>
      <c r="E117" s="16"/>
      <c r="F117" s="8" t="s">
        <v>71</v>
      </c>
      <c r="G117" s="3"/>
      <c r="H117" s="29"/>
      <c r="I117" s="29"/>
      <c r="J117" s="3"/>
      <c r="K117" s="3"/>
      <c r="L117" s="3">
        <v>6</v>
      </c>
      <c r="M117" s="8" t="s">
        <v>72</v>
      </c>
      <c r="N117" s="3"/>
      <c r="O117" s="8"/>
      <c r="P117" s="3"/>
      <c r="Q117" s="3"/>
      <c r="S117" s="3">
        <v>9</v>
      </c>
      <c r="T117" s="8" t="s">
        <v>73</v>
      </c>
      <c r="U117" s="5"/>
      <c r="V117" s="5"/>
      <c r="W117" s="5"/>
      <c r="X117" s="5"/>
      <c r="Y117" s="5"/>
      <c r="Z117" s="5"/>
      <c r="AA117" s="5"/>
      <c r="AB117" s="5"/>
      <c r="AC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2:45" ht="9.75" customHeight="1" x14ac:dyDescent="0.2">
      <c r="C118" s="16"/>
      <c r="D118" s="16"/>
      <c r="E118" s="16"/>
      <c r="F118" s="8"/>
      <c r="G118" s="3"/>
      <c r="H118" s="29"/>
      <c r="I118" s="29"/>
      <c r="J118" s="3"/>
      <c r="K118" s="3"/>
      <c r="L118" s="3"/>
      <c r="M118" s="8"/>
      <c r="N118" s="3"/>
      <c r="O118" s="8"/>
      <c r="P118" s="3"/>
      <c r="Q118" s="3"/>
      <c r="R118" s="3"/>
      <c r="S118" s="3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21" spans="2:45" x14ac:dyDescent="0.2">
      <c r="B121" s="7" t="s">
        <v>74</v>
      </c>
      <c r="C121" s="5"/>
      <c r="D121" s="5"/>
      <c r="E121" s="5"/>
      <c r="F121" s="5"/>
      <c r="G121" s="5"/>
      <c r="H121" s="30"/>
      <c r="I121" s="30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2:45" x14ac:dyDescent="0.2">
      <c r="B122" s="2" t="s">
        <v>75</v>
      </c>
      <c r="S122" s="10"/>
      <c r="T122" s="2"/>
      <c r="U122" s="2"/>
      <c r="V122" s="2"/>
      <c r="W122" s="2"/>
      <c r="X122" s="2"/>
      <c r="Y122" s="2"/>
      <c r="Z122" s="2"/>
      <c r="AD122" s="10"/>
    </row>
    <row r="123" spans="2:45" x14ac:dyDescent="0.2">
      <c r="C123" s="10"/>
      <c r="D123" s="10"/>
      <c r="E123" s="10"/>
      <c r="T123" s="10"/>
      <c r="U123" s="10"/>
      <c r="V123" s="10"/>
      <c r="W123" s="10"/>
      <c r="X123" s="10"/>
      <c r="Y123" s="10"/>
      <c r="Z123" s="10"/>
      <c r="AB123" s="10" t="s">
        <v>76</v>
      </c>
      <c r="AD123" s="10"/>
      <c r="AL123" s="5"/>
      <c r="AM123" s="5"/>
      <c r="AN123" s="5"/>
      <c r="AO123" s="5"/>
      <c r="AP123" s="5"/>
      <c r="AQ123" s="5"/>
    </row>
    <row r="124" spans="2:45" x14ac:dyDescent="0.2">
      <c r="B124" s="83" t="s">
        <v>215</v>
      </c>
      <c r="C124" s="83"/>
      <c r="D124" s="83"/>
      <c r="E124" s="83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AB124" s="10" t="s">
        <v>23</v>
      </c>
      <c r="AC124" s="17"/>
      <c r="AE124" s="10" t="s">
        <v>77</v>
      </c>
      <c r="AF124" s="11"/>
      <c r="AL124" s="5"/>
      <c r="AM124" s="5"/>
      <c r="AN124" s="5"/>
      <c r="AO124" s="5"/>
      <c r="AP124" s="5"/>
      <c r="AQ124" s="5"/>
    </row>
    <row r="125" spans="2:45" x14ac:dyDescent="0.2">
      <c r="AM125" s="1" t="s">
        <v>78</v>
      </c>
      <c r="AQ125" s="1"/>
      <c r="AR125" s="13"/>
      <c r="AS125" s="13"/>
    </row>
    <row r="126" spans="2:45" x14ac:dyDescent="0.2">
      <c r="B126" s="12" t="s">
        <v>79</v>
      </c>
      <c r="C126" s="5"/>
      <c r="D126" s="5"/>
      <c r="E126" s="5"/>
      <c r="F126" s="5"/>
      <c r="G126" s="5"/>
      <c r="H126" s="84" t="s">
        <v>216</v>
      </c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AM126" t="s">
        <v>80</v>
      </c>
      <c r="AO126" t="s">
        <v>81</v>
      </c>
      <c r="AQ126" t="s">
        <v>82</v>
      </c>
    </row>
    <row r="127" spans="2:45" x14ac:dyDescent="0.2">
      <c r="B127" s="8"/>
      <c r="C127" s="5"/>
      <c r="D127" s="5"/>
      <c r="E127" s="5"/>
      <c r="F127" s="5"/>
      <c r="G127" s="5"/>
      <c r="H127" s="34"/>
      <c r="I127" s="34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10"/>
      <c r="U127" s="10"/>
      <c r="V127" s="10"/>
      <c r="W127" s="10"/>
      <c r="X127" s="10"/>
      <c r="Y127" s="10"/>
      <c r="Z127" s="10"/>
      <c r="AM127" s="21">
        <v>12</v>
      </c>
      <c r="AO127" s="21">
        <v>12</v>
      </c>
      <c r="AQ127" s="21">
        <v>2024</v>
      </c>
      <c r="AR127" s="41"/>
      <c r="AS127" s="41"/>
    </row>
    <row r="141" spans="22:45" x14ac:dyDescent="0.2">
      <c r="AD141" s="3"/>
    </row>
    <row r="142" spans="22:45" x14ac:dyDescent="0.2">
      <c r="V142" s="8"/>
    </row>
    <row r="143" spans="22:45" x14ac:dyDescent="0.2">
      <c r="V143" s="8"/>
    </row>
    <row r="144" spans="22:45" ht="15" x14ac:dyDescent="0.2">
      <c r="V144" s="8"/>
      <c r="AS144" s="77"/>
    </row>
    <row r="145" spans="22:49" ht="15" x14ac:dyDescent="0.2">
      <c r="V145" s="8"/>
      <c r="AS145" s="77"/>
    </row>
    <row r="146" spans="22:49" ht="15" x14ac:dyDescent="0.2">
      <c r="V146" s="8"/>
      <c r="AS146" s="77"/>
    </row>
    <row r="147" spans="22:49" x14ac:dyDescent="0.2">
      <c r="V147" s="8"/>
    </row>
    <row r="148" spans="22:49" x14ac:dyDescent="0.2">
      <c r="V148" s="8"/>
    </row>
    <row r="149" spans="22:49" x14ac:dyDescent="0.2">
      <c r="V149" s="8"/>
    </row>
    <row r="150" spans="22:49" x14ac:dyDescent="0.2">
      <c r="V150" s="8"/>
    </row>
    <row r="151" spans="22:49" x14ac:dyDescent="0.2">
      <c r="V151" s="8"/>
    </row>
    <row r="152" spans="22:49" ht="15" x14ac:dyDescent="0.2">
      <c r="V152" s="8"/>
      <c r="AS152" s="77"/>
    </row>
    <row r="153" spans="22:49" ht="15" x14ac:dyDescent="0.2">
      <c r="V153" s="8"/>
      <c r="AS153" s="77"/>
    </row>
    <row r="154" spans="22:49" x14ac:dyDescent="0.2">
      <c r="V154" s="8"/>
    </row>
    <row r="155" spans="22:49" x14ac:dyDescent="0.2">
      <c r="V155" s="8"/>
    </row>
    <row r="156" spans="22:49" x14ac:dyDescent="0.2">
      <c r="V156" s="8"/>
    </row>
    <row r="157" spans="22:49" x14ac:dyDescent="0.2">
      <c r="V157" s="8"/>
    </row>
    <row r="158" spans="22:49" x14ac:dyDescent="0.2">
      <c r="V158" s="8"/>
    </row>
    <row r="159" spans="22:49" x14ac:dyDescent="0.2">
      <c r="V159" s="8"/>
    </row>
    <row r="160" spans="22:49" x14ac:dyDescent="0.2">
      <c r="V160" s="8"/>
      <c r="AW160" s="3"/>
    </row>
    <row r="161" spans="22:49" x14ac:dyDescent="0.2">
      <c r="V161" s="8"/>
      <c r="AW161" s="3"/>
    </row>
    <row r="162" spans="22:49" x14ac:dyDescent="0.2">
      <c r="AW162" s="3"/>
    </row>
    <row r="163" spans="22:49" x14ac:dyDescent="0.2">
      <c r="AU163" s="16"/>
      <c r="AV163" s="16"/>
      <c r="AW163" s="16"/>
    </row>
    <row r="164" spans="22:49" x14ac:dyDescent="0.2">
      <c r="AU164" s="16"/>
      <c r="AV164" s="16"/>
      <c r="AW164" s="16"/>
    </row>
    <row r="165" spans="22:49" x14ac:dyDescent="0.2">
      <c r="AU165" s="16"/>
      <c r="AV165" s="16"/>
      <c r="AW165" s="16"/>
    </row>
    <row r="166" spans="22:49" x14ac:dyDescent="0.2">
      <c r="AU166" s="16"/>
      <c r="AV166" s="16"/>
      <c r="AW166" s="16"/>
    </row>
    <row r="167" spans="22:49" ht="15.75" x14ac:dyDescent="0.25">
      <c r="W167" s="8"/>
      <c r="AS167" s="78"/>
      <c r="AU167" s="16"/>
      <c r="AV167" s="16"/>
      <c r="AW167" s="16"/>
    </row>
    <row r="168" spans="22:49" ht="15.75" x14ac:dyDescent="0.25">
      <c r="AS168" s="78"/>
      <c r="AU168" s="16"/>
      <c r="AV168" s="16"/>
      <c r="AW168" s="16"/>
    </row>
    <row r="169" spans="22:49" ht="15.75" x14ac:dyDescent="0.25">
      <c r="AS169" s="78"/>
      <c r="AU169" s="16"/>
      <c r="AV169" s="16"/>
      <c r="AW169" s="16"/>
    </row>
    <row r="170" spans="22:49" ht="15.75" x14ac:dyDescent="0.25">
      <c r="AS170" s="78"/>
    </row>
    <row r="171" spans="22:49" ht="15.75" x14ac:dyDescent="0.25">
      <c r="AS171" s="78"/>
    </row>
    <row r="172" spans="22:49" ht="15.75" x14ac:dyDescent="0.25">
      <c r="AS172" s="78"/>
    </row>
    <row r="197" spans="46:47" ht="15.75" x14ac:dyDescent="0.25">
      <c r="AT197" s="3"/>
      <c r="AU197" s="78"/>
    </row>
    <row r="198" spans="46:47" ht="15.75" x14ac:dyDescent="0.25">
      <c r="AT198" s="3"/>
      <c r="AU198" s="78"/>
    </row>
    <row r="199" spans="46:47" x14ac:dyDescent="0.2">
      <c r="AT199" s="3"/>
    </row>
    <row r="200" spans="46:47" x14ac:dyDescent="0.2">
      <c r="AT200" s="3"/>
    </row>
    <row r="201" spans="46:47" x14ac:dyDescent="0.2">
      <c r="AT201" s="16"/>
    </row>
    <row r="202" spans="46:47" x14ac:dyDescent="0.2">
      <c r="AT202" s="3"/>
    </row>
    <row r="203" spans="46:47" x14ac:dyDescent="0.2">
      <c r="AT203" s="16"/>
    </row>
  </sheetData>
  <autoFilter ref="A44:AX100" xr:uid="{EE48EE09-E661-402D-BA1B-A100D489DD1B}">
    <filterColumn colId="1" showButton="0"/>
    <filterColumn colId="3" showButton="0"/>
    <filterColumn colId="5" showButton="0"/>
    <filterColumn colId="7" showButton="0"/>
    <filterColumn colId="9" showButton="0"/>
    <filterColumn colId="10" showButton="0"/>
    <filterColumn colId="12" showButton="0"/>
    <filterColumn colId="13" showButton="0"/>
    <filterColumn colId="15" showButton="0"/>
    <filterColumn colId="16" showButton="0"/>
    <filterColumn colId="18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</autoFilter>
  <mergeCells count="638">
    <mergeCell ref="AA94:AQ94"/>
    <mergeCell ref="B37:I37"/>
    <mergeCell ref="J37:L37"/>
    <mergeCell ref="M37:O37"/>
    <mergeCell ref="B81:C81"/>
    <mergeCell ref="D81:E81"/>
    <mergeCell ref="F81:G81"/>
    <mergeCell ref="H81:I81"/>
    <mergeCell ref="J81:L81"/>
    <mergeCell ref="M81:O81"/>
    <mergeCell ref="P81:R81"/>
    <mergeCell ref="S81:T81"/>
    <mergeCell ref="U81:Z81"/>
    <mergeCell ref="AA81:AQ81"/>
    <mergeCell ref="B82:C82"/>
    <mergeCell ref="D82:E82"/>
    <mergeCell ref="F82:G82"/>
    <mergeCell ref="AA82:AQ82"/>
    <mergeCell ref="B45:C45"/>
    <mergeCell ref="D45:E45"/>
    <mergeCell ref="F45:G45"/>
    <mergeCell ref="H45:I45"/>
    <mergeCell ref="J45:L45"/>
    <mergeCell ref="M45:O45"/>
    <mergeCell ref="P45:R45"/>
    <mergeCell ref="S45:T45"/>
    <mergeCell ref="U45:Z45"/>
    <mergeCell ref="AA45:AQ45"/>
    <mergeCell ref="B46:C46"/>
    <mergeCell ref="D46:E46"/>
    <mergeCell ref="F46:G46"/>
    <mergeCell ref="H46:I46"/>
    <mergeCell ref="J46:L46"/>
    <mergeCell ref="M46:O46"/>
    <mergeCell ref="P46:R46"/>
    <mergeCell ref="S46:T46"/>
    <mergeCell ref="AA46:AQ46"/>
    <mergeCell ref="U46:Z46"/>
    <mergeCell ref="AA99:AQ99"/>
    <mergeCell ref="B100:C100"/>
    <mergeCell ref="D100:E100"/>
    <mergeCell ref="F100:G100"/>
    <mergeCell ref="H100:I100"/>
    <mergeCell ref="J100:L100"/>
    <mergeCell ref="U100:Z100"/>
    <mergeCell ref="AA100:AQ100"/>
    <mergeCell ref="B99:C99"/>
    <mergeCell ref="D99:E99"/>
    <mergeCell ref="F99:G99"/>
    <mergeCell ref="H99:I99"/>
    <mergeCell ref="J99:L99"/>
    <mergeCell ref="M99:O99"/>
    <mergeCell ref="P99:R99"/>
    <mergeCell ref="S99:T99"/>
    <mergeCell ref="U99:Z99"/>
    <mergeCell ref="S100:T100"/>
    <mergeCell ref="AA97:AQ97"/>
    <mergeCell ref="B97:C97"/>
    <mergeCell ref="D97:E97"/>
    <mergeCell ref="F97:G97"/>
    <mergeCell ref="H97:I97"/>
    <mergeCell ref="H82:I82"/>
    <mergeCell ref="B95:C95"/>
    <mergeCell ref="D95:E95"/>
    <mergeCell ref="F95:G95"/>
    <mergeCell ref="H95:I95"/>
    <mergeCell ref="J95:L95"/>
    <mergeCell ref="M95:O95"/>
    <mergeCell ref="P95:R95"/>
    <mergeCell ref="S95:T95"/>
    <mergeCell ref="J82:L82"/>
    <mergeCell ref="M82:O82"/>
    <mergeCell ref="P82:R82"/>
    <mergeCell ref="S82:T82"/>
    <mergeCell ref="F94:G94"/>
    <mergeCell ref="H94:I94"/>
    <mergeCell ref="J94:L94"/>
    <mergeCell ref="M94:O94"/>
    <mergeCell ref="P94:R94"/>
    <mergeCell ref="S94:T94"/>
    <mergeCell ref="U94:Z94"/>
    <mergeCell ref="D96:E96"/>
    <mergeCell ref="F96:G96"/>
    <mergeCell ref="H96:I96"/>
    <mergeCell ref="J96:L96"/>
    <mergeCell ref="M96:O96"/>
    <mergeCell ref="P96:R96"/>
    <mergeCell ref="S96:T96"/>
    <mergeCell ref="U96:Z96"/>
    <mergeCell ref="AA96:AQ96"/>
    <mergeCell ref="B91:C91"/>
    <mergeCell ref="D91:E91"/>
    <mergeCell ref="F91:G91"/>
    <mergeCell ref="H91:I91"/>
    <mergeCell ref="J91:L91"/>
    <mergeCell ref="U91:Z91"/>
    <mergeCell ref="U95:Z95"/>
    <mergeCell ref="AA98:AQ98"/>
    <mergeCell ref="B98:C98"/>
    <mergeCell ref="D98:E98"/>
    <mergeCell ref="F98:G98"/>
    <mergeCell ref="H98:I98"/>
    <mergeCell ref="J98:L98"/>
    <mergeCell ref="M98:O98"/>
    <mergeCell ref="P98:R98"/>
    <mergeCell ref="S98:T98"/>
    <mergeCell ref="U98:Z98"/>
    <mergeCell ref="J97:L97"/>
    <mergeCell ref="M97:O97"/>
    <mergeCell ref="P97:R97"/>
    <mergeCell ref="S97:T97"/>
    <mergeCell ref="U97:Z97"/>
    <mergeCell ref="AA95:AQ95"/>
    <mergeCell ref="B96:C96"/>
    <mergeCell ref="B92:C92"/>
    <mergeCell ref="D92:E92"/>
    <mergeCell ref="F92:G92"/>
    <mergeCell ref="H92:I92"/>
    <mergeCell ref="J92:L92"/>
    <mergeCell ref="M92:O92"/>
    <mergeCell ref="P92:R92"/>
    <mergeCell ref="S92:T92"/>
    <mergeCell ref="D93:E93"/>
    <mergeCell ref="F93:G93"/>
    <mergeCell ref="H93:I93"/>
    <mergeCell ref="J93:L93"/>
    <mergeCell ref="M93:O93"/>
    <mergeCell ref="P93:R93"/>
    <mergeCell ref="S93:T93"/>
    <mergeCell ref="U92:Z92"/>
    <mergeCell ref="AA89:AQ89"/>
    <mergeCell ref="B89:C89"/>
    <mergeCell ref="D89:E89"/>
    <mergeCell ref="F89:G89"/>
    <mergeCell ref="H89:I89"/>
    <mergeCell ref="J89:L89"/>
    <mergeCell ref="M89:O89"/>
    <mergeCell ref="P89:R89"/>
    <mergeCell ref="S89:T89"/>
    <mergeCell ref="U89:Z89"/>
    <mergeCell ref="B90:C90"/>
    <mergeCell ref="D90:E90"/>
    <mergeCell ref="F90:G90"/>
    <mergeCell ref="H90:I90"/>
    <mergeCell ref="J90:L90"/>
    <mergeCell ref="M90:O90"/>
    <mergeCell ref="P90:R90"/>
    <mergeCell ref="S90:T90"/>
    <mergeCell ref="AA87:AQ87"/>
    <mergeCell ref="B88:C88"/>
    <mergeCell ref="D88:E88"/>
    <mergeCell ref="F88:G88"/>
    <mergeCell ref="H88:I88"/>
    <mergeCell ref="J88:L88"/>
    <mergeCell ref="M88:O88"/>
    <mergeCell ref="P88:R88"/>
    <mergeCell ref="S88:T88"/>
    <mergeCell ref="U88:Z88"/>
    <mergeCell ref="AA88:AQ88"/>
    <mergeCell ref="B87:C87"/>
    <mergeCell ref="D87:E87"/>
    <mergeCell ref="F87:G87"/>
    <mergeCell ref="H87:I87"/>
    <mergeCell ref="J87:L87"/>
    <mergeCell ref="M87:O87"/>
    <mergeCell ref="P87:R87"/>
    <mergeCell ref="S87:T87"/>
    <mergeCell ref="U87:Z87"/>
    <mergeCell ref="AA85:AQ85"/>
    <mergeCell ref="B86:C86"/>
    <mergeCell ref="D86:E86"/>
    <mergeCell ref="F86:G86"/>
    <mergeCell ref="H86:I86"/>
    <mergeCell ref="J86:L86"/>
    <mergeCell ref="M86:O86"/>
    <mergeCell ref="P86:R86"/>
    <mergeCell ref="S86:T86"/>
    <mergeCell ref="U86:Z86"/>
    <mergeCell ref="AA86:AQ86"/>
    <mergeCell ref="B85:C85"/>
    <mergeCell ref="D85:E85"/>
    <mergeCell ref="F85:G85"/>
    <mergeCell ref="H85:I85"/>
    <mergeCell ref="J85:L85"/>
    <mergeCell ref="M85:O85"/>
    <mergeCell ref="P85:R85"/>
    <mergeCell ref="S85:T85"/>
    <mergeCell ref="U85:Z85"/>
    <mergeCell ref="AA83:AQ83"/>
    <mergeCell ref="B84:C84"/>
    <mergeCell ref="D84:E84"/>
    <mergeCell ref="F84:G84"/>
    <mergeCell ref="H84:I84"/>
    <mergeCell ref="J84:L84"/>
    <mergeCell ref="M84:O84"/>
    <mergeCell ref="P84:R84"/>
    <mergeCell ref="S84:T84"/>
    <mergeCell ref="U84:Z84"/>
    <mergeCell ref="AA84:AQ84"/>
    <mergeCell ref="B83:C83"/>
    <mergeCell ref="D83:E83"/>
    <mergeCell ref="F83:G83"/>
    <mergeCell ref="H83:I83"/>
    <mergeCell ref="J83:L83"/>
    <mergeCell ref="M83:O83"/>
    <mergeCell ref="P83:R83"/>
    <mergeCell ref="S83:T83"/>
    <mergeCell ref="U83:Z83"/>
    <mergeCell ref="U93:Z93"/>
    <mergeCell ref="AA90:AQ90"/>
    <mergeCell ref="AA91:AQ91"/>
    <mergeCell ref="AA92:AQ92"/>
    <mergeCell ref="AA93:AQ93"/>
    <mergeCell ref="B94:C94"/>
    <mergeCell ref="D94:E94"/>
    <mergeCell ref="AA79:AQ79"/>
    <mergeCell ref="B80:C80"/>
    <mergeCell ref="D80:E80"/>
    <mergeCell ref="F80:G80"/>
    <mergeCell ref="H80:I80"/>
    <mergeCell ref="J80:L80"/>
    <mergeCell ref="M80:O80"/>
    <mergeCell ref="P80:R80"/>
    <mergeCell ref="S80:T80"/>
    <mergeCell ref="U80:Z80"/>
    <mergeCell ref="AA80:AQ80"/>
    <mergeCell ref="B79:C79"/>
    <mergeCell ref="D79:E79"/>
    <mergeCell ref="F79:G79"/>
    <mergeCell ref="H79:I79"/>
    <mergeCell ref="J79:L79"/>
    <mergeCell ref="M79:O79"/>
    <mergeCell ref="P79:R79"/>
    <mergeCell ref="S79:T79"/>
    <mergeCell ref="U79:Z79"/>
    <mergeCell ref="B93:C93"/>
    <mergeCell ref="AA77:AQ77"/>
    <mergeCell ref="B78:C78"/>
    <mergeCell ref="D78:E78"/>
    <mergeCell ref="F78:G78"/>
    <mergeCell ref="H78:I78"/>
    <mergeCell ref="J78:L78"/>
    <mergeCell ref="M78:O78"/>
    <mergeCell ref="P78:R78"/>
    <mergeCell ref="S78:T78"/>
    <mergeCell ref="U78:Z78"/>
    <mergeCell ref="AA78:AQ78"/>
    <mergeCell ref="B77:C77"/>
    <mergeCell ref="D77:E77"/>
    <mergeCell ref="F77:G77"/>
    <mergeCell ref="H77:I77"/>
    <mergeCell ref="J77:L77"/>
    <mergeCell ref="M77:O77"/>
    <mergeCell ref="P77:R77"/>
    <mergeCell ref="S77:T77"/>
    <mergeCell ref="U77:Z77"/>
    <mergeCell ref="AA75:AQ75"/>
    <mergeCell ref="B76:C76"/>
    <mergeCell ref="D76:E76"/>
    <mergeCell ref="F76:G76"/>
    <mergeCell ref="H76:I76"/>
    <mergeCell ref="J76:L76"/>
    <mergeCell ref="M76:O76"/>
    <mergeCell ref="P76:R76"/>
    <mergeCell ref="S76:T76"/>
    <mergeCell ref="U76:Z76"/>
    <mergeCell ref="AA76:AQ76"/>
    <mergeCell ref="B75:C75"/>
    <mergeCell ref="D75:E75"/>
    <mergeCell ref="F75:G75"/>
    <mergeCell ref="H75:I75"/>
    <mergeCell ref="J75:L75"/>
    <mergeCell ref="M75:O75"/>
    <mergeCell ref="P75:R75"/>
    <mergeCell ref="S75:T75"/>
    <mergeCell ref="U75:Z75"/>
    <mergeCell ref="AA73:AQ73"/>
    <mergeCell ref="B74:C74"/>
    <mergeCell ref="D74:E74"/>
    <mergeCell ref="F74:G74"/>
    <mergeCell ref="H74:I74"/>
    <mergeCell ref="J74:L74"/>
    <mergeCell ref="M74:O74"/>
    <mergeCell ref="P74:R74"/>
    <mergeCell ref="S74:T74"/>
    <mergeCell ref="U74:Z74"/>
    <mergeCell ref="AA74:AQ74"/>
    <mergeCell ref="B73:C73"/>
    <mergeCell ref="D73:E73"/>
    <mergeCell ref="F73:G73"/>
    <mergeCell ref="H73:I73"/>
    <mergeCell ref="J73:L73"/>
    <mergeCell ref="M73:O73"/>
    <mergeCell ref="P73:R73"/>
    <mergeCell ref="S73:T73"/>
    <mergeCell ref="U73:Z73"/>
    <mergeCell ref="AA71:AQ71"/>
    <mergeCell ref="B72:C72"/>
    <mergeCell ref="D72:E72"/>
    <mergeCell ref="F72:G72"/>
    <mergeCell ref="H72:I72"/>
    <mergeCell ref="J72:L72"/>
    <mergeCell ref="M72:O72"/>
    <mergeCell ref="P72:R72"/>
    <mergeCell ref="S72:T72"/>
    <mergeCell ref="U72:Z72"/>
    <mergeCell ref="AA72:AQ72"/>
    <mergeCell ref="B71:C71"/>
    <mergeCell ref="D71:E71"/>
    <mergeCell ref="F71:G71"/>
    <mergeCell ref="H71:I71"/>
    <mergeCell ref="J71:L71"/>
    <mergeCell ref="M71:O71"/>
    <mergeCell ref="P71:R71"/>
    <mergeCell ref="S71:T71"/>
    <mergeCell ref="U71:Z71"/>
    <mergeCell ref="AA69:AQ69"/>
    <mergeCell ref="B70:C70"/>
    <mergeCell ref="D70:E70"/>
    <mergeCell ref="F70:G70"/>
    <mergeCell ref="H70:I70"/>
    <mergeCell ref="J70:L70"/>
    <mergeCell ref="M70:O70"/>
    <mergeCell ref="P70:R70"/>
    <mergeCell ref="S70:T70"/>
    <mergeCell ref="U70:Z70"/>
    <mergeCell ref="AA70:AQ70"/>
    <mergeCell ref="B69:C69"/>
    <mergeCell ref="D69:E69"/>
    <mergeCell ref="F69:G69"/>
    <mergeCell ref="H69:I69"/>
    <mergeCell ref="J69:L69"/>
    <mergeCell ref="M69:O69"/>
    <mergeCell ref="P69:R69"/>
    <mergeCell ref="S69:T69"/>
    <mergeCell ref="U69:Z69"/>
    <mergeCell ref="AA67:AQ67"/>
    <mergeCell ref="B68:C68"/>
    <mergeCell ref="D68:E68"/>
    <mergeCell ref="F68:G68"/>
    <mergeCell ref="H68:I68"/>
    <mergeCell ref="J68:L68"/>
    <mergeCell ref="M68:O68"/>
    <mergeCell ref="P68:R68"/>
    <mergeCell ref="S68:T68"/>
    <mergeCell ref="U68:Z68"/>
    <mergeCell ref="AA68:AQ68"/>
    <mergeCell ref="B67:C67"/>
    <mergeCell ref="D67:E67"/>
    <mergeCell ref="F67:G67"/>
    <mergeCell ref="H67:I67"/>
    <mergeCell ref="J67:L67"/>
    <mergeCell ref="M67:O67"/>
    <mergeCell ref="P67:R67"/>
    <mergeCell ref="S67:T67"/>
    <mergeCell ref="U67:Z67"/>
    <mergeCell ref="AA65:AQ65"/>
    <mergeCell ref="B66:C66"/>
    <mergeCell ref="D66:E66"/>
    <mergeCell ref="F66:G66"/>
    <mergeCell ref="H66:I66"/>
    <mergeCell ref="J66:L66"/>
    <mergeCell ref="M66:O66"/>
    <mergeCell ref="P66:R66"/>
    <mergeCell ref="S66:T66"/>
    <mergeCell ref="U66:Z66"/>
    <mergeCell ref="AA66:AQ66"/>
    <mergeCell ref="B65:C65"/>
    <mergeCell ref="D65:E65"/>
    <mergeCell ref="F65:G65"/>
    <mergeCell ref="H65:I65"/>
    <mergeCell ref="J65:L65"/>
    <mergeCell ref="M65:O65"/>
    <mergeCell ref="P65:R65"/>
    <mergeCell ref="S65:T65"/>
    <mergeCell ref="U65:Z65"/>
    <mergeCell ref="AA63:AQ63"/>
    <mergeCell ref="B64:C64"/>
    <mergeCell ref="D64:E64"/>
    <mergeCell ref="F64:G64"/>
    <mergeCell ref="H64:I64"/>
    <mergeCell ref="J64:L64"/>
    <mergeCell ref="M64:O64"/>
    <mergeCell ref="P64:R64"/>
    <mergeCell ref="S64:T64"/>
    <mergeCell ref="U64:Z64"/>
    <mergeCell ref="AA64:AQ64"/>
    <mergeCell ref="B63:C63"/>
    <mergeCell ref="D63:E63"/>
    <mergeCell ref="F63:G63"/>
    <mergeCell ref="H63:I63"/>
    <mergeCell ref="J63:L63"/>
    <mergeCell ref="M63:O63"/>
    <mergeCell ref="P63:R63"/>
    <mergeCell ref="S63:T63"/>
    <mergeCell ref="U63:Z63"/>
    <mergeCell ref="AA61:AQ61"/>
    <mergeCell ref="B62:C62"/>
    <mergeCell ref="D62:E62"/>
    <mergeCell ref="F62:G62"/>
    <mergeCell ref="H62:I62"/>
    <mergeCell ref="J62:L62"/>
    <mergeCell ref="M62:O62"/>
    <mergeCell ref="P62:R62"/>
    <mergeCell ref="S62:T62"/>
    <mergeCell ref="U62:Z62"/>
    <mergeCell ref="AA62:AQ62"/>
    <mergeCell ref="B61:C61"/>
    <mergeCell ref="D61:E61"/>
    <mergeCell ref="F61:G61"/>
    <mergeCell ref="H61:I61"/>
    <mergeCell ref="J61:L61"/>
    <mergeCell ref="M61:O61"/>
    <mergeCell ref="P61:R61"/>
    <mergeCell ref="S61:T61"/>
    <mergeCell ref="U61:Z61"/>
    <mergeCell ref="AA59:AQ59"/>
    <mergeCell ref="B60:C60"/>
    <mergeCell ref="D60:E60"/>
    <mergeCell ref="F60:G60"/>
    <mergeCell ref="H60:I60"/>
    <mergeCell ref="J60:L60"/>
    <mergeCell ref="M60:O60"/>
    <mergeCell ref="P60:R60"/>
    <mergeCell ref="S60:T60"/>
    <mergeCell ref="U60:Z60"/>
    <mergeCell ref="AA60:AQ60"/>
    <mergeCell ref="B59:C59"/>
    <mergeCell ref="D59:E59"/>
    <mergeCell ref="F59:G59"/>
    <mergeCell ref="H59:I59"/>
    <mergeCell ref="J59:L59"/>
    <mergeCell ref="M59:O59"/>
    <mergeCell ref="P59:R59"/>
    <mergeCell ref="S59:T59"/>
    <mergeCell ref="U59:Z59"/>
    <mergeCell ref="AA57:AQ57"/>
    <mergeCell ref="B58:C58"/>
    <mergeCell ref="D58:E58"/>
    <mergeCell ref="F58:G58"/>
    <mergeCell ref="H58:I58"/>
    <mergeCell ref="J58:L58"/>
    <mergeCell ref="M58:O58"/>
    <mergeCell ref="P58:R58"/>
    <mergeCell ref="S58:T58"/>
    <mergeCell ref="U58:Z58"/>
    <mergeCell ref="AA58:AQ58"/>
    <mergeCell ref="B57:C57"/>
    <mergeCell ref="D57:E57"/>
    <mergeCell ref="F57:G57"/>
    <mergeCell ref="H57:I57"/>
    <mergeCell ref="J57:L57"/>
    <mergeCell ref="M57:O57"/>
    <mergeCell ref="P57:R57"/>
    <mergeCell ref="S57:T57"/>
    <mergeCell ref="U57:Z57"/>
    <mergeCell ref="AA55:AQ55"/>
    <mergeCell ref="B56:C56"/>
    <mergeCell ref="D56:E56"/>
    <mergeCell ref="F56:G56"/>
    <mergeCell ref="H56:I56"/>
    <mergeCell ref="J56:L56"/>
    <mergeCell ref="M56:O56"/>
    <mergeCell ref="P56:R56"/>
    <mergeCell ref="S56:T56"/>
    <mergeCell ref="U56:Z56"/>
    <mergeCell ref="AA56:AQ56"/>
    <mergeCell ref="B55:C55"/>
    <mergeCell ref="D55:E55"/>
    <mergeCell ref="F55:G55"/>
    <mergeCell ref="H55:I55"/>
    <mergeCell ref="J55:L55"/>
    <mergeCell ref="M55:O55"/>
    <mergeCell ref="P55:R55"/>
    <mergeCell ref="S55:T55"/>
    <mergeCell ref="U55:Z55"/>
    <mergeCell ref="AA53:AQ53"/>
    <mergeCell ref="B54:C54"/>
    <mergeCell ref="D54:E54"/>
    <mergeCell ref="F54:G54"/>
    <mergeCell ref="H54:I54"/>
    <mergeCell ref="J54:L54"/>
    <mergeCell ref="M54:O54"/>
    <mergeCell ref="P54:R54"/>
    <mergeCell ref="S54:T54"/>
    <mergeCell ref="U54:Z54"/>
    <mergeCell ref="AA54:AQ54"/>
    <mergeCell ref="B53:C53"/>
    <mergeCell ref="D53:E53"/>
    <mergeCell ref="F53:G53"/>
    <mergeCell ref="H53:I53"/>
    <mergeCell ref="J53:L53"/>
    <mergeCell ref="M53:O53"/>
    <mergeCell ref="P53:R53"/>
    <mergeCell ref="S53:T53"/>
    <mergeCell ref="U53:Z53"/>
    <mergeCell ref="AA51:AQ51"/>
    <mergeCell ref="B52:C52"/>
    <mergeCell ref="D52:E52"/>
    <mergeCell ref="F52:G52"/>
    <mergeCell ref="H52:I52"/>
    <mergeCell ref="J52:L52"/>
    <mergeCell ref="M52:O52"/>
    <mergeCell ref="P52:R52"/>
    <mergeCell ref="S52:T52"/>
    <mergeCell ref="U52:Z52"/>
    <mergeCell ref="AA52:AQ52"/>
    <mergeCell ref="B51:C51"/>
    <mergeCell ref="D51:E51"/>
    <mergeCell ref="F51:G51"/>
    <mergeCell ref="H51:I51"/>
    <mergeCell ref="J51:L51"/>
    <mergeCell ref="M51:O51"/>
    <mergeCell ref="P51:R51"/>
    <mergeCell ref="S51:T51"/>
    <mergeCell ref="U51:Z51"/>
    <mergeCell ref="U48:Z48"/>
    <mergeCell ref="AA49:AQ49"/>
    <mergeCell ref="B50:C50"/>
    <mergeCell ref="D50:E50"/>
    <mergeCell ref="F50:G50"/>
    <mergeCell ref="H50:I50"/>
    <mergeCell ref="J50:L50"/>
    <mergeCell ref="M50:O50"/>
    <mergeCell ref="P50:R50"/>
    <mergeCell ref="S50:T50"/>
    <mergeCell ref="U50:Z50"/>
    <mergeCell ref="AA50:AQ50"/>
    <mergeCell ref="B49:C49"/>
    <mergeCell ref="D49:E49"/>
    <mergeCell ref="F49:G49"/>
    <mergeCell ref="H49:I49"/>
    <mergeCell ref="J49:L49"/>
    <mergeCell ref="U49:Z49"/>
    <mergeCell ref="J3:AQ4"/>
    <mergeCell ref="I7:AQ7"/>
    <mergeCell ref="I8:J8"/>
    <mergeCell ref="K8:L8"/>
    <mergeCell ref="M8:AG8"/>
    <mergeCell ref="AH8:AQ8"/>
    <mergeCell ref="M38:O38"/>
    <mergeCell ref="B18:I18"/>
    <mergeCell ref="J18:AQ18"/>
    <mergeCell ref="B17:I17"/>
    <mergeCell ref="H26:AQ26"/>
    <mergeCell ref="J38:L38"/>
    <mergeCell ref="I9:J9"/>
    <mergeCell ref="K9:L9"/>
    <mergeCell ref="M9:AG9"/>
    <mergeCell ref="AH9:AQ9"/>
    <mergeCell ref="I10:J10"/>
    <mergeCell ref="K10:L10"/>
    <mergeCell ref="M10:AG10"/>
    <mergeCell ref="AH10:AQ10"/>
    <mergeCell ref="H25:AQ25"/>
    <mergeCell ref="B25:G25"/>
    <mergeCell ref="B26:G26"/>
    <mergeCell ref="I13:J13"/>
    <mergeCell ref="B36:I36"/>
    <mergeCell ref="B23:G23"/>
    <mergeCell ref="K13:L13"/>
    <mergeCell ref="M13:AG13"/>
    <mergeCell ref="AH13:AQ13"/>
    <mergeCell ref="H23:AQ23"/>
    <mergeCell ref="J17:AQ17"/>
    <mergeCell ref="B24:G24"/>
    <mergeCell ref="H24:AQ24"/>
    <mergeCell ref="B28:G28"/>
    <mergeCell ref="H28:AQ28"/>
    <mergeCell ref="B34:I34"/>
    <mergeCell ref="J34:L34"/>
    <mergeCell ref="M34:O34"/>
    <mergeCell ref="AF30:AH30"/>
    <mergeCell ref="B27:G27"/>
    <mergeCell ref="H27:AQ27"/>
    <mergeCell ref="B35:I35"/>
    <mergeCell ref="J35:L35"/>
    <mergeCell ref="M35:O35"/>
    <mergeCell ref="J36:L36"/>
    <mergeCell ref="M36:O36"/>
    <mergeCell ref="I11:J11"/>
    <mergeCell ref="K11:L11"/>
    <mergeCell ref="M11:AG11"/>
    <mergeCell ref="AH11:AQ11"/>
    <mergeCell ref="B16:I16"/>
    <mergeCell ref="J16:AQ16"/>
    <mergeCell ref="I12:J12"/>
    <mergeCell ref="K12:L12"/>
    <mergeCell ref="M12:AG12"/>
    <mergeCell ref="AH12:AQ12"/>
    <mergeCell ref="U82:Z82"/>
    <mergeCell ref="D44:E44"/>
    <mergeCell ref="P100:R100"/>
    <mergeCell ref="M44:O44"/>
    <mergeCell ref="B39:I39"/>
    <mergeCell ref="J39:L39"/>
    <mergeCell ref="M39:O39"/>
    <mergeCell ref="B38:I38"/>
    <mergeCell ref="J40:L40"/>
    <mergeCell ref="M40:O40"/>
    <mergeCell ref="B40:I40"/>
    <mergeCell ref="M91:O91"/>
    <mergeCell ref="P91:R91"/>
    <mergeCell ref="S91:T91"/>
    <mergeCell ref="U90:Z90"/>
    <mergeCell ref="B47:C47"/>
    <mergeCell ref="D47:E47"/>
    <mergeCell ref="F47:G47"/>
    <mergeCell ref="H47:I47"/>
    <mergeCell ref="J47:L47"/>
    <mergeCell ref="M47:O47"/>
    <mergeCell ref="M48:O48"/>
    <mergeCell ref="P48:R48"/>
    <mergeCell ref="S48:T48"/>
    <mergeCell ref="B124:R124"/>
    <mergeCell ref="H126:S126"/>
    <mergeCell ref="P44:R44"/>
    <mergeCell ref="S44:T44"/>
    <mergeCell ref="U44:Z44"/>
    <mergeCell ref="AA44:AQ44"/>
    <mergeCell ref="B44:C44"/>
    <mergeCell ref="F44:G44"/>
    <mergeCell ref="H44:I44"/>
    <mergeCell ref="J44:L44"/>
    <mergeCell ref="M100:O100"/>
    <mergeCell ref="AA47:AQ47"/>
    <mergeCell ref="P47:R47"/>
    <mergeCell ref="S47:T47"/>
    <mergeCell ref="U47:Z47"/>
    <mergeCell ref="AA48:AQ48"/>
    <mergeCell ref="M49:O49"/>
    <mergeCell ref="P49:R49"/>
    <mergeCell ref="S49:T49"/>
    <mergeCell ref="B48:C48"/>
    <mergeCell ref="D48:E48"/>
    <mergeCell ref="F48:G48"/>
    <mergeCell ref="H48:I48"/>
    <mergeCell ref="J48:L48"/>
  </mergeCells>
  <phoneticPr fontId="11" type="noConversion"/>
  <dataValidations disablePrompts="1" count="7">
    <dataValidation type="list" allowBlank="1" showInputMessage="1" showErrorMessage="1" sqref="M101:O101" xr:uid="{2DA89B35-FB80-423A-A21E-D6AD59872CED}">
      <formula1>Tecnicas_Pruebas</formula1>
    </dataValidation>
    <dataValidation type="list" allowBlank="1" showInputMessage="1" showErrorMessage="1" sqref="H101:I101" xr:uid="{85DE78B2-D7BC-48A4-977D-E015DC04A24E}">
      <formula1>Componentes</formula1>
    </dataValidation>
    <dataValidation type="list" allowBlank="1" showInputMessage="1" showErrorMessage="1" sqref="P101:R101" xr:uid="{76BC22F3-F621-4206-9529-2E1DE3B7DEF6}">
      <formula1>Caracteristica_Evaluar</formula1>
    </dataValidation>
    <dataValidation type="list" allowBlank="1" showInputMessage="1" showErrorMessage="1" sqref="AX101" xr:uid="{4EA5C696-D01A-4B52-859A-8EBD7613D4AF}">
      <formula1>Estado_CP</formula1>
    </dataValidation>
    <dataValidation type="list" allowBlank="1" showInputMessage="1" showErrorMessage="1" sqref="F101:G101" xr:uid="{F0029DDF-3E41-4DB1-87F2-231FCBAFF5B4}">
      <formula1>Requerimientos</formula1>
    </dataValidation>
    <dataValidation type="list" allowBlank="1" showInputMessage="1" showErrorMessage="1" sqref="S101:T101" xr:uid="{474749D8-51ED-42F2-BBDB-50519F8F0CB3}">
      <formula1>Metodos_Pruebas</formula1>
    </dataValidation>
    <dataValidation type="list" allowBlank="1" showInputMessage="1" showErrorMessage="1" sqref="AS45:AS100" xr:uid="{A5AC85B8-9FAD-47B7-922E-E9CC46F691A9}">
      <formula1>"Crítico,Mayor,Menor"</formula1>
    </dataValidation>
  </dataValidations>
  <printOptions horizontalCentered="1" verticalCentered="1"/>
  <pageMargins left="0.59055118110236227" right="0.51181102362204722" top="0.98425196850393704" bottom="0.39370078740157483" header="0" footer="0"/>
  <pageSetup scale="55" orientation="landscape" r:id="rId1"/>
  <headerFooter alignWithMargins="0">
    <oddFooter>&amp;CPàgina &amp;P de &amp;N&amp;RPR-07.2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showErrorMessage="1" xr:uid="{85B2D4D3-4F73-4147-A2C9-944AB7CAAAE1}">
          <x14:formula1>
            <xm:f>ejemplo!$A$69:$A$87</xm:f>
          </x14:formula1>
          <xm:sqref>D45:E100</xm:sqref>
        </x14:dataValidation>
        <x14:dataValidation type="list" allowBlank="1" showInputMessage="1" showErrorMessage="1" xr:uid="{6C85D490-1E1C-48C9-9C49-5B3E0AAC0A99}">
          <x14:formula1>
            <xm:f>ejemplo!$A$98:$A$99</xm:f>
          </x14:formula1>
          <xm:sqref>AR45:AR100</xm:sqref>
        </x14:dataValidation>
        <x14:dataValidation type="list" allowBlank="1" showInputMessage="1" showErrorMessage="1" xr:uid="{AB697AAF-5F00-49A1-8F6D-0CB2913A5334}">
          <x14:formula1>
            <xm:f>ejemplo!$A$24:$A$29</xm:f>
          </x14:formula1>
          <xm:sqref>M45:O100</xm:sqref>
        </x14:dataValidation>
        <x14:dataValidation type="list" allowBlank="1" showInputMessage="1" showErrorMessage="1" xr:uid="{175E4247-2007-40D6-9917-123D40E92C5E}">
          <x14:formula1>
            <xm:f>ejemplo!$A$33:$A$37</xm:f>
          </x14:formula1>
          <xm:sqref>P45:R100</xm:sqref>
        </x14:dataValidation>
        <x14:dataValidation type="list" allowBlank="1" showInputMessage="1" showErrorMessage="1" xr:uid="{2DE09161-DC11-4A8F-A922-B50BAC23379F}">
          <x14:formula1>
            <xm:f>ejemplo!$A$42:$A$51</xm:f>
          </x14:formula1>
          <xm:sqref>S45:T100</xm:sqref>
        </x14:dataValidation>
        <x14:dataValidation type="list" allowBlank="1" showInputMessage="1" showErrorMessage="1" xr:uid="{BCC09B40-E055-4B6D-B605-1BD456407C11}">
          <x14:formula1>
            <xm:f>ejemplo!$A$62:$A$66</xm:f>
          </x14:formula1>
          <xm:sqref>AX45:AX100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02FCB-1B41-4B1A-83C0-60C0A126E808}">
  <sheetPr>
    <tabColor theme="3" tint="0.39997558519241921"/>
  </sheetPr>
  <dimension ref="B3:H974"/>
  <sheetViews>
    <sheetView workbookViewId="0">
      <selection activeCell="I13" sqref="I13:J13"/>
    </sheetView>
  </sheetViews>
  <sheetFormatPr baseColWidth="10" defaultColWidth="14.42578125" defaultRowHeight="15" customHeight="1" x14ac:dyDescent="0.25"/>
  <cols>
    <col min="1" max="1" width="3.7109375" style="197" customWidth="1"/>
    <col min="2" max="2" width="19.85546875" style="197" customWidth="1"/>
    <col min="3" max="3" width="21" style="197" customWidth="1"/>
    <col min="4" max="4" width="12.5703125" style="197" customWidth="1"/>
    <col min="5" max="5" width="22" style="197" customWidth="1"/>
    <col min="6" max="6" width="53.42578125" style="197" customWidth="1"/>
    <col min="7" max="7" width="22.42578125" style="197" customWidth="1"/>
    <col min="8" max="8" width="47.42578125" style="197" customWidth="1"/>
    <col min="9" max="26" width="11.42578125" style="197" customWidth="1"/>
    <col min="27" max="16384" width="14.42578125" style="197"/>
  </cols>
  <sheetData>
    <row r="3" spans="2:8" x14ac:dyDescent="0.25">
      <c r="B3" s="196" t="s">
        <v>286</v>
      </c>
      <c r="C3" s="196" t="s">
        <v>287</v>
      </c>
      <c r="D3" s="196" t="s">
        <v>288</v>
      </c>
      <c r="E3" s="196" t="s">
        <v>289</v>
      </c>
      <c r="F3" s="196" t="s">
        <v>290</v>
      </c>
      <c r="G3" s="196" t="s">
        <v>291</v>
      </c>
      <c r="H3" s="196" t="s">
        <v>292</v>
      </c>
    </row>
    <row r="4" spans="2:8" ht="114.75" customHeight="1" thickBot="1" x14ac:dyDescent="0.3">
      <c r="B4" s="198" t="s">
        <v>293</v>
      </c>
      <c r="C4" s="199" t="s">
        <v>294</v>
      </c>
      <c r="D4" s="200" t="s">
        <v>295</v>
      </c>
      <c r="E4" s="201" t="s">
        <v>296</v>
      </c>
      <c r="F4" s="202" t="s">
        <v>297</v>
      </c>
      <c r="G4" s="203" t="s">
        <v>298</v>
      </c>
      <c r="H4" s="204" t="s">
        <v>299</v>
      </c>
    </row>
    <row r="5" spans="2:8" ht="15.75" customHeight="1" x14ac:dyDescent="0.25"/>
    <row r="6" spans="2:8" ht="15.75" customHeight="1" x14ac:dyDescent="0.25"/>
    <row r="7" spans="2:8" ht="15.75" customHeight="1" x14ac:dyDescent="0.25"/>
    <row r="8" spans="2:8" ht="15.75" customHeight="1" x14ac:dyDescent="0.25"/>
    <row r="9" spans="2:8" ht="15.75" customHeight="1" x14ac:dyDescent="0.25">
      <c r="B9" s="205" t="s">
        <v>291</v>
      </c>
    </row>
    <row r="10" spans="2:8" ht="15.75" customHeight="1" x14ac:dyDescent="0.25">
      <c r="B10" s="206" t="s">
        <v>300</v>
      </c>
    </row>
    <row r="11" spans="2:8" ht="15.75" customHeight="1" x14ac:dyDescent="0.25">
      <c r="B11" s="197" t="s">
        <v>301</v>
      </c>
    </row>
    <row r="12" spans="2:8" ht="15.75" customHeight="1" x14ac:dyDescent="0.25">
      <c r="B12" s="197" t="s">
        <v>302</v>
      </c>
    </row>
    <row r="13" spans="2:8" ht="15.75" customHeight="1" x14ac:dyDescent="0.25">
      <c r="B13" s="206" t="s">
        <v>303</v>
      </c>
    </row>
    <row r="14" spans="2:8" ht="15.75" customHeight="1" x14ac:dyDescent="0.25"/>
    <row r="15" spans="2:8" ht="15.75" customHeight="1" x14ac:dyDescent="0.25"/>
    <row r="16" spans="2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</sheetData>
  <autoFilter ref="B3:G4" xr:uid="{00000000-0009-0000-0000-000000000000}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0126E-9773-454F-BCF2-B15CBF2D1C5A}">
  <sheetPr>
    <tabColor theme="3" tint="0.39997558519241921"/>
  </sheetPr>
  <dimension ref="A3:H805"/>
  <sheetViews>
    <sheetView tabSelected="1" zoomScaleNormal="100" workbookViewId="0">
      <selection activeCell="F19" sqref="F18:F19"/>
    </sheetView>
  </sheetViews>
  <sheetFormatPr baseColWidth="10" defaultColWidth="14.42578125" defaultRowHeight="15" customHeight="1" x14ac:dyDescent="0.25"/>
  <cols>
    <col min="1" max="1" width="3.7109375" style="197" customWidth="1"/>
    <col min="2" max="2" width="16.85546875" style="197" customWidth="1"/>
    <col min="3" max="3" width="25.28515625" style="197" customWidth="1"/>
    <col min="4" max="4" width="14.85546875" style="197" customWidth="1"/>
    <col min="5" max="5" width="41.85546875" style="197" customWidth="1"/>
    <col min="6" max="6" width="42" style="197" customWidth="1"/>
    <col min="7" max="7" width="20.28515625" style="197" bestFit="1" customWidth="1"/>
    <col min="8" max="8" width="47.42578125" style="197" customWidth="1"/>
    <col min="9" max="16384" width="14.42578125" style="197"/>
  </cols>
  <sheetData>
    <row r="3" spans="2:7" ht="15" customHeight="1" x14ac:dyDescent="0.25">
      <c r="E3" s="207" t="s">
        <v>304</v>
      </c>
      <c r="F3" s="207"/>
      <c r="G3" s="207"/>
    </row>
    <row r="4" spans="2:7" ht="15" customHeight="1" x14ac:dyDescent="0.25">
      <c r="E4" s="207"/>
      <c r="F4" s="207"/>
      <c r="G4" s="207"/>
    </row>
    <row r="8" spans="2:7" ht="15" customHeight="1" x14ac:dyDescent="0.25">
      <c r="C8" s="208" t="s">
        <v>2</v>
      </c>
      <c r="D8" s="208" t="s">
        <v>305</v>
      </c>
      <c r="E8" s="209" t="s">
        <v>4</v>
      </c>
      <c r="F8" s="209"/>
      <c r="G8" s="208" t="s">
        <v>5</v>
      </c>
    </row>
    <row r="9" spans="2:7" ht="15" customHeight="1" x14ac:dyDescent="0.25">
      <c r="C9" s="210">
        <v>45575</v>
      </c>
      <c r="D9" s="211" t="s">
        <v>306</v>
      </c>
      <c r="E9" s="212" t="s">
        <v>307</v>
      </c>
      <c r="F9" s="212"/>
      <c r="G9" s="213" t="s">
        <v>308</v>
      </c>
    </row>
    <row r="10" spans="2:7" ht="15" customHeight="1" x14ac:dyDescent="0.25">
      <c r="C10" s="210">
        <v>45638</v>
      </c>
      <c r="D10" s="211" t="s">
        <v>309</v>
      </c>
      <c r="E10" s="212" t="s">
        <v>310</v>
      </c>
      <c r="F10" s="212"/>
      <c r="G10" s="213" t="s">
        <v>308</v>
      </c>
    </row>
    <row r="11" spans="2:7" ht="15" customHeight="1" x14ac:dyDescent="0.25">
      <c r="C11" s="214"/>
      <c r="D11" s="215"/>
      <c r="E11" s="216"/>
      <c r="F11" s="216"/>
      <c r="G11" s="217"/>
    </row>
    <row r="12" spans="2:7" ht="15" customHeight="1" x14ac:dyDescent="0.25">
      <c r="C12" s="214"/>
      <c r="D12" s="215"/>
      <c r="E12" s="216"/>
      <c r="F12" s="216"/>
      <c r="G12" s="217"/>
    </row>
    <row r="13" spans="2:7" ht="15" customHeight="1" x14ac:dyDescent="0.25">
      <c r="C13" s="214"/>
      <c r="D13" s="215"/>
      <c r="E13" s="216"/>
      <c r="F13" s="216"/>
      <c r="G13" s="217"/>
    </row>
    <row r="16" spans="2:7" ht="15" customHeight="1" x14ac:dyDescent="0.25">
      <c r="B16" s="218" t="s">
        <v>28</v>
      </c>
    </row>
    <row r="17" spans="1:8" ht="15" customHeight="1" x14ac:dyDescent="0.25">
      <c r="B17" s="219" t="s">
        <v>29</v>
      </c>
      <c r="C17" s="219"/>
      <c r="D17" s="220" t="s">
        <v>30</v>
      </c>
    </row>
    <row r="18" spans="1:8" ht="15" customHeight="1" x14ac:dyDescent="0.25">
      <c r="B18" s="221" t="s">
        <v>32</v>
      </c>
      <c r="C18" s="222"/>
      <c r="D18" s="223">
        <f>COUNTIF($G:$G,"CONFORME")</f>
        <v>0</v>
      </c>
    </row>
    <row r="19" spans="1:8" ht="15" customHeight="1" x14ac:dyDescent="0.25">
      <c r="B19" s="221" t="s">
        <v>33</v>
      </c>
      <c r="C19" s="222"/>
      <c r="D19" s="223">
        <f>COUNTIF($G:$G,"NO CONFORME")</f>
        <v>0</v>
      </c>
    </row>
    <row r="20" spans="1:8" ht="15" customHeight="1" x14ac:dyDescent="0.25">
      <c r="B20" s="221" t="s">
        <v>311</v>
      </c>
      <c r="C20" s="222"/>
      <c r="D20" s="223">
        <f>COUNTIF($G:$G,"NO APLICA")</f>
        <v>0</v>
      </c>
    </row>
    <row r="21" spans="1:8" ht="15" customHeight="1" x14ac:dyDescent="0.25">
      <c r="B21" s="221" t="s">
        <v>34</v>
      </c>
      <c r="C21" s="222"/>
      <c r="D21" s="223">
        <f>COUNTIF($G:$G,"PENDIENTE")</f>
        <v>56</v>
      </c>
    </row>
    <row r="22" spans="1:8" ht="15" customHeight="1" x14ac:dyDescent="0.25">
      <c r="B22" s="221" t="s">
        <v>35</v>
      </c>
      <c r="C22" s="222"/>
      <c r="D22" s="223">
        <f>SUM(D18:F21)</f>
        <v>56</v>
      </c>
    </row>
    <row r="25" spans="1:8" ht="37.9" customHeight="1" x14ac:dyDescent="0.25">
      <c r="B25" s="224" t="s">
        <v>312</v>
      </c>
      <c r="C25" s="196" t="s">
        <v>287</v>
      </c>
      <c r="D25" s="196" t="s">
        <v>288</v>
      </c>
      <c r="E25" s="196" t="s">
        <v>289</v>
      </c>
      <c r="F25" s="196" t="s">
        <v>290</v>
      </c>
      <c r="G25" s="196" t="s">
        <v>291</v>
      </c>
      <c r="H25" s="196" t="s">
        <v>292</v>
      </c>
    </row>
    <row r="26" spans="1:8" ht="30" customHeight="1" thickBot="1" x14ac:dyDescent="0.3">
      <c r="B26" s="225" t="s">
        <v>155</v>
      </c>
      <c r="C26" s="237" t="str">
        <f>'Formato 1.0 '!D45</f>
        <v>Buzón Electrónico</v>
      </c>
      <c r="D26" s="226" t="s">
        <v>313</v>
      </c>
      <c r="E26" s="227" t="str">
        <f>'Formato 1.0 '!AU45</f>
        <v>Se requiere tener la siguiente información:
-Rol/Usuario
-Scripts de Consulta
-Rango de Fecha
-Tipo de Aviso: Notificacion/Mensaje</v>
      </c>
      <c r="F26" s="226" t="s">
        <v>313</v>
      </c>
      <c r="G26" s="228" t="str">
        <f>'Formato 1.0 '!AX45</f>
        <v>PENDIENTE</v>
      </c>
      <c r="H26" s="229"/>
    </row>
    <row r="27" spans="1:8" ht="30" customHeight="1" thickBot="1" x14ac:dyDescent="0.3">
      <c r="A27" s="230"/>
      <c r="B27" s="225" t="s">
        <v>156</v>
      </c>
      <c r="C27" s="237" t="str">
        <f>'Formato 1.0 '!D46</f>
        <v>Buzón Electrónico</v>
      </c>
      <c r="D27" s="226" t="s">
        <v>313</v>
      </c>
      <c r="E27" s="227" t="str">
        <f>'Formato 1.0 '!AU46</f>
        <v>Se requiere tener la siguiente información:
-Rol/Usuario
-Scripts de Consulta
-Rango de Fecha
-Tipo de Aviso: Notificacion/Mensaje</v>
      </c>
      <c r="F27" s="226" t="s">
        <v>313</v>
      </c>
      <c r="G27" s="228" t="str">
        <f>'Formato 1.0 '!AX46</f>
        <v>PENDIENTE</v>
      </c>
      <c r="H27" s="229"/>
    </row>
    <row r="28" spans="1:8" ht="30" customHeight="1" thickBot="1" x14ac:dyDescent="0.3">
      <c r="A28" s="230"/>
      <c r="B28" s="225" t="s">
        <v>157</v>
      </c>
      <c r="C28" s="237" t="str">
        <f>'Formato 1.0 '!D47</f>
        <v>Buzón Electrónico</v>
      </c>
      <c r="D28" s="226" t="s">
        <v>313</v>
      </c>
      <c r="E28" s="227" t="str">
        <f>'Formato 1.0 '!AU47</f>
        <v>Se requiere tener la siguiente información:
-Rol/Usuario
-Scripts de Consulta
-Rango de Fecha
-Tipo de Aviso: Notificacion/Mensaje</v>
      </c>
      <c r="F28" s="226" t="s">
        <v>313</v>
      </c>
      <c r="G28" s="228" t="str">
        <f>'Formato 1.0 '!AX47</f>
        <v>PENDIENTE</v>
      </c>
      <c r="H28" s="229"/>
    </row>
    <row r="29" spans="1:8" ht="30" customHeight="1" thickBot="1" x14ac:dyDescent="0.3">
      <c r="A29" s="230"/>
      <c r="B29" s="225" t="s">
        <v>158</v>
      </c>
      <c r="C29" s="237" t="str">
        <f>'Formato 1.0 '!D48</f>
        <v>Buzón Electrónico</v>
      </c>
      <c r="D29" s="226" t="s">
        <v>313</v>
      </c>
      <c r="E29" s="227" t="str">
        <f>'Formato 1.0 '!AU48</f>
        <v>Se requiere tener la siguiente información:
-Rol/Usuario
-Scripts de Consulta
-Rango de Fecha
-Tipo de Aviso: Notificacion/Mensaje</v>
      </c>
      <c r="F29" s="226" t="s">
        <v>313</v>
      </c>
      <c r="G29" s="228" t="str">
        <f>'Formato 1.0 '!AX48</f>
        <v>PENDIENTE</v>
      </c>
      <c r="H29" s="229"/>
    </row>
    <row r="30" spans="1:8" ht="30" customHeight="1" thickBot="1" x14ac:dyDescent="0.3">
      <c r="A30" s="230"/>
      <c r="B30" s="225" t="s">
        <v>159</v>
      </c>
      <c r="C30" s="237" t="str">
        <f>'Formato 1.0 '!D49</f>
        <v>Buzón Electrónico</v>
      </c>
      <c r="D30" s="226" t="s">
        <v>313</v>
      </c>
      <c r="E30" s="227" t="str">
        <f>'Formato 1.0 '!AU49</f>
        <v>Se requiere tener la siguiente información:
-Rol/Usuario
-Scripts de Consulta
-Rango de Fecha
-Tipo de Aviso: Notificacion/Mensaje</v>
      </c>
      <c r="F30" s="226" t="s">
        <v>313</v>
      </c>
      <c r="G30" s="228" t="str">
        <f>'Formato 1.0 '!AX49</f>
        <v>PENDIENTE</v>
      </c>
      <c r="H30" s="229"/>
    </row>
    <row r="31" spans="1:8" ht="30" customHeight="1" thickBot="1" x14ac:dyDescent="0.3">
      <c r="A31" s="230"/>
      <c r="B31" s="225" t="s">
        <v>160</v>
      </c>
      <c r="C31" s="237" t="str">
        <f>'Formato 1.0 '!D50</f>
        <v>Buzón Electrónico</v>
      </c>
      <c r="D31" s="226" t="s">
        <v>313</v>
      </c>
      <c r="E31" s="227" t="str">
        <f>'Formato 1.0 '!AU50</f>
        <v>Se requiere tener la siguiente información:
-Rol/Usuario
-Scripts de Consulta
-Rango de Fecha
-Tipo de Aviso: Notificacion/Mensaje</v>
      </c>
      <c r="F31" s="226" t="s">
        <v>313</v>
      </c>
      <c r="G31" s="228" t="str">
        <f>'Formato 1.0 '!AX50</f>
        <v>PENDIENTE</v>
      </c>
      <c r="H31" s="229"/>
    </row>
    <row r="32" spans="1:8" ht="30" customHeight="1" thickBot="1" x14ac:dyDescent="0.3">
      <c r="A32" s="230"/>
      <c r="B32" s="225" t="s">
        <v>161</v>
      </c>
      <c r="C32" s="237" t="str">
        <f>'Formato 1.0 '!D51</f>
        <v>Buzón Electrónico</v>
      </c>
      <c r="D32" s="226" t="s">
        <v>313</v>
      </c>
      <c r="E32" s="227" t="str">
        <f>'Formato 1.0 '!AU51</f>
        <v>Se requiere tener la siguiente información:
-Rol/Usuario
-Scripts de Consulta
-Rango de Fecha
-Tipo de Aviso: Notificacion/Mensaje</v>
      </c>
      <c r="F32" s="226" t="s">
        <v>313</v>
      </c>
      <c r="G32" s="228" t="str">
        <f>'Formato 1.0 '!AX51</f>
        <v>PENDIENTE</v>
      </c>
      <c r="H32" s="229"/>
    </row>
    <row r="33" spans="1:8" ht="30" customHeight="1" thickBot="1" x14ac:dyDescent="0.3">
      <c r="A33" s="230"/>
      <c r="B33" s="225" t="s">
        <v>162</v>
      </c>
      <c r="C33" s="237" t="str">
        <f>'Formato 1.0 '!D52</f>
        <v>Buzón Electrónico</v>
      </c>
      <c r="D33" s="226" t="s">
        <v>313</v>
      </c>
      <c r="E33" s="227" t="str">
        <f>'Formato 1.0 '!AU52</f>
        <v>Se requiere tener la siguiente información:
-Rol/Usuario
-Scripts de Consulta
-Rango de Fecha
-Tipo de Aviso: Notificacion/Mensaje</v>
      </c>
      <c r="F33" s="226" t="s">
        <v>313</v>
      </c>
      <c r="G33" s="228" t="str">
        <f>'Formato 1.0 '!AX52</f>
        <v>PENDIENTE</v>
      </c>
      <c r="H33" s="229"/>
    </row>
    <row r="34" spans="1:8" ht="30" customHeight="1" thickBot="1" x14ac:dyDescent="0.3">
      <c r="A34" s="230"/>
      <c r="B34" s="225" t="s">
        <v>163</v>
      </c>
      <c r="C34" s="237" t="str">
        <f>'Formato 1.0 '!D53</f>
        <v>Buzón Electrónico</v>
      </c>
      <c r="D34" s="226" t="s">
        <v>313</v>
      </c>
      <c r="E34" s="227" t="str">
        <f>'Formato 1.0 '!AU53</f>
        <v>Se requiere tener la siguiente información:
-Rol/Usuario
-Scripts de Consulta
-Rango de Fecha
-Tipo de Aviso: Notificacion/Mensaje</v>
      </c>
      <c r="F34" s="226" t="s">
        <v>313</v>
      </c>
      <c r="G34" s="228" t="str">
        <f>'Formato 1.0 '!AX53</f>
        <v>PENDIENTE</v>
      </c>
      <c r="H34" s="229"/>
    </row>
    <row r="35" spans="1:8" ht="30" customHeight="1" thickBot="1" x14ac:dyDescent="0.3">
      <c r="A35" s="230"/>
      <c r="B35" s="225" t="s">
        <v>164</v>
      </c>
      <c r="C35" s="237" t="str">
        <f>'Formato 1.0 '!D54</f>
        <v>Buzón Electrónico</v>
      </c>
      <c r="D35" s="226" t="s">
        <v>313</v>
      </c>
      <c r="E35" s="227" t="str">
        <f>'Formato 1.0 '!AU54</f>
        <v>Se requiere tener la siguiente información:
-Rol/Usuario
-Scripts de Consulta
-Rango de Fecha
-Tipo de Aviso: Notificacion/Mensaje</v>
      </c>
      <c r="F35" s="226" t="s">
        <v>313</v>
      </c>
      <c r="G35" s="228" t="str">
        <f>'Formato 1.0 '!AX54</f>
        <v>PENDIENTE</v>
      </c>
      <c r="H35" s="229"/>
    </row>
    <row r="36" spans="1:8" ht="30" customHeight="1" thickBot="1" x14ac:dyDescent="0.3">
      <c r="A36" s="230"/>
      <c r="B36" s="225" t="s">
        <v>165</v>
      </c>
      <c r="C36" s="237" t="str">
        <f>'Formato 1.0 '!D55</f>
        <v>Buzón Electrónico</v>
      </c>
      <c r="D36" s="226" t="s">
        <v>313</v>
      </c>
      <c r="E36" s="227" t="str">
        <f>'Formato 1.0 '!AU55</f>
        <v>Se requiere tener la siguiente información:
-Rol/Usuario
-Scripts de Consulta
-Rango de Fecha
-Tipo de Aviso: Notificacion/Mensaje</v>
      </c>
      <c r="F36" s="226" t="s">
        <v>313</v>
      </c>
      <c r="G36" s="228" t="str">
        <f>'Formato 1.0 '!AX55</f>
        <v>PENDIENTE</v>
      </c>
      <c r="H36" s="229"/>
    </row>
    <row r="37" spans="1:8" ht="30" customHeight="1" thickBot="1" x14ac:dyDescent="0.3">
      <c r="A37" s="230"/>
      <c r="B37" s="225" t="s">
        <v>166</v>
      </c>
      <c r="C37" s="237" t="str">
        <f>'Formato 1.0 '!D56</f>
        <v>Buzón Electrónico</v>
      </c>
      <c r="D37" s="226" t="s">
        <v>313</v>
      </c>
      <c r="E37" s="227" t="str">
        <f>'Formato 1.0 '!AU56</f>
        <v>Se requiere tener la siguiente información:
-Rol/Usuario
-Scripts de Consulta
-Rango de Fecha
-Tipo de Aviso: Notificacion/Mensaje</v>
      </c>
      <c r="F37" s="226" t="s">
        <v>313</v>
      </c>
      <c r="G37" s="228" t="str">
        <f>'Formato 1.0 '!AX56</f>
        <v>PENDIENTE</v>
      </c>
      <c r="H37" s="229"/>
    </row>
    <row r="38" spans="1:8" ht="30" customHeight="1" thickBot="1" x14ac:dyDescent="0.3">
      <c r="A38" s="230"/>
      <c r="B38" s="225" t="s">
        <v>167</v>
      </c>
      <c r="C38" s="237" t="str">
        <f>'Formato 1.0 '!D57</f>
        <v>Buzón Electrónico</v>
      </c>
      <c r="D38" s="226" t="s">
        <v>313</v>
      </c>
      <c r="E38" s="227" t="str">
        <f>'Formato 1.0 '!AU57</f>
        <v>Se requiere tener la siguiente información:
-Rol/Usuario
-Scripts de Consulta
-Rango de Fecha
-Tipo de Aviso: Notificacion/Mensaje</v>
      </c>
      <c r="F38" s="226" t="s">
        <v>313</v>
      </c>
      <c r="G38" s="228" t="str">
        <f>'Formato 1.0 '!AX57</f>
        <v>PENDIENTE</v>
      </c>
      <c r="H38" s="229"/>
    </row>
    <row r="39" spans="1:8" ht="30" customHeight="1" thickBot="1" x14ac:dyDescent="0.3">
      <c r="A39" s="230"/>
      <c r="B39" s="225" t="s">
        <v>168</v>
      </c>
      <c r="C39" s="237" t="str">
        <f>'Formato 1.0 '!D58</f>
        <v>Buzón Electrónico</v>
      </c>
      <c r="D39" s="226" t="s">
        <v>313</v>
      </c>
      <c r="E39" s="227" t="str">
        <f>'Formato 1.0 '!AU58</f>
        <v>Se requiere tener la siguiente información:
-Rol/Usuario
-Scripts de Consulta
-Rango de Fecha
-Tipo de Aviso: Notificacion/Mensaje</v>
      </c>
      <c r="F39" s="226" t="s">
        <v>313</v>
      </c>
      <c r="G39" s="228" t="str">
        <f>'Formato 1.0 '!AX58</f>
        <v>PENDIENTE</v>
      </c>
      <c r="H39" s="229"/>
    </row>
    <row r="40" spans="1:8" ht="30" customHeight="1" thickBot="1" x14ac:dyDescent="0.3">
      <c r="A40" s="230"/>
      <c r="B40" s="225" t="s">
        <v>169</v>
      </c>
      <c r="C40" s="237" t="str">
        <f>'Formato 1.0 '!D59</f>
        <v>Buzón Electrónico</v>
      </c>
      <c r="D40" s="226" t="s">
        <v>313</v>
      </c>
      <c r="E40" s="227" t="str">
        <f>'Formato 1.0 '!AU59</f>
        <v>Se requiere tener la siguiente información:
-Rol/Usuario
-Scripts de Consulta
-Rango de Fecha
-Tipo de Aviso: Notificacion/Mensaje</v>
      </c>
      <c r="F40" s="226" t="s">
        <v>313</v>
      </c>
      <c r="G40" s="228" t="str">
        <f>'Formato 1.0 '!AX59</f>
        <v>PENDIENTE</v>
      </c>
      <c r="H40" s="229"/>
    </row>
    <row r="41" spans="1:8" ht="30" customHeight="1" thickBot="1" x14ac:dyDescent="0.3">
      <c r="A41" s="230"/>
      <c r="B41" s="225" t="s">
        <v>170</v>
      </c>
      <c r="C41" s="237" t="str">
        <f>'Formato 1.0 '!D60</f>
        <v>Buzón Electrónico</v>
      </c>
      <c r="D41" s="226" t="s">
        <v>313</v>
      </c>
      <c r="E41" s="227" t="str">
        <f>'Formato 1.0 '!AU60</f>
        <v>Se requiere tener la siguiente información:
-Rol/Usuario
-Scripts de Consulta
-Rango de Fecha
-Tipo de Aviso: Notificacion/Mensaje</v>
      </c>
      <c r="F41" s="226" t="s">
        <v>313</v>
      </c>
      <c r="G41" s="228" t="str">
        <f>'Formato 1.0 '!AX60</f>
        <v>PENDIENTE</v>
      </c>
      <c r="H41" s="229"/>
    </row>
    <row r="42" spans="1:8" ht="30" customHeight="1" thickBot="1" x14ac:dyDescent="0.3">
      <c r="B42" s="225" t="s">
        <v>171</v>
      </c>
      <c r="C42" s="237" t="str">
        <f>'Formato 1.0 '!D61</f>
        <v>Buzón Electrónico</v>
      </c>
      <c r="D42" s="226" t="s">
        <v>313</v>
      </c>
      <c r="E42" s="227" t="str">
        <f>'Formato 1.0 '!AU61</f>
        <v>Se requiere tener la siguiente información:
-Rol/Usuario
-Scripts de Consulta
-Rango de Fecha
-Tipo de Aviso: Notificacion/Mensaje</v>
      </c>
      <c r="F42" s="226" t="s">
        <v>313</v>
      </c>
      <c r="G42" s="228" t="str">
        <f>'Formato 1.0 '!AX61</f>
        <v>PENDIENTE</v>
      </c>
      <c r="H42" s="229"/>
    </row>
    <row r="43" spans="1:8" ht="30" customHeight="1" thickBot="1" x14ac:dyDescent="0.3">
      <c r="B43" s="225" t="s">
        <v>172</v>
      </c>
      <c r="C43" s="237" t="str">
        <f>'Formato 1.0 '!D62</f>
        <v>Buzón Electrónico</v>
      </c>
      <c r="D43" s="226" t="s">
        <v>313</v>
      </c>
      <c r="E43" s="227" t="str">
        <f>'Formato 1.0 '!AU62</f>
        <v>Se requiere tener la siguiente información:
-Rol/Usuario
-Scripts de Consulta
-Rango de Fecha
-Tipo de Aviso: Notificacion/Mensaje</v>
      </c>
      <c r="F43" s="226" t="s">
        <v>313</v>
      </c>
      <c r="G43" s="228" t="str">
        <f>'Formato 1.0 '!AX62</f>
        <v>PENDIENTE</v>
      </c>
      <c r="H43" s="229"/>
    </row>
    <row r="44" spans="1:8" ht="30" customHeight="1" thickBot="1" x14ac:dyDescent="0.3">
      <c r="B44" s="225" t="s">
        <v>173</v>
      </c>
      <c r="C44" s="237" t="str">
        <f>'Formato 1.0 '!D63</f>
        <v>Buzón Electrónico</v>
      </c>
      <c r="D44" s="226" t="s">
        <v>313</v>
      </c>
      <c r="E44" s="227" t="str">
        <f>'Formato 1.0 '!AU63</f>
        <v>Se requiere tener la siguiente información:
-Rol/Usuario
-Scripts de Consulta
-Rango de Fecha
-Tipo de Aviso: Notificacion/Mensaje</v>
      </c>
      <c r="F44" s="226" t="s">
        <v>313</v>
      </c>
      <c r="G44" s="228" t="str">
        <f>'Formato 1.0 '!AX63</f>
        <v>PENDIENTE</v>
      </c>
      <c r="H44" s="229"/>
    </row>
    <row r="45" spans="1:8" ht="30" customHeight="1" thickBot="1" x14ac:dyDescent="0.3">
      <c r="A45" s="230"/>
      <c r="B45" s="225" t="s">
        <v>174</v>
      </c>
      <c r="C45" s="237" t="str">
        <f>'Formato 1.0 '!D64</f>
        <v>Buzón Electrónico</v>
      </c>
      <c r="D45" s="226" t="s">
        <v>313</v>
      </c>
      <c r="E45" s="227" t="str">
        <f>'Formato 1.0 '!AU64</f>
        <v>Se requiere tener la siguiente información:
-Rol/Usuario
-Scripts de Consulta
-Rango de Fecha
-Tipo de Aviso: Notificacion/Mensaje</v>
      </c>
      <c r="F45" s="226" t="s">
        <v>313</v>
      </c>
      <c r="G45" s="228" t="str">
        <f>'Formato 1.0 '!AX64</f>
        <v>PENDIENTE</v>
      </c>
      <c r="H45" s="231"/>
    </row>
    <row r="46" spans="1:8" ht="30" customHeight="1" thickBot="1" x14ac:dyDescent="0.3">
      <c r="A46" s="230"/>
      <c r="B46" s="225" t="s">
        <v>175</v>
      </c>
      <c r="C46" s="237" t="str">
        <f>'Formato 1.0 '!D65</f>
        <v>Buzón Electrónico</v>
      </c>
      <c r="D46" s="226" t="s">
        <v>313</v>
      </c>
      <c r="E46" s="227" t="str">
        <f>'Formato 1.0 '!AU65</f>
        <v>Se requiere tener la siguiente información:
-Rol/Usuario
-Scripts de Consulta
-Rango de Fecha
-Tipo de Aviso: Notificacion/Mensaje</v>
      </c>
      <c r="F46" s="226" t="s">
        <v>313</v>
      </c>
      <c r="G46" s="228" t="str">
        <f>'Formato 1.0 '!AX65</f>
        <v>PENDIENTE</v>
      </c>
      <c r="H46" s="229"/>
    </row>
    <row r="47" spans="1:8" ht="30" customHeight="1" thickBot="1" x14ac:dyDescent="0.3">
      <c r="B47" s="225" t="s">
        <v>176</v>
      </c>
      <c r="C47" s="237" t="str">
        <f>'Formato 1.0 '!D66</f>
        <v>Buzón Electrónico</v>
      </c>
      <c r="D47" s="226" t="s">
        <v>313</v>
      </c>
      <c r="E47" s="227" t="str">
        <f>'Formato 1.0 '!AU66</f>
        <v>Se requiere tener la siguiente información:
-Rol/Usuario
-Scripts de Consulta
-Rango de Fecha
-Tipo de Aviso: Notificacion/Mensaje</v>
      </c>
      <c r="F47" s="226" t="s">
        <v>313</v>
      </c>
      <c r="G47" s="228" t="str">
        <f>'Formato 1.0 '!AX66</f>
        <v>PENDIENTE</v>
      </c>
      <c r="H47" s="232"/>
    </row>
    <row r="48" spans="1:8" ht="30" customHeight="1" thickBot="1" x14ac:dyDescent="0.3">
      <c r="B48" s="225" t="s">
        <v>181</v>
      </c>
      <c r="C48" s="237" t="str">
        <f>'Formato 1.0 '!D67</f>
        <v>Buzón Electrónico</v>
      </c>
      <c r="D48" s="226" t="s">
        <v>313</v>
      </c>
      <c r="E48" s="227" t="str">
        <f>'Formato 1.0 '!AU67</f>
        <v>Se requiere tener la siguiente información:
-Rol/Usuario
-Scripts de Consulta
-Rango de Fecha
-Tipo de Aviso: Notificacion/Mensaje</v>
      </c>
      <c r="F48" s="226" t="s">
        <v>313</v>
      </c>
      <c r="G48" s="228" t="str">
        <f>'Formato 1.0 '!AX67</f>
        <v>PENDIENTE</v>
      </c>
      <c r="H48" s="229"/>
    </row>
    <row r="49" spans="2:8" ht="30" customHeight="1" thickBot="1" x14ac:dyDescent="0.3">
      <c r="B49" s="225" t="s">
        <v>182</v>
      </c>
      <c r="C49" s="237" t="str">
        <f>'Formato 1.0 '!D68</f>
        <v>Buzón Electrónico</v>
      </c>
      <c r="D49" s="226" t="s">
        <v>313</v>
      </c>
      <c r="E49" s="227" t="str">
        <f>'Formato 1.0 '!AU68</f>
        <v>Se requiere tener la siguiente información:
-Rol/Usuario
-Scripts de Consulta
-Rango de Fecha
-Tipo de Aviso: Notificacion/Mensaje</v>
      </c>
      <c r="F49" s="226" t="s">
        <v>313</v>
      </c>
      <c r="G49" s="228" t="str">
        <f>'Formato 1.0 '!AX68</f>
        <v>PENDIENTE</v>
      </c>
      <c r="H49" s="229"/>
    </row>
    <row r="50" spans="2:8" ht="30" customHeight="1" thickBot="1" x14ac:dyDescent="0.3">
      <c r="B50" s="225" t="s">
        <v>183</v>
      </c>
      <c r="C50" s="237" t="str">
        <f>'Formato 1.0 '!D69</f>
        <v>Buzón Electrónico</v>
      </c>
      <c r="D50" s="226" t="s">
        <v>313</v>
      </c>
      <c r="E50" s="227" t="str">
        <f>'Formato 1.0 '!AU69</f>
        <v>Se requiere tener la siguiente información:
-Rol/Usuario
-Scripts de Consulta
-Rango de Fecha
-Tipo de Aviso: Notificacion/Mensaje</v>
      </c>
      <c r="F50" s="226" t="s">
        <v>313</v>
      </c>
      <c r="G50" s="228" t="str">
        <f>'Formato 1.0 '!AX69</f>
        <v>PENDIENTE</v>
      </c>
      <c r="H50" s="229"/>
    </row>
    <row r="51" spans="2:8" ht="30" customHeight="1" thickBot="1" x14ac:dyDescent="0.3">
      <c r="B51" s="225" t="s">
        <v>184</v>
      </c>
      <c r="C51" s="237" t="str">
        <f>'Formato 1.0 '!D70</f>
        <v>Buzón Electrónico</v>
      </c>
      <c r="D51" s="226" t="s">
        <v>313</v>
      </c>
      <c r="E51" s="227" t="str">
        <f>'Formato 1.0 '!AU70</f>
        <v>Se requiere tener la siguiente información:
-Rol/Usuario
-Scripts de Consulta
-Rango de Fecha
-Tipo de Aviso: Notificacion/Mensaje</v>
      </c>
      <c r="F51" s="226" t="s">
        <v>313</v>
      </c>
      <c r="G51" s="228" t="str">
        <f>'Formato 1.0 '!AX70</f>
        <v>PENDIENTE</v>
      </c>
      <c r="H51" s="229"/>
    </row>
    <row r="52" spans="2:8" ht="30" customHeight="1" thickBot="1" x14ac:dyDescent="0.3">
      <c r="B52" s="225" t="s">
        <v>185</v>
      </c>
      <c r="C52" s="237" t="str">
        <f>'Formato 1.0 '!D71</f>
        <v>Buzón Electrónico</v>
      </c>
      <c r="D52" s="226" t="s">
        <v>313</v>
      </c>
      <c r="E52" s="227" t="str">
        <f>'Formato 1.0 '!AU71</f>
        <v>Se requiere tener la siguiente información:
-Rol/Usuario
-Scripts de Consulta
-Rango de Fecha
-Tipo de Aviso: Notificacion/Mensaje</v>
      </c>
      <c r="F52" s="226" t="s">
        <v>313</v>
      </c>
      <c r="G52" s="228" t="str">
        <f>'Formato 1.0 '!AX71</f>
        <v>PENDIENTE</v>
      </c>
      <c r="H52" s="229"/>
    </row>
    <row r="53" spans="2:8" ht="30" customHeight="1" thickBot="1" x14ac:dyDescent="0.3">
      <c r="B53" s="225" t="s">
        <v>186</v>
      </c>
      <c r="C53" s="237" t="str">
        <f>'Formato 1.0 '!D72</f>
        <v>Buzón Electrónico</v>
      </c>
      <c r="D53" s="226" t="s">
        <v>313</v>
      </c>
      <c r="E53" s="227" t="str">
        <f>'Formato 1.0 '!AU72</f>
        <v>Se requiere tener la siguiente información:
-Rol/Usuario
-Scripts de Consulta
-Rango de Fecha
-Tipo de Aviso: Notificacion/Mensaje</v>
      </c>
      <c r="F53" s="226" t="s">
        <v>313</v>
      </c>
      <c r="G53" s="228" t="str">
        <f>'Formato 1.0 '!AX72</f>
        <v>PENDIENTE</v>
      </c>
      <c r="H53" s="229"/>
    </row>
    <row r="54" spans="2:8" ht="30" customHeight="1" thickBot="1" x14ac:dyDescent="0.3">
      <c r="B54" s="225" t="s">
        <v>187</v>
      </c>
      <c r="C54" s="237" t="str">
        <f>'Formato 1.0 '!D73</f>
        <v>Buzón Electrónico</v>
      </c>
      <c r="D54" s="226" t="s">
        <v>313</v>
      </c>
      <c r="E54" s="227" t="str">
        <f>'Formato 1.0 '!AU73</f>
        <v>Se requiere tener la siguiente información:
-Rol/Usuario
-Scripts de Consulta
-Rango de Fecha
-Tipo de Aviso: Notificacion/Mensaje</v>
      </c>
      <c r="F54" s="226" t="s">
        <v>313</v>
      </c>
      <c r="G54" s="228" t="str">
        <f>'Formato 1.0 '!AX73</f>
        <v>PENDIENTE</v>
      </c>
      <c r="H54" s="229"/>
    </row>
    <row r="55" spans="2:8" ht="30" customHeight="1" thickBot="1" x14ac:dyDescent="0.3">
      <c r="B55" s="225" t="s">
        <v>188</v>
      </c>
      <c r="C55" s="237" t="str">
        <f>'Formato 1.0 '!D74</f>
        <v>Buzón Electrónico</v>
      </c>
      <c r="D55" s="226" t="s">
        <v>313</v>
      </c>
      <c r="E55" s="227" t="str">
        <f>'Formato 1.0 '!AU74</f>
        <v>Se requiere tener la siguiente información:
-Rol/Usuario
-Scripts de Consulta
-Rango de Fecha
-Tipo de Aviso: Notificacion/Mensaje</v>
      </c>
      <c r="F55" s="226" t="s">
        <v>313</v>
      </c>
      <c r="G55" s="228" t="str">
        <f>'Formato 1.0 '!AX74</f>
        <v>PENDIENTE</v>
      </c>
      <c r="H55" s="229"/>
    </row>
    <row r="56" spans="2:8" ht="30" customHeight="1" thickBot="1" x14ac:dyDescent="0.3">
      <c r="B56" s="225" t="s">
        <v>189</v>
      </c>
      <c r="C56" s="237" t="str">
        <f>'Formato 1.0 '!D75</f>
        <v>Buzón Electrónico</v>
      </c>
      <c r="D56" s="226" t="s">
        <v>313</v>
      </c>
      <c r="E56" s="227" t="str">
        <f>'Formato 1.0 '!AU75</f>
        <v>Se requiere tener la siguiente información:
-Rol/Usuario
-Scripts de Consulta
-Rango de Fecha
-Tipo de Aviso: Notificacion/Mensaje</v>
      </c>
      <c r="F56" s="226" t="s">
        <v>313</v>
      </c>
      <c r="G56" s="228" t="str">
        <f>'Formato 1.0 '!AX75</f>
        <v>PENDIENTE</v>
      </c>
      <c r="H56" s="229"/>
    </row>
    <row r="57" spans="2:8" ht="30" customHeight="1" thickBot="1" x14ac:dyDescent="0.3">
      <c r="B57" s="225" t="s">
        <v>190</v>
      </c>
      <c r="C57" s="237" t="str">
        <f>'Formato 1.0 '!D76</f>
        <v>Buzón Electrónico</v>
      </c>
      <c r="D57" s="226" t="s">
        <v>313</v>
      </c>
      <c r="E57" s="227" t="str">
        <f>'Formato 1.0 '!AU76</f>
        <v>Se requiere tener la siguiente información:
-Rol/Usuario
-Scripts de Consulta
-Rango de Fecha
-Tipo de Aviso: Notificacion/Mensaje</v>
      </c>
      <c r="F57" s="226" t="s">
        <v>313</v>
      </c>
      <c r="G57" s="228" t="str">
        <f>'Formato 1.0 '!AX76</f>
        <v>PENDIENTE</v>
      </c>
      <c r="H57" s="229"/>
    </row>
    <row r="58" spans="2:8" ht="30" customHeight="1" thickBot="1" x14ac:dyDescent="0.3">
      <c r="B58" s="225" t="s">
        <v>191</v>
      </c>
      <c r="C58" s="237" t="str">
        <f>'Formato 1.0 '!D77</f>
        <v>Buzón Electrónico</v>
      </c>
      <c r="D58" s="226" t="s">
        <v>313</v>
      </c>
      <c r="E58" s="227" t="str">
        <f>'Formato 1.0 '!AU77</f>
        <v>Se requiere tener la siguiente información:
-Rol/Usuario
-Scripts de Consulta
-Rango de Fecha
-Tipo de Aviso: Notificacion/Mensaje</v>
      </c>
      <c r="F58" s="226" t="s">
        <v>313</v>
      </c>
      <c r="G58" s="228" t="str">
        <f>'Formato 1.0 '!AX77</f>
        <v>PENDIENTE</v>
      </c>
      <c r="H58" s="229"/>
    </row>
    <row r="59" spans="2:8" ht="30" customHeight="1" thickBot="1" x14ac:dyDescent="0.3">
      <c r="B59" s="225" t="s">
        <v>192</v>
      </c>
      <c r="C59" s="237" t="str">
        <f>'Formato 1.0 '!D78</f>
        <v>Buzón Electrónico</v>
      </c>
      <c r="D59" s="226" t="s">
        <v>313</v>
      </c>
      <c r="E59" s="227" t="str">
        <f>'Formato 1.0 '!AU78</f>
        <v>Se requiere tener la siguiente información:
-Rol/Usuario
-Scripts de Consulta
-Rango de Fecha
-Tipo de Aviso: Notificacion/Mensaje</v>
      </c>
      <c r="F59" s="226" t="s">
        <v>313</v>
      </c>
      <c r="G59" s="228" t="str">
        <f>'Formato 1.0 '!AX78</f>
        <v>PENDIENTE</v>
      </c>
      <c r="H59" s="229"/>
    </row>
    <row r="60" spans="2:8" ht="30" customHeight="1" thickBot="1" x14ac:dyDescent="0.3">
      <c r="B60" s="225" t="s">
        <v>193</v>
      </c>
      <c r="C60" s="237" t="str">
        <f>'Formato 1.0 '!D79</f>
        <v>Buzón Electrónico</v>
      </c>
      <c r="D60" s="226" t="s">
        <v>313</v>
      </c>
      <c r="E60" s="227" t="str">
        <f>'Formato 1.0 '!AU79</f>
        <v>Se requiere tener la siguiente información:
-Rol/Usuario
-Scripts de Consulta
-Rango de Fecha
-Tipo de Aviso: Notificacion/Mensaje</v>
      </c>
      <c r="F60" s="226" t="s">
        <v>313</v>
      </c>
      <c r="G60" s="228" t="str">
        <f>'Formato 1.0 '!AX79</f>
        <v>PENDIENTE</v>
      </c>
      <c r="H60" s="229"/>
    </row>
    <row r="61" spans="2:8" ht="30" customHeight="1" thickBot="1" x14ac:dyDescent="0.3">
      <c r="B61" s="225" t="s">
        <v>194</v>
      </c>
      <c r="C61" s="237" t="str">
        <f>'Formato 1.0 '!D80</f>
        <v>Buzón Electrónico</v>
      </c>
      <c r="D61" s="226" t="s">
        <v>313</v>
      </c>
      <c r="E61" s="227" t="str">
        <f>'Formato 1.0 '!AU80</f>
        <v>Se requiere tener la siguiente información:
-Rol/Usuario
-Scripts de Consulta
-Rango de Fecha
-Tipo de Aviso: Notificacion/Mensaje</v>
      </c>
      <c r="F61" s="226" t="s">
        <v>313</v>
      </c>
      <c r="G61" s="228" t="str">
        <f>'Formato 1.0 '!AX80</f>
        <v>PENDIENTE</v>
      </c>
      <c r="H61" s="229"/>
    </row>
    <row r="62" spans="2:8" ht="30" customHeight="1" thickBot="1" x14ac:dyDescent="0.3">
      <c r="B62" s="225" t="s">
        <v>195</v>
      </c>
      <c r="C62" s="237" t="str">
        <f>'Formato 1.0 '!D81</f>
        <v>Buzón Electrónico</v>
      </c>
      <c r="D62" s="226" t="s">
        <v>313</v>
      </c>
      <c r="E62" s="227" t="str">
        <f>'Formato 1.0 '!AU81</f>
        <v>Se requiere tener la siguiente información:
-Rol/Usuario
-Scripts de Consulta
-Rango de Fecha
-Tipo de Aviso: Notificacion/Mensaje</v>
      </c>
      <c r="F62" s="226" t="s">
        <v>313</v>
      </c>
      <c r="G62" s="228" t="str">
        <f>'Formato 1.0 '!AX81</f>
        <v>PENDIENTE</v>
      </c>
      <c r="H62" s="229"/>
    </row>
    <row r="63" spans="2:8" ht="30" customHeight="1" thickBot="1" x14ac:dyDescent="0.3">
      <c r="B63" s="225" t="s">
        <v>196</v>
      </c>
      <c r="C63" s="237" t="str">
        <f>'Formato 1.0 '!D82</f>
        <v>Buzón Electrónico</v>
      </c>
      <c r="D63" s="226" t="s">
        <v>313</v>
      </c>
      <c r="E63" s="227" t="str">
        <f>'Formato 1.0 '!AU82</f>
        <v>Se requiere tener la siguiente información:
-Rol/Usuario
-Scripts de Consulta
-Rango de Fecha
-Tipo de Aviso: Notificacion/Mensaje</v>
      </c>
      <c r="F63" s="226" t="s">
        <v>313</v>
      </c>
      <c r="G63" s="228" t="str">
        <f>'Formato 1.0 '!AX82</f>
        <v>PENDIENTE</v>
      </c>
      <c r="H63" s="229"/>
    </row>
    <row r="64" spans="2:8" ht="30" customHeight="1" thickBot="1" x14ac:dyDescent="0.3">
      <c r="B64" s="225" t="s">
        <v>197</v>
      </c>
      <c r="C64" s="237" t="str">
        <f>'Formato 1.0 '!D83</f>
        <v>Buzón Electrónico</v>
      </c>
      <c r="D64" s="226" t="s">
        <v>313</v>
      </c>
      <c r="E64" s="227" t="str">
        <f>'Formato 1.0 '!AU83</f>
        <v>Se requiere tener la siguiente información:
-Rol/Usuario
-Scripts de Consulta
-Rango de Fecha
-Tipo de Aviso: Notificacion/Mensaje</v>
      </c>
      <c r="F64" s="226" t="s">
        <v>313</v>
      </c>
      <c r="G64" s="228" t="str">
        <f>'Formato 1.0 '!AX83</f>
        <v>PENDIENTE</v>
      </c>
      <c r="H64" s="229"/>
    </row>
    <row r="65" spans="2:8" ht="30" customHeight="1" thickBot="1" x14ac:dyDescent="0.3">
      <c r="B65" s="225" t="s">
        <v>198</v>
      </c>
      <c r="C65" s="237" t="str">
        <f>'Formato 1.0 '!D84</f>
        <v>Buzón Electrónico</v>
      </c>
      <c r="D65" s="226" t="s">
        <v>313</v>
      </c>
      <c r="E65" s="227" t="str">
        <f>'Formato 1.0 '!AU84</f>
        <v>Se requiere tener la siguiente información:
-Rol/Usuario
-Scripts de Consulta
-Rango de Fecha
-Tipo de Aviso: Notificacion/Mensaje</v>
      </c>
      <c r="F65" s="226" t="s">
        <v>313</v>
      </c>
      <c r="G65" s="228" t="str">
        <f>'Formato 1.0 '!AX84</f>
        <v>PENDIENTE</v>
      </c>
      <c r="H65" s="229"/>
    </row>
    <row r="66" spans="2:8" ht="30" customHeight="1" thickBot="1" x14ac:dyDescent="0.3">
      <c r="B66" s="225" t="s">
        <v>199</v>
      </c>
      <c r="C66" s="237" t="str">
        <f>'Formato 1.0 '!D85</f>
        <v>Buzón Electrónico</v>
      </c>
      <c r="D66" s="226" t="s">
        <v>313</v>
      </c>
      <c r="E66" s="227" t="str">
        <f>'Formato 1.0 '!AU85</f>
        <v>Se requiere tener la siguiente información:
-Rol/Usuario
-Scripts de Consulta
-Rango de Fecha
-Tipo de Aviso: Notificacion/Mensaje</v>
      </c>
      <c r="F66" s="226" t="s">
        <v>313</v>
      </c>
      <c r="G66" s="228" t="str">
        <f>'Formato 1.0 '!AX85</f>
        <v>PENDIENTE</v>
      </c>
      <c r="H66" s="231"/>
    </row>
    <row r="67" spans="2:8" ht="30" customHeight="1" thickBot="1" x14ac:dyDescent="0.3">
      <c r="B67" s="225" t="s">
        <v>200</v>
      </c>
      <c r="C67" s="237" t="str">
        <f>'Formato 1.0 '!D86</f>
        <v>Buzón Electrónico</v>
      </c>
      <c r="D67" s="226" t="s">
        <v>313</v>
      </c>
      <c r="E67" s="227" t="str">
        <f>'Formato 1.0 '!AU86</f>
        <v>Se requiere tener la siguiente información:
-Rol/Usuario
-Scripts de Consulta
-Rango de Fecha
-Tipo de Aviso: Notificacion/Mensaje</v>
      </c>
      <c r="F67" s="226" t="s">
        <v>313</v>
      </c>
      <c r="G67" s="228" t="str">
        <f>'Formato 1.0 '!AX86</f>
        <v>PENDIENTE</v>
      </c>
      <c r="H67" s="229"/>
    </row>
    <row r="68" spans="2:8" ht="30" customHeight="1" thickBot="1" x14ac:dyDescent="0.3">
      <c r="B68" s="225" t="s">
        <v>201</v>
      </c>
      <c r="C68" s="237" t="str">
        <f>'Formato 1.0 '!D87</f>
        <v>Buzón Electrónico</v>
      </c>
      <c r="D68" s="226" t="s">
        <v>313</v>
      </c>
      <c r="E68" s="227" t="str">
        <f>'Formato 1.0 '!AU87</f>
        <v>Se requiere tener la siguiente información:
-Rol/Usuario
-Scripts de Consulta
-Rango de Fecha
-Tipo de Aviso: Notificacion/Mensaje</v>
      </c>
      <c r="F68" s="226" t="s">
        <v>313</v>
      </c>
      <c r="G68" s="228" t="str">
        <f>'Formato 1.0 '!AX87</f>
        <v>PENDIENTE</v>
      </c>
      <c r="H68" s="232"/>
    </row>
    <row r="69" spans="2:8" ht="30" customHeight="1" thickBot="1" x14ac:dyDescent="0.3">
      <c r="B69" s="225" t="s">
        <v>202</v>
      </c>
      <c r="C69" s="237" t="str">
        <f>'Formato 1.0 '!D88</f>
        <v>Buzón Electrónico</v>
      </c>
      <c r="D69" s="226" t="s">
        <v>313</v>
      </c>
      <c r="E69" s="227" t="str">
        <f>'Formato 1.0 '!AU88</f>
        <v>Se requiere tener la siguiente información:
-Rol/Usuario
-Scripts de Consulta
-Rango de Fecha
-Tipo de Aviso: Notificacion/Mensaje</v>
      </c>
      <c r="F69" s="226" t="s">
        <v>313</v>
      </c>
      <c r="G69" s="228" t="str">
        <f>'Formato 1.0 '!AX88</f>
        <v>PENDIENTE</v>
      </c>
      <c r="H69" s="229"/>
    </row>
    <row r="70" spans="2:8" ht="30" customHeight="1" thickBot="1" x14ac:dyDescent="0.3">
      <c r="B70" s="225" t="s">
        <v>203</v>
      </c>
      <c r="C70" s="237" t="str">
        <f>'Formato 1.0 '!D89</f>
        <v>Buzón Electrónico</v>
      </c>
      <c r="D70" s="226" t="s">
        <v>313</v>
      </c>
      <c r="E70" s="227" t="str">
        <f>'Formato 1.0 '!AU89</f>
        <v>Se requiere tener la siguiente información:
-Rol/Usuario
-Scripts de Consulta
-Rango de Fecha
-Tipo de Aviso: Notificacion/Mensaje</v>
      </c>
      <c r="F70" s="226" t="s">
        <v>313</v>
      </c>
      <c r="G70" s="228" t="str">
        <f>'Formato 1.0 '!AX89</f>
        <v>PENDIENTE</v>
      </c>
      <c r="H70" s="229"/>
    </row>
    <row r="71" spans="2:8" ht="30" customHeight="1" thickBot="1" x14ac:dyDescent="0.3">
      <c r="B71" s="225" t="s">
        <v>204</v>
      </c>
      <c r="C71" s="237" t="str">
        <f>'Formato 1.0 '!D90</f>
        <v>Buzón Electrónico</v>
      </c>
      <c r="D71" s="226" t="s">
        <v>313</v>
      </c>
      <c r="E71" s="227" t="str">
        <f>'Formato 1.0 '!AU90</f>
        <v>Se requiere tener la siguiente información:
-Rol/Usuario
-Scripts de Consulta
-Rango de Fecha
-Tipo de Aviso: Notificacion/Mensaje</v>
      </c>
      <c r="F71" s="226" t="s">
        <v>313</v>
      </c>
      <c r="G71" s="228" t="str">
        <f>'Formato 1.0 '!AX90</f>
        <v>PENDIENTE</v>
      </c>
      <c r="H71" s="229"/>
    </row>
    <row r="72" spans="2:8" ht="30" customHeight="1" thickBot="1" x14ac:dyDescent="0.3">
      <c r="B72" s="225" t="s">
        <v>205</v>
      </c>
      <c r="C72" s="237" t="str">
        <f>'Formato 1.0 '!D91</f>
        <v>Buzón Electrónico</v>
      </c>
      <c r="D72" s="226" t="s">
        <v>313</v>
      </c>
      <c r="E72" s="227" t="str">
        <f>'Formato 1.0 '!AU91</f>
        <v>Se requiere tener la siguiente información:
-Rol/Usuario
-Scripts de Consulta
-Rango de Fecha
-Tipo de Aviso: Notificacion/Mensaje</v>
      </c>
      <c r="F72" s="226" t="s">
        <v>313</v>
      </c>
      <c r="G72" s="228" t="str">
        <f>'Formato 1.0 '!AX91</f>
        <v>PENDIENTE</v>
      </c>
      <c r="H72" s="229"/>
    </row>
    <row r="73" spans="2:8" ht="30" customHeight="1" thickBot="1" x14ac:dyDescent="0.3">
      <c r="B73" s="225" t="s">
        <v>206</v>
      </c>
      <c r="C73" s="237" t="str">
        <f>'Formato 1.0 '!D92</f>
        <v>Buzón Electrónico</v>
      </c>
      <c r="D73" s="226" t="s">
        <v>313</v>
      </c>
      <c r="E73" s="227" t="str">
        <f>'Formato 1.0 '!AU92</f>
        <v>Se requiere tener la siguiente información:
-Rol/Usuario
-Scripts de Consulta
-Rango de Fecha
-Tipo de Aviso: Notificacion/Mensaje</v>
      </c>
      <c r="F73" s="226" t="s">
        <v>313</v>
      </c>
      <c r="G73" s="228" t="str">
        <f>'Formato 1.0 '!AX92</f>
        <v>PENDIENTE</v>
      </c>
      <c r="H73" s="229"/>
    </row>
    <row r="74" spans="2:8" ht="30" customHeight="1" thickBot="1" x14ac:dyDescent="0.3">
      <c r="B74" s="225" t="s">
        <v>207</v>
      </c>
      <c r="C74" s="237" t="str">
        <f>'Formato 1.0 '!D93</f>
        <v>Buzón Electrónico</v>
      </c>
      <c r="D74" s="226" t="s">
        <v>313</v>
      </c>
      <c r="E74" s="227" t="str">
        <f>'Formato 1.0 '!AU93</f>
        <v>Se requiere tener la siguiente información:
-Rol/Usuario
-Scripts de Consulta
-Rango de Fecha
-Tipo de Aviso: Notificacion/Mensaje</v>
      </c>
      <c r="F74" s="226" t="s">
        <v>313</v>
      </c>
      <c r="G74" s="228" t="str">
        <f>'Formato 1.0 '!AX93</f>
        <v>PENDIENTE</v>
      </c>
      <c r="H74" s="229"/>
    </row>
    <row r="75" spans="2:8" ht="30" customHeight="1" thickBot="1" x14ac:dyDescent="0.3">
      <c r="B75" s="225" t="s">
        <v>208</v>
      </c>
      <c r="C75" s="237" t="str">
        <f>'Formato 1.0 '!D94</f>
        <v>Buzón Electrónico</v>
      </c>
      <c r="D75" s="226" t="s">
        <v>313</v>
      </c>
      <c r="E75" s="227" t="str">
        <f>'Formato 1.0 '!AU94</f>
        <v>Se requiere tener la siguiente información:
-Rol/Usuario
-Scripts de Consulta
-Rango de Fecha
-Tipo de Aviso: Notificacion/Mensaje</v>
      </c>
      <c r="F75" s="226" t="s">
        <v>313</v>
      </c>
      <c r="G75" s="228" t="str">
        <f>'Formato 1.0 '!AX94</f>
        <v>PENDIENTE</v>
      </c>
      <c r="H75" s="229"/>
    </row>
    <row r="76" spans="2:8" ht="30" customHeight="1" thickBot="1" x14ac:dyDescent="0.3">
      <c r="B76" s="225" t="s">
        <v>209</v>
      </c>
      <c r="C76" s="237" t="str">
        <f>'Formato 1.0 '!D95</f>
        <v>Buzón Electrónico</v>
      </c>
      <c r="D76" s="226" t="s">
        <v>313</v>
      </c>
      <c r="E76" s="227" t="str">
        <f>'Formato 1.0 '!AU95</f>
        <v>Se requiere tener la siguiente información:
-Rol/Usuario
-Scripts de Consulta
-Rango de Fecha
-Tipo de Aviso: Notificacion/Mensaje</v>
      </c>
      <c r="F76" s="226" t="s">
        <v>313</v>
      </c>
      <c r="G76" s="228" t="str">
        <f>'Formato 1.0 '!AX95</f>
        <v>PENDIENTE</v>
      </c>
      <c r="H76" s="229"/>
    </row>
    <row r="77" spans="2:8" ht="30" customHeight="1" thickBot="1" x14ac:dyDescent="0.3">
      <c r="B77" s="225" t="s">
        <v>210</v>
      </c>
      <c r="C77" s="237" t="str">
        <f>'Formato 1.0 '!D96</f>
        <v>Buzón Electrónico</v>
      </c>
      <c r="D77" s="226" t="s">
        <v>313</v>
      </c>
      <c r="E77" s="227" t="str">
        <f>'Formato 1.0 '!AU96</f>
        <v>Se requiere tener la siguiente información:
-Rol/Usuario
-Scripts de Consulta
-Rango de Fecha
-Tipo de Aviso: Notificacion/Mensaje</v>
      </c>
      <c r="F77" s="226" t="s">
        <v>313</v>
      </c>
      <c r="G77" s="228" t="str">
        <f>'Formato 1.0 '!AX96</f>
        <v>PENDIENTE</v>
      </c>
      <c r="H77" s="229"/>
    </row>
    <row r="78" spans="2:8" ht="30" customHeight="1" thickBot="1" x14ac:dyDescent="0.3">
      <c r="B78" s="225" t="s">
        <v>211</v>
      </c>
      <c r="C78" s="237" t="str">
        <f>'Formato 1.0 '!D97</f>
        <v>Buzón Electrónico</v>
      </c>
      <c r="D78" s="226" t="s">
        <v>313</v>
      </c>
      <c r="E78" s="227" t="str">
        <f>'Formato 1.0 '!AU97</f>
        <v>Se requiere tener la siguiente información:
-Rol/Usuario
-Scripts de Consulta
-Rango de Fecha
-Tipo de Aviso: Notificacion/Mensaje</v>
      </c>
      <c r="F78" s="226" t="s">
        <v>313</v>
      </c>
      <c r="G78" s="228" t="str">
        <f>'Formato 1.0 '!AX97</f>
        <v>PENDIENTE</v>
      </c>
      <c r="H78" s="229"/>
    </row>
    <row r="79" spans="2:8" ht="30" customHeight="1" thickBot="1" x14ac:dyDescent="0.3">
      <c r="B79" s="225" t="s">
        <v>212</v>
      </c>
      <c r="C79" s="237" t="str">
        <f>'Formato 1.0 '!D98</f>
        <v>Buzón Electrónico</v>
      </c>
      <c r="D79" s="226" t="s">
        <v>313</v>
      </c>
      <c r="E79" s="227" t="str">
        <f>'Formato 1.0 '!AU98</f>
        <v>Se requiere tener la siguiente información:
-Rol/Usuario
-Scripts de Consulta
-Rango de Fecha
-Tipo de Aviso: Notificacion/Mensaje</v>
      </c>
      <c r="F79" s="226" t="s">
        <v>313</v>
      </c>
      <c r="G79" s="228" t="str">
        <f>'Formato 1.0 '!AX98</f>
        <v>PENDIENTE</v>
      </c>
      <c r="H79" s="229"/>
    </row>
    <row r="80" spans="2:8" ht="30" customHeight="1" thickBot="1" x14ac:dyDescent="0.3">
      <c r="B80" s="225" t="s">
        <v>213</v>
      </c>
      <c r="C80" s="237" t="str">
        <f>'Formato 1.0 '!D99</f>
        <v>Buzón Electrónico</v>
      </c>
      <c r="D80" s="226" t="s">
        <v>313</v>
      </c>
      <c r="E80" s="227" t="str">
        <f>'Formato 1.0 '!AU99</f>
        <v>Se requiere tener la siguiente información:
-Rol/Usuario
-Scripts de Consulta
-Rango de Fecha
-Tipo de Aviso: Notificacion/Mensaje</v>
      </c>
      <c r="F80" s="226" t="s">
        <v>313</v>
      </c>
      <c r="G80" s="228" t="str">
        <f>'Formato 1.0 '!AX99</f>
        <v>PENDIENTE</v>
      </c>
      <c r="H80" s="229"/>
    </row>
    <row r="81" spans="2:8" ht="30" customHeight="1" thickBot="1" x14ac:dyDescent="0.3">
      <c r="B81" s="225" t="s">
        <v>214</v>
      </c>
      <c r="C81" s="237" t="str">
        <f>'Formato 1.0 '!D100</f>
        <v>Buzón Electrónico</v>
      </c>
      <c r="D81" s="226" t="s">
        <v>313</v>
      </c>
      <c r="E81" s="227" t="str">
        <f>'Formato 1.0 '!AU100</f>
        <v>Se requiere tener la siguiente información:
-Rol/Usuario
-Scripts de Consulta
-Rango de Fecha
-Tipo de Aviso: Notificacion/Mensaje</v>
      </c>
      <c r="F81" s="226" t="s">
        <v>313</v>
      </c>
      <c r="G81" s="228" t="str">
        <f>'Formato 1.0 '!AX100</f>
        <v>PENDIENTE</v>
      </c>
      <c r="H81" s="229"/>
    </row>
    <row r="82" spans="2:8" ht="15.75" customHeight="1" x14ac:dyDescent="0.25"/>
    <row r="83" spans="2:8" ht="15.75" customHeight="1" x14ac:dyDescent="0.25"/>
    <row r="84" spans="2:8" ht="15.75" customHeight="1" x14ac:dyDescent="0.25"/>
    <row r="85" spans="2:8" ht="15.75" customHeight="1" x14ac:dyDescent="0.25"/>
    <row r="86" spans="2:8" ht="15.75" customHeight="1" x14ac:dyDescent="0.25"/>
    <row r="87" spans="2:8" ht="15.75" customHeight="1" x14ac:dyDescent="0.25"/>
    <row r="88" spans="2:8" ht="15.75" customHeight="1" x14ac:dyDescent="0.25"/>
    <row r="89" spans="2:8" ht="15.75" customHeight="1" x14ac:dyDescent="0.25"/>
    <row r="90" spans="2:8" ht="15.75" customHeight="1" x14ac:dyDescent="0.25"/>
    <row r="91" spans="2:8" ht="15.75" customHeight="1" x14ac:dyDescent="0.25"/>
    <row r="92" spans="2:8" ht="15.75" customHeight="1" x14ac:dyDescent="0.25"/>
    <row r="93" spans="2:8" ht="15.75" customHeight="1" x14ac:dyDescent="0.25"/>
    <row r="94" spans="2:8" ht="15.75" customHeight="1" x14ac:dyDescent="0.25"/>
    <row r="95" spans="2:8" ht="15.75" customHeight="1" x14ac:dyDescent="0.25"/>
    <row r="96" spans="2:8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</sheetData>
  <mergeCells count="13">
    <mergeCell ref="B22:C22"/>
    <mergeCell ref="E13:F13"/>
    <mergeCell ref="B17:C17"/>
    <mergeCell ref="B18:C18"/>
    <mergeCell ref="B19:C19"/>
    <mergeCell ref="B20:C20"/>
    <mergeCell ref="B21:C21"/>
    <mergeCell ref="E3:G4"/>
    <mergeCell ref="E8:F8"/>
    <mergeCell ref="E9:F9"/>
    <mergeCell ref="E10:F10"/>
    <mergeCell ref="E11:F11"/>
    <mergeCell ref="E12:F12"/>
  </mergeCells>
  <hyperlinks>
    <hyperlink ref="B27:B47" location="'CP01'!A1" display="CP01" xr:uid="{F3E49343-E46E-41AD-9408-E3E20AEAF13F}"/>
    <hyperlink ref="B47" location="'CP22'!A1" display="CP22" xr:uid="{BE900905-ABEC-4E25-A322-F60DD117EE5D}"/>
    <hyperlink ref="B46" location="'CP21'!A1" display="CP21" xr:uid="{D65C8FCF-A410-48D9-80B1-EE1489D1A47A}"/>
    <hyperlink ref="B45" location="'CP20'!A1" display="CP20" xr:uid="{52E3660F-3B35-415C-83CA-73C057D714EF}"/>
    <hyperlink ref="B44" location="'CP19'!A1" display="CP19" xr:uid="{BC43DF6A-0EB4-4F3B-8856-0E25BEF9C68A}"/>
    <hyperlink ref="B43" location="'CP18'!A1" display="CP18" xr:uid="{E60729A6-9DEF-4BF0-B9C5-D20DFC781C58}"/>
    <hyperlink ref="B42" location="'CP17'!A1" display="CP17" xr:uid="{00DE10B8-9C8C-4BFC-91F6-7730430B7D8A}"/>
    <hyperlink ref="B41" location="'CP16'!A1" display="CP16" xr:uid="{07346A46-22DC-4DD3-BDEB-48CAE8AE62F8}"/>
    <hyperlink ref="B40" location="'CP15'!A1" display="CP15" xr:uid="{B8A56878-615F-4431-83F0-47E6F9865067}"/>
    <hyperlink ref="B39" location="'CP14'!A1" display="CP14" xr:uid="{F98B8C8B-5F85-407C-BEE7-946624A98F9F}"/>
    <hyperlink ref="B38" location="'CP13'!A1" display="CP13" xr:uid="{2E5D712D-132E-4B36-9A87-8B0D8D09907E}"/>
    <hyperlink ref="B37" location="'CP12'!A1" display="CP12" xr:uid="{969D6672-6C87-4D16-9681-252736F6B685}"/>
    <hyperlink ref="B36" location="'CP11'!A1" display="CP11" xr:uid="{15E9196A-4300-4575-955A-4B145CA399EF}"/>
    <hyperlink ref="B35" location="'CP10'!A1" display="CP10" xr:uid="{5968116B-B841-4D26-A486-381B642CAEB7}"/>
    <hyperlink ref="B34" location="'CP09'!A1" display="CP09" xr:uid="{5B7B96B1-CF9C-43E7-9B3C-E7C9A75077DE}"/>
    <hyperlink ref="B33" location="'CP08'!A1" display="CP08" xr:uid="{B2E964BE-C1EF-4818-91F5-50D026A996E3}"/>
    <hyperlink ref="B32" location="'CP07'!A1" display="CP07" xr:uid="{262C78E2-05E5-406F-BDA8-0E54FDF60D33}"/>
    <hyperlink ref="B31" location="'CP06'!A1" display="CP06" xr:uid="{278E2123-47FF-49FF-98C0-9AE27177E4B2}"/>
    <hyperlink ref="B30" location="'CP05'!A1" display="CP05" xr:uid="{D8F0A65A-A2FF-421D-ACAC-0F1B200D9272}"/>
    <hyperlink ref="B29" location="'CP04'!A1" display="CP04" xr:uid="{FCCE455E-8810-4137-806C-1C190E3EDF42}"/>
    <hyperlink ref="B28" location="'CP03'!A1" display="CP03" xr:uid="{E2BC7C99-A2F1-48EF-B692-73B1A5146EF4}"/>
    <hyperlink ref="B27" location="'CP02'!A1" display="CP02" xr:uid="{BA8E668C-EDE4-49D0-A068-90314E990D72}"/>
    <hyperlink ref="B48:B68" location="'CP01'!A1" display="CP01" xr:uid="{EDD46182-8959-4414-9CB1-54FA3DBDFA8E}"/>
    <hyperlink ref="B69:B81" location="'CP01'!A1" display="CP01" xr:uid="{4E7FE775-F04D-4728-8199-8F5CD2F97CD7}"/>
    <hyperlink ref="B68" location="'CP22'!A1" display="CP22" xr:uid="{1163049E-9F29-4B27-A2FF-BCA303E4D7CA}"/>
    <hyperlink ref="B67" location="'CP21'!A1" display="CP21" xr:uid="{0CFB7A38-3B4C-485F-A589-5A43372841FA}"/>
    <hyperlink ref="B66" location="'CP20'!A1" display="CP20" xr:uid="{1946BBF2-0FC7-4DBB-9876-08F5639231FA}"/>
    <hyperlink ref="B65" location="'CP19'!A1" display="CP19" xr:uid="{600D79FA-5D4B-4C5F-92AE-1EE3A8C5DA6B}"/>
    <hyperlink ref="B64" location="'CP18'!A1" display="CP18" xr:uid="{2E9571AF-5E62-4FAF-AA9E-C540E7E8E84B}"/>
    <hyperlink ref="B63" location="'CP17'!A1" display="CP17" xr:uid="{6C441110-1D87-49E6-9A0B-BBBA258035B0}"/>
    <hyperlink ref="B62" location="'CP16'!A1" display="CP16" xr:uid="{88756F73-B702-4262-AECB-95B999EF4BF1}"/>
    <hyperlink ref="B61" location="'CP15'!A1" display="CP15" xr:uid="{DB2D9008-3285-4B1C-9ADA-0B2D3AABAFDC}"/>
    <hyperlink ref="B60" location="'CP14'!A1" display="CP14" xr:uid="{2D6C8DBC-0FC9-4266-8063-5E63091045F3}"/>
    <hyperlink ref="B81" location="'CP14'!A1" display="CP14" xr:uid="{95748D3C-0C6F-4562-9686-E28D241D20FE}"/>
    <hyperlink ref="B59" location="'CP13'!A1" display="CP13" xr:uid="{FE1DC7A3-AE12-4D30-ACA0-CB91063F2158}"/>
    <hyperlink ref="B80" location="'CP13'!A1" display="CP13" xr:uid="{6BA58FF6-6FA4-473A-B79B-CA859BC912F3}"/>
    <hyperlink ref="B58" location="'CP12'!A1" display="CP12" xr:uid="{806544E3-B8F3-4F75-9D8A-CE011BD26E14}"/>
    <hyperlink ref="B79" location="'CP12'!A1" display="CP12" xr:uid="{CD527857-27B1-4B74-AC2A-BA9AC5F9F28E}"/>
    <hyperlink ref="B57" location="'CP11'!A1" display="CP11" xr:uid="{D59E1B7D-0ADE-410A-ACBC-E6B04EEDCEF4}"/>
    <hyperlink ref="B78" location="'CP11'!A1" display="CP11" xr:uid="{2B1F6D41-6E2A-4DC9-B48E-3F322748CEDD}"/>
    <hyperlink ref="B56" location="'CP10'!A1" display="CP10" xr:uid="{CEA83A8F-8646-4A14-B30A-A648A6FC4A3E}"/>
    <hyperlink ref="B77" location="'CP10'!A1" display="CP10" xr:uid="{00C51A51-7281-490A-9F12-66B67F924235}"/>
    <hyperlink ref="B55" location="'CP09'!A1" display="CP09" xr:uid="{27B9FD47-5C4B-489B-A23C-C86388E54AED}"/>
    <hyperlink ref="B76" location="'CP09'!A1" display="CP09" xr:uid="{17F3D623-A9FE-4151-9098-FA86611686DB}"/>
    <hyperlink ref="B54" location="'CP08'!A1" display="CP08" xr:uid="{56F48CE4-17D5-4E86-BA60-F686735D9FC3}"/>
    <hyperlink ref="B75" location="'CP08'!A1" display="CP08" xr:uid="{1D60A942-32EF-4EB1-9C08-87E5AE45184B}"/>
    <hyperlink ref="B53" location="'CP07'!A1" display="CP07" xr:uid="{A18CCDE5-B193-4BB1-A265-EC8BDCB76003}"/>
    <hyperlink ref="B74" location="'CP07'!A1" display="CP07" xr:uid="{6AEB3A53-E5B1-407E-B6EA-10C7F3DF8BC9}"/>
    <hyperlink ref="B52" location="'CP06'!A1" display="CP06" xr:uid="{E4EE01C0-8B14-4214-84A3-4136ECB3F0C1}"/>
    <hyperlink ref="B73" location="'CP06'!A1" display="CP06" xr:uid="{56544F47-BE58-404F-A3F3-F0585AB5B126}"/>
    <hyperlink ref="B51" location="'CP05'!A1" display="CP05" xr:uid="{F9C083C5-CFAB-4ED3-A9E4-FA815482FE16}"/>
    <hyperlink ref="B72" location="'CP05'!A1" display="CP05" xr:uid="{34C3FC29-F1C4-45FD-9A4C-D9733902326E}"/>
    <hyperlink ref="B50" location="'CP04'!A1" display="CP04" xr:uid="{0926826A-4EDF-48F7-8686-BAD8822A20F1}"/>
    <hyperlink ref="B71" location="'CP04'!A1" display="CP04" xr:uid="{BE683560-77BC-414F-AC69-A855036872EE}"/>
    <hyperlink ref="B49" location="'CP03'!A1" display="CP03" xr:uid="{B374BEE7-49C4-4F42-8EA6-2734C323204C}"/>
    <hyperlink ref="B70" location="'CP03'!A1" display="CP03" xr:uid="{FBF2CC1C-3450-43DE-BF36-45DB49DCA6D2}"/>
    <hyperlink ref="B48" location="'CP02'!A1" display="CP02" xr:uid="{CCE981C3-DF9B-40E9-BCEF-F3B7E6E89E64}"/>
    <hyperlink ref="B69" location="'CP02'!A1" display="CP02" xr:uid="{90FBC23B-87F3-4598-BCC0-0301E5C575CD}"/>
    <hyperlink ref="B26" location="'CP01'!A1" display="CP01" xr:uid="{15B27E91-B988-4BC3-9461-9EF1984BEB33}"/>
  </hyperlinks>
  <pageMargins left="0.7" right="0.7" top="0.75" bottom="0.75" header="0" footer="0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9591B-5DC1-4B0A-B242-939F08BFA5DE}">
  <sheetPr>
    <tabColor rgb="FFFFFF00"/>
  </sheetPr>
  <dimension ref="B2:C334"/>
  <sheetViews>
    <sheetView zoomScale="85" zoomScaleNormal="85" workbookViewId="0">
      <selection activeCell="B5" sqref="B5"/>
    </sheetView>
  </sheetViews>
  <sheetFormatPr baseColWidth="10" defaultColWidth="11.42578125" defaultRowHeight="15" x14ac:dyDescent="0.25"/>
  <cols>
    <col min="1" max="16384" width="11.42578125" style="233"/>
  </cols>
  <sheetData>
    <row r="2" spans="2:3" s="234" customFormat="1" x14ac:dyDescent="0.25">
      <c r="B2" s="234" t="str">
        <f>'Formato 1.0 '!U45</f>
        <v>Validar Migración de NOTIFICACIONES cuando lapso de tiempo es MENSUAL con Rol BUZON.SUPERVISOR.ADMINISTRADO</v>
      </c>
    </row>
    <row r="5" spans="2:3" x14ac:dyDescent="0.25">
      <c r="B5" s="234" t="str">
        <f>'Formato 1.0 '!AV45</f>
        <v>PASO 01: Ejecutar el Script en BD oracle la sentencia con los parametros ingresados en la herramienta gestor de datos relacional
PASO 02: Ejecutar el Script en BD mongo la sentencia con los parametros ingresados en la herramienta gestor de datos no relacional
PASO 03: Verificar la estructura de los mensajes y la validez (consistencia) de los mismos</v>
      </c>
    </row>
    <row r="6" spans="2:3" x14ac:dyDescent="0.25">
      <c r="B6" s="233" t="s">
        <v>314</v>
      </c>
    </row>
    <row r="7" spans="2:3" x14ac:dyDescent="0.25">
      <c r="B7" s="235" t="s">
        <v>315</v>
      </c>
      <c r="C7" s="235" t="s">
        <v>316</v>
      </c>
    </row>
    <row r="35" spans="2:2" x14ac:dyDescent="0.25">
      <c r="B35" s="234" t="s">
        <v>317</v>
      </c>
    </row>
    <row r="36" spans="2:2" x14ac:dyDescent="0.25">
      <c r="B36" s="233" t="s">
        <v>318</v>
      </c>
    </row>
    <row r="73" spans="2:2" x14ac:dyDescent="0.25">
      <c r="B73" s="234" t="s">
        <v>319</v>
      </c>
    </row>
    <row r="74" spans="2:2" x14ac:dyDescent="0.25">
      <c r="B74" s="235" t="s">
        <v>320</v>
      </c>
    </row>
    <row r="76" spans="2:2" x14ac:dyDescent="0.25">
      <c r="B76" s="233" t="s">
        <v>321</v>
      </c>
    </row>
    <row r="83" spans="2:2" x14ac:dyDescent="0.25">
      <c r="B83" s="236"/>
    </row>
    <row r="108" spans="2:2" x14ac:dyDescent="0.25">
      <c r="B108" s="234" t="s">
        <v>322</v>
      </c>
    </row>
    <row r="109" spans="2:2" x14ac:dyDescent="0.25">
      <c r="B109" s="233" t="s">
        <v>323</v>
      </c>
    </row>
    <row r="132" spans="2:2" x14ac:dyDescent="0.25">
      <c r="B132" s="234" t="s">
        <v>324</v>
      </c>
    </row>
    <row r="133" spans="2:2" x14ac:dyDescent="0.25">
      <c r="B133" s="233" t="s">
        <v>325</v>
      </c>
    </row>
    <row r="178" spans="2:2" x14ac:dyDescent="0.25">
      <c r="B178" s="234" t="s">
        <v>326</v>
      </c>
    </row>
    <row r="179" spans="2:2" x14ac:dyDescent="0.25">
      <c r="B179" s="233" t="s">
        <v>327</v>
      </c>
    </row>
    <row r="193" spans="2:2" x14ac:dyDescent="0.25">
      <c r="B193" s="234"/>
    </row>
    <row r="198" spans="2:2" x14ac:dyDescent="0.25">
      <c r="B198" s="236"/>
    </row>
    <row r="199" spans="2:2" x14ac:dyDescent="0.25">
      <c r="B199" s="236"/>
    </row>
    <row r="200" spans="2:2" x14ac:dyDescent="0.25">
      <c r="B200" s="236"/>
    </row>
    <row r="201" spans="2:2" x14ac:dyDescent="0.25">
      <c r="B201" s="236"/>
    </row>
    <row r="203" spans="2:2" x14ac:dyDescent="0.25">
      <c r="B203" s="236"/>
    </row>
    <row r="204" spans="2:2" x14ac:dyDescent="0.25">
      <c r="B204" s="236"/>
    </row>
    <row r="205" spans="2:2" x14ac:dyDescent="0.25">
      <c r="B205" s="236"/>
    </row>
    <row r="206" spans="2:2" x14ac:dyDescent="0.25">
      <c r="B206" s="236"/>
    </row>
    <row r="207" spans="2:2" x14ac:dyDescent="0.25">
      <c r="B207" s="236"/>
    </row>
    <row r="208" spans="2:2" x14ac:dyDescent="0.25">
      <c r="B208" s="236"/>
    </row>
    <row r="209" spans="2:2" x14ac:dyDescent="0.25">
      <c r="B209" s="236"/>
    </row>
    <row r="210" spans="2:2" x14ac:dyDescent="0.25">
      <c r="B210" s="236"/>
    </row>
    <row r="211" spans="2:2" x14ac:dyDescent="0.25">
      <c r="B211" s="236"/>
    </row>
    <row r="212" spans="2:2" x14ac:dyDescent="0.25">
      <c r="B212" s="236"/>
    </row>
    <row r="213" spans="2:2" x14ac:dyDescent="0.25">
      <c r="B213" s="236"/>
    </row>
    <row r="214" spans="2:2" x14ac:dyDescent="0.25">
      <c r="B214" s="236"/>
    </row>
    <row r="215" spans="2:2" x14ac:dyDescent="0.25">
      <c r="B215" s="236"/>
    </row>
    <row r="216" spans="2:2" x14ac:dyDescent="0.25">
      <c r="B216" s="236"/>
    </row>
    <row r="217" spans="2:2" x14ac:dyDescent="0.25">
      <c r="B217" s="236"/>
    </row>
    <row r="218" spans="2:2" x14ac:dyDescent="0.25">
      <c r="B218" s="236"/>
    </row>
    <row r="219" spans="2:2" x14ac:dyDescent="0.25">
      <c r="B219" s="236"/>
    </row>
    <row r="220" spans="2:2" x14ac:dyDescent="0.25">
      <c r="B220" s="236"/>
    </row>
    <row r="221" spans="2:2" x14ac:dyDescent="0.25">
      <c r="B221" s="236"/>
    </row>
    <row r="222" spans="2:2" x14ac:dyDescent="0.25">
      <c r="B222" s="236"/>
    </row>
    <row r="223" spans="2:2" x14ac:dyDescent="0.25">
      <c r="B223" s="236"/>
    </row>
    <row r="224" spans="2:2" x14ac:dyDescent="0.25">
      <c r="B224" s="236"/>
    </row>
    <row r="225" spans="2:2" x14ac:dyDescent="0.25">
      <c r="B225" s="236"/>
    </row>
    <row r="226" spans="2:2" x14ac:dyDescent="0.25">
      <c r="B226" s="236"/>
    </row>
    <row r="227" spans="2:2" x14ac:dyDescent="0.25">
      <c r="B227" s="234"/>
    </row>
    <row r="230" spans="2:2" x14ac:dyDescent="0.25">
      <c r="B230" s="236"/>
    </row>
    <row r="231" spans="2:2" x14ac:dyDescent="0.25">
      <c r="B231" s="236"/>
    </row>
    <row r="232" spans="2:2" x14ac:dyDescent="0.25">
      <c r="B232" s="236"/>
    </row>
    <row r="233" spans="2:2" x14ac:dyDescent="0.25">
      <c r="B233" s="236"/>
    </row>
    <row r="234" spans="2:2" x14ac:dyDescent="0.25">
      <c r="B234" s="236"/>
    </row>
    <row r="235" spans="2:2" x14ac:dyDescent="0.25">
      <c r="B235" s="236"/>
    </row>
    <row r="236" spans="2:2" x14ac:dyDescent="0.25">
      <c r="B236" s="236"/>
    </row>
    <row r="237" spans="2:2" x14ac:dyDescent="0.25">
      <c r="B237" s="236"/>
    </row>
    <row r="238" spans="2:2" x14ac:dyDescent="0.25">
      <c r="B238" s="236"/>
    </row>
    <row r="239" spans="2:2" x14ac:dyDescent="0.25">
      <c r="B239" s="236"/>
    </row>
    <row r="240" spans="2:2" x14ac:dyDescent="0.25">
      <c r="B240" s="236"/>
    </row>
    <row r="241" spans="2:2" x14ac:dyDescent="0.25">
      <c r="B241" s="236"/>
    </row>
    <row r="242" spans="2:2" x14ac:dyDescent="0.25">
      <c r="B242" s="236"/>
    </row>
    <row r="243" spans="2:2" x14ac:dyDescent="0.25">
      <c r="B243" s="236"/>
    </row>
    <row r="244" spans="2:2" x14ac:dyDescent="0.25">
      <c r="B244" s="236"/>
    </row>
    <row r="245" spans="2:2" x14ac:dyDescent="0.25">
      <c r="B245" s="236"/>
    </row>
    <row r="246" spans="2:2" x14ac:dyDescent="0.25">
      <c r="B246" s="236"/>
    </row>
    <row r="247" spans="2:2" x14ac:dyDescent="0.25">
      <c r="B247" s="236"/>
    </row>
    <row r="248" spans="2:2" x14ac:dyDescent="0.25">
      <c r="B248" s="236"/>
    </row>
    <row r="249" spans="2:2" x14ac:dyDescent="0.25">
      <c r="B249" s="236"/>
    </row>
    <row r="250" spans="2:2" x14ac:dyDescent="0.25">
      <c r="B250" s="236"/>
    </row>
    <row r="251" spans="2:2" x14ac:dyDescent="0.25">
      <c r="B251" s="236"/>
    </row>
    <row r="252" spans="2:2" x14ac:dyDescent="0.25">
      <c r="B252" s="236"/>
    </row>
    <row r="253" spans="2:2" x14ac:dyDescent="0.25">
      <c r="B253" s="236"/>
    </row>
    <row r="254" spans="2:2" x14ac:dyDescent="0.25">
      <c r="B254" s="236"/>
    </row>
    <row r="255" spans="2:2" x14ac:dyDescent="0.25">
      <c r="B255" s="236"/>
    </row>
    <row r="256" spans="2:2" x14ac:dyDescent="0.25">
      <c r="B256" s="236"/>
    </row>
    <row r="259" spans="2:2" x14ac:dyDescent="0.25">
      <c r="B259" s="234"/>
    </row>
    <row r="260" spans="2:2" x14ac:dyDescent="0.25">
      <c r="B260" s="234"/>
    </row>
    <row r="267" spans="2:2" x14ac:dyDescent="0.25">
      <c r="B267" s="234"/>
    </row>
    <row r="268" spans="2:2" x14ac:dyDescent="0.25">
      <c r="B268" s="234"/>
    </row>
    <row r="269" spans="2:2" x14ac:dyDescent="0.25">
      <c r="B269" s="234"/>
    </row>
    <row r="270" spans="2:2" x14ac:dyDescent="0.25">
      <c r="B270" s="234"/>
    </row>
    <row r="271" spans="2:2" x14ac:dyDescent="0.25">
      <c r="B271" s="234"/>
    </row>
    <row r="272" spans="2:2" x14ac:dyDescent="0.25">
      <c r="B272" s="234"/>
    </row>
    <row r="273" spans="2:2" x14ac:dyDescent="0.25">
      <c r="B273" s="234"/>
    </row>
    <row r="274" spans="2:2" x14ac:dyDescent="0.25">
      <c r="B274" s="234"/>
    </row>
    <row r="275" spans="2:2" x14ac:dyDescent="0.25">
      <c r="B275" s="234"/>
    </row>
    <row r="276" spans="2:2" x14ac:dyDescent="0.25">
      <c r="B276" s="234"/>
    </row>
    <row r="277" spans="2:2" x14ac:dyDescent="0.25">
      <c r="B277" s="234"/>
    </row>
    <row r="278" spans="2:2" x14ac:dyDescent="0.25">
      <c r="B278" s="234"/>
    </row>
    <row r="279" spans="2:2" x14ac:dyDescent="0.25">
      <c r="B279" s="234"/>
    </row>
    <row r="280" spans="2:2" x14ac:dyDescent="0.25">
      <c r="B280" s="234"/>
    </row>
    <row r="281" spans="2:2" x14ac:dyDescent="0.25">
      <c r="B281" s="234"/>
    </row>
    <row r="282" spans="2:2" x14ac:dyDescent="0.25">
      <c r="B282" s="234"/>
    </row>
    <row r="283" spans="2:2" x14ac:dyDescent="0.25">
      <c r="B283" s="234"/>
    </row>
    <row r="284" spans="2:2" x14ac:dyDescent="0.25">
      <c r="B284" s="234"/>
    </row>
    <row r="285" spans="2:2" x14ac:dyDescent="0.25">
      <c r="B285" s="234"/>
    </row>
    <row r="286" spans="2:2" x14ac:dyDescent="0.25">
      <c r="B286" s="234"/>
    </row>
    <row r="287" spans="2:2" x14ac:dyDescent="0.25">
      <c r="B287" s="234"/>
    </row>
    <row r="288" spans="2:2" x14ac:dyDescent="0.25">
      <c r="B288" s="234"/>
    </row>
    <row r="289" spans="2:2" x14ac:dyDescent="0.25">
      <c r="B289" s="234"/>
    </row>
    <row r="290" spans="2:2" x14ac:dyDescent="0.25">
      <c r="B290" s="234"/>
    </row>
    <row r="291" spans="2:2" x14ac:dyDescent="0.25">
      <c r="B291" s="234"/>
    </row>
    <row r="292" spans="2:2" x14ac:dyDescent="0.25">
      <c r="B292" s="234"/>
    </row>
    <row r="293" spans="2:2" x14ac:dyDescent="0.25">
      <c r="B293" s="234"/>
    </row>
    <row r="294" spans="2:2" x14ac:dyDescent="0.25">
      <c r="B294" s="234"/>
    </row>
    <row r="295" spans="2:2" x14ac:dyDescent="0.25">
      <c r="B295" s="234"/>
    </row>
    <row r="296" spans="2:2" x14ac:dyDescent="0.25">
      <c r="B296" s="234"/>
    </row>
    <row r="297" spans="2:2" x14ac:dyDescent="0.25">
      <c r="B297" s="234"/>
    </row>
    <row r="298" spans="2:2" x14ac:dyDescent="0.25">
      <c r="B298" s="234"/>
    </row>
    <row r="299" spans="2:2" x14ac:dyDescent="0.25">
      <c r="B299" s="234"/>
    </row>
    <row r="300" spans="2:2" x14ac:dyDescent="0.25">
      <c r="B300" s="234"/>
    </row>
    <row r="301" spans="2:2" x14ac:dyDescent="0.25">
      <c r="B301" s="234"/>
    </row>
    <row r="302" spans="2:2" x14ac:dyDescent="0.25">
      <c r="B302" s="234"/>
    </row>
    <row r="304" spans="2:2" x14ac:dyDescent="0.25">
      <c r="B304" s="234"/>
    </row>
    <row r="305" spans="2:2" x14ac:dyDescent="0.25">
      <c r="B305" s="234"/>
    </row>
    <row r="306" spans="2:2" x14ac:dyDescent="0.25">
      <c r="B306" s="234"/>
    </row>
    <row r="307" spans="2:2" x14ac:dyDescent="0.25">
      <c r="B307" s="234"/>
    </row>
    <row r="308" spans="2:2" x14ac:dyDescent="0.25">
      <c r="B308" s="234"/>
    </row>
    <row r="309" spans="2:2" x14ac:dyDescent="0.25">
      <c r="B309" s="234"/>
    </row>
    <row r="310" spans="2:2" x14ac:dyDescent="0.25">
      <c r="B310" s="234"/>
    </row>
    <row r="311" spans="2:2" x14ac:dyDescent="0.25">
      <c r="B311" s="234"/>
    </row>
    <row r="312" spans="2:2" x14ac:dyDescent="0.25">
      <c r="B312" s="234"/>
    </row>
    <row r="313" spans="2:2" x14ac:dyDescent="0.25">
      <c r="B313" s="234"/>
    </row>
    <row r="314" spans="2:2" x14ac:dyDescent="0.25">
      <c r="B314" s="234"/>
    </row>
    <row r="315" spans="2:2" x14ac:dyDescent="0.25">
      <c r="B315" s="234"/>
    </row>
    <row r="316" spans="2:2" x14ac:dyDescent="0.25">
      <c r="B316" s="234"/>
    </row>
    <row r="317" spans="2:2" x14ac:dyDescent="0.25">
      <c r="B317" s="234"/>
    </row>
    <row r="318" spans="2:2" x14ac:dyDescent="0.25">
      <c r="B318" s="234"/>
    </row>
    <row r="319" spans="2:2" x14ac:dyDescent="0.25">
      <c r="B319" s="234"/>
    </row>
    <row r="320" spans="2:2" x14ac:dyDescent="0.25">
      <c r="B320" s="234"/>
    </row>
    <row r="321" spans="2:2" x14ac:dyDescent="0.25">
      <c r="B321" s="234"/>
    </row>
    <row r="322" spans="2:2" x14ac:dyDescent="0.25">
      <c r="B322" s="234"/>
    </row>
    <row r="323" spans="2:2" x14ac:dyDescent="0.25">
      <c r="B323" s="234"/>
    </row>
    <row r="324" spans="2:2" x14ac:dyDescent="0.25">
      <c r="B324" s="234"/>
    </row>
    <row r="325" spans="2:2" x14ac:dyDescent="0.25">
      <c r="B325" s="234"/>
    </row>
    <row r="326" spans="2:2" x14ac:dyDescent="0.25">
      <c r="B326" s="234"/>
    </row>
    <row r="327" spans="2:2" x14ac:dyDescent="0.25">
      <c r="B327" s="234"/>
    </row>
    <row r="328" spans="2:2" x14ac:dyDescent="0.25">
      <c r="B328" s="234"/>
    </row>
    <row r="329" spans="2:2" x14ac:dyDescent="0.25">
      <c r="B329" s="234"/>
    </row>
    <row r="330" spans="2:2" x14ac:dyDescent="0.25">
      <c r="B330" s="234"/>
    </row>
    <row r="331" spans="2:2" x14ac:dyDescent="0.25">
      <c r="B331" s="234"/>
    </row>
    <row r="332" spans="2:2" x14ac:dyDescent="0.25">
      <c r="B332" s="234"/>
    </row>
    <row r="333" spans="2:2" x14ac:dyDescent="0.25">
      <c r="B333" s="234"/>
    </row>
    <row r="334" spans="2:2" x14ac:dyDescent="0.25">
      <c r="B334" s="234"/>
    </row>
  </sheetData>
  <pageMargins left="0.7" right="0.7" top="0.75" bottom="0.75" header="0.3" footer="0.3"/>
  <pageSetup paperSize="9" orientation="portrait" horizontalDpi="200" verticalDpi="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f8772a7-fa38-4be3-8f6b-d40e0755735f" xsi:nil="true"/>
    <lcf76f155ced4ddcb4097134ff3c332f xmlns="328335c8-173a-4c26-85d0-3846c13a1e29">
      <Terms xmlns="http://schemas.microsoft.com/office/infopath/2007/PartnerControls"/>
    </lcf76f155ced4ddcb4097134ff3c332f>
    <Fehca xmlns="328335c8-173a-4c26-85d0-3846c13a1e2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C7F57751F3F343A56393DD202D817F" ma:contentTypeVersion="20" ma:contentTypeDescription="Create a new document." ma:contentTypeScope="" ma:versionID="39c6f7f9cec71677675bb2863d384c02">
  <xsd:schema xmlns:xsd="http://www.w3.org/2001/XMLSchema" xmlns:xs="http://www.w3.org/2001/XMLSchema" xmlns:p="http://schemas.microsoft.com/office/2006/metadata/properties" xmlns:ns2="9f8772a7-fa38-4be3-8f6b-d40e0755735f" xmlns:ns3="328335c8-173a-4c26-85d0-3846c13a1e29" targetNamespace="http://schemas.microsoft.com/office/2006/metadata/properties" ma:root="true" ma:fieldsID="b0daab8a5ec0935cc933c650856a513a" ns2:_="" ns3:_="">
    <xsd:import namespace="9f8772a7-fa38-4be3-8f6b-d40e0755735f"/>
    <xsd:import namespace="328335c8-173a-4c26-85d0-3846c13a1e2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Fehc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8772a7-fa38-4be3-8f6b-d40e075573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06950c7-b19f-4f35-80fc-07aea4951f9f}" ma:internalName="TaxCatchAll" ma:showField="CatchAllData" ma:web="9f8772a7-fa38-4be3-8f6b-d40e075573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335c8-173a-4c26-85d0-3846c13a1e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5f5b8bf-3c70-4e94-9883-59d6e1aebd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Fehca" ma:index="26" nillable="true" ma:displayName="Fehca" ma:format="DateTime" ma:internalName="Fehca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43F8E13-BFB7-4F04-949A-CC463DD6922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417CADE-5092-43B2-B113-7A7B92C601DB}">
  <ds:schemaRefs>
    <ds:schemaRef ds:uri="http://schemas.microsoft.com/office/2006/metadata/properties"/>
    <ds:schemaRef ds:uri="http://schemas.microsoft.com/office/infopath/2007/PartnerControls"/>
    <ds:schemaRef ds:uri="9f8772a7-fa38-4be3-8f6b-d40e0755735f"/>
    <ds:schemaRef ds:uri="328335c8-173a-4c26-85d0-3846c13a1e29"/>
  </ds:schemaRefs>
</ds:datastoreItem>
</file>

<file path=customXml/itemProps3.xml><?xml version="1.0" encoding="utf-8"?>
<ds:datastoreItem xmlns:ds="http://schemas.openxmlformats.org/officeDocument/2006/customXml" ds:itemID="{AE3C03EB-AAE9-44E0-B37E-7D2BFE463A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8772a7-fa38-4be3-8f6b-d40e0755735f"/>
    <ds:schemaRef ds:uri="328335c8-173a-4c26-85d0-3846c13a1e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ejemplo</vt:lpstr>
      <vt:lpstr>Formato 1.0 </vt:lpstr>
      <vt:lpstr>Ejemplo (IPS)</vt:lpstr>
      <vt:lpstr>DATOS</vt:lpstr>
      <vt:lpstr>CP01</vt:lpstr>
      <vt:lpstr>'Formato 1.0 '!Área_de_impresión</vt:lpstr>
      <vt:lpstr>Componentes</vt:lpstr>
      <vt:lpstr>'Formato 1.0 '!Títulos_a_imprimir</vt:lpstr>
    </vt:vector>
  </TitlesOfParts>
  <Manager/>
  <Company>AEROCIVIL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7165282</dc:creator>
  <cp:keywords/>
  <dc:description/>
  <cp:lastModifiedBy>Jorge Cisneros</cp:lastModifiedBy>
  <cp:revision/>
  <dcterms:created xsi:type="dcterms:W3CDTF">2003-06-09T20:38:43Z</dcterms:created>
  <dcterms:modified xsi:type="dcterms:W3CDTF">2025-03-11T22:54:08Z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0x010100CBC7F57751F3F343A56393DD202D817F</vt:lpwstr>
  </property>
  <property fmtid="{D5CDD505-2E9C-101B-9397-08002B2CF9AE}" pid="3" name="MediaServiceImageTags">
    <vt:lpwstr/>
  </property>
</Properties>
</file>