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codeName="ThisWorkbook"/>
  <xr:revisionPtr revIDLastSave="0" documentId="11_879313418E7E570E332B8B3E5BC01A493FCF8D49" xr6:coauthVersionLast="47" xr6:coauthVersionMax="47" xr10:uidLastSave="{00000000-0000-0000-0000-000000000000}"/>
  <bookViews>
    <workbookView xWindow="-120" yWindow="-120" windowWidth="29040" windowHeight="15840" tabRatio="383" firstSheet="1" activeTab="1" xr2:uid="{00000000-000D-0000-FFFF-FFFF00000000}"/>
  </bookViews>
  <sheets>
    <sheet name="ejemplo" sheetId="2" r:id="rId1"/>
    <sheet name="Formato 1.0 " sheetId="5" r:id="rId2"/>
  </sheets>
  <definedNames>
    <definedName name="_xlnm._FilterDatabase" localSheetId="1" hidden="1">'Formato 1.0 '!$B$43:$AX$60</definedName>
    <definedName name="_xlnm.Print_Area" localSheetId="1">'Formato 1.0 '!$A$1:$AQ$79</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1">'Formato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5" l="1"/>
  <c r="J38" i="5"/>
  <c r="J37" i="5"/>
  <c r="J36" i="5"/>
  <c r="J35" i="5"/>
  <c r="J40" i="5" l="1"/>
  <c r="M40" i="5" s="1"/>
  <c r="M35" i="5" l="1"/>
  <c r="M39" i="5"/>
  <c r="M38" i="5"/>
  <c r="M37" i="5"/>
  <c r="M36" i="5"/>
</calcChain>
</file>

<file path=xl/sharedStrings.xml><?xml version="1.0" encoding="utf-8"?>
<sst xmlns="http://schemas.openxmlformats.org/spreadsheetml/2006/main" count="457" uniqueCount="209">
  <si>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</si>
  <si>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</si>
  <si>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</si>
  <si>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</si>
  <si>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</si>
  <si>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</si>
  <si>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</si>
  <si>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</si>
  <si>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</si>
  <si>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Datos Generales</t>
  </si>
  <si>
    <t>Acta / Sustento/HU</t>
  </si>
  <si>
    <t>Colocar nro y título</t>
  </si>
  <si>
    <t>Componente</t>
  </si>
  <si>
    <t>Tipo de Componente según la lista</t>
  </si>
  <si>
    <t>Formato de Entidad</t>
  </si>
  <si>
    <t>Formatos que maneja cada Entidad</t>
  </si>
  <si>
    <t>Versión inicial del formato</t>
  </si>
  <si>
    <t>Nro. De versión inicial</t>
  </si>
  <si>
    <t>N° CP</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</si>
  <si>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</si>
  <si>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</si>
  <si>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</si>
  <si>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</si>
  <si>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</si>
  <si>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</si>
  <si>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</si>
  <si>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</si>
  <si>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</si>
  <si>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</si>
  <si>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</si>
  <si>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</si>
  <si>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</si>
  <si>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</si>
  <si>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</si>
  <si>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</si>
  <si>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</si>
  <si>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</si>
  <si>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[Criterio de aceptación]
</t>
    </r>
    <r>
      <rPr>
        <sz val="10"/>
        <color rgb="FF000000"/>
        <rFont val="Arial"/>
        <family val="2"/>
      </rPr>
      <t xml:space="preserve">
</t>
    </r>
    <r>
      <rPr>
        <b/>
        <sz val="10"/>
        <color rgb="FF000000"/>
        <rFont val="Arial"/>
        <family val="2"/>
      </rPr>
      <t>Ejm</t>
    </r>
    <r>
      <rPr>
        <sz val="10"/>
        <color rgb="FF000000"/>
        <rFont val="Arial"/>
        <family val="2"/>
      </rPr>
      <t>: Criterio de Aceptación 001:  Inicio de sesión de la Cuenta</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</si>
  <si>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</si>
  <si>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</si>
  <si>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</si>
  <si>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</si>
  <si>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</si>
  <si>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</si>
  <si>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</si>
  <si>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</si>
  <si>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</si>
  <si>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</si>
  <si>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</si>
  <si>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</si>
  <si>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</si>
  <si>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</si>
  <si>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</si>
  <si>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funcionales</t>
  </si>
  <si>
    <t>Pruebas no funcionales</t>
  </si>
  <si>
    <t>Pruebas estructurales</t>
  </si>
  <si>
    <t>Pruebas de asociadas al cambio</t>
  </si>
  <si>
    <t>Otros</t>
  </si>
  <si>
    <t>Sin Asignar</t>
  </si>
  <si>
    <t>Técnicas de pruebas</t>
  </si>
  <si>
    <t>Técnicas de caja negra</t>
  </si>
  <si>
    <t>Técnicas de caja blanca</t>
  </si>
  <si>
    <t>Técnicas basadas en la experiencia</t>
  </si>
  <si>
    <t>Métodos para especificar el CP</t>
  </si>
  <si>
    <t>Partición de equivalencia</t>
  </si>
  <si>
    <t>Análisis de valores límite</t>
  </si>
  <si>
    <t>Causa efecto</t>
  </si>
  <si>
    <t>Transición de estado</t>
  </si>
  <si>
    <t>Caso de uso</t>
  </si>
  <si>
    <t>Cobertura de sentencia</t>
  </si>
  <si>
    <t>Cobertura de decisión</t>
  </si>
  <si>
    <t>Cobertura de camino</t>
  </si>
  <si>
    <t>Cobertura de condición</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</si>
  <si>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</si>
  <si>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</si>
  <si>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</si>
  <si>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</si>
  <si>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</si>
  <si>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</si>
  <si>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</si>
  <si>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</si>
  <si>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</si>
  <si>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</si>
  <si>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</si>
  <si>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</si>
  <si>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</si>
  <si>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</si>
  <si>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</si>
  <si>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</si>
  <si>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</si>
  <si>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</si>
  <si>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</si>
  <si>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</si>
  <si>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</si>
  <si>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</si>
  <si>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</si>
  <si>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</si>
  <si>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</si>
  <si>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</si>
  <si>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Sistema de Autenticación</t>
  </si>
  <si>
    <t>Ruta productiva exportadora</t>
  </si>
  <si>
    <t>Módulo de Información de Servicios Logísticos de Comercio Exterior</t>
  </si>
  <si>
    <t xml:space="preserve">Portal de Acceso a Mercado </t>
  </si>
  <si>
    <t>Buzón Electrónico</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</si>
  <si>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</si>
  <si>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</si>
  <si>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</si>
  <si>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</si>
  <si>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</si>
  <si>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</si>
  <si>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</si>
  <si>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</si>
  <si>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</si>
  <si>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</si>
  <si>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</si>
  <si>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PLAN DE PRUEBAS DE SISTEMAS</t>
  </si>
  <si>
    <t>Registro de control de cambios</t>
  </si>
  <si>
    <t>Fecha</t>
  </si>
  <si>
    <t>Versión</t>
  </si>
  <si>
    <t>Descripción del cambio</t>
  </si>
  <si>
    <t>Autor</t>
  </si>
  <si>
    <t>1.0</t>
  </si>
  <si>
    <t>Proyecto Buzón Electrónico - Pruebas No funcionales - MIGRACION</t>
  </si>
  <si>
    <t>Jorge Cisneros Cabello</t>
  </si>
  <si>
    <t>RNF</t>
  </si>
  <si>
    <t>Necesidades de entorno para las pruebas</t>
  </si>
  <si>
    <t>Hardware</t>
  </si>
  <si>
    <t xml:space="preserve">Intel Core i7, 16GB de RAM, 502GB de Disco Duro </t>
  </si>
  <si>
    <t xml:space="preserve">Software </t>
  </si>
  <si>
    <t>Microsoft Edge 120.0, Firefox 121.0, Google Chrome 120.0</t>
  </si>
  <si>
    <t>Comunicaciones</t>
  </si>
  <si>
    <t>N/A</t>
  </si>
  <si>
    <t>Seguridad</t>
  </si>
  <si>
    <t>Configuración entorno</t>
  </si>
  <si>
    <t>Tipo de Prueba (Marque con X)</t>
  </si>
  <si>
    <t>Caja blanca</t>
  </si>
  <si>
    <t>Caja negra</t>
  </si>
  <si>
    <t xml:space="preserve"> </t>
  </si>
  <si>
    <t>De Carga</t>
  </si>
  <si>
    <t>X</t>
  </si>
  <si>
    <t>De Stress</t>
  </si>
  <si>
    <t>De Instalación</t>
  </si>
  <si>
    <t>x</t>
  </si>
  <si>
    <t>De Regresión</t>
  </si>
  <si>
    <t>Avance Casos de Pruebas (CP)</t>
  </si>
  <si>
    <t>Estado Casos de Prueba</t>
  </si>
  <si>
    <t>Estado CP</t>
  </si>
  <si>
    <t>% Avance</t>
  </si>
  <si>
    <t>Casos de Pruebas Conforme</t>
  </si>
  <si>
    <t>Casos de Pruebas No Conforme</t>
  </si>
  <si>
    <t>Casos de Pruebas que No Aplica</t>
  </si>
  <si>
    <t>Casos de Pruebas Bloqueados</t>
  </si>
  <si>
    <t>Casos de Pruebas Pendientes</t>
  </si>
  <si>
    <t>Total Casos de Prueba</t>
  </si>
  <si>
    <t>Casos de prueba (CP)</t>
  </si>
  <si>
    <t>CP01</t>
  </si>
  <si>
    <t>RNF-010
RNF-006 a</t>
  </si>
  <si>
    <t>La capacitdad del sistema para ejecutar un número determinado de transacciones dentro de una unidad de tiempo determinada.
El sustema debe contar con controles transaccionales para garantizar que las transacciones ejecutadas finalicen de manera adecuada, reggistrando y generando toda la informacion pertinente.</t>
  </si>
  <si>
    <t>Validar Sincronización de Mensajería desde VUCE 1 para la entidad que si sea IPEN cuando transacción es Exitosa</t>
  </si>
  <si>
    <t>La capacitdad del sistema para ejecutar un número determinado de transacciones dentro de una unidad de tiempo determinada._x000D_
El sustema debe contar con controles transaccionales para garantizar que las transacciones ejecutadas finalicen de manera adecuada, reggistrando y generando toda la informacion pertinente.</t>
  </si>
  <si>
    <t>Caso Válido</t>
  </si>
  <si>
    <t>Contar en el ambiente configurado en:
- MongoDB
- Repositorio de Documentos Adjuntos
- Accesibilidad a Base de datos Historico y Log</t>
  </si>
  <si>
    <t>Contar con un Usuario que no tenga cuenta VUCE
Contar con un Usuario que si tenga cuenta VUCE
Datos de Notificaciones
Datos de Mensajes
Documentación Adjunta</t>
  </si>
  <si>
    <t>P1. Usuario se logea en ventana de Auth 2.0 cuando no tiene cuenta vuce
P2. El usuario realiza un tramite
P3. Comprobar carga en Buzon 1.0
P4. Ejecucion Automatica de Sincronización
P5. Comprobar carga en Buzon 2.0
P6. Usuario crea cuenta en vuce
P7. Comprobar funcionalmente el mensaje/nofificacion/adjunto
P8. Validar el log en la tabla de historicos y Log</t>
  </si>
  <si>
    <t>R1. La funcionalidad hace redirección al Sistema Antiguo, cargado el MR 1
R2. Se valida que el registro generado es alojado en BD Oracle
R3. Se valida que el buzón 1.0 es alimentado por BD Oracle
R4. Se ejecuta el proceso de sincronizacion de forma automatiza
R5. Se valida que el buzón 2.0 tiene la informacion del registro , que sea visible en MongoDB, y su adjunto File de tener adjuntos
R6. La funcionalidad hace redirección al Sistema Nuevo, cargando el MR 2
R7. El sistema MR 2 muestra exitosamente los mensajes/notoficaciones y adjuntos que nacieron en MR 1
R8. e confirma que la trazabilidad ha sido registrada</t>
  </si>
  <si>
    <t>CP02</t>
  </si>
  <si>
    <t>Validar Sincronización de Mensajería desde VUCE 1 para la entidad que no sea IPEN cuando transacción es Exitosa</t>
  </si>
  <si>
    <t>CP03</t>
  </si>
  <si>
    <t>Validar Sincronización de Mensajería desde VUCE 2 para la entidad que si sea IPEN cuando transacción es Exitosa</t>
  </si>
  <si>
    <t>P1. Usuario se logea en ventana de Auth 2.0 cuando si tiene cuenta vuce
P2. En MR2 ingresar al entorno embebido de MR1
P3. El usuario realiza un tramite
P4. Ejecucion Automatica de Sincronización
P5. Comprobar carga en Buzon 2.0
P6. Validar el log en la tabla de historicos y Log</t>
  </si>
  <si>
    <t>R1. La funcionalidad hace redirección al Sistema Nuevo, cargado el MR 2
R2. El sistema muestra una ventana con el entorno de MR1
R3. Se valida que el registro generado es alojado en BD Oracle
R4. Se ejecuta el proceso de sincronizacion de forma automatiza
R5. Se valida que el buzón 2.0 tiene la informacion del registro , que sea visible en MongoDB, y su adjunto File de tener adjuntos
R6. Se confirma que la trazabilidad ha sido registrada</t>
  </si>
  <si>
    <t>CP04</t>
  </si>
  <si>
    <t>Validar Sincronización de Mensajería desde VUCE 2 para la entidad que no sea IPEN cuando transacción es Exitosa</t>
  </si>
  <si>
    <t>CP05</t>
  </si>
  <si>
    <t>RNF-006 b
RNF-046</t>
  </si>
  <si>
    <t>El sistema no deber permitir que exista transacciones grabadas de manera incompleta ni transacciones que no hayan procesado completamente. En caso de que se produzca alguna falla durante las actualizaciones, se debe revertir por completo la transacción afectada.
Todos los módulos deberán generar un LOG con diferentes niveles de visualización de modo que se pueda efectuar un seguimiento al flujo de cualquier módulo e identificar algun punto de error o inconsistencia. Todo error del sistema debe estar reportado en ese log con su respectivo mensaje de detalle.</t>
  </si>
  <si>
    <t>Validar Sincronización de Mensajería desde VUCE 1 para la entidad que si sea IPEN cuando transacción es Fallida</t>
  </si>
  <si>
    <t>El sistema no deber permitir que exista transacciones grabadas de manera incompleta ni transacciones que no hayan procesado completamente. En caso de que se produzca alguna falla durante las actualizaciones, se debe revertir por completo la transacción afectada._x000D_
Todos los módulos deberán generar un LOG con diferentes niveles de visualización de modo que se pueda efectuar un seguimiento al flujo de cualquier módulo e identificar algun punto de error o inconsistencia. Todo error del sistema debe estar reportado en ese log con su respectivo mensaje de detalle.</t>
  </si>
  <si>
    <t>Caso Fallido</t>
  </si>
  <si>
    <t>CP06</t>
  </si>
  <si>
    <t>Validar Sincronización de Mensajería desde VUCE 1 para la entidad que no sea IPEN cuando transacción es Fallida</t>
  </si>
  <si>
    <t>CP07</t>
  </si>
  <si>
    <t>Validar Sincronización de Mensajería desde VUCE 2 para la entidad que si sea IPEN cuando transacción es Fallido</t>
  </si>
  <si>
    <t>CP08</t>
  </si>
  <si>
    <t>Validar Sincronización de Mensajería desde VUCE 2 para la entidad que no sea IPEN cuando transacción es Fallido</t>
  </si>
  <si>
    <t>CP09</t>
  </si>
  <si>
    <t>CP10</t>
  </si>
  <si>
    <t>CP11</t>
  </si>
  <si>
    <t>CP12</t>
  </si>
  <si>
    <t>CP13</t>
  </si>
  <si>
    <t>CP14</t>
  </si>
  <si>
    <t>CP15</t>
  </si>
  <si>
    <t>CP16</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</si>
  <si>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</si>
  <si>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</si>
  <si>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</si>
  <si>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</si>
  <si>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</si>
  <si>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</si>
  <si>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</si>
  <si>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</si>
  <si>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Ruth Huapaya</t>
  </si>
  <si>
    <t>NO</t>
  </si>
  <si>
    <t>Fecha de Aprobación</t>
  </si>
  <si>
    <t>Unidad Organizacional:</t>
  </si>
  <si>
    <t>Mincetur - Proyecto Autenticación</t>
  </si>
  <si>
    <t>dia (dd)</t>
  </si>
  <si>
    <t>mes (mm)</t>
  </si>
  <si>
    <t>año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</si>
</sst>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sz val="12"/>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8">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4" fillId="0" borderId="0"/>
    <xf numFmtId="0" fontId="19" fillId="0" borderId="0"/>
  </cellStyleXfs>
  <cellXfs count="19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2"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1"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2"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29" xfId="0" applyFont="1" applyBorder="1" applyAlignment="1">
      <alignment vertical="center"/>
    </xf>
    <xf numFmtId="0" fontId="2" fillId="2" borderId="14" xfId="0" applyFont="1" applyFill="1" applyBorder="1" applyAlignment="1">
      <alignment horizontal="center" vertical="center"/>
    </xf>
    <xf numFmtId="0" fontId="2" fillId="4" borderId="11" xfId="0" applyFont="1" applyFill="1" applyBorder="1" applyAlignment="1">
      <alignment horizontal="center"/>
    </xf>
    <xf numFmtId="0" fontId="4" fillId="2" borderId="10" xfId="0" applyFont="1" applyFill="1" applyBorder="1" applyAlignment="1">
      <alignment horizontal="left" vertical="center" wrapText="1"/>
    </xf>
    <xf numFmtId="0" fontId="2" fillId="4" borderId="11" xfId="0" applyFont="1" applyFill="1" applyBorder="1"/>
    <xf numFmtId="0" fontId="2" fillId="4" borderId="11"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11" fillId="2" borderId="10" xfId="0" applyFont="1" applyFill="1" applyBorder="1" applyAlignment="1">
      <alignment horizontal="left" vertical="center" wrapText="1"/>
    </xf>
    <xf numFmtId="0" fontId="18" fillId="2" borderId="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8" xfId="0" applyFill="1" applyBorder="1" applyAlignment="1">
      <alignment horizontal="center" vertical="center"/>
    </xf>
    <xf numFmtId="0" fontId="5" fillId="3" borderId="10" xfId="0" applyFont="1" applyFill="1" applyBorder="1" applyAlignment="1">
      <alignment horizontal="center"/>
    </xf>
    <xf numFmtId="0" fontId="2" fillId="2" borderId="32" xfId="0" applyFont="1" applyFill="1" applyBorder="1" applyAlignment="1">
      <alignment horizontal="center" vertical="center" wrapText="1"/>
    </xf>
    <xf numFmtId="0" fontId="2" fillId="2" borderId="31"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29" xfId="0" applyFont="1" applyFill="1" applyBorder="1" applyAlignment="1">
      <alignment horizontal="left" vertical="center"/>
    </xf>
    <xf numFmtId="0" fontId="2" fillId="2" borderId="35" xfId="0" applyFont="1" applyFill="1" applyBorder="1" applyAlignment="1">
      <alignment horizontal="left" vertical="center"/>
    </xf>
    <xf numFmtId="0" fontId="2" fillId="2" borderId="41"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2" fontId="2" fillId="2" borderId="41" xfId="0" applyNumberFormat="1" applyFont="1" applyFill="1" applyBorder="1" applyAlignment="1">
      <alignment horizontal="center" vertical="center" wrapText="1"/>
    </xf>
    <xf numFmtId="2" fontId="2" fillId="2" borderId="42" xfId="0" applyNumberFormat="1" applyFont="1" applyFill="1" applyBorder="1" applyAlignment="1">
      <alignment horizontal="center" vertical="center" wrapText="1"/>
    </xf>
    <xf numFmtId="2" fontId="2" fillId="2" borderId="43"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7" xfId="0" applyFont="1" applyFill="1" applyBorder="1" applyAlignment="1">
      <alignment horizontal="left" vertical="center"/>
    </xf>
    <xf numFmtId="0" fontId="2" fillId="2" borderId="44" xfId="0" applyFont="1" applyFill="1" applyBorder="1" applyAlignment="1">
      <alignment horizontal="center" vertical="center"/>
    </xf>
    <xf numFmtId="0" fontId="2" fillId="2" borderId="2" xfId="0" applyFont="1" applyFill="1" applyBorder="1" applyAlignment="1">
      <alignment horizontal="center" vertical="center"/>
    </xf>
    <xf numFmtId="2" fontId="2" fillId="2" borderId="45" xfId="0" applyNumberFormat="1" applyFont="1" applyFill="1" applyBorder="1" applyAlignment="1">
      <alignment horizontal="center" vertical="center" wrapText="1"/>
    </xf>
    <xf numFmtId="2" fontId="2" fillId="2" borderId="46" xfId="0" applyNumberFormat="1" applyFont="1" applyFill="1" applyBorder="1" applyAlignment="1">
      <alignment horizontal="center" vertical="center" wrapText="1"/>
    </xf>
    <xf numFmtId="2" fontId="2" fillId="2" borderId="47" xfId="0" applyNumberFormat="1" applyFont="1" applyFill="1" applyBorder="1" applyAlignment="1">
      <alignment horizontal="center" vertical="center" wrapText="1"/>
    </xf>
    <xf numFmtId="0" fontId="2" fillId="2" borderId="30"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8" xfId="0" applyFont="1" applyFill="1" applyBorder="1" applyAlignment="1">
      <alignment horizontal="right" vertical="center"/>
    </xf>
    <xf numFmtId="0" fontId="0" fillId="0" borderId="0" xfId="0"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8"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4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1" xfId="0" applyFont="1" applyFill="1" applyBorder="1" applyAlignment="1">
      <alignment horizontal="left" vertical="center"/>
    </xf>
    <xf numFmtId="0" fontId="2" fillId="2" borderId="32" xfId="0" applyFont="1" applyFill="1" applyBorder="1" applyAlignment="1">
      <alignment horizontal="left" vertical="center"/>
    </xf>
    <xf numFmtId="0" fontId="2" fillId="2" borderId="15" xfId="0" applyFont="1" applyFill="1" applyBorder="1" applyAlignment="1">
      <alignment horizontal="left" vertical="center"/>
    </xf>
    <xf numFmtId="0" fontId="2" fillId="2" borderId="15" xfId="0" applyFont="1" applyFill="1" applyBorder="1" applyAlignment="1">
      <alignment horizontal="center" vertical="center"/>
    </xf>
    <xf numFmtId="2" fontId="2" fillId="2" borderId="31" xfId="0" applyNumberFormat="1"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33" xfId="0" applyNumberFormat="1" applyFont="1" applyFill="1" applyBorder="1" applyAlignment="1">
      <alignment horizontal="center" vertical="center" wrapText="1"/>
    </xf>
    <xf numFmtId="0" fontId="2" fillId="2" borderId="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7" xfId="0" applyFont="1" applyFill="1" applyBorder="1" applyAlignment="1">
      <alignment horizontal="center" vertical="center"/>
    </xf>
    <xf numFmtId="2" fontId="2" fillId="2" borderId="5" xfId="0" applyNumberFormat="1" applyFont="1" applyFill="1" applyBorder="1" applyAlignment="1">
      <alignment horizontal="center" vertical="center" wrapText="1"/>
    </xf>
    <xf numFmtId="2" fontId="2" fillId="2" borderId="10" xfId="0" applyNumberFormat="1" applyFont="1" applyFill="1" applyBorder="1" applyAlignment="1">
      <alignment horizontal="center" vertical="center" wrapText="1"/>
    </xf>
    <xf numFmtId="2" fontId="2" fillId="2" borderId="27" xfId="0" applyNumberFormat="1"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cellXfs>
  <cellStyles count="3">
    <cellStyle name="Normal" xfId="0" builtinId="0"/>
    <cellStyle name="Normal 2" xfId="1" xr:uid="{00000000-0005-0000-0000-000001000000}"/>
    <cellStyle name="Normal 2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81</xdr:row>
      <xdr:rowOff>0</xdr:rowOff>
    </xdr:from>
    <xdr:to>
      <xdr:col>18</xdr:col>
      <xdr:colOff>76200</xdr:colOff>
      <xdr:row>81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89</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85</xdr:row>
      <xdr:rowOff>0</xdr:rowOff>
    </xdr:from>
    <xdr:to>
      <xdr:col>18</xdr:col>
      <xdr:colOff>76200</xdr:colOff>
      <xdr:row>85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82</xdr:row>
      <xdr:rowOff>0</xdr:rowOff>
    </xdr:from>
    <xdr:to>
      <xdr:col>18</xdr:col>
      <xdr:colOff>76200</xdr:colOff>
      <xdr:row>82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81</xdr:row>
      <xdr:rowOff>152400</xdr:rowOff>
    </xdr:from>
    <xdr:to>
      <xdr:col>18</xdr:col>
      <xdr:colOff>95250</xdr:colOff>
      <xdr:row>84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84</xdr:row>
      <xdr:rowOff>38100</xdr:rowOff>
    </xdr:from>
    <xdr:to>
      <xdr:col>17</xdr:col>
      <xdr:colOff>200025</xdr:colOff>
      <xdr:row>84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62</xdr:row>
      <xdr:rowOff>38100</xdr:rowOff>
    </xdr:from>
    <xdr:to>
      <xdr:col>41</xdr:col>
      <xdr:colOff>209550</xdr:colOff>
      <xdr:row>77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84</xdr:row>
      <xdr:rowOff>9525</xdr:rowOff>
    </xdr:from>
    <xdr:to>
      <xdr:col>46</xdr:col>
      <xdr:colOff>0</xdr:colOff>
      <xdr:row>87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85</xdr:row>
      <xdr:rowOff>866</xdr:rowOff>
    </xdr:from>
    <xdr:to>
      <xdr:col>46</xdr:col>
      <xdr:colOff>0</xdr:colOff>
      <xdr:row>86</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99"/>
  <sheetViews>
    <sheetView zoomScale="115" zoomScaleNormal="115" workbookViewId="0">
      <selection activeCell="G77" sqref="G77"/>
    </sheetView>
  </sheetViews>
  <sheetFormatPr defaultColWidth="11.42578125" defaultRowHeight="12.75"/>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c r="C2" s="61" t="s">
        <v>0</v>
      </c>
    </row>
    <row r="3" spans="3:8">
      <c r="C3" s="62" t="s">
        <v>1</v>
      </c>
    </row>
    <row r="4" spans="3:8">
      <c r="C4" s="1" t="s">
        <v>2</v>
      </c>
    </row>
    <row r="5" spans="3:8">
      <c r="C5" s="1" t="s">
        <v>3</v>
      </c>
    </row>
    <row r="6" spans="3:8">
      <c r="C6" s="1" t="s">
        <v>4</v>
      </c>
    </row>
    <row r="7" spans="3:8">
      <c r="C7" s="1" t="s">
        <v>5</v>
      </c>
    </row>
    <row r="8" spans="3:8">
      <c r="C8" s="1" t="s">
        <v>6</v>
      </c>
    </row>
    <row r="9" spans="3:8">
      <c r="C9" s="1" t="s">
        <v>7</v>
      </c>
    </row>
    <row r="10" spans="3:8">
      <c r="C10" s="1" t="s">
        <v>8</v>
      </c>
    </row>
    <row r="12" spans="3:8">
      <c r="C12" s="1" t="s">
        <v>9</v>
      </c>
      <c r="G12" s="28"/>
      <c r="H12" s="28"/>
    </row>
    <row r="13" spans="3:8">
      <c r="C13" s="63" t="s">
        <v>10</v>
      </c>
      <c r="D13" s="64" t="s">
        <v>11</v>
      </c>
      <c r="G13" s="28"/>
      <c r="H13" s="28"/>
    </row>
    <row r="14" spans="3:8">
      <c r="C14" s="63" t="s">
        <v>12</v>
      </c>
      <c r="D14" s="64" t="s">
        <v>13</v>
      </c>
      <c r="G14" s="28"/>
      <c r="H14" s="28"/>
    </row>
    <row r="15" spans="3:8">
      <c r="C15" s="63" t="s">
        <v>14</v>
      </c>
      <c r="D15" s="64" t="s">
        <v>15</v>
      </c>
      <c r="G15" s="28"/>
      <c r="H15" s="28"/>
    </row>
    <row r="16" spans="3:8">
      <c r="C16" s="65" t="s">
        <v>16</v>
      </c>
      <c r="D16" s="64" t="s">
        <v>17</v>
      </c>
      <c r="G16" s="28"/>
      <c r="H16" s="28"/>
    </row>
    <row r="17" spans="1:17">
      <c r="G17" s="28"/>
      <c r="H17" s="28"/>
    </row>
    <row r="18" spans="1:17">
      <c r="C18" s="14"/>
      <c r="G18" s="28"/>
      <c r="H18" s="28"/>
    </row>
    <row r="19" spans="1:17" ht="39.4" customHeight="1">
      <c r="A19" s="45" t="s">
        <v>18</v>
      </c>
      <c r="B19" s="66" t="s">
        <v>12</v>
      </c>
      <c r="C19" s="49" t="s">
        <v>19</v>
      </c>
      <c r="D19" s="49" t="s">
        <v>20</v>
      </c>
      <c r="E19" s="49" t="s">
        <v>21</v>
      </c>
      <c r="F19" s="49" t="s">
        <v>22</v>
      </c>
      <c r="G19" s="49" t="s">
        <v>23</v>
      </c>
      <c r="H19" s="49" t="s">
        <v>24</v>
      </c>
      <c r="I19" s="49" t="s">
        <v>25</v>
      </c>
      <c r="J19" s="49" t="s">
        <v>26</v>
      </c>
      <c r="K19" s="38" t="s">
        <v>27</v>
      </c>
      <c r="L19" s="38" t="s">
        <v>28</v>
      </c>
      <c r="M19" s="38" t="s">
        <v>29</v>
      </c>
      <c r="N19" s="38" t="s">
        <v>30</v>
      </c>
      <c r="O19" s="38" t="s">
        <v>31</v>
      </c>
      <c r="P19" s="38" t="s">
        <v>32</v>
      </c>
      <c r="Q19" s="38" t="s">
        <v>33</v>
      </c>
    </row>
    <row r="20" spans="1:17" ht="372.75" customHeight="1">
      <c r="A20" s="57" t="s">
        <v>34</v>
      </c>
      <c r="B20" s="60" t="s">
        <v>35</v>
      </c>
      <c r="C20" s="60" t="s">
        <v>36</v>
      </c>
      <c r="D20" s="60" t="s">
        <v>37</v>
      </c>
      <c r="E20" s="60" t="s">
        <v>38</v>
      </c>
      <c r="F20" s="50" t="s">
        <v>39</v>
      </c>
      <c r="G20" s="50" t="s">
        <v>40</v>
      </c>
      <c r="H20" s="50" t="s">
        <v>41</v>
      </c>
      <c r="I20" s="189" t="s">
        <v>42</v>
      </c>
      <c r="J20" s="51" t="s">
        <v>43</v>
      </c>
      <c r="K20" s="60" t="s">
        <v>44</v>
      </c>
      <c r="L20" s="50" t="s">
        <v>45</v>
      </c>
      <c r="M20" s="48" t="s">
        <v>46</v>
      </c>
      <c r="N20" s="47" t="s">
        <v>47</v>
      </c>
      <c r="O20" s="190" t="s">
        <v>48</v>
      </c>
      <c r="P20" s="190" t="s">
        <v>49</v>
      </c>
      <c r="Q20" s="50" t="s">
        <v>50</v>
      </c>
    </row>
    <row r="21" spans="1:17" ht="13.15" customHeight="1"/>
    <row r="22" spans="1:17" ht="13.15" customHeight="1"/>
    <row r="23" spans="1:17">
      <c r="A23" s="58" t="s">
        <v>51</v>
      </c>
      <c r="B23" s="58"/>
      <c r="C23" s="52" t="s">
        <v>52</v>
      </c>
    </row>
    <row r="24" spans="1:17">
      <c r="A24" s="53">
        <v>1</v>
      </c>
      <c r="B24" s="53"/>
      <c r="C24" s="54" t="s">
        <v>53</v>
      </c>
      <c r="K24" s="10"/>
    </row>
    <row r="25" spans="1:17">
      <c r="A25" s="53">
        <v>2</v>
      </c>
      <c r="B25" s="53"/>
      <c r="C25" s="54" t="s">
        <v>54</v>
      </c>
    </row>
    <row r="26" spans="1:17">
      <c r="A26" s="53">
        <v>3</v>
      </c>
      <c r="B26" s="53"/>
      <c r="C26" s="54" t="s">
        <v>55</v>
      </c>
    </row>
    <row r="27" spans="1:17">
      <c r="A27" s="53">
        <v>4</v>
      </c>
      <c r="B27" s="53"/>
      <c r="C27" s="54" t="s">
        <v>56</v>
      </c>
    </row>
    <row r="28" spans="1:17">
      <c r="A28" s="53">
        <v>5</v>
      </c>
      <c r="B28" s="53"/>
      <c r="C28" s="54" t="s">
        <v>57</v>
      </c>
    </row>
    <row r="29" spans="1:17">
      <c r="A29" s="53">
        <v>6</v>
      </c>
      <c r="B29" s="53"/>
      <c r="C29" s="55" t="s">
        <v>58</v>
      </c>
    </row>
    <row r="30" spans="1:17">
      <c r="A30" s="53"/>
      <c r="B30" s="53"/>
      <c r="C30" s="55"/>
    </row>
    <row r="32" spans="1:17">
      <c r="A32" s="58" t="s">
        <v>59</v>
      </c>
      <c r="B32" s="58"/>
      <c r="C32" s="52" t="s">
        <v>52</v>
      </c>
    </row>
    <row r="33" spans="1:4">
      <c r="A33" s="53">
        <v>1</v>
      </c>
      <c r="B33" s="53"/>
      <c r="C33" s="54" t="s">
        <v>60</v>
      </c>
    </row>
    <row r="34" spans="1:4">
      <c r="A34" s="53">
        <v>2</v>
      </c>
      <c r="B34" s="53"/>
      <c r="C34" s="54" t="s">
        <v>61</v>
      </c>
    </row>
    <row r="35" spans="1:4">
      <c r="A35" s="53">
        <v>3</v>
      </c>
      <c r="B35" s="53"/>
      <c r="C35" s="54" t="s">
        <v>62</v>
      </c>
    </row>
    <row r="36" spans="1:4">
      <c r="A36" s="53">
        <v>4</v>
      </c>
      <c r="B36" s="53"/>
      <c r="C36" s="54" t="s">
        <v>57</v>
      </c>
    </row>
    <row r="37" spans="1:4">
      <c r="A37" s="53">
        <v>5</v>
      </c>
      <c r="B37" s="53"/>
      <c r="C37" s="55" t="s">
        <v>58</v>
      </c>
    </row>
    <row r="38" spans="1:4">
      <c r="A38" s="53"/>
      <c r="B38" s="53"/>
      <c r="C38" s="55"/>
    </row>
    <row r="39" spans="1:4">
      <c r="A39" s="53"/>
      <c r="B39" s="53"/>
      <c r="C39" s="55"/>
    </row>
    <row r="41" spans="1:4" ht="24.4" customHeight="1">
      <c r="A41" s="59" t="s">
        <v>63</v>
      </c>
      <c r="B41" s="59"/>
      <c r="C41" s="52" t="s">
        <v>52</v>
      </c>
    </row>
    <row r="42" spans="1:4">
      <c r="A42" s="53">
        <v>1</v>
      </c>
      <c r="B42" s="53"/>
      <c r="C42" s="54" t="s">
        <v>64</v>
      </c>
    </row>
    <row r="43" spans="1:4">
      <c r="A43" s="53">
        <v>2</v>
      </c>
      <c r="B43" s="53"/>
      <c r="C43" s="54" t="s">
        <v>65</v>
      </c>
    </row>
    <row r="44" spans="1:4">
      <c r="A44" s="53">
        <v>3</v>
      </c>
      <c r="B44" s="53"/>
      <c r="C44" s="54" t="s">
        <v>66</v>
      </c>
    </row>
    <row r="45" spans="1:4">
      <c r="A45" s="53">
        <v>4</v>
      </c>
      <c r="B45" s="53"/>
      <c r="C45" s="54" t="s">
        <v>67</v>
      </c>
      <c r="D45" s="42"/>
    </row>
    <row r="46" spans="1:4">
      <c r="A46" s="53">
        <v>5</v>
      </c>
      <c r="B46" s="53"/>
      <c r="C46" s="54" t="s">
        <v>68</v>
      </c>
      <c r="D46" s="42"/>
    </row>
    <row r="47" spans="1:4">
      <c r="A47" s="53">
        <v>6</v>
      </c>
      <c r="B47" s="53"/>
      <c r="C47" s="54" t="s">
        <v>69</v>
      </c>
    </row>
    <row r="48" spans="1:4">
      <c r="A48" s="53">
        <v>7</v>
      </c>
      <c r="B48" s="53"/>
      <c r="C48" s="54" t="s">
        <v>70</v>
      </c>
    </row>
    <row r="49" spans="1:3">
      <c r="A49" s="53">
        <v>8</v>
      </c>
      <c r="B49" s="53"/>
      <c r="C49" s="54" t="s">
        <v>71</v>
      </c>
    </row>
    <row r="50" spans="1:3">
      <c r="A50" s="53">
        <v>9</v>
      </c>
      <c r="B50" s="53"/>
      <c r="C50" s="54" t="s">
        <v>72</v>
      </c>
    </row>
    <row r="51" spans="1:3">
      <c r="A51" s="53">
        <v>10</v>
      </c>
      <c r="B51" s="53"/>
      <c r="C51" s="54" t="s">
        <v>57</v>
      </c>
    </row>
    <row r="53" spans="1:3">
      <c r="A53" s="58" t="s">
        <v>73</v>
      </c>
      <c r="B53" s="58"/>
    </row>
    <row r="54" spans="1:3">
      <c r="A54" s="53" t="s">
        <v>74</v>
      </c>
      <c r="B54" s="53"/>
      <c r="C54" s="55"/>
    </row>
    <row r="55" spans="1:3">
      <c r="A55" s="53" t="s">
        <v>75</v>
      </c>
      <c r="B55" s="53"/>
      <c r="C55" s="55"/>
    </row>
    <row r="56" spans="1:3">
      <c r="A56" s="53" t="s">
        <v>76</v>
      </c>
      <c r="B56" s="53"/>
      <c r="C56" s="55"/>
    </row>
    <row r="57" spans="1:3">
      <c r="A57" s="53" t="s">
        <v>57</v>
      </c>
      <c r="B57" s="53"/>
      <c r="C57" s="55"/>
    </row>
    <row r="58" spans="1:3">
      <c r="A58" s="53" t="s">
        <v>77</v>
      </c>
      <c r="B58" s="53"/>
      <c r="C58" s="55"/>
    </row>
    <row r="59" spans="1:3">
      <c r="A59" s="53" t="s">
        <v>58</v>
      </c>
      <c r="B59" s="53"/>
      <c r="C59" s="55"/>
    </row>
    <row r="60" spans="1:3">
      <c r="A60" s="53"/>
      <c r="B60" s="53"/>
      <c r="C60" s="55"/>
    </row>
    <row r="61" spans="1:3">
      <c r="A61" s="58" t="s">
        <v>33</v>
      </c>
      <c r="B61" s="58"/>
      <c r="C61" s="52" t="s">
        <v>52</v>
      </c>
    </row>
    <row r="62" spans="1:3">
      <c r="A62" s="53" t="s">
        <v>78</v>
      </c>
      <c r="B62" s="53"/>
      <c r="C62" s="55" t="s">
        <v>79</v>
      </c>
    </row>
    <row r="63" spans="1:3">
      <c r="A63" s="53" t="s">
        <v>80</v>
      </c>
      <c r="B63" s="53"/>
      <c r="C63" s="55" t="s">
        <v>81</v>
      </c>
    </row>
    <row r="64" spans="1:3">
      <c r="A64" s="53" t="s">
        <v>82</v>
      </c>
      <c r="B64" s="53"/>
      <c r="C64" s="55" t="s">
        <v>83</v>
      </c>
    </row>
    <row r="65" spans="1:3">
      <c r="A65" s="53" t="s">
        <v>84</v>
      </c>
      <c r="B65" s="53"/>
      <c r="C65" s="55" t="s">
        <v>85</v>
      </c>
    </row>
    <row r="66" spans="1:3">
      <c r="A66" s="53"/>
      <c r="B66" s="53"/>
      <c r="C66" s="55"/>
    </row>
    <row r="67" spans="1:3">
      <c r="A67" s="53"/>
      <c r="B67" s="53"/>
      <c r="C67" s="55"/>
    </row>
    <row r="68" spans="1:3">
      <c r="A68" s="58" t="s">
        <v>12</v>
      </c>
      <c r="B68" s="58"/>
      <c r="C68" s="55"/>
    </row>
    <row r="69" spans="1:3">
      <c r="A69" s="46" t="s">
        <v>86</v>
      </c>
      <c r="B69" s="46"/>
    </row>
    <row r="70" spans="1:3">
      <c r="A70" s="46" t="s">
        <v>87</v>
      </c>
      <c r="B70" s="46"/>
    </row>
    <row r="71" spans="1:3">
      <c r="A71" s="46" t="s">
        <v>88</v>
      </c>
      <c r="B71" s="46"/>
    </row>
    <row r="72" spans="1:3">
      <c r="A72" s="46" t="s">
        <v>89</v>
      </c>
      <c r="B72" s="46"/>
    </row>
    <row r="73" spans="1:3">
      <c r="A73" s="46" t="s">
        <v>90</v>
      </c>
      <c r="B73" s="46"/>
    </row>
    <row r="74" spans="1:3">
      <c r="A74" s="46" t="s">
        <v>91</v>
      </c>
      <c r="B74" s="46"/>
    </row>
    <row r="75" spans="1:3">
      <c r="A75" s="42" t="s">
        <v>92</v>
      </c>
      <c r="B75" s="42"/>
    </row>
    <row r="76" spans="1:3">
      <c r="A76" s="46" t="s">
        <v>93</v>
      </c>
      <c r="B76" s="46"/>
    </row>
    <row r="77" spans="1:3">
      <c r="A77" s="42" t="s">
        <v>94</v>
      </c>
      <c r="B77" s="42"/>
    </row>
    <row r="78" spans="1:3">
      <c r="A78" s="42" t="s">
        <v>95</v>
      </c>
      <c r="B78" s="42"/>
    </row>
    <row r="79" spans="1:3">
      <c r="A79" s="42" t="s">
        <v>96</v>
      </c>
      <c r="B79" s="42"/>
    </row>
    <row r="80" spans="1:3">
      <c r="A80" s="42" t="s">
        <v>97</v>
      </c>
      <c r="B80" s="42"/>
    </row>
    <row r="81" spans="1:3">
      <c r="A81" s="42" t="s">
        <v>98</v>
      </c>
      <c r="B81" s="42"/>
    </row>
    <row r="82" spans="1:3">
      <c r="A82" s="42" t="s">
        <v>99</v>
      </c>
      <c r="B82" s="42"/>
    </row>
    <row r="83" spans="1:3">
      <c r="A83" s="42" t="s">
        <v>100</v>
      </c>
      <c r="B83" s="42"/>
    </row>
    <row r="84" spans="1:3">
      <c r="A84" s="42" t="s">
        <v>101</v>
      </c>
      <c r="B84" s="42"/>
    </row>
    <row r="85" spans="1:3">
      <c r="A85" s="42" t="s">
        <v>102</v>
      </c>
      <c r="B85" s="42"/>
    </row>
    <row r="86" spans="1:3">
      <c r="A86" s="46" t="s">
        <v>103</v>
      </c>
      <c r="B86" s="42"/>
    </row>
    <row r="87" spans="1:3">
      <c r="A87" s="42" t="s">
        <v>58</v>
      </c>
      <c r="B87" s="42"/>
    </row>
    <row r="90" spans="1:3">
      <c r="A90" s="58" t="s">
        <v>104</v>
      </c>
      <c r="B90" s="58"/>
      <c r="C90" s="52" t="s">
        <v>52</v>
      </c>
    </row>
    <row r="91" spans="1:3" ht="88.5" customHeight="1">
      <c r="A91" s="14" t="s">
        <v>105</v>
      </c>
      <c r="C91" s="56" t="s">
        <v>106</v>
      </c>
    </row>
    <row r="92" spans="1:3" ht="25.5">
      <c r="A92" s="14" t="s">
        <v>107</v>
      </c>
      <c r="C92" s="56" t="s">
        <v>108</v>
      </c>
    </row>
    <row r="93" spans="1:3" ht="25.5">
      <c r="A93" s="14" t="s">
        <v>109</v>
      </c>
      <c r="C93" s="56" t="s">
        <v>110</v>
      </c>
    </row>
    <row r="94" spans="1:3">
      <c r="C94" s="42"/>
    </row>
    <row r="95" spans="1:3">
      <c r="C95" s="42"/>
    </row>
    <row r="97" spans="1:3">
      <c r="A97" s="58" t="s">
        <v>27</v>
      </c>
      <c r="B97" s="58"/>
      <c r="C97" s="52" t="s">
        <v>52</v>
      </c>
    </row>
    <row r="98" spans="1:3" ht="63.75">
      <c r="A98" s="14" t="s">
        <v>111</v>
      </c>
      <c r="C98" s="28" t="s">
        <v>112</v>
      </c>
    </row>
    <row r="99" spans="1:3" ht="76.5">
      <c r="A99" s="14" t="s">
        <v>113</v>
      </c>
      <c r="C99" s="28" t="s">
        <v>114</v>
      </c>
    </row>
  </sheetData>
  <dataValidations count="2">
    <dataValidation type="list" allowBlank="1" showInputMessage="1" showErrorMessage="1" sqref="H20" xr:uid="{00000000-0002-0000-0000-000000000000}">
      <formula1>Metodos_Pruebas</formula1>
    </dataValidation>
    <dataValidation type="list" allowBlank="1" showInputMessage="1" showErrorMessage="1" sqref="F20:G20 K20:L20 Q20" xr:uid="{00000000-0002-0000-0000-000001000000}">
      <formula1>Tecnicas_Pruebas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X171"/>
  <sheetViews>
    <sheetView tabSelected="1" zoomScale="85" zoomScaleNormal="85" workbookViewId="0">
      <selection activeCell="C12" sqref="C12"/>
    </sheetView>
  </sheetViews>
  <sheetFormatPr defaultColWidth="11.42578125" defaultRowHeight="12.75"/>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5" width="15.7109375" style="3" customWidth="1"/>
    <col min="46" max="46" width="32.7109375" customWidth="1"/>
    <col min="47" max="47" width="31.42578125" style="3" customWidth="1"/>
    <col min="48" max="48" width="38.85546875" customWidth="1"/>
    <col min="49" max="49" width="64.85546875" customWidth="1"/>
    <col min="50" max="50" width="17.5703125" customWidth="1"/>
    <col min="51" max="63" width="5.42578125" customWidth="1"/>
    <col min="64" max="72" width="5.140625" customWidth="1"/>
  </cols>
  <sheetData>
    <row r="3" spans="1:45" ht="12.75" customHeight="1">
      <c r="J3" s="178" t="s">
        <v>115</v>
      </c>
      <c r="K3" s="178"/>
      <c r="L3" s="178"/>
      <c r="M3" s="178"/>
      <c r="N3" s="178"/>
      <c r="O3" s="178"/>
      <c r="P3" s="178"/>
      <c r="Q3" s="178"/>
      <c r="R3" s="178"/>
      <c r="S3" s="178"/>
      <c r="T3" s="178"/>
      <c r="U3" s="178"/>
      <c r="V3" s="178"/>
      <c r="W3" s="178"/>
      <c r="X3" s="178"/>
      <c r="Y3" s="178"/>
      <c r="Z3" s="178"/>
      <c r="AA3" s="178"/>
      <c r="AB3" s="178"/>
      <c r="AC3" s="178"/>
      <c r="AD3" s="178"/>
      <c r="AE3" s="178"/>
      <c r="AF3" s="178"/>
      <c r="AG3" s="178"/>
      <c r="AH3" s="178"/>
      <c r="AI3" s="178"/>
      <c r="AJ3" s="178"/>
      <c r="AK3" s="178"/>
      <c r="AL3" s="178"/>
      <c r="AM3" s="178"/>
      <c r="AN3" s="178"/>
      <c r="AO3" s="178"/>
      <c r="AP3" s="178"/>
      <c r="AQ3" s="178"/>
      <c r="AR3" s="37"/>
      <c r="AS3" s="37"/>
    </row>
    <row r="4" spans="1:45" ht="12.75" customHeight="1">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37"/>
      <c r="AS4" s="37"/>
    </row>
    <row r="5" spans="1:45" ht="11.25" customHeight="1"/>
    <row r="6" spans="1:45" ht="6.75" customHeight="1"/>
    <row r="7" spans="1:45" ht="15" customHeight="1">
      <c r="I7" s="179" t="s">
        <v>116</v>
      </c>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39"/>
      <c r="AS7" s="39"/>
    </row>
    <row r="8" spans="1:45" ht="15" customHeight="1">
      <c r="I8" s="180" t="s">
        <v>117</v>
      </c>
      <c r="J8" s="181"/>
      <c r="K8" s="180" t="s">
        <v>118</v>
      </c>
      <c r="L8" s="181"/>
      <c r="M8" s="180" t="s">
        <v>119</v>
      </c>
      <c r="N8" s="182"/>
      <c r="O8" s="182"/>
      <c r="P8" s="182"/>
      <c r="Q8" s="182"/>
      <c r="R8" s="182"/>
      <c r="S8" s="182"/>
      <c r="T8" s="182"/>
      <c r="U8" s="182"/>
      <c r="V8" s="182"/>
      <c r="W8" s="182"/>
      <c r="X8" s="182"/>
      <c r="Y8" s="182"/>
      <c r="Z8" s="182"/>
      <c r="AA8" s="182"/>
      <c r="AB8" s="182"/>
      <c r="AC8" s="182"/>
      <c r="AD8" s="182"/>
      <c r="AE8" s="182"/>
      <c r="AF8" s="182"/>
      <c r="AG8" s="181"/>
      <c r="AH8" s="180" t="s">
        <v>120</v>
      </c>
      <c r="AI8" s="182"/>
      <c r="AJ8" s="182"/>
      <c r="AK8" s="182"/>
      <c r="AL8" s="182"/>
      <c r="AM8" s="182"/>
      <c r="AN8" s="182"/>
      <c r="AO8" s="182"/>
      <c r="AP8" s="182"/>
      <c r="AQ8" s="181"/>
      <c r="AR8" s="39"/>
      <c r="AS8" s="39"/>
    </row>
    <row r="9" spans="1:45" ht="15" customHeight="1">
      <c r="I9" s="130">
        <v>45755</v>
      </c>
      <c r="J9" s="131"/>
      <c r="K9" s="118" t="s">
        <v>121</v>
      </c>
      <c r="L9" s="119"/>
      <c r="M9" s="121" t="s">
        <v>122</v>
      </c>
      <c r="N9" s="122"/>
      <c r="O9" s="122"/>
      <c r="P9" s="122"/>
      <c r="Q9" s="122"/>
      <c r="R9" s="122"/>
      <c r="S9" s="122"/>
      <c r="T9" s="122"/>
      <c r="U9" s="122"/>
      <c r="V9" s="122"/>
      <c r="W9" s="122"/>
      <c r="X9" s="122"/>
      <c r="Y9" s="122"/>
      <c r="Z9" s="122"/>
      <c r="AA9" s="122"/>
      <c r="AB9" s="122"/>
      <c r="AC9" s="122"/>
      <c r="AD9" s="122"/>
      <c r="AE9" s="122"/>
      <c r="AF9" s="122"/>
      <c r="AG9" s="123"/>
      <c r="AH9" s="121" t="s">
        <v>123</v>
      </c>
      <c r="AI9" s="122"/>
      <c r="AJ9" s="122"/>
      <c r="AK9" s="122"/>
      <c r="AL9" s="122"/>
      <c r="AM9" s="122"/>
      <c r="AN9" s="122"/>
      <c r="AO9" s="122"/>
      <c r="AP9" s="122"/>
      <c r="AQ9" s="123"/>
      <c r="AR9" s="39"/>
      <c r="AS9" s="39"/>
    </row>
    <row r="10" spans="1:45" ht="15" customHeight="1">
      <c r="I10" s="130"/>
      <c r="J10" s="131"/>
      <c r="K10" s="118"/>
      <c r="L10" s="119"/>
      <c r="M10" s="121"/>
      <c r="N10" s="122"/>
      <c r="O10" s="122"/>
      <c r="P10" s="122"/>
      <c r="Q10" s="122"/>
      <c r="R10" s="122"/>
      <c r="S10" s="122"/>
      <c r="T10" s="122"/>
      <c r="U10" s="122"/>
      <c r="V10" s="122"/>
      <c r="W10" s="122"/>
      <c r="X10" s="122"/>
      <c r="Y10" s="122"/>
      <c r="Z10" s="122"/>
      <c r="AA10" s="122"/>
      <c r="AB10" s="122"/>
      <c r="AC10" s="122"/>
      <c r="AD10" s="122"/>
      <c r="AE10" s="122"/>
      <c r="AF10" s="122"/>
      <c r="AG10" s="123"/>
      <c r="AH10" s="121"/>
      <c r="AI10" s="122"/>
      <c r="AJ10" s="122"/>
      <c r="AK10" s="122"/>
      <c r="AL10" s="122"/>
      <c r="AM10" s="122"/>
      <c r="AN10" s="122"/>
      <c r="AO10" s="122"/>
      <c r="AP10" s="122"/>
      <c r="AQ10" s="123"/>
      <c r="AR10" s="39"/>
      <c r="AS10" s="39"/>
    </row>
    <row r="11" spans="1:45" ht="15" customHeight="1">
      <c r="I11" s="116"/>
      <c r="J11" s="117"/>
      <c r="K11" s="118"/>
      <c r="L11" s="119"/>
      <c r="M11" s="116"/>
      <c r="N11" s="120"/>
      <c r="O11" s="120"/>
      <c r="P11" s="120"/>
      <c r="Q11" s="120"/>
      <c r="R11" s="120"/>
      <c r="S11" s="120"/>
      <c r="T11" s="120"/>
      <c r="U11" s="120"/>
      <c r="V11" s="120"/>
      <c r="W11" s="120"/>
      <c r="X11" s="120"/>
      <c r="Y11" s="120"/>
      <c r="Z11" s="120"/>
      <c r="AA11" s="120"/>
      <c r="AB11" s="120"/>
      <c r="AC11" s="120"/>
      <c r="AD11" s="120"/>
      <c r="AE11" s="120"/>
      <c r="AF11" s="120"/>
      <c r="AG11" s="117"/>
      <c r="AH11" s="121"/>
      <c r="AI11" s="122"/>
      <c r="AJ11" s="122"/>
      <c r="AK11" s="122"/>
      <c r="AL11" s="122"/>
      <c r="AM11" s="122"/>
      <c r="AN11" s="122"/>
      <c r="AO11" s="122"/>
      <c r="AP11" s="122"/>
      <c r="AQ11" s="123"/>
      <c r="AR11" s="40"/>
      <c r="AS11" s="40"/>
    </row>
    <row r="12" spans="1:45" ht="15" customHeight="1">
      <c r="I12" s="130"/>
      <c r="J12" s="131"/>
      <c r="K12" s="132"/>
      <c r="L12" s="133"/>
      <c r="M12" s="121"/>
      <c r="N12" s="122"/>
      <c r="O12" s="122"/>
      <c r="P12" s="122"/>
      <c r="Q12" s="122"/>
      <c r="R12" s="122"/>
      <c r="S12" s="122"/>
      <c r="T12" s="122"/>
      <c r="U12" s="122"/>
      <c r="V12" s="122"/>
      <c r="W12" s="122"/>
      <c r="X12" s="122"/>
      <c r="Y12" s="122"/>
      <c r="Z12" s="122"/>
      <c r="AA12" s="122"/>
      <c r="AB12" s="122"/>
      <c r="AC12" s="122"/>
      <c r="AD12" s="122"/>
      <c r="AE12" s="122"/>
      <c r="AF12" s="122"/>
      <c r="AG12" s="123"/>
      <c r="AH12" s="121"/>
      <c r="AI12" s="122"/>
      <c r="AJ12" s="122"/>
      <c r="AK12" s="122"/>
      <c r="AL12" s="122"/>
      <c r="AM12" s="122"/>
      <c r="AN12" s="122"/>
      <c r="AO12" s="122"/>
      <c r="AP12" s="122"/>
      <c r="AQ12" s="123"/>
      <c r="AR12" s="40"/>
      <c r="AS12" s="16"/>
    </row>
    <row r="13" spans="1:45" ht="15" customHeight="1">
      <c r="I13" s="130"/>
      <c r="J13" s="131"/>
      <c r="K13" s="132"/>
      <c r="L13" s="133"/>
      <c r="M13" s="121"/>
      <c r="N13" s="122"/>
      <c r="O13" s="122"/>
      <c r="P13" s="122"/>
      <c r="Q13" s="122"/>
      <c r="R13" s="122"/>
      <c r="S13" s="122"/>
      <c r="T13" s="122"/>
      <c r="U13" s="122"/>
      <c r="V13" s="122"/>
      <c r="W13" s="122"/>
      <c r="X13" s="122"/>
      <c r="Y13" s="122"/>
      <c r="Z13" s="122"/>
      <c r="AA13" s="122"/>
      <c r="AB13" s="122"/>
      <c r="AC13" s="122"/>
      <c r="AD13" s="122"/>
      <c r="AE13" s="122"/>
      <c r="AF13" s="122"/>
      <c r="AG13" s="123"/>
      <c r="AH13" s="121"/>
      <c r="AI13" s="122"/>
      <c r="AJ13" s="122"/>
      <c r="AK13" s="122"/>
      <c r="AL13" s="122"/>
      <c r="AM13" s="122"/>
      <c r="AN13" s="122"/>
      <c r="AO13" s="122"/>
      <c r="AP13" s="122"/>
      <c r="AQ13" s="123"/>
      <c r="AR13" s="40"/>
      <c r="AS13" s="16"/>
    </row>
    <row r="14" spans="1:45">
      <c r="B14" s="1"/>
    </row>
    <row r="15" spans="1:4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c r="A16" s="15"/>
      <c r="B16" s="124" t="s">
        <v>10</v>
      </c>
      <c r="C16" s="125"/>
      <c r="D16" s="125"/>
      <c r="E16" s="125"/>
      <c r="F16" s="125"/>
      <c r="G16" s="125"/>
      <c r="H16" s="125"/>
      <c r="I16" s="126"/>
      <c r="J16" s="127" t="s">
        <v>124</v>
      </c>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9"/>
      <c r="AR16" s="40"/>
      <c r="AS16" s="40"/>
    </row>
    <row r="17" spans="1:45">
      <c r="A17" s="15"/>
      <c r="B17" s="124" t="s">
        <v>14</v>
      </c>
      <c r="C17" s="125"/>
      <c r="D17" s="125"/>
      <c r="E17" s="125"/>
      <c r="F17" s="125"/>
      <c r="G17" s="125"/>
      <c r="H17" s="125"/>
      <c r="I17" s="126"/>
      <c r="J17" s="140"/>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2"/>
      <c r="AR17" s="43"/>
      <c r="AS17" s="43"/>
    </row>
    <row r="18" spans="1:45" ht="16.5" customHeight="1">
      <c r="A18" s="15"/>
      <c r="B18" s="183" t="s">
        <v>16</v>
      </c>
      <c r="C18" s="184"/>
      <c r="D18" s="184"/>
      <c r="E18" s="184"/>
      <c r="F18" s="184"/>
      <c r="G18" s="184"/>
      <c r="H18" s="184"/>
      <c r="I18" s="185"/>
      <c r="J18" s="186"/>
      <c r="K18" s="187"/>
      <c r="L18" s="187"/>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8"/>
      <c r="AR18" s="43"/>
      <c r="AS18" s="43"/>
    </row>
    <row r="19" spans="1:45">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c r="B22" s="1" t="s">
        <v>125</v>
      </c>
    </row>
    <row r="23" spans="1:45">
      <c r="B23" s="134" t="s">
        <v>126</v>
      </c>
      <c r="C23" s="135"/>
      <c r="D23" s="135"/>
      <c r="E23" s="135"/>
      <c r="F23" s="135"/>
      <c r="G23" s="136"/>
      <c r="H23" s="137" t="s">
        <v>127</v>
      </c>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9"/>
    </row>
    <row r="24" spans="1:45">
      <c r="B24" s="143" t="s">
        <v>128</v>
      </c>
      <c r="C24" s="144"/>
      <c r="D24" s="144"/>
      <c r="E24" s="144"/>
      <c r="F24" s="144"/>
      <c r="G24" s="145"/>
      <c r="H24" s="146" t="s">
        <v>129</v>
      </c>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8"/>
    </row>
    <row r="25" spans="1:45">
      <c r="B25" s="143" t="s">
        <v>130</v>
      </c>
      <c r="C25" s="144"/>
      <c r="D25" s="144"/>
      <c r="E25" s="144"/>
      <c r="F25" s="144"/>
      <c r="G25" s="145"/>
      <c r="H25" s="146" t="s">
        <v>131</v>
      </c>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8"/>
    </row>
    <row r="26" spans="1:45">
      <c r="B26" s="143" t="s">
        <v>132</v>
      </c>
      <c r="C26" s="144"/>
      <c r="D26" s="144"/>
      <c r="E26" s="144"/>
      <c r="F26" s="144"/>
      <c r="G26" s="145"/>
      <c r="H26" s="146" t="s">
        <v>131</v>
      </c>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8"/>
    </row>
    <row r="27" spans="1:45">
      <c r="B27" s="162" t="s">
        <v>133</v>
      </c>
      <c r="C27" s="163"/>
      <c r="D27" s="163"/>
      <c r="E27" s="163"/>
      <c r="F27" s="163"/>
      <c r="G27" s="164"/>
      <c r="H27" s="146" t="s">
        <v>131</v>
      </c>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8"/>
    </row>
    <row r="28" spans="1:45">
      <c r="B28" s="149" t="s">
        <v>57</v>
      </c>
      <c r="C28" s="150"/>
      <c r="D28" s="150"/>
      <c r="E28" s="150"/>
      <c r="F28" s="150"/>
      <c r="G28" s="151"/>
      <c r="H28" s="146" t="s">
        <v>131</v>
      </c>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8"/>
    </row>
    <row r="29" spans="1:45" ht="13.5" thickBot="1">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c r="B30" s="6" t="s">
        <v>134</v>
      </c>
      <c r="C30" s="6"/>
      <c r="D30" s="6"/>
      <c r="E30" s="6"/>
      <c r="F30" s="6"/>
      <c r="G30" s="6"/>
      <c r="H30" s="31"/>
      <c r="I30" s="31"/>
      <c r="J30" s="1"/>
      <c r="K30" s="6" t="s">
        <v>135</v>
      </c>
      <c r="L30" s="13"/>
      <c r="M30" s="11"/>
      <c r="O30" s="1" t="s">
        <v>136</v>
      </c>
      <c r="P30" s="13" t="s">
        <v>137</v>
      </c>
      <c r="Q30" s="67"/>
      <c r="S30" s="6" t="s">
        <v>138</v>
      </c>
      <c r="T30" s="13"/>
      <c r="U30" s="70" t="s">
        <v>139</v>
      </c>
      <c r="V30" s="13"/>
      <c r="W30" s="6" t="s">
        <v>140</v>
      </c>
      <c r="X30" s="13"/>
      <c r="Y30" s="69"/>
      <c r="Z30" s="13"/>
      <c r="AA30" s="6" t="s">
        <v>141</v>
      </c>
      <c r="AD30" s="70" t="s">
        <v>142</v>
      </c>
      <c r="AF30" s="160" t="s">
        <v>143</v>
      </c>
      <c r="AG30" s="160"/>
      <c r="AH30" s="161"/>
      <c r="AI30" s="11"/>
      <c r="AK30" s="6" t="s">
        <v>57</v>
      </c>
      <c r="AM30" s="11"/>
      <c r="AN30" s="6"/>
      <c r="AP30" s="5"/>
    </row>
    <row r="31" spans="1:45">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c r="B33" s="19" t="s">
        <v>144</v>
      </c>
      <c r="C33" s="18"/>
      <c r="D33" s="18"/>
      <c r="E33" s="18"/>
      <c r="F33" s="18"/>
      <c r="G33" s="18"/>
      <c r="H33" s="36"/>
      <c r="I33" s="32"/>
      <c r="J33" s="18"/>
      <c r="K33" s="18"/>
      <c r="L33" s="18"/>
      <c r="M33" s="18"/>
      <c r="N33" s="18"/>
      <c r="O33" s="18"/>
      <c r="P33" s="5"/>
      <c r="Q33" s="5"/>
      <c r="R33" s="5"/>
      <c r="S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c r="A34" s="15"/>
      <c r="B34" s="152" t="s">
        <v>145</v>
      </c>
      <c r="C34" s="153"/>
      <c r="D34" s="153"/>
      <c r="E34" s="153"/>
      <c r="F34" s="153"/>
      <c r="G34" s="153"/>
      <c r="H34" s="153"/>
      <c r="I34" s="154"/>
      <c r="J34" s="155" t="s">
        <v>146</v>
      </c>
      <c r="K34" s="156"/>
      <c r="L34" s="156"/>
      <c r="M34" s="157" t="s">
        <v>147</v>
      </c>
      <c r="N34" s="158"/>
      <c r="O34" s="159"/>
      <c r="P34" s="5"/>
      <c r="Q34" s="5"/>
      <c r="R34" s="5"/>
      <c r="S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c r="A35" s="15"/>
      <c r="B35" s="165" t="s">
        <v>148</v>
      </c>
      <c r="C35" s="166"/>
      <c r="D35" s="166"/>
      <c r="E35" s="166"/>
      <c r="F35" s="166"/>
      <c r="G35" s="166"/>
      <c r="H35" s="166"/>
      <c r="I35" s="167"/>
      <c r="J35" s="93">
        <f>COUNTIF($AX:$AX,"CONFORME")</f>
        <v>0</v>
      </c>
      <c r="K35" s="94"/>
      <c r="L35" s="168"/>
      <c r="M35" s="169">
        <f>ROUND((J35/$J$40)*100,0)</f>
        <v>0</v>
      </c>
      <c r="N35" s="170"/>
      <c r="O35" s="171"/>
      <c r="P35" s="5"/>
      <c r="Q35" s="5"/>
      <c r="R35" s="5"/>
      <c r="S35" s="5"/>
      <c r="W35" s="5"/>
      <c r="X35" s="5"/>
      <c r="Y35" s="5"/>
      <c r="Z35" s="5"/>
      <c r="AA35" s="5"/>
      <c r="AB35" s="5"/>
      <c r="AC35" s="5"/>
      <c r="AD35" s="5"/>
      <c r="AE35" s="5"/>
      <c r="AF35" s="5"/>
      <c r="AG35" s="5"/>
      <c r="AH35" s="5"/>
      <c r="AI35" s="5"/>
      <c r="AJ35" s="5"/>
      <c r="AK35" s="5"/>
      <c r="AL35" s="5"/>
      <c r="AM35" s="5"/>
      <c r="AN35" s="5"/>
      <c r="AO35" s="5"/>
      <c r="AP35" s="5"/>
      <c r="AQ35" s="5"/>
    </row>
    <row r="36" spans="1:50" ht="14.25" customHeight="1">
      <c r="A36" s="15"/>
      <c r="B36" s="104" t="s">
        <v>149</v>
      </c>
      <c r="C36" s="105"/>
      <c r="D36" s="105"/>
      <c r="E36" s="105"/>
      <c r="F36" s="105"/>
      <c r="G36" s="105"/>
      <c r="H36" s="105"/>
      <c r="I36" s="106"/>
      <c r="J36" s="172">
        <f>COUNTIF($AX:$AX,"NO CONFORME")</f>
        <v>0</v>
      </c>
      <c r="K36" s="173"/>
      <c r="L36" s="174"/>
      <c r="M36" s="175">
        <f>ROUND((J36/$J$40)*100,0)</f>
        <v>0</v>
      </c>
      <c r="N36" s="176"/>
      <c r="O36" s="177"/>
      <c r="P36" s="5"/>
      <c r="Q36" s="5"/>
      <c r="R36" s="5"/>
      <c r="S36" s="5"/>
      <c r="T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c r="A37" s="15"/>
      <c r="B37" s="104" t="s">
        <v>150</v>
      </c>
      <c r="C37" s="105"/>
      <c r="D37" s="105"/>
      <c r="E37" s="105"/>
      <c r="F37" s="105"/>
      <c r="G37" s="105"/>
      <c r="H37" s="105"/>
      <c r="I37" s="106"/>
      <c r="J37" s="172">
        <f>COUNTIF($AX:$AX,"NO APLICA")</f>
        <v>0</v>
      </c>
      <c r="K37" s="173"/>
      <c r="L37" s="174"/>
      <c r="M37" s="175">
        <f>ROUND((J37/$J$40)*100,0)</f>
        <v>0</v>
      </c>
      <c r="N37" s="176"/>
      <c r="O37" s="177"/>
      <c r="P37" s="5"/>
      <c r="Q37" s="5"/>
      <c r="R37" s="5"/>
      <c r="S37" s="5"/>
      <c r="T37" s="5"/>
      <c r="V37" s="5"/>
      <c r="X37" s="5"/>
      <c r="Y37" s="5"/>
      <c r="Z37" s="5"/>
      <c r="AA37" s="5"/>
      <c r="AB37" s="5"/>
      <c r="AC37" s="5"/>
      <c r="AD37" s="5"/>
      <c r="AE37" s="5"/>
      <c r="AF37" s="5"/>
      <c r="AG37" s="5"/>
      <c r="AH37" s="5"/>
      <c r="AI37" s="5"/>
      <c r="AJ37" s="5"/>
      <c r="AK37" s="5"/>
      <c r="AL37" s="5"/>
      <c r="AM37" s="5"/>
      <c r="AN37" s="5"/>
      <c r="AO37" s="5"/>
      <c r="AP37" s="5"/>
      <c r="AQ37" s="5"/>
    </row>
    <row r="38" spans="1:50" ht="14.25" customHeight="1">
      <c r="A38" s="15"/>
      <c r="B38" s="104" t="s">
        <v>151</v>
      </c>
      <c r="C38" s="105"/>
      <c r="D38" s="105"/>
      <c r="E38" s="105"/>
      <c r="F38" s="105"/>
      <c r="G38" s="105"/>
      <c r="H38" s="105"/>
      <c r="I38" s="106"/>
      <c r="J38" s="172">
        <f>COUNTIF($AX:$AX,"Bloqueante")</f>
        <v>0</v>
      </c>
      <c r="K38" s="173"/>
      <c r="L38" s="174"/>
      <c r="M38" s="175">
        <f t="shared" ref="M38" si="0">ROUND((J38/$J$40)*100,0)</f>
        <v>0</v>
      </c>
      <c r="N38" s="176"/>
      <c r="O38" s="177"/>
      <c r="P38" s="5"/>
      <c r="Q38" s="5"/>
      <c r="R38" s="5"/>
      <c r="S38" s="5"/>
      <c r="T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c r="A39" s="15"/>
      <c r="B39" s="95" t="s">
        <v>152</v>
      </c>
      <c r="C39" s="96"/>
      <c r="D39" s="96"/>
      <c r="E39" s="96"/>
      <c r="F39" s="96"/>
      <c r="G39" s="96"/>
      <c r="H39" s="96"/>
      <c r="I39" s="97"/>
      <c r="J39" s="98">
        <f>COUNTIF($AX:$AX,"PENDIENTE")</f>
        <v>16</v>
      </c>
      <c r="K39" s="99"/>
      <c r="L39" s="100"/>
      <c r="M39" s="101">
        <f>ROUND((J39/$J$40)*100,0)</f>
        <v>100</v>
      </c>
      <c r="N39" s="102"/>
      <c r="O39" s="103"/>
      <c r="P39" s="5"/>
      <c r="Q39" s="5"/>
      <c r="R39" s="5"/>
      <c r="S39" s="5"/>
      <c r="T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c r="A40" s="15"/>
      <c r="B40" s="112" t="s">
        <v>153</v>
      </c>
      <c r="C40" s="113"/>
      <c r="D40" s="113"/>
      <c r="E40" s="113"/>
      <c r="F40" s="113"/>
      <c r="G40" s="113"/>
      <c r="H40" s="113"/>
      <c r="I40" s="114"/>
      <c r="J40" s="107">
        <f>SUM(J35:J39)</f>
        <v>16</v>
      </c>
      <c r="K40" s="108"/>
      <c r="L40" s="108"/>
      <c r="M40" s="109">
        <f>ROUND((J40/$J$40)*100,0)</f>
        <v>100</v>
      </c>
      <c r="N40" s="110"/>
      <c r="O40" s="111"/>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c r="B42" s="5"/>
      <c r="C42" s="5"/>
      <c r="D42" s="5"/>
      <c r="E42" s="5"/>
      <c r="F42" s="5"/>
      <c r="G42" s="5"/>
      <c r="H42" s="35"/>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c r="B43" s="20" t="s">
        <v>154</v>
      </c>
      <c r="C43" s="5"/>
      <c r="D43" s="5"/>
      <c r="E43" s="5"/>
      <c r="F43" s="5"/>
      <c r="G43" s="5"/>
      <c r="H43" s="30"/>
      <c r="I43" s="3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c r="B44" s="93" t="s">
        <v>18</v>
      </c>
      <c r="C44" s="94"/>
      <c r="D44" s="92" t="s">
        <v>12</v>
      </c>
      <c r="E44" s="94"/>
      <c r="F44" s="92" t="s">
        <v>19</v>
      </c>
      <c r="G44" s="94"/>
      <c r="H44" s="92" t="s">
        <v>20</v>
      </c>
      <c r="I44" s="92"/>
      <c r="J44" s="92" t="s">
        <v>21</v>
      </c>
      <c r="K44" s="92"/>
      <c r="L44" s="92"/>
      <c r="M44" s="92" t="s">
        <v>22</v>
      </c>
      <c r="N44" s="92"/>
      <c r="O44" s="92"/>
      <c r="P44" s="92" t="s">
        <v>23</v>
      </c>
      <c r="Q44" s="92"/>
      <c r="R44" s="92"/>
      <c r="S44" s="92" t="s">
        <v>24</v>
      </c>
      <c r="T44" s="92"/>
      <c r="U44" s="92" t="s">
        <v>25</v>
      </c>
      <c r="V44" s="92"/>
      <c r="W44" s="92"/>
      <c r="X44" s="92"/>
      <c r="Y44" s="92"/>
      <c r="Z44" s="92"/>
      <c r="AA44" s="92" t="s">
        <v>26</v>
      </c>
      <c r="AB44" s="92"/>
      <c r="AC44" s="92"/>
      <c r="AD44" s="92"/>
      <c r="AE44" s="92"/>
      <c r="AF44" s="92"/>
      <c r="AG44" s="92"/>
      <c r="AH44" s="92"/>
      <c r="AI44" s="92"/>
      <c r="AJ44" s="92"/>
      <c r="AK44" s="92"/>
      <c r="AL44" s="92"/>
      <c r="AM44" s="92"/>
      <c r="AN44" s="92"/>
      <c r="AO44" s="92"/>
      <c r="AP44" s="92"/>
      <c r="AQ44" s="92"/>
      <c r="AR44" s="38" t="s">
        <v>27</v>
      </c>
      <c r="AS44" s="38" t="s">
        <v>28</v>
      </c>
      <c r="AT44" s="38" t="s">
        <v>29</v>
      </c>
      <c r="AU44" s="38" t="s">
        <v>30</v>
      </c>
      <c r="AV44" s="38" t="s">
        <v>31</v>
      </c>
      <c r="AW44" s="38" t="s">
        <v>32</v>
      </c>
      <c r="AX44" s="38" t="s">
        <v>33</v>
      </c>
    </row>
    <row r="45" spans="1:50" ht="203.65" customHeight="1">
      <c r="B45" s="78" t="s">
        <v>155</v>
      </c>
      <c r="C45" s="79"/>
      <c r="D45" s="80" t="s">
        <v>103</v>
      </c>
      <c r="E45" s="79"/>
      <c r="F45" s="81" t="s">
        <v>156</v>
      </c>
      <c r="G45" s="79"/>
      <c r="H45" s="84" t="s">
        <v>157</v>
      </c>
      <c r="I45" s="86"/>
      <c r="J45" s="87" t="s">
        <v>158</v>
      </c>
      <c r="K45" s="88"/>
      <c r="L45" s="89"/>
      <c r="M45" s="82">
        <v>2</v>
      </c>
      <c r="N45" s="90"/>
      <c r="O45" s="83"/>
      <c r="P45" s="79">
        <v>1</v>
      </c>
      <c r="Q45" s="79"/>
      <c r="R45" s="79"/>
      <c r="S45" s="82">
        <v>3</v>
      </c>
      <c r="T45" s="83"/>
      <c r="U45" s="84" t="s">
        <v>158</v>
      </c>
      <c r="V45" s="85"/>
      <c r="W45" s="85"/>
      <c r="X45" s="85"/>
      <c r="Y45" s="85"/>
      <c r="Z45" s="86"/>
      <c r="AA45" s="75" t="s">
        <v>159</v>
      </c>
      <c r="AB45" s="76"/>
      <c r="AC45" s="76"/>
      <c r="AD45" s="76"/>
      <c r="AE45" s="76"/>
      <c r="AF45" s="76"/>
      <c r="AG45" s="76"/>
      <c r="AH45" s="76"/>
      <c r="AI45" s="76"/>
      <c r="AJ45" s="76"/>
      <c r="AK45" s="76"/>
      <c r="AL45" s="76"/>
      <c r="AM45" s="76"/>
      <c r="AN45" s="76"/>
      <c r="AO45" s="76"/>
      <c r="AP45" s="76"/>
      <c r="AQ45" s="77"/>
      <c r="AR45" s="72" t="s">
        <v>160</v>
      </c>
      <c r="AS45" s="71" t="s">
        <v>107</v>
      </c>
      <c r="AT45" s="74" t="s">
        <v>161</v>
      </c>
      <c r="AU45" s="74" t="s">
        <v>162</v>
      </c>
      <c r="AV45" s="68" t="s">
        <v>163</v>
      </c>
      <c r="AW45" s="44" t="s">
        <v>164</v>
      </c>
      <c r="AX45" s="73" t="s">
        <v>84</v>
      </c>
    </row>
    <row r="46" spans="1:50" ht="203.65" customHeight="1">
      <c r="B46" s="78" t="s">
        <v>165</v>
      </c>
      <c r="C46" s="79"/>
      <c r="D46" s="80" t="s">
        <v>103</v>
      </c>
      <c r="E46" s="79"/>
      <c r="F46" s="81" t="s">
        <v>156</v>
      </c>
      <c r="G46" s="79"/>
      <c r="H46" s="84" t="s">
        <v>157</v>
      </c>
      <c r="I46" s="86"/>
      <c r="J46" s="87" t="s">
        <v>166</v>
      </c>
      <c r="K46" s="88"/>
      <c r="L46" s="89"/>
      <c r="M46" s="82">
        <v>2</v>
      </c>
      <c r="N46" s="90"/>
      <c r="O46" s="83"/>
      <c r="P46" s="79">
        <v>1</v>
      </c>
      <c r="Q46" s="79"/>
      <c r="R46" s="79"/>
      <c r="S46" s="82">
        <v>3</v>
      </c>
      <c r="T46" s="83"/>
      <c r="U46" s="84" t="s">
        <v>166</v>
      </c>
      <c r="V46" s="85"/>
      <c r="W46" s="85"/>
      <c r="X46" s="85"/>
      <c r="Y46" s="85"/>
      <c r="Z46" s="86"/>
      <c r="AA46" s="75" t="s">
        <v>159</v>
      </c>
      <c r="AB46" s="76"/>
      <c r="AC46" s="76"/>
      <c r="AD46" s="76"/>
      <c r="AE46" s="76"/>
      <c r="AF46" s="76"/>
      <c r="AG46" s="76"/>
      <c r="AH46" s="76"/>
      <c r="AI46" s="76"/>
      <c r="AJ46" s="76"/>
      <c r="AK46" s="76"/>
      <c r="AL46" s="76"/>
      <c r="AM46" s="76"/>
      <c r="AN46" s="76"/>
      <c r="AO46" s="76"/>
      <c r="AP46" s="76"/>
      <c r="AQ46" s="77"/>
      <c r="AR46" s="72" t="s">
        <v>160</v>
      </c>
      <c r="AS46" s="71" t="s">
        <v>107</v>
      </c>
      <c r="AT46" s="74" t="s">
        <v>161</v>
      </c>
      <c r="AU46" s="74" t="s">
        <v>162</v>
      </c>
      <c r="AV46" s="68" t="s">
        <v>163</v>
      </c>
      <c r="AW46" s="44" t="s">
        <v>164</v>
      </c>
      <c r="AX46" s="73" t="s">
        <v>84</v>
      </c>
    </row>
    <row r="47" spans="1:50" ht="203.65" customHeight="1">
      <c r="B47" s="78" t="s">
        <v>167</v>
      </c>
      <c r="C47" s="79"/>
      <c r="D47" s="80" t="s">
        <v>103</v>
      </c>
      <c r="E47" s="79"/>
      <c r="F47" s="81" t="s">
        <v>156</v>
      </c>
      <c r="G47" s="79"/>
      <c r="H47" s="84" t="s">
        <v>157</v>
      </c>
      <c r="I47" s="86"/>
      <c r="J47" s="87" t="s">
        <v>168</v>
      </c>
      <c r="K47" s="88"/>
      <c r="L47" s="89"/>
      <c r="M47" s="82">
        <v>2</v>
      </c>
      <c r="N47" s="90"/>
      <c r="O47" s="83"/>
      <c r="P47" s="79">
        <v>1</v>
      </c>
      <c r="Q47" s="79"/>
      <c r="R47" s="79"/>
      <c r="S47" s="82">
        <v>3</v>
      </c>
      <c r="T47" s="83"/>
      <c r="U47" s="84" t="s">
        <v>168</v>
      </c>
      <c r="V47" s="85"/>
      <c r="W47" s="85"/>
      <c r="X47" s="85"/>
      <c r="Y47" s="85"/>
      <c r="Z47" s="86"/>
      <c r="AA47" s="75" t="s">
        <v>159</v>
      </c>
      <c r="AB47" s="76"/>
      <c r="AC47" s="76"/>
      <c r="AD47" s="76"/>
      <c r="AE47" s="76"/>
      <c r="AF47" s="76"/>
      <c r="AG47" s="76"/>
      <c r="AH47" s="76"/>
      <c r="AI47" s="76"/>
      <c r="AJ47" s="76"/>
      <c r="AK47" s="76"/>
      <c r="AL47" s="76"/>
      <c r="AM47" s="76"/>
      <c r="AN47" s="76"/>
      <c r="AO47" s="76"/>
      <c r="AP47" s="76"/>
      <c r="AQ47" s="77"/>
      <c r="AR47" s="72" t="s">
        <v>160</v>
      </c>
      <c r="AS47" s="71" t="s">
        <v>107</v>
      </c>
      <c r="AT47" s="74" t="s">
        <v>161</v>
      </c>
      <c r="AU47" s="74" t="s">
        <v>162</v>
      </c>
      <c r="AV47" s="68" t="s">
        <v>169</v>
      </c>
      <c r="AW47" s="44" t="s">
        <v>170</v>
      </c>
      <c r="AX47" s="73" t="s">
        <v>84</v>
      </c>
    </row>
    <row r="48" spans="1:50" ht="203.65" customHeight="1">
      <c r="B48" s="78" t="s">
        <v>171</v>
      </c>
      <c r="C48" s="79"/>
      <c r="D48" s="80" t="s">
        <v>103</v>
      </c>
      <c r="E48" s="79"/>
      <c r="F48" s="81" t="s">
        <v>156</v>
      </c>
      <c r="G48" s="79"/>
      <c r="H48" s="84" t="s">
        <v>157</v>
      </c>
      <c r="I48" s="86"/>
      <c r="J48" s="87" t="s">
        <v>172</v>
      </c>
      <c r="K48" s="88"/>
      <c r="L48" s="89"/>
      <c r="M48" s="82">
        <v>2</v>
      </c>
      <c r="N48" s="90"/>
      <c r="O48" s="83"/>
      <c r="P48" s="79">
        <v>1</v>
      </c>
      <c r="Q48" s="79"/>
      <c r="R48" s="79"/>
      <c r="S48" s="82">
        <v>3</v>
      </c>
      <c r="T48" s="83"/>
      <c r="U48" s="84" t="s">
        <v>172</v>
      </c>
      <c r="V48" s="85"/>
      <c r="W48" s="85"/>
      <c r="X48" s="85"/>
      <c r="Y48" s="85"/>
      <c r="Z48" s="86"/>
      <c r="AA48" s="75" t="s">
        <v>159</v>
      </c>
      <c r="AB48" s="76"/>
      <c r="AC48" s="76"/>
      <c r="AD48" s="76"/>
      <c r="AE48" s="76"/>
      <c r="AF48" s="76"/>
      <c r="AG48" s="76"/>
      <c r="AH48" s="76"/>
      <c r="AI48" s="76"/>
      <c r="AJ48" s="76"/>
      <c r="AK48" s="76"/>
      <c r="AL48" s="76"/>
      <c r="AM48" s="76"/>
      <c r="AN48" s="76"/>
      <c r="AO48" s="76"/>
      <c r="AP48" s="76"/>
      <c r="AQ48" s="77"/>
      <c r="AR48" s="72" t="s">
        <v>160</v>
      </c>
      <c r="AS48" s="71" t="s">
        <v>107</v>
      </c>
      <c r="AT48" s="74" t="s">
        <v>161</v>
      </c>
      <c r="AU48" s="74" t="s">
        <v>162</v>
      </c>
      <c r="AV48" s="68" t="s">
        <v>169</v>
      </c>
      <c r="AW48" s="44" t="s">
        <v>170</v>
      </c>
      <c r="AX48" s="73" t="s">
        <v>84</v>
      </c>
    </row>
    <row r="49" spans="2:50" ht="203.65" customHeight="1">
      <c r="B49" s="78" t="s">
        <v>173</v>
      </c>
      <c r="C49" s="79"/>
      <c r="D49" s="80" t="s">
        <v>103</v>
      </c>
      <c r="E49" s="79"/>
      <c r="F49" s="81" t="s">
        <v>174</v>
      </c>
      <c r="G49" s="79"/>
      <c r="H49" s="84" t="s">
        <v>175</v>
      </c>
      <c r="I49" s="86"/>
      <c r="J49" s="87" t="s">
        <v>176</v>
      </c>
      <c r="K49" s="88"/>
      <c r="L49" s="89"/>
      <c r="M49" s="82">
        <v>2</v>
      </c>
      <c r="N49" s="90"/>
      <c r="O49" s="83"/>
      <c r="P49" s="79">
        <v>1</v>
      </c>
      <c r="Q49" s="79"/>
      <c r="R49" s="79"/>
      <c r="S49" s="82">
        <v>3</v>
      </c>
      <c r="T49" s="83"/>
      <c r="U49" s="84" t="s">
        <v>176</v>
      </c>
      <c r="V49" s="85"/>
      <c r="W49" s="85"/>
      <c r="X49" s="85"/>
      <c r="Y49" s="85"/>
      <c r="Z49" s="86"/>
      <c r="AA49" s="75" t="s">
        <v>177</v>
      </c>
      <c r="AB49" s="76"/>
      <c r="AC49" s="76"/>
      <c r="AD49" s="76"/>
      <c r="AE49" s="76"/>
      <c r="AF49" s="76"/>
      <c r="AG49" s="76"/>
      <c r="AH49" s="76"/>
      <c r="AI49" s="76"/>
      <c r="AJ49" s="76"/>
      <c r="AK49" s="76"/>
      <c r="AL49" s="76"/>
      <c r="AM49" s="76"/>
      <c r="AN49" s="76"/>
      <c r="AO49" s="76"/>
      <c r="AP49" s="76"/>
      <c r="AQ49" s="77"/>
      <c r="AR49" s="72" t="s">
        <v>178</v>
      </c>
      <c r="AS49" s="71" t="s">
        <v>109</v>
      </c>
      <c r="AT49" s="74" t="s">
        <v>161</v>
      </c>
      <c r="AU49" s="74" t="s">
        <v>162</v>
      </c>
      <c r="AV49" s="68" t="s">
        <v>163</v>
      </c>
      <c r="AW49" s="44" t="s">
        <v>164</v>
      </c>
      <c r="AX49" s="73" t="s">
        <v>84</v>
      </c>
    </row>
    <row r="50" spans="2:50" ht="203.65" customHeight="1">
      <c r="B50" s="78" t="s">
        <v>179</v>
      </c>
      <c r="C50" s="79"/>
      <c r="D50" s="80" t="s">
        <v>103</v>
      </c>
      <c r="E50" s="79"/>
      <c r="F50" s="81" t="s">
        <v>174</v>
      </c>
      <c r="G50" s="79"/>
      <c r="H50" s="84" t="s">
        <v>175</v>
      </c>
      <c r="I50" s="86"/>
      <c r="J50" s="87" t="s">
        <v>180</v>
      </c>
      <c r="K50" s="88"/>
      <c r="L50" s="89"/>
      <c r="M50" s="82">
        <v>2</v>
      </c>
      <c r="N50" s="90"/>
      <c r="O50" s="83"/>
      <c r="P50" s="79">
        <v>1</v>
      </c>
      <c r="Q50" s="79"/>
      <c r="R50" s="79"/>
      <c r="S50" s="82">
        <v>3</v>
      </c>
      <c r="T50" s="83"/>
      <c r="U50" s="84" t="s">
        <v>180</v>
      </c>
      <c r="V50" s="85"/>
      <c r="W50" s="85"/>
      <c r="X50" s="85"/>
      <c r="Y50" s="85"/>
      <c r="Z50" s="86"/>
      <c r="AA50" s="75" t="s">
        <v>177</v>
      </c>
      <c r="AB50" s="76"/>
      <c r="AC50" s="76"/>
      <c r="AD50" s="76"/>
      <c r="AE50" s="76"/>
      <c r="AF50" s="76"/>
      <c r="AG50" s="76"/>
      <c r="AH50" s="76"/>
      <c r="AI50" s="76"/>
      <c r="AJ50" s="76"/>
      <c r="AK50" s="76"/>
      <c r="AL50" s="76"/>
      <c r="AM50" s="76"/>
      <c r="AN50" s="76"/>
      <c r="AO50" s="76"/>
      <c r="AP50" s="76"/>
      <c r="AQ50" s="77"/>
      <c r="AR50" s="72" t="s">
        <v>178</v>
      </c>
      <c r="AS50" s="71" t="s">
        <v>109</v>
      </c>
      <c r="AT50" s="74" t="s">
        <v>161</v>
      </c>
      <c r="AU50" s="74" t="s">
        <v>162</v>
      </c>
      <c r="AV50" s="68" t="s">
        <v>163</v>
      </c>
      <c r="AW50" s="44" t="s">
        <v>164</v>
      </c>
      <c r="AX50" s="73" t="s">
        <v>84</v>
      </c>
    </row>
    <row r="51" spans="2:50" ht="203.65" customHeight="1">
      <c r="B51" s="78" t="s">
        <v>181</v>
      </c>
      <c r="C51" s="79"/>
      <c r="D51" s="80" t="s">
        <v>103</v>
      </c>
      <c r="E51" s="79"/>
      <c r="F51" s="81" t="s">
        <v>174</v>
      </c>
      <c r="G51" s="79"/>
      <c r="H51" s="84" t="s">
        <v>175</v>
      </c>
      <c r="I51" s="86"/>
      <c r="J51" s="87" t="s">
        <v>182</v>
      </c>
      <c r="K51" s="88"/>
      <c r="L51" s="89"/>
      <c r="M51" s="82">
        <v>2</v>
      </c>
      <c r="N51" s="90"/>
      <c r="O51" s="83"/>
      <c r="P51" s="79">
        <v>1</v>
      </c>
      <c r="Q51" s="79"/>
      <c r="R51" s="79"/>
      <c r="S51" s="82">
        <v>3</v>
      </c>
      <c r="T51" s="83"/>
      <c r="U51" s="84" t="s">
        <v>182</v>
      </c>
      <c r="V51" s="85"/>
      <c r="W51" s="85"/>
      <c r="X51" s="85"/>
      <c r="Y51" s="85"/>
      <c r="Z51" s="86"/>
      <c r="AA51" s="75" t="s">
        <v>177</v>
      </c>
      <c r="AB51" s="76"/>
      <c r="AC51" s="76"/>
      <c r="AD51" s="76"/>
      <c r="AE51" s="76"/>
      <c r="AF51" s="76"/>
      <c r="AG51" s="76"/>
      <c r="AH51" s="76"/>
      <c r="AI51" s="76"/>
      <c r="AJ51" s="76"/>
      <c r="AK51" s="76"/>
      <c r="AL51" s="76"/>
      <c r="AM51" s="76"/>
      <c r="AN51" s="76"/>
      <c r="AO51" s="76"/>
      <c r="AP51" s="76"/>
      <c r="AQ51" s="77"/>
      <c r="AR51" s="72" t="s">
        <v>178</v>
      </c>
      <c r="AS51" s="71" t="s">
        <v>109</v>
      </c>
      <c r="AT51" s="74" t="s">
        <v>161</v>
      </c>
      <c r="AU51" s="74" t="s">
        <v>162</v>
      </c>
      <c r="AV51" s="68" t="s">
        <v>169</v>
      </c>
      <c r="AW51" s="44" t="s">
        <v>170</v>
      </c>
      <c r="AX51" s="73" t="s">
        <v>84</v>
      </c>
    </row>
    <row r="52" spans="2:50" ht="203.65" customHeight="1">
      <c r="B52" s="78" t="s">
        <v>183</v>
      </c>
      <c r="C52" s="79"/>
      <c r="D52" s="80" t="s">
        <v>103</v>
      </c>
      <c r="E52" s="79"/>
      <c r="F52" s="81" t="s">
        <v>174</v>
      </c>
      <c r="G52" s="79"/>
      <c r="H52" s="84" t="s">
        <v>175</v>
      </c>
      <c r="I52" s="86"/>
      <c r="J52" s="87" t="s">
        <v>184</v>
      </c>
      <c r="K52" s="88"/>
      <c r="L52" s="89"/>
      <c r="M52" s="82">
        <v>2</v>
      </c>
      <c r="N52" s="90"/>
      <c r="O52" s="83"/>
      <c r="P52" s="79">
        <v>1</v>
      </c>
      <c r="Q52" s="79"/>
      <c r="R52" s="79"/>
      <c r="S52" s="82">
        <v>3</v>
      </c>
      <c r="T52" s="83"/>
      <c r="U52" s="84" t="s">
        <v>184</v>
      </c>
      <c r="V52" s="85"/>
      <c r="W52" s="85"/>
      <c r="X52" s="85"/>
      <c r="Y52" s="85"/>
      <c r="Z52" s="86"/>
      <c r="AA52" s="75" t="s">
        <v>177</v>
      </c>
      <c r="AB52" s="76"/>
      <c r="AC52" s="76"/>
      <c r="AD52" s="76"/>
      <c r="AE52" s="76"/>
      <c r="AF52" s="76"/>
      <c r="AG52" s="76"/>
      <c r="AH52" s="76"/>
      <c r="AI52" s="76"/>
      <c r="AJ52" s="76"/>
      <c r="AK52" s="76"/>
      <c r="AL52" s="76"/>
      <c r="AM52" s="76"/>
      <c r="AN52" s="76"/>
      <c r="AO52" s="76"/>
      <c r="AP52" s="76"/>
      <c r="AQ52" s="77"/>
      <c r="AR52" s="72" t="s">
        <v>178</v>
      </c>
      <c r="AS52" s="71" t="s">
        <v>109</v>
      </c>
      <c r="AT52" s="74" t="s">
        <v>161</v>
      </c>
      <c r="AU52" s="74" t="s">
        <v>162</v>
      </c>
      <c r="AV52" s="68" t="s">
        <v>169</v>
      </c>
      <c r="AW52" s="44" t="s">
        <v>170</v>
      </c>
      <c r="AX52" s="73" t="s">
        <v>84</v>
      </c>
    </row>
    <row r="53" spans="2:50" ht="203.65" customHeight="1">
      <c r="B53" s="78" t="s">
        <v>185</v>
      </c>
      <c r="C53" s="79"/>
      <c r="D53" s="80" t="s">
        <v>103</v>
      </c>
      <c r="E53" s="79"/>
      <c r="F53" s="81" t="s">
        <v>156</v>
      </c>
      <c r="G53" s="79"/>
      <c r="H53" s="84" t="s">
        <v>157</v>
      </c>
      <c r="I53" s="86"/>
      <c r="J53" s="87" t="s">
        <v>158</v>
      </c>
      <c r="K53" s="88"/>
      <c r="L53" s="89"/>
      <c r="M53" s="82">
        <v>2</v>
      </c>
      <c r="N53" s="90"/>
      <c r="O53" s="83"/>
      <c r="P53" s="79">
        <v>1</v>
      </c>
      <c r="Q53" s="79"/>
      <c r="R53" s="79"/>
      <c r="S53" s="82">
        <v>3</v>
      </c>
      <c r="T53" s="83"/>
      <c r="U53" s="84" t="s">
        <v>158</v>
      </c>
      <c r="V53" s="85"/>
      <c r="W53" s="85"/>
      <c r="X53" s="85"/>
      <c r="Y53" s="85"/>
      <c r="Z53" s="86"/>
      <c r="AA53" s="75" t="s">
        <v>159</v>
      </c>
      <c r="AB53" s="76"/>
      <c r="AC53" s="76"/>
      <c r="AD53" s="76"/>
      <c r="AE53" s="76"/>
      <c r="AF53" s="76"/>
      <c r="AG53" s="76"/>
      <c r="AH53" s="76"/>
      <c r="AI53" s="76"/>
      <c r="AJ53" s="76"/>
      <c r="AK53" s="76"/>
      <c r="AL53" s="76"/>
      <c r="AM53" s="76"/>
      <c r="AN53" s="76"/>
      <c r="AO53" s="76"/>
      <c r="AP53" s="76"/>
      <c r="AQ53" s="77"/>
      <c r="AR53" s="72" t="s">
        <v>160</v>
      </c>
      <c r="AS53" s="71" t="s">
        <v>107</v>
      </c>
      <c r="AT53" s="74" t="s">
        <v>161</v>
      </c>
      <c r="AU53" s="74" t="s">
        <v>162</v>
      </c>
      <c r="AV53" s="68" t="s">
        <v>163</v>
      </c>
      <c r="AW53" s="44" t="s">
        <v>164</v>
      </c>
      <c r="AX53" s="73" t="s">
        <v>84</v>
      </c>
    </row>
    <row r="54" spans="2:50" ht="203.65" customHeight="1">
      <c r="B54" s="78" t="s">
        <v>186</v>
      </c>
      <c r="C54" s="79"/>
      <c r="D54" s="80" t="s">
        <v>103</v>
      </c>
      <c r="E54" s="79"/>
      <c r="F54" s="81" t="s">
        <v>156</v>
      </c>
      <c r="G54" s="79"/>
      <c r="H54" s="84" t="s">
        <v>157</v>
      </c>
      <c r="I54" s="86"/>
      <c r="J54" s="87" t="s">
        <v>166</v>
      </c>
      <c r="K54" s="88"/>
      <c r="L54" s="89"/>
      <c r="M54" s="82">
        <v>2</v>
      </c>
      <c r="N54" s="90"/>
      <c r="O54" s="83"/>
      <c r="P54" s="79">
        <v>1</v>
      </c>
      <c r="Q54" s="79"/>
      <c r="R54" s="79"/>
      <c r="S54" s="82">
        <v>3</v>
      </c>
      <c r="T54" s="83"/>
      <c r="U54" s="84" t="s">
        <v>166</v>
      </c>
      <c r="V54" s="85"/>
      <c r="W54" s="85"/>
      <c r="X54" s="85"/>
      <c r="Y54" s="85"/>
      <c r="Z54" s="86"/>
      <c r="AA54" s="75" t="s">
        <v>159</v>
      </c>
      <c r="AB54" s="76"/>
      <c r="AC54" s="76"/>
      <c r="AD54" s="76"/>
      <c r="AE54" s="76"/>
      <c r="AF54" s="76"/>
      <c r="AG54" s="76"/>
      <c r="AH54" s="76"/>
      <c r="AI54" s="76"/>
      <c r="AJ54" s="76"/>
      <c r="AK54" s="76"/>
      <c r="AL54" s="76"/>
      <c r="AM54" s="76"/>
      <c r="AN54" s="76"/>
      <c r="AO54" s="76"/>
      <c r="AP54" s="76"/>
      <c r="AQ54" s="77"/>
      <c r="AR54" s="72" t="s">
        <v>160</v>
      </c>
      <c r="AS54" s="71" t="s">
        <v>107</v>
      </c>
      <c r="AT54" s="74" t="s">
        <v>161</v>
      </c>
      <c r="AU54" s="74" t="s">
        <v>162</v>
      </c>
      <c r="AV54" s="68" t="s">
        <v>163</v>
      </c>
      <c r="AW54" s="44" t="s">
        <v>164</v>
      </c>
      <c r="AX54" s="73" t="s">
        <v>84</v>
      </c>
    </row>
    <row r="55" spans="2:50" ht="203.65" customHeight="1">
      <c r="B55" s="78" t="s">
        <v>187</v>
      </c>
      <c r="C55" s="79"/>
      <c r="D55" s="80" t="s">
        <v>103</v>
      </c>
      <c r="E55" s="79"/>
      <c r="F55" s="81" t="s">
        <v>156</v>
      </c>
      <c r="G55" s="79"/>
      <c r="H55" s="84" t="s">
        <v>157</v>
      </c>
      <c r="I55" s="86"/>
      <c r="J55" s="87" t="s">
        <v>168</v>
      </c>
      <c r="K55" s="88"/>
      <c r="L55" s="89"/>
      <c r="M55" s="82">
        <v>2</v>
      </c>
      <c r="N55" s="90"/>
      <c r="O55" s="83"/>
      <c r="P55" s="79">
        <v>1</v>
      </c>
      <c r="Q55" s="79"/>
      <c r="R55" s="79"/>
      <c r="S55" s="82">
        <v>3</v>
      </c>
      <c r="T55" s="83"/>
      <c r="U55" s="84" t="s">
        <v>168</v>
      </c>
      <c r="V55" s="85"/>
      <c r="W55" s="85"/>
      <c r="X55" s="85"/>
      <c r="Y55" s="85"/>
      <c r="Z55" s="86"/>
      <c r="AA55" s="75" t="s">
        <v>159</v>
      </c>
      <c r="AB55" s="76"/>
      <c r="AC55" s="76"/>
      <c r="AD55" s="76"/>
      <c r="AE55" s="76"/>
      <c r="AF55" s="76"/>
      <c r="AG55" s="76"/>
      <c r="AH55" s="76"/>
      <c r="AI55" s="76"/>
      <c r="AJ55" s="76"/>
      <c r="AK55" s="76"/>
      <c r="AL55" s="76"/>
      <c r="AM55" s="76"/>
      <c r="AN55" s="76"/>
      <c r="AO55" s="76"/>
      <c r="AP55" s="76"/>
      <c r="AQ55" s="77"/>
      <c r="AR55" s="72" t="s">
        <v>160</v>
      </c>
      <c r="AS55" s="71" t="s">
        <v>107</v>
      </c>
      <c r="AT55" s="74" t="s">
        <v>161</v>
      </c>
      <c r="AU55" s="74" t="s">
        <v>162</v>
      </c>
      <c r="AV55" s="68" t="s">
        <v>169</v>
      </c>
      <c r="AW55" s="44" t="s">
        <v>170</v>
      </c>
      <c r="AX55" s="73" t="s">
        <v>84</v>
      </c>
    </row>
    <row r="56" spans="2:50" ht="203.65" customHeight="1">
      <c r="B56" s="78" t="s">
        <v>188</v>
      </c>
      <c r="C56" s="79"/>
      <c r="D56" s="80" t="s">
        <v>103</v>
      </c>
      <c r="E56" s="79"/>
      <c r="F56" s="81" t="s">
        <v>156</v>
      </c>
      <c r="G56" s="79"/>
      <c r="H56" s="84" t="s">
        <v>157</v>
      </c>
      <c r="I56" s="86"/>
      <c r="J56" s="87" t="s">
        <v>172</v>
      </c>
      <c r="K56" s="88"/>
      <c r="L56" s="89"/>
      <c r="M56" s="82">
        <v>2</v>
      </c>
      <c r="N56" s="90"/>
      <c r="O56" s="83"/>
      <c r="P56" s="79">
        <v>1</v>
      </c>
      <c r="Q56" s="79"/>
      <c r="R56" s="79"/>
      <c r="S56" s="82">
        <v>3</v>
      </c>
      <c r="T56" s="83"/>
      <c r="U56" s="84" t="s">
        <v>172</v>
      </c>
      <c r="V56" s="85"/>
      <c r="W56" s="85"/>
      <c r="X56" s="85"/>
      <c r="Y56" s="85"/>
      <c r="Z56" s="86"/>
      <c r="AA56" s="75" t="s">
        <v>159</v>
      </c>
      <c r="AB56" s="76"/>
      <c r="AC56" s="76"/>
      <c r="AD56" s="76"/>
      <c r="AE56" s="76"/>
      <c r="AF56" s="76"/>
      <c r="AG56" s="76"/>
      <c r="AH56" s="76"/>
      <c r="AI56" s="76"/>
      <c r="AJ56" s="76"/>
      <c r="AK56" s="76"/>
      <c r="AL56" s="76"/>
      <c r="AM56" s="76"/>
      <c r="AN56" s="76"/>
      <c r="AO56" s="76"/>
      <c r="AP56" s="76"/>
      <c r="AQ56" s="77"/>
      <c r="AR56" s="72" t="s">
        <v>160</v>
      </c>
      <c r="AS56" s="71" t="s">
        <v>107</v>
      </c>
      <c r="AT56" s="74" t="s">
        <v>161</v>
      </c>
      <c r="AU56" s="74" t="s">
        <v>162</v>
      </c>
      <c r="AV56" s="68" t="s">
        <v>169</v>
      </c>
      <c r="AW56" s="44" t="s">
        <v>170</v>
      </c>
      <c r="AX56" s="73" t="s">
        <v>84</v>
      </c>
    </row>
    <row r="57" spans="2:50" ht="203.65" customHeight="1">
      <c r="B57" s="78" t="s">
        <v>189</v>
      </c>
      <c r="C57" s="79"/>
      <c r="D57" s="80" t="s">
        <v>103</v>
      </c>
      <c r="E57" s="79"/>
      <c r="F57" s="81" t="s">
        <v>174</v>
      </c>
      <c r="G57" s="79"/>
      <c r="H57" s="84" t="s">
        <v>175</v>
      </c>
      <c r="I57" s="86"/>
      <c r="J57" s="87" t="s">
        <v>176</v>
      </c>
      <c r="K57" s="88"/>
      <c r="L57" s="89"/>
      <c r="M57" s="82">
        <v>2</v>
      </c>
      <c r="N57" s="90"/>
      <c r="O57" s="83"/>
      <c r="P57" s="79">
        <v>1</v>
      </c>
      <c r="Q57" s="79"/>
      <c r="R57" s="79"/>
      <c r="S57" s="79">
        <v>3</v>
      </c>
      <c r="T57" s="79"/>
      <c r="U57" s="84" t="s">
        <v>176</v>
      </c>
      <c r="V57" s="85"/>
      <c r="W57" s="85"/>
      <c r="X57" s="85"/>
      <c r="Y57" s="85"/>
      <c r="Z57" s="86"/>
      <c r="AA57" s="75" t="s">
        <v>177</v>
      </c>
      <c r="AB57" s="76"/>
      <c r="AC57" s="76"/>
      <c r="AD57" s="76"/>
      <c r="AE57" s="76"/>
      <c r="AF57" s="76"/>
      <c r="AG57" s="76"/>
      <c r="AH57" s="76"/>
      <c r="AI57" s="76"/>
      <c r="AJ57" s="76"/>
      <c r="AK57" s="76"/>
      <c r="AL57" s="76"/>
      <c r="AM57" s="76"/>
      <c r="AN57" s="76"/>
      <c r="AO57" s="76"/>
      <c r="AP57" s="76"/>
      <c r="AQ57" s="77"/>
      <c r="AR57" s="72" t="s">
        <v>178</v>
      </c>
      <c r="AS57" s="71" t="s">
        <v>109</v>
      </c>
      <c r="AT57" s="74" t="s">
        <v>161</v>
      </c>
      <c r="AU57" s="74" t="s">
        <v>162</v>
      </c>
      <c r="AV57" s="68" t="s">
        <v>163</v>
      </c>
      <c r="AW57" s="44" t="s">
        <v>164</v>
      </c>
      <c r="AX57" s="73" t="s">
        <v>84</v>
      </c>
    </row>
    <row r="58" spans="2:50" ht="203.65" customHeight="1">
      <c r="B58" s="78" t="s">
        <v>190</v>
      </c>
      <c r="C58" s="79"/>
      <c r="D58" s="80" t="s">
        <v>103</v>
      </c>
      <c r="E58" s="79"/>
      <c r="F58" s="81" t="s">
        <v>174</v>
      </c>
      <c r="G58" s="79"/>
      <c r="H58" s="84" t="s">
        <v>175</v>
      </c>
      <c r="I58" s="86"/>
      <c r="J58" s="87" t="s">
        <v>180</v>
      </c>
      <c r="K58" s="88"/>
      <c r="L58" s="89"/>
      <c r="M58" s="82">
        <v>2</v>
      </c>
      <c r="N58" s="90"/>
      <c r="O58" s="83"/>
      <c r="P58" s="79">
        <v>1</v>
      </c>
      <c r="Q58" s="79"/>
      <c r="R58" s="79"/>
      <c r="S58" s="79">
        <v>3</v>
      </c>
      <c r="T58" s="79"/>
      <c r="U58" s="84" t="s">
        <v>180</v>
      </c>
      <c r="V58" s="85"/>
      <c r="W58" s="85"/>
      <c r="X58" s="85"/>
      <c r="Y58" s="85"/>
      <c r="Z58" s="86"/>
      <c r="AA58" s="75" t="s">
        <v>177</v>
      </c>
      <c r="AB58" s="76"/>
      <c r="AC58" s="76"/>
      <c r="AD58" s="76"/>
      <c r="AE58" s="76"/>
      <c r="AF58" s="76"/>
      <c r="AG58" s="76"/>
      <c r="AH58" s="76"/>
      <c r="AI58" s="76"/>
      <c r="AJ58" s="76"/>
      <c r="AK58" s="76"/>
      <c r="AL58" s="76"/>
      <c r="AM58" s="76"/>
      <c r="AN58" s="76"/>
      <c r="AO58" s="76"/>
      <c r="AP58" s="76"/>
      <c r="AQ58" s="77"/>
      <c r="AR58" s="72" t="s">
        <v>178</v>
      </c>
      <c r="AS58" s="71" t="s">
        <v>109</v>
      </c>
      <c r="AT58" s="74" t="s">
        <v>161</v>
      </c>
      <c r="AU58" s="74" t="s">
        <v>162</v>
      </c>
      <c r="AV58" s="68" t="s">
        <v>163</v>
      </c>
      <c r="AW58" s="44" t="s">
        <v>164</v>
      </c>
      <c r="AX58" s="73" t="s">
        <v>84</v>
      </c>
    </row>
    <row r="59" spans="2:50" ht="203.65" customHeight="1">
      <c r="B59" s="78" t="s">
        <v>191</v>
      </c>
      <c r="C59" s="79"/>
      <c r="D59" s="80" t="s">
        <v>103</v>
      </c>
      <c r="E59" s="79"/>
      <c r="F59" s="81" t="s">
        <v>174</v>
      </c>
      <c r="G59" s="79"/>
      <c r="H59" s="84" t="s">
        <v>175</v>
      </c>
      <c r="I59" s="86"/>
      <c r="J59" s="87" t="s">
        <v>182</v>
      </c>
      <c r="K59" s="88"/>
      <c r="L59" s="89"/>
      <c r="M59" s="82">
        <v>2</v>
      </c>
      <c r="N59" s="90"/>
      <c r="O59" s="83"/>
      <c r="P59" s="79">
        <v>1</v>
      </c>
      <c r="Q59" s="79"/>
      <c r="R59" s="79"/>
      <c r="S59" s="79">
        <v>3</v>
      </c>
      <c r="T59" s="79"/>
      <c r="U59" s="84" t="s">
        <v>182</v>
      </c>
      <c r="V59" s="85"/>
      <c r="W59" s="85"/>
      <c r="X59" s="85"/>
      <c r="Y59" s="85"/>
      <c r="Z59" s="86"/>
      <c r="AA59" s="75" t="s">
        <v>177</v>
      </c>
      <c r="AB59" s="76"/>
      <c r="AC59" s="76"/>
      <c r="AD59" s="76"/>
      <c r="AE59" s="76"/>
      <c r="AF59" s="76"/>
      <c r="AG59" s="76"/>
      <c r="AH59" s="76"/>
      <c r="AI59" s="76"/>
      <c r="AJ59" s="76"/>
      <c r="AK59" s="76"/>
      <c r="AL59" s="76"/>
      <c r="AM59" s="76"/>
      <c r="AN59" s="76"/>
      <c r="AO59" s="76"/>
      <c r="AP59" s="76"/>
      <c r="AQ59" s="77"/>
      <c r="AR59" s="72" t="s">
        <v>178</v>
      </c>
      <c r="AS59" s="71" t="s">
        <v>109</v>
      </c>
      <c r="AT59" s="74" t="s">
        <v>161</v>
      </c>
      <c r="AU59" s="74" t="s">
        <v>162</v>
      </c>
      <c r="AV59" s="68" t="s">
        <v>169</v>
      </c>
      <c r="AW59" s="44" t="s">
        <v>170</v>
      </c>
      <c r="AX59" s="73" t="s">
        <v>84</v>
      </c>
    </row>
    <row r="60" spans="2:50" ht="203.65" customHeight="1">
      <c r="B60" s="78" t="s">
        <v>192</v>
      </c>
      <c r="C60" s="79"/>
      <c r="D60" s="80" t="s">
        <v>103</v>
      </c>
      <c r="E60" s="79"/>
      <c r="F60" s="81" t="s">
        <v>174</v>
      </c>
      <c r="G60" s="79"/>
      <c r="H60" s="84" t="s">
        <v>175</v>
      </c>
      <c r="I60" s="86"/>
      <c r="J60" s="87" t="s">
        <v>184</v>
      </c>
      <c r="K60" s="88"/>
      <c r="L60" s="89"/>
      <c r="M60" s="82">
        <v>2</v>
      </c>
      <c r="N60" s="90"/>
      <c r="O60" s="83"/>
      <c r="P60" s="79">
        <v>1</v>
      </c>
      <c r="Q60" s="79"/>
      <c r="R60" s="79"/>
      <c r="S60" s="79">
        <v>3</v>
      </c>
      <c r="T60" s="79"/>
      <c r="U60" s="84" t="s">
        <v>184</v>
      </c>
      <c r="V60" s="85"/>
      <c r="W60" s="85"/>
      <c r="X60" s="85"/>
      <c r="Y60" s="85"/>
      <c r="Z60" s="86"/>
      <c r="AA60" s="75" t="s">
        <v>177</v>
      </c>
      <c r="AB60" s="76"/>
      <c r="AC60" s="76"/>
      <c r="AD60" s="76"/>
      <c r="AE60" s="76"/>
      <c r="AF60" s="76"/>
      <c r="AG60" s="76"/>
      <c r="AH60" s="76"/>
      <c r="AI60" s="76"/>
      <c r="AJ60" s="76"/>
      <c r="AK60" s="76"/>
      <c r="AL60" s="76"/>
      <c r="AM60" s="76"/>
      <c r="AN60" s="76"/>
      <c r="AO60" s="76"/>
      <c r="AP60" s="76"/>
      <c r="AQ60" s="77"/>
      <c r="AR60" s="72" t="s">
        <v>178</v>
      </c>
      <c r="AS60" s="71" t="s">
        <v>109</v>
      </c>
      <c r="AT60" s="74" t="s">
        <v>161</v>
      </c>
      <c r="AU60" s="74" t="s">
        <v>162</v>
      </c>
      <c r="AV60" s="68" t="s">
        <v>169</v>
      </c>
      <c r="AW60" s="44" t="s">
        <v>170</v>
      </c>
      <c r="AX60" s="73" t="s">
        <v>84</v>
      </c>
    </row>
    <row r="61" spans="2:50" ht="101.45" customHeight="1">
      <c r="B61" s="22"/>
      <c r="C61" s="23"/>
      <c r="D61" s="23"/>
      <c r="E61" s="23"/>
      <c r="F61" s="22"/>
      <c r="G61" s="23"/>
      <c r="H61" s="26"/>
      <c r="I61" s="33"/>
      <c r="J61" s="22"/>
      <c r="K61" s="23"/>
      <c r="L61" s="23"/>
      <c r="M61" s="23"/>
      <c r="N61" s="23"/>
      <c r="O61" s="23"/>
      <c r="P61" s="23"/>
      <c r="Q61" s="23"/>
      <c r="R61" s="23"/>
      <c r="S61" s="23"/>
      <c r="T61" s="23"/>
      <c r="U61" s="24"/>
      <c r="V61" s="24"/>
      <c r="W61" s="24"/>
      <c r="X61" s="24"/>
      <c r="Y61" s="24"/>
      <c r="Z61" s="24"/>
      <c r="AA61" s="24"/>
      <c r="AB61" s="25"/>
      <c r="AC61" s="25"/>
      <c r="AD61" s="25"/>
      <c r="AE61" s="25"/>
      <c r="AF61" s="25"/>
      <c r="AG61" s="25"/>
      <c r="AH61" s="25"/>
      <c r="AI61" s="25"/>
      <c r="AJ61" s="25"/>
      <c r="AK61" s="25"/>
      <c r="AL61" s="25"/>
      <c r="AM61" s="25"/>
      <c r="AN61" s="25"/>
      <c r="AO61" s="25"/>
      <c r="AP61" s="25"/>
      <c r="AQ61" s="25"/>
      <c r="AR61" s="23"/>
      <c r="AS61" s="23"/>
      <c r="AT61" s="24"/>
      <c r="AU61" s="26"/>
      <c r="AV61" s="24"/>
      <c r="AW61" s="24"/>
      <c r="AX61" s="26"/>
    </row>
    <row r="62" spans="2:50" ht="12.75" customHeight="1"/>
    <row r="63" spans="2:50">
      <c r="C63" s="3"/>
      <c r="D63" s="3"/>
      <c r="E63" s="3"/>
      <c r="F63" s="3"/>
      <c r="G63" s="3"/>
      <c r="H63" s="29"/>
      <c r="I63" s="29"/>
      <c r="J63" s="3"/>
      <c r="K63" s="3"/>
      <c r="L63" s="3"/>
      <c r="M63" s="3"/>
      <c r="N63" s="3"/>
      <c r="O63" s="3"/>
      <c r="P63" s="3"/>
      <c r="Q63" s="3"/>
      <c r="R63" s="3"/>
      <c r="S63" s="3"/>
      <c r="T63" s="5"/>
      <c r="U63" s="5"/>
      <c r="V63" s="5"/>
      <c r="W63" s="5"/>
      <c r="X63" s="5"/>
      <c r="Y63" s="5"/>
      <c r="Z63" s="5"/>
      <c r="AA63" s="5"/>
      <c r="AB63" s="5"/>
      <c r="AC63" s="5"/>
      <c r="AD63" s="5"/>
      <c r="AE63" s="5"/>
      <c r="AF63" s="5"/>
      <c r="AG63" s="5"/>
      <c r="AH63" s="5"/>
      <c r="AI63" s="5"/>
      <c r="AJ63" s="5"/>
      <c r="AK63" s="5"/>
      <c r="AL63" s="5"/>
      <c r="AM63" s="5"/>
      <c r="AN63" s="5"/>
      <c r="AO63" s="5"/>
      <c r="AP63" s="5"/>
    </row>
    <row r="64" spans="2:50">
      <c r="C64" s="6" t="s">
        <v>193</v>
      </c>
      <c r="D64" s="6"/>
      <c r="E64" s="6"/>
      <c r="G64" s="8" t="s">
        <v>194</v>
      </c>
      <c r="H64" s="29"/>
      <c r="I64" s="29"/>
      <c r="J64" s="3"/>
      <c r="K64" s="3"/>
      <c r="L64" s="3"/>
      <c r="M64" s="3"/>
      <c r="N64" s="3"/>
      <c r="O64" s="3"/>
      <c r="P64" s="3"/>
      <c r="Q64" s="3"/>
      <c r="R64" s="3"/>
      <c r="S64" s="3"/>
      <c r="T64" s="5"/>
      <c r="U64" s="5"/>
      <c r="V64" s="5"/>
      <c r="W64" s="5"/>
      <c r="X64" s="5"/>
      <c r="Y64" s="5"/>
      <c r="Z64" s="5"/>
      <c r="AA64" s="5"/>
      <c r="AB64" s="5"/>
      <c r="AC64" s="5"/>
      <c r="AD64" s="5"/>
      <c r="AE64" s="5"/>
      <c r="AF64" s="5"/>
      <c r="AG64" s="5"/>
      <c r="AH64" s="5"/>
      <c r="AI64" s="5"/>
      <c r="AJ64" s="5"/>
      <c r="AK64" s="5"/>
      <c r="AL64" s="5"/>
      <c r="AM64" s="5"/>
      <c r="AN64" s="5"/>
      <c r="AO64" s="5"/>
      <c r="AP64" s="5"/>
    </row>
    <row r="65" spans="3:48">
      <c r="C65" s="27">
        <v>1</v>
      </c>
      <c r="D65" s="27"/>
      <c r="E65" s="27"/>
      <c r="F65" s="8" t="s">
        <v>53</v>
      </c>
      <c r="G65" s="3"/>
      <c r="H65" s="29"/>
      <c r="I65" s="29"/>
      <c r="J65" s="3"/>
      <c r="K65" s="3"/>
      <c r="L65" s="3">
        <v>4</v>
      </c>
      <c r="M65" s="8" t="s">
        <v>195</v>
      </c>
      <c r="N65" s="3"/>
      <c r="O65" s="3"/>
      <c r="P65" s="3"/>
      <c r="Q65" s="3"/>
      <c r="R65" s="3"/>
      <c r="S65" s="3"/>
      <c r="T65" s="5"/>
      <c r="U65" s="5"/>
      <c r="V65" s="5"/>
      <c r="W65" s="5"/>
      <c r="X65" s="5"/>
      <c r="Y65" s="5"/>
      <c r="Z65" s="5"/>
      <c r="AA65" s="5"/>
      <c r="AB65" s="5"/>
      <c r="AC65" s="5"/>
      <c r="AD65" s="5"/>
      <c r="AE65" s="5"/>
      <c r="AF65" s="5"/>
      <c r="AG65" s="5"/>
      <c r="AH65" s="5"/>
      <c r="AI65" s="5"/>
      <c r="AJ65" s="5"/>
      <c r="AK65" s="5"/>
      <c r="AL65" s="5"/>
      <c r="AM65" s="5"/>
      <c r="AN65" s="5"/>
      <c r="AO65" s="5"/>
      <c r="AP65" s="5"/>
      <c r="AU65"/>
    </row>
    <row r="66" spans="3:48">
      <c r="C66" s="27">
        <v>2</v>
      </c>
      <c r="D66" s="27"/>
      <c r="E66" s="27"/>
      <c r="F66" s="8" t="s">
        <v>54</v>
      </c>
      <c r="G66" s="3"/>
      <c r="H66" s="29"/>
      <c r="I66" s="29"/>
      <c r="J66" s="3"/>
      <c r="K66" s="3"/>
      <c r="L66" s="3">
        <v>5</v>
      </c>
      <c r="M66" s="8" t="s">
        <v>57</v>
      </c>
      <c r="N66" s="3"/>
      <c r="O66" s="3"/>
      <c r="P66" s="3"/>
      <c r="Q66" s="3"/>
      <c r="R66" s="3"/>
      <c r="S66" s="3"/>
      <c r="T66" s="5"/>
      <c r="U66" s="5"/>
      <c r="V66" s="5"/>
      <c r="W66" s="5"/>
      <c r="X66" s="5"/>
      <c r="Y66" s="5"/>
      <c r="Z66" s="5"/>
      <c r="AA66" s="5"/>
      <c r="AB66" s="5"/>
      <c r="AC66" s="5"/>
      <c r="AD66" s="5"/>
      <c r="AE66" s="5"/>
      <c r="AF66" s="5"/>
      <c r="AG66" s="5"/>
      <c r="AH66" s="5"/>
      <c r="AI66" s="5"/>
      <c r="AJ66" s="5"/>
      <c r="AK66" s="5"/>
      <c r="AL66" s="5"/>
      <c r="AM66" s="5"/>
      <c r="AN66" s="5"/>
      <c r="AO66" s="5"/>
      <c r="AP66" s="5"/>
      <c r="AU66"/>
    </row>
    <row r="67" spans="3:48">
      <c r="C67" s="16">
        <v>3</v>
      </c>
      <c r="D67" s="16"/>
      <c r="E67" s="16"/>
      <c r="F67" s="8" t="s">
        <v>55</v>
      </c>
      <c r="G67" s="3"/>
      <c r="H67" s="29"/>
      <c r="I67" s="29"/>
      <c r="J67" s="3"/>
      <c r="K67" s="3"/>
      <c r="L67" s="3"/>
      <c r="M67" s="8"/>
      <c r="N67" s="3"/>
      <c r="O67" s="8"/>
      <c r="P67" s="3"/>
      <c r="Q67" s="3"/>
      <c r="R67" s="3"/>
      <c r="S67" s="3"/>
      <c r="T67" s="5"/>
      <c r="U67" s="5"/>
      <c r="V67" s="5"/>
      <c r="W67" s="5"/>
      <c r="X67" s="5"/>
      <c r="Y67" s="5"/>
      <c r="Z67" s="5"/>
      <c r="AA67" s="5"/>
      <c r="AB67" s="5"/>
      <c r="AC67" s="5"/>
      <c r="AD67" s="5"/>
      <c r="AE67" s="5"/>
      <c r="AF67" s="5"/>
      <c r="AG67" s="5"/>
      <c r="AH67" s="5"/>
      <c r="AI67" s="5"/>
      <c r="AJ67" s="5"/>
      <c r="AK67" s="5"/>
      <c r="AL67" s="5"/>
      <c r="AM67" s="5"/>
      <c r="AN67" s="5"/>
      <c r="AO67" s="5"/>
      <c r="AP67" s="5"/>
      <c r="AS67" s="5"/>
      <c r="AU67"/>
    </row>
    <row r="68" spans="3:48">
      <c r="C68" s="16"/>
      <c r="D68" s="16"/>
      <c r="E68" s="16"/>
      <c r="F68" s="8"/>
      <c r="G68" s="3"/>
      <c r="H68" s="29"/>
      <c r="I68" s="29"/>
      <c r="J68" s="3"/>
      <c r="K68" s="3"/>
      <c r="L68" s="3"/>
      <c r="M68" s="8"/>
      <c r="N68" s="3"/>
      <c r="O68" s="8"/>
      <c r="P68" s="3"/>
      <c r="Q68" s="3"/>
      <c r="R68" s="3"/>
      <c r="S68" s="3"/>
      <c r="T68" s="5"/>
      <c r="U68" s="5"/>
      <c r="V68" s="5"/>
      <c r="W68" s="5"/>
      <c r="X68" s="5"/>
      <c r="Y68" s="5"/>
      <c r="Z68" s="5"/>
      <c r="AA68" s="5"/>
      <c r="AB68" s="5"/>
      <c r="AC68" s="5"/>
      <c r="AD68" s="5"/>
      <c r="AE68" s="5"/>
      <c r="AF68" s="5"/>
      <c r="AG68" s="5"/>
      <c r="AH68" s="5"/>
      <c r="AI68" s="5"/>
      <c r="AJ68" s="5"/>
      <c r="AK68" s="5"/>
      <c r="AL68" s="5"/>
      <c r="AM68" s="5"/>
      <c r="AN68" s="5"/>
      <c r="AO68" s="5"/>
      <c r="AP68" s="5"/>
      <c r="AS68" s="42"/>
      <c r="AU68"/>
    </row>
    <row r="69" spans="3:48">
      <c r="C69" s="6" t="s">
        <v>196</v>
      </c>
      <c r="D69" s="6"/>
      <c r="E69" s="6"/>
      <c r="F69" s="8"/>
      <c r="G69" s="8" t="s">
        <v>194</v>
      </c>
      <c r="O69" s="8"/>
      <c r="P69" s="3"/>
      <c r="Q69" s="3"/>
      <c r="S69" s="16"/>
      <c r="T69" s="3"/>
      <c r="U69" s="8"/>
      <c r="V69" s="8"/>
      <c r="W69" s="8"/>
      <c r="X69" s="8"/>
      <c r="Y69" s="8"/>
      <c r="Z69" s="8"/>
      <c r="AA69" s="8"/>
      <c r="AB69" s="3"/>
      <c r="AC69" s="8"/>
      <c r="AD69" s="16"/>
      <c r="AE69" s="3"/>
      <c r="AF69" s="8"/>
      <c r="AG69" s="3"/>
      <c r="AH69" s="5"/>
      <c r="AI69" s="5"/>
      <c r="AJ69" s="5"/>
      <c r="AK69" s="5"/>
      <c r="AL69" s="8"/>
      <c r="AM69" s="5"/>
      <c r="AN69" s="5"/>
      <c r="AO69" s="5"/>
      <c r="AP69" s="5"/>
      <c r="AU69"/>
    </row>
    <row r="70" spans="3:48">
      <c r="C70" s="27">
        <v>1</v>
      </c>
      <c r="D70" s="27"/>
      <c r="E70" s="27"/>
      <c r="F70" s="8" t="s">
        <v>60</v>
      </c>
      <c r="G70" s="8"/>
      <c r="L70" s="3">
        <v>4</v>
      </c>
      <c r="M70" s="8" t="s">
        <v>57</v>
      </c>
      <c r="O70" s="8"/>
      <c r="P70" s="3"/>
      <c r="Q70" s="3"/>
      <c r="S70" s="16"/>
      <c r="T70" s="3"/>
      <c r="U70" s="8"/>
      <c r="V70" s="8"/>
      <c r="W70" s="8"/>
      <c r="X70" s="8"/>
      <c r="Y70" s="8"/>
      <c r="Z70" s="8"/>
      <c r="AA70" s="8"/>
      <c r="AB70" s="3"/>
      <c r="AC70" s="8"/>
      <c r="AD70" s="16"/>
      <c r="AE70" s="3"/>
      <c r="AF70" s="8"/>
      <c r="AG70" s="3"/>
      <c r="AH70" s="5"/>
      <c r="AI70" s="5"/>
      <c r="AJ70" s="5"/>
      <c r="AK70" s="5"/>
      <c r="AL70" s="8"/>
      <c r="AM70" s="5"/>
      <c r="AN70" s="5"/>
      <c r="AO70" s="5"/>
      <c r="AP70" s="5"/>
      <c r="AU70"/>
    </row>
    <row r="71" spans="3:48">
      <c r="C71" s="27">
        <v>2</v>
      </c>
      <c r="D71" s="27"/>
      <c r="E71" s="27"/>
      <c r="F71" s="8" t="s">
        <v>61</v>
      </c>
      <c r="G71" s="8"/>
      <c r="L71" s="3"/>
      <c r="M71" s="8"/>
      <c r="O71" s="8"/>
      <c r="P71" s="3"/>
      <c r="Q71" s="3"/>
      <c r="S71" s="16"/>
      <c r="T71" s="3"/>
      <c r="U71" s="8"/>
      <c r="V71" s="8"/>
      <c r="W71" s="8"/>
      <c r="X71" s="8"/>
      <c r="Y71" s="8"/>
      <c r="Z71" s="8"/>
      <c r="AA71" s="8"/>
      <c r="AB71" s="3"/>
      <c r="AC71" s="8"/>
      <c r="AD71" s="16"/>
      <c r="AE71" s="3"/>
      <c r="AF71" s="8"/>
      <c r="AG71" s="3"/>
      <c r="AH71" s="5"/>
      <c r="AI71" s="5"/>
      <c r="AJ71" s="5"/>
      <c r="AK71" s="5"/>
      <c r="AL71" s="8"/>
      <c r="AM71" s="5"/>
      <c r="AN71" s="5"/>
      <c r="AO71" s="5"/>
      <c r="AP71" s="5"/>
      <c r="AV71" s="5"/>
    </row>
    <row r="72" spans="3:48">
      <c r="C72" s="16">
        <v>3</v>
      </c>
      <c r="D72" s="16"/>
      <c r="E72" s="16"/>
      <c r="F72" s="8" t="s">
        <v>62</v>
      </c>
      <c r="G72" s="8"/>
      <c r="L72" s="3"/>
      <c r="M72" s="8"/>
      <c r="O72" s="8"/>
      <c r="P72" s="3"/>
      <c r="Q72" s="3"/>
      <c r="S72" s="16"/>
      <c r="T72" s="3"/>
      <c r="U72" s="8"/>
      <c r="V72" s="8"/>
      <c r="W72" s="8"/>
      <c r="X72" s="8"/>
      <c r="Y72" s="8"/>
      <c r="Z72" s="8"/>
      <c r="AA72" s="8"/>
      <c r="AB72" s="3"/>
      <c r="AC72" s="8"/>
      <c r="AD72" s="16"/>
      <c r="AE72" s="3"/>
      <c r="AF72" s="8"/>
      <c r="AG72" s="3"/>
      <c r="AH72" s="5"/>
      <c r="AI72" s="5"/>
      <c r="AJ72" s="5"/>
      <c r="AK72" s="5"/>
      <c r="AL72" s="8"/>
      <c r="AM72" s="5"/>
      <c r="AN72" s="5"/>
      <c r="AO72" s="5"/>
      <c r="AP72" s="5"/>
      <c r="AV72" s="5"/>
    </row>
    <row r="73" spans="3:48">
      <c r="C73" s="16"/>
      <c r="D73" s="16"/>
      <c r="E73" s="16"/>
      <c r="F73" s="8"/>
      <c r="G73" s="8"/>
      <c r="L73" s="3"/>
      <c r="M73" s="8"/>
      <c r="O73" s="8"/>
      <c r="P73" s="3"/>
      <c r="Q73" s="3"/>
      <c r="S73" s="16"/>
      <c r="T73" s="3"/>
      <c r="U73" s="8"/>
      <c r="V73" s="8"/>
      <c r="W73" s="8"/>
      <c r="X73" s="8"/>
      <c r="Y73" s="8"/>
      <c r="Z73" s="8"/>
      <c r="AA73" s="8"/>
      <c r="AB73" s="3"/>
      <c r="AC73" s="8"/>
      <c r="AD73" s="16"/>
      <c r="AE73" s="3"/>
      <c r="AF73" s="8"/>
      <c r="AG73" s="3"/>
      <c r="AH73" s="5"/>
      <c r="AI73" s="5"/>
      <c r="AJ73" s="5"/>
      <c r="AK73" s="5"/>
      <c r="AL73" s="8"/>
      <c r="AM73" s="5"/>
      <c r="AN73" s="5"/>
      <c r="AO73" s="5"/>
      <c r="AP73" s="5"/>
      <c r="AV73" s="5"/>
    </row>
    <row r="74" spans="3:48">
      <c r="C74" s="6" t="s">
        <v>197</v>
      </c>
      <c r="D74" s="6"/>
      <c r="E74" s="6"/>
      <c r="F74" s="8"/>
      <c r="G74" s="8" t="s">
        <v>194</v>
      </c>
      <c r="O74" s="8"/>
      <c r="P74" s="3"/>
      <c r="Q74" s="3"/>
      <c r="S74" s="16"/>
      <c r="T74" s="3"/>
      <c r="U74" s="8"/>
      <c r="V74" s="8"/>
      <c r="W74" s="8"/>
      <c r="X74" s="8"/>
      <c r="Y74" s="8"/>
      <c r="Z74" s="8"/>
      <c r="AA74" s="8"/>
      <c r="AB74" s="3"/>
      <c r="AC74" s="8"/>
      <c r="AD74" s="5"/>
      <c r="AF74" s="8"/>
      <c r="AG74" s="5"/>
      <c r="AH74" s="5"/>
      <c r="AI74" s="5"/>
      <c r="AJ74" s="5"/>
      <c r="AK74" s="5"/>
      <c r="AL74" s="8"/>
      <c r="AM74" s="5"/>
      <c r="AN74" s="5"/>
      <c r="AO74" s="5"/>
      <c r="AP74" s="5"/>
      <c r="AV74" s="5"/>
    </row>
    <row r="75" spans="3:48">
      <c r="C75" s="27">
        <v>1</v>
      </c>
      <c r="D75" s="27"/>
      <c r="E75" s="27"/>
      <c r="F75" s="8" t="s">
        <v>64</v>
      </c>
      <c r="G75" s="3"/>
      <c r="H75" s="29"/>
      <c r="I75" s="29"/>
      <c r="J75" s="3"/>
      <c r="K75" s="3"/>
      <c r="L75" s="3">
        <v>4</v>
      </c>
      <c r="M75" s="8" t="s">
        <v>67</v>
      </c>
      <c r="N75" s="3"/>
      <c r="O75" s="3"/>
      <c r="P75" s="3"/>
      <c r="Q75" s="3"/>
      <c r="S75" s="3">
        <v>7</v>
      </c>
      <c r="T75" s="8" t="s">
        <v>70</v>
      </c>
      <c r="U75" s="5"/>
      <c r="V75" s="5"/>
      <c r="W75" s="5"/>
      <c r="X75" s="5"/>
      <c r="Y75" s="5"/>
      <c r="Z75" s="5"/>
      <c r="AA75" s="5"/>
      <c r="AB75" s="5"/>
      <c r="AC75" s="5"/>
      <c r="AE75" s="3">
        <v>10</v>
      </c>
      <c r="AF75" s="8" t="s">
        <v>57</v>
      </c>
      <c r="AG75" s="5"/>
      <c r="AH75" s="5"/>
      <c r="AI75" s="5"/>
      <c r="AJ75" s="5"/>
      <c r="AK75" s="5"/>
      <c r="AL75" s="5"/>
      <c r="AM75" s="5"/>
      <c r="AN75" s="5"/>
      <c r="AO75" s="5"/>
      <c r="AP75" s="5"/>
      <c r="AV75" s="5"/>
    </row>
    <row r="76" spans="3:48">
      <c r="C76" s="27">
        <v>2</v>
      </c>
      <c r="D76" s="27"/>
      <c r="E76" s="27"/>
      <c r="F76" s="8" t="s">
        <v>65</v>
      </c>
      <c r="G76" s="3"/>
      <c r="H76" s="29"/>
      <c r="I76" s="29"/>
      <c r="J76" s="3"/>
      <c r="K76" s="3"/>
      <c r="L76" s="3">
        <v>5</v>
      </c>
      <c r="M76" s="8" t="s">
        <v>68</v>
      </c>
      <c r="N76" s="3"/>
      <c r="O76" s="3"/>
      <c r="P76" s="3"/>
      <c r="Q76" s="3"/>
      <c r="S76" s="3">
        <v>8</v>
      </c>
      <c r="T76" s="8" t="s">
        <v>71</v>
      </c>
      <c r="U76" s="5"/>
      <c r="V76" s="5"/>
      <c r="W76" s="5"/>
      <c r="X76" s="5"/>
      <c r="Y76" s="5"/>
      <c r="Z76" s="5"/>
      <c r="AA76" s="5"/>
      <c r="AB76" s="5"/>
      <c r="AC76" s="5"/>
      <c r="AE76" s="3"/>
      <c r="AF76" s="8"/>
      <c r="AG76" s="5"/>
      <c r="AH76" s="5"/>
      <c r="AI76" s="5"/>
      <c r="AJ76" s="5"/>
      <c r="AK76" s="5"/>
      <c r="AL76" s="5"/>
      <c r="AM76" s="5"/>
      <c r="AN76" s="5"/>
      <c r="AO76" s="5"/>
      <c r="AP76" s="5"/>
      <c r="AV76" s="5"/>
    </row>
    <row r="77" spans="3:48" ht="12.75" customHeight="1">
      <c r="C77" s="16">
        <v>3</v>
      </c>
      <c r="D77" s="16"/>
      <c r="E77" s="16"/>
      <c r="F77" s="8" t="s">
        <v>66</v>
      </c>
      <c r="G77" s="3"/>
      <c r="H77" s="29"/>
      <c r="I77" s="29"/>
      <c r="J77" s="3"/>
      <c r="K77" s="3"/>
      <c r="L77" s="3">
        <v>6</v>
      </c>
      <c r="M77" s="8" t="s">
        <v>69</v>
      </c>
      <c r="N77" s="3"/>
      <c r="O77" s="8"/>
      <c r="P77" s="3"/>
      <c r="Q77" s="3"/>
      <c r="S77" s="3">
        <v>9</v>
      </c>
      <c r="T77" s="8" t="s">
        <v>72</v>
      </c>
      <c r="U77" s="5"/>
      <c r="V77" s="5"/>
      <c r="W77" s="5"/>
      <c r="X77" s="5"/>
      <c r="Y77" s="5"/>
      <c r="Z77" s="5"/>
      <c r="AA77" s="5"/>
      <c r="AB77" s="5"/>
      <c r="AC77" s="5"/>
      <c r="AE77" s="5"/>
      <c r="AF77" s="5"/>
      <c r="AG77" s="5"/>
      <c r="AH77" s="5"/>
      <c r="AI77" s="5"/>
      <c r="AJ77" s="5"/>
      <c r="AK77" s="5"/>
      <c r="AL77" s="5"/>
      <c r="AM77" s="5"/>
      <c r="AN77" s="5"/>
      <c r="AO77" s="5"/>
      <c r="AP77" s="5"/>
    </row>
    <row r="78" spans="3:48" ht="9.75" customHeight="1">
      <c r="C78" s="16"/>
      <c r="D78" s="16"/>
      <c r="E78" s="16"/>
      <c r="F78" s="8"/>
      <c r="G78" s="3"/>
      <c r="H78" s="29"/>
      <c r="I78" s="29"/>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row>
    <row r="81" spans="2:46">
      <c r="B81" s="7" t="s">
        <v>198</v>
      </c>
      <c r="C81" s="5"/>
      <c r="D81" s="5"/>
      <c r="E81" s="5"/>
      <c r="F81" s="5"/>
      <c r="G81" s="5"/>
      <c r="H81" s="30"/>
      <c r="I81" s="30"/>
      <c r="J81" s="5"/>
      <c r="K81" s="5"/>
      <c r="L81" s="5"/>
      <c r="M81" s="5"/>
      <c r="N81" s="5"/>
      <c r="O81" s="5"/>
      <c r="P81" s="5"/>
      <c r="Q81" s="5"/>
      <c r="R81" s="5"/>
      <c r="S81" s="5"/>
      <c r="T81" s="5"/>
      <c r="U81" s="5"/>
      <c r="V81" s="5"/>
      <c r="W81" s="5"/>
      <c r="X81" s="5"/>
      <c r="Y81" s="5"/>
      <c r="Z81" s="5"/>
      <c r="AA81" s="5"/>
      <c r="AB81" s="5"/>
      <c r="AC81" s="5"/>
      <c r="AD81" s="5"/>
      <c r="AE81" s="5"/>
      <c r="AF81" s="5"/>
      <c r="AG81" s="5"/>
    </row>
    <row r="82" spans="2:46">
      <c r="B82" s="2" t="s">
        <v>199</v>
      </c>
      <c r="S82" s="10"/>
      <c r="T82" s="2"/>
      <c r="U82" s="2"/>
      <c r="V82" s="2"/>
      <c r="W82" s="2"/>
      <c r="X82" s="2"/>
      <c r="Y82" s="2"/>
      <c r="Z82" s="2"/>
      <c r="AD82" s="10"/>
    </row>
    <row r="83" spans="2:46">
      <c r="C83" s="10"/>
      <c r="D83" s="10"/>
      <c r="E83" s="10"/>
      <c r="T83" s="10"/>
      <c r="U83" s="10"/>
      <c r="V83" s="10"/>
      <c r="W83" s="10"/>
      <c r="X83" s="10"/>
      <c r="Y83" s="10"/>
      <c r="Z83" s="10"/>
      <c r="AB83" s="10" t="s">
        <v>200</v>
      </c>
      <c r="AD83" s="10"/>
      <c r="AL83" s="5"/>
      <c r="AM83" s="5"/>
      <c r="AN83" s="5"/>
      <c r="AO83" s="5"/>
      <c r="AP83" s="5"/>
      <c r="AQ83" s="5"/>
    </row>
    <row r="84" spans="2:46">
      <c r="B84" s="115" t="s">
        <v>201</v>
      </c>
      <c r="C84" s="115"/>
      <c r="D84" s="115"/>
      <c r="E84" s="115"/>
      <c r="F84" s="115"/>
      <c r="G84" s="115"/>
      <c r="H84" s="115"/>
      <c r="I84" s="115"/>
      <c r="J84" s="115"/>
      <c r="K84" s="115"/>
      <c r="L84" s="115"/>
      <c r="M84" s="115"/>
      <c r="N84" s="115"/>
      <c r="O84" s="115"/>
      <c r="P84" s="115"/>
      <c r="Q84" s="115"/>
      <c r="R84" s="115"/>
      <c r="AB84" s="10" t="s">
        <v>137</v>
      </c>
      <c r="AC84" s="17"/>
      <c r="AE84" s="10" t="s">
        <v>202</v>
      </c>
      <c r="AF84" s="11"/>
      <c r="AL84" s="5"/>
      <c r="AM84" s="5"/>
      <c r="AN84" s="5"/>
      <c r="AO84" s="5"/>
      <c r="AP84" s="5"/>
      <c r="AQ84" s="5"/>
    </row>
    <row r="85" spans="2:46">
      <c r="AM85" s="1" t="s">
        <v>203</v>
      </c>
      <c r="AQ85" s="1"/>
      <c r="AR85" s="13"/>
      <c r="AS85" s="13"/>
    </row>
    <row r="86" spans="2:46">
      <c r="B86" s="12" t="s">
        <v>204</v>
      </c>
      <c r="C86" s="5"/>
      <c r="D86" s="5"/>
      <c r="E86" s="5"/>
      <c r="F86" s="5"/>
      <c r="G86" s="5"/>
      <c r="H86" s="91" t="s">
        <v>205</v>
      </c>
      <c r="I86" s="91"/>
      <c r="J86" s="91"/>
      <c r="K86" s="91"/>
      <c r="L86" s="91"/>
      <c r="M86" s="91"/>
      <c r="N86" s="91"/>
      <c r="O86" s="91"/>
      <c r="P86" s="91"/>
      <c r="Q86" s="91"/>
      <c r="R86" s="91"/>
      <c r="S86" s="91"/>
      <c r="AM86" t="s">
        <v>206</v>
      </c>
      <c r="AO86" t="s">
        <v>207</v>
      </c>
      <c r="AQ86" t="s">
        <v>208</v>
      </c>
    </row>
    <row r="87" spans="2:46">
      <c r="B87" s="8"/>
      <c r="C87" s="5"/>
      <c r="D87" s="5"/>
      <c r="E87" s="5"/>
      <c r="F87" s="5"/>
      <c r="G87" s="5"/>
      <c r="H87" s="34"/>
      <c r="I87" s="34"/>
      <c r="J87" s="9"/>
      <c r="K87" s="9"/>
      <c r="L87" s="9"/>
      <c r="M87" s="9"/>
      <c r="N87" s="9"/>
      <c r="O87" s="9"/>
      <c r="P87" s="9"/>
      <c r="Q87" s="9"/>
      <c r="R87" s="9"/>
      <c r="S87" s="9"/>
      <c r="T87" s="10"/>
      <c r="U87" s="10"/>
      <c r="V87" s="10"/>
      <c r="W87" s="10"/>
      <c r="X87" s="10"/>
      <c r="Y87" s="10"/>
      <c r="Z87" s="10"/>
      <c r="AM87" s="21">
        <v>8</v>
      </c>
      <c r="AO87" s="21">
        <v>5</v>
      </c>
      <c r="AQ87" s="21">
        <v>2025</v>
      </c>
      <c r="AR87" s="41"/>
      <c r="AS87" s="41"/>
    </row>
    <row r="92" spans="2:46">
      <c r="AR92" s="6"/>
      <c r="AS92" s="5"/>
      <c r="AT92" s="5"/>
    </row>
    <row r="93" spans="2:46">
      <c r="AR93" s="8"/>
      <c r="AS93" s="8"/>
      <c r="AT93" s="5"/>
    </row>
    <row r="94" spans="2:46">
      <c r="AR94" s="8"/>
      <c r="AS94" s="8"/>
      <c r="AT94" s="5"/>
    </row>
    <row r="95" spans="2:46">
      <c r="F95" s="10"/>
      <c r="H95" s="10"/>
      <c r="AR95" s="8"/>
      <c r="AS95" s="8"/>
      <c r="AT95" s="5"/>
    </row>
    <row r="96" spans="2:46">
      <c r="F96" s="10"/>
      <c r="H96" s="10"/>
      <c r="AR96" s="8"/>
      <c r="AS96" s="8"/>
      <c r="AT96" s="5"/>
    </row>
    <row r="97" spans="6:47">
      <c r="F97" s="10"/>
      <c r="H97" s="10"/>
      <c r="AR97" s="8"/>
      <c r="AS97" s="8"/>
      <c r="AT97" s="5"/>
    </row>
    <row r="98" spans="6:47">
      <c r="F98" s="10"/>
      <c r="H98" s="10"/>
      <c r="AR98" s="8"/>
      <c r="AS98" s="8"/>
      <c r="AT98" s="5"/>
    </row>
    <row r="99" spans="6:47">
      <c r="AR99" s="8"/>
      <c r="AS99" s="8"/>
      <c r="AT99" s="5"/>
    </row>
    <row r="100" spans="6:47">
      <c r="AR100" s="8"/>
      <c r="AS100" s="8"/>
      <c r="AT100" s="5"/>
    </row>
    <row r="101" spans="6:47">
      <c r="AD101" s="3"/>
    </row>
    <row r="102" spans="6:47">
      <c r="V102" s="8"/>
      <c r="AR102" s="6"/>
      <c r="AS102" s="5"/>
      <c r="AT102" s="5"/>
    </row>
    <row r="103" spans="6:47">
      <c r="V103" s="8"/>
      <c r="AR103" s="8"/>
      <c r="AS103" s="8"/>
      <c r="AT103" s="5"/>
    </row>
    <row r="104" spans="6:47">
      <c r="V104" s="8"/>
      <c r="AR104" s="8"/>
      <c r="AS104" s="8"/>
      <c r="AT104" s="5"/>
    </row>
    <row r="105" spans="6:47">
      <c r="V105" s="8"/>
      <c r="AR105" s="8"/>
      <c r="AS105" s="8"/>
      <c r="AT105" s="5"/>
    </row>
    <row r="106" spans="6:47">
      <c r="V106" s="8"/>
      <c r="AR106" s="8"/>
      <c r="AS106" s="8"/>
      <c r="AT106" s="5"/>
    </row>
    <row r="107" spans="6:47">
      <c r="V107" s="8"/>
      <c r="AR107" s="8"/>
      <c r="AS107" s="8"/>
      <c r="AT107" s="5"/>
    </row>
    <row r="108" spans="6:47">
      <c r="V108" s="8"/>
      <c r="AR108" s="8"/>
      <c r="AS108" s="8"/>
      <c r="AT108" s="5"/>
      <c r="AU108" s="16"/>
    </row>
    <row r="109" spans="6:47">
      <c r="V109" s="8"/>
      <c r="AR109" s="8"/>
      <c r="AS109" s="8"/>
      <c r="AT109" s="5"/>
      <c r="AU109" s="16"/>
    </row>
    <row r="110" spans="6:47">
      <c r="V110" s="8"/>
      <c r="AR110" s="8"/>
      <c r="AS110" s="8"/>
      <c r="AT110" s="5"/>
      <c r="AU110" s="16"/>
    </row>
    <row r="111" spans="6:47">
      <c r="V111" s="8"/>
    </row>
    <row r="112" spans="6:47">
      <c r="V112" s="8"/>
    </row>
    <row r="113" spans="22:47">
      <c r="V113" s="8"/>
      <c r="AR113" s="6"/>
    </row>
    <row r="114" spans="22:47">
      <c r="V114" s="8"/>
      <c r="AR114" s="8"/>
      <c r="AS114" s="8"/>
      <c r="AT114" s="5"/>
    </row>
    <row r="115" spans="22:47">
      <c r="V115" s="8"/>
      <c r="AR115" s="8"/>
      <c r="AS115" s="8"/>
    </row>
    <row r="116" spans="22:47">
      <c r="V116" s="8"/>
      <c r="AR116" s="8"/>
      <c r="AS116" s="8"/>
    </row>
    <row r="117" spans="22:47">
      <c r="V117" s="8"/>
      <c r="AR117" s="8"/>
      <c r="AS117" s="8"/>
    </row>
    <row r="118" spans="22:47">
      <c r="V118" s="8"/>
      <c r="AR118" s="8"/>
      <c r="AS118" s="8"/>
    </row>
    <row r="119" spans="22:47">
      <c r="V119" s="8"/>
      <c r="AR119" s="8"/>
      <c r="AS119" s="8"/>
    </row>
    <row r="120" spans="22:47">
      <c r="V120" s="8"/>
    </row>
    <row r="121" spans="22:47">
      <c r="AR121" s="6"/>
    </row>
    <row r="122" spans="22:47">
      <c r="AR122" s="8"/>
      <c r="AS122" s="8"/>
      <c r="AT122" s="5"/>
    </row>
    <row r="123" spans="22:47">
      <c r="AR123" s="8"/>
      <c r="AS123" s="8"/>
    </row>
    <row r="124" spans="22:47">
      <c r="AR124" s="8"/>
      <c r="AS124" s="8"/>
    </row>
    <row r="125" spans="22:47">
      <c r="AR125" s="8"/>
      <c r="AS125" s="8"/>
    </row>
    <row r="126" spans="22:47">
      <c r="AR126" s="8"/>
      <c r="AS126" s="8"/>
      <c r="AU126" s="16"/>
    </row>
    <row r="127" spans="22:47">
      <c r="AR127" s="8"/>
      <c r="AS127" s="8"/>
      <c r="AU127" s="16"/>
    </row>
    <row r="128" spans="22:47">
      <c r="AR128" s="8"/>
      <c r="AS128" s="8"/>
      <c r="AU128" s="16"/>
    </row>
    <row r="129" spans="44:47">
      <c r="AR129" s="8"/>
      <c r="AS129" s="8"/>
      <c r="AU129" s="16"/>
    </row>
    <row r="130" spans="44:47">
      <c r="AR130" s="8"/>
      <c r="AS130" s="8"/>
      <c r="AU130" s="16"/>
    </row>
    <row r="131" spans="44:47">
      <c r="AR131" s="8"/>
      <c r="AS131" s="8"/>
      <c r="AU131" s="16"/>
    </row>
    <row r="132" spans="44:47">
      <c r="AR132" s="8"/>
      <c r="AS132" s="8"/>
      <c r="AU132" s="16"/>
    </row>
    <row r="133" spans="44:47">
      <c r="AR133" s="8"/>
      <c r="AS133" s="8"/>
      <c r="AU133" s="16"/>
    </row>
    <row r="134" spans="44:47">
      <c r="AR134" s="8"/>
      <c r="AS134" s="8"/>
      <c r="AU134" s="16"/>
    </row>
    <row r="135" spans="44:47">
      <c r="AR135" s="8"/>
      <c r="AS135" s="8"/>
      <c r="AU135" s="16"/>
    </row>
    <row r="136" spans="44:47">
      <c r="AR136" s="8"/>
      <c r="AS136" s="8"/>
      <c r="AU136" s="16"/>
    </row>
    <row r="137" spans="44:47">
      <c r="AR137" s="8"/>
      <c r="AS137" s="8"/>
      <c r="AU137" s="16"/>
    </row>
    <row r="138" spans="44:47">
      <c r="AR138" s="8"/>
      <c r="AS138" s="8"/>
      <c r="AU138" s="16"/>
    </row>
    <row r="139" spans="44:47">
      <c r="AR139" s="8"/>
      <c r="AS139" s="8"/>
      <c r="AU139" s="16"/>
    </row>
    <row r="140" spans="44:47">
      <c r="AR140" s="8"/>
      <c r="AS140" s="8"/>
      <c r="AU140" s="16"/>
    </row>
    <row r="141" spans="44:47">
      <c r="AR141" s="8"/>
      <c r="AS141" s="8"/>
      <c r="AU141" s="16"/>
    </row>
    <row r="142" spans="44:47">
      <c r="AR142" s="8"/>
      <c r="AS142" s="8"/>
      <c r="AU142" s="16"/>
    </row>
    <row r="143" spans="44:47">
      <c r="AR143" s="8"/>
      <c r="AS143" s="8"/>
      <c r="AU143" s="16"/>
    </row>
    <row r="144" spans="44:47">
      <c r="AR144" s="8"/>
      <c r="AS144" s="8"/>
      <c r="AU144" s="16"/>
    </row>
    <row r="145" spans="44:47">
      <c r="AR145" s="8"/>
      <c r="AS145" s="8"/>
      <c r="AU145" s="16"/>
    </row>
    <row r="146" spans="44:47">
      <c r="AR146" s="8"/>
      <c r="AS146" s="8"/>
      <c r="AU146" s="16"/>
    </row>
    <row r="147" spans="44:47">
      <c r="AR147" s="8"/>
      <c r="AS147" s="8"/>
      <c r="AU147" s="16"/>
    </row>
    <row r="148" spans="44:47">
      <c r="AR148" s="8"/>
      <c r="AS148" s="8"/>
      <c r="AU148" s="16"/>
    </row>
    <row r="149" spans="44:47">
      <c r="AR149" s="8"/>
      <c r="AS149" s="8"/>
      <c r="AU149" s="16"/>
    </row>
    <row r="150" spans="44:47">
      <c r="AR150" s="8"/>
      <c r="AS150" s="8"/>
      <c r="AU150" s="16"/>
    </row>
    <row r="151" spans="44:47">
      <c r="AR151" s="8"/>
      <c r="AS151" s="8"/>
      <c r="AU151" s="16"/>
    </row>
    <row r="152" spans="44:47">
      <c r="AR152" s="8"/>
      <c r="AS152" s="8"/>
      <c r="AU152" s="16"/>
    </row>
    <row r="153" spans="44:47">
      <c r="AR153" s="8"/>
      <c r="AS153" s="8"/>
      <c r="AU153" s="16"/>
    </row>
    <row r="154" spans="44:47">
      <c r="AR154" s="8"/>
      <c r="AS154" s="8"/>
      <c r="AU154" s="16"/>
    </row>
    <row r="155" spans="44:47">
      <c r="AR155" s="8"/>
      <c r="AS155" s="8"/>
      <c r="AU155" s="16"/>
    </row>
    <row r="156" spans="44:47">
      <c r="AR156" s="8"/>
      <c r="AS156" s="8"/>
      <c r="AU156" s="16"/>
    </row>
    <row r="157" spans="44:47">
      <c r="AR157" s="8"/>
      <c r="AS157" s="8"/>
      <c r="AU157" s="16"/>
    </row>
    <row r="158" spans="44:47">
      <c r="AR158" s="8"/>
      <c r="AS158" s="8"/>
      <c r="AU158" s="16"/>
    </row>
    <row r="159" spans="44:47">
      <c r="AR159" s="8"/>
      <c r="AS159" s="8"/>
      <c r="AU159" s="16"/>
    </row>
    <row r="160" spans="44:47">
      <c r="AR160" s="8"/>
      <c r="AS160" s="8"/>
      <c r="AU160" s="16"/>
    </row>
    <row r="161" spans="8:47">
      <c r="AR161" s="8"/>
      <c r="AS161" s="8"/>
      <c r="AU161" s="16"/>
    </row>
    <row r="162" spans="8:47">
      <c r="AR162" s="8"/>
      <c r="AS162" s="8"/>
      <c r="AU162" s="16"/>
    </row>
    <row r="163" spans="8:47">
      <c r="AR163" s="8"/>
      <c r="AS163" s="8"/>
      <c r="AU163" s="16"/>
    </row>
    <row r="164" spans="8:47">
      <c r="AR164" s="8"/>
      <c r="AS164" s="8"/>
      <c r="AU164" s="16"/>
    </row>
    <row r="165" spans="8:47">
      <c r="AR165" s="8"/>
      <c r="AS165" s="8"/>
      <c r="AU165" s="16"/>
    </row>
    <row r="166" spans="8:47">
      <c r="AR166" s="8"/>
      <c r="AS166" s="8"/>
      <c r="AU166" s="16"/>
    </row>
    <row r="167" spans="8:47">
      <c r="H167"/>
      <c r="I167"/>
      <c r="Z167" s="3"/>
      <c r="AR167" s="8"/>
      <c r="AS167" s="8"/>
      <c r="AU167" s="16"/>
    </row>
    <row r="168" spans="8:47">
      <c r="H168"/>
      <c r="I168"/>
      <c r="Z168" s="3"/>
    </row>
    <row r="169" spans="8:47">
      <c r="H169"/>
      <c r="I169"/>
      <c r="Z169" s="3"/>
    </row>
    <row r="170" spans="8:47">
      <c r="H170"/>
      <c r="I170"/>
      <c r="Z170" s="3"/>
    </row>
    <row r="171" spans="8:47">
      <c r="H171"/>
      <c r="I171"/>
      <c r="Z171" s="3"/>
    </row>
  </sheetData>
  <autoFilter ref="B43:AX60" xr:uid="{00000000-0009-0000-0000-000001000000}"/>
  <mergeCells count="238">
    <mergeCell ref="F45:G45"/>
    <mergeCell ref="H45:I45"/>
    <mergeCell ref="J45:L45"/>
    <mergeCell ref="M45:O45"/>
    <mergeCell ref="P45:R45"/>
    <mergeCell ref="S45:T45"/>
    <mergeCell ref="U45:Z45"/>
    <mergeCell ref="AA45:AQ45"/>
    <mergeCell ref="P46:R46"/>
    <mergeCell ref="S46:T46"/>
    <mergeCell ref="AA46:AQ46"/>
    <mergeCell ref="U46:Z46"/>
    <mergeCell ref="AA60:AQ60"/>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U56:Z56"/>
    <mergeCell ref="J3:AQ4"/>
    <mergeCell ref="I7:AQ7"/>
    <mergeCell ref="I8:J8"/>
    <mergeCell ref="K8:L8"/>
    <mergeCell ref="M8:AG8"/>
    <mergeCell ref="AH8:AQ8"/>
    <mergeCell ref="M38:O38"/>
    <mergeCell ref="B18:I18"/>
    <mergeCell ref="J18:AQ18"/>
    <mergeCell ref="B17:I17"/>
    <mergeCell ref="H26:AQ26"/>
    <mergeCell ref="J38:L38"/>
    <mergeCell ref="I9:J9"/>
    <mergeCell ref="K9:L9"/>
    <mergeCell ref="M9:AG9"/>
    <mergeCell ref="AH9:AQ9"/>
    <mergeCell ref="I10:J10"/>
    <mergeCell ref="K10:L10"/>
    <mergeCell ref="M10:AG10"/>
    <mergeCell ref="AH10:AQ10"/>
    <mergeCell ref="H25:AQ25"/>
    <mergeCell ref="B25:G25"/>
    <mergeCell ref="B26:G26"/>
    <mergeCell ref="I13:J13"/>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S51:T51"/>
    <mergeCell ref="U51:Z51"/>
    <mergeCell ref="D52:E52"/>
    <mergeCell ref="F52:G52"/>
    <mergeCell ref="H52:I52"/>
    <mergeCell ref="S52:T52"/>
    <mergeCell ref="U52:Z52"/>
    <mergeCell ref="M54:O54"/>
    <mergeCell ref="I11:J11"/>
    <mergeCell ref="K11:L11"/>
    <mergeCell ref="M11:AG11"/>
    <mergeCell ref="B35:I35"/>
    <mergeCell ref="J35:L35"/>
    <mergeCell ref="M35:O35"/>
    <mergeCell ref="J36:L36"/>
    <mergeCell ref="M36:O36"/>
    <mergeCell ref="M51:O51"/>
    <mergeCell ref="P51:R51"/>
    <mergeCell ref="P54:R54"/>
    <mergeCell ref="B37:I37"/>
    <mergeCell ref="J37:L37"/>
    <mergeCell ref="M37:O37"/>
    <mergeCell ref="B46:C46"/>
    <mergeCell ref="D46:E46"/>
    <mergeCell ref="B39:I39"/>
    <mergeCell ref="J39:L39"/>
    <mergeCell ref="M39:O39"/>
    <mergeCell ref="B38:I38"/>
    <mergeCell ref="J40:L40"/>
    <mergeCell ref="M40:O40"/>
    <mergeCell ref="B40:I40"/>
    <mergeCell ref="B84:R84"/>
    <mergeCell ref="M52:O52"/>
    <mergeCell ref="P52:R52"/>
    <mergeCell ref="F46:G46"/>
    <mergeCell ref="H46:I46"/>
    <mergeCell ref="J46:L46"/>
    <mergeCell ref="M46:O46"/>
    <mergeCell ref="B50:C50"/>
    <mergeCell ref="D50:E50"/>
    <mergeCell ref="F50:G50"/>
    <mergeCell ref="H50:I50"/>
    <mergeCell ref="J50:L50"/>
    <mergeCell ref="M50:O50"/>
    <mergeCell ref="B52:C52"/>
    <mergeCell ref="D44:E44"/>
    <mergeCell ref="B45:C45"/>
    <mergeCell ref="D45:E45"/>
    <mergeCell ref="H86:S86"/>
    <mergeCell ref="P44:R44"/>
    <mergeCell ref="S44:T44"/>
    <mergeCell ref="U44:Z44"/>
    <mergeCell ref="AA44:AQ44"/>
    <mergeCell ref="B44:C44"/>
    <mergeCell ref="F44:G44"/>
    <mergeCell ref="H44:I44"/>
    <mergeCell ref="J44:L44"/>
    <mergeCell ref="AA50:AQ50"/>
    <mergeCell ref="P50:R50"/>
    <mergeCell ref="S50:T50"/>
    <mergeCell ref="U50:Z50"/>
    <mergeCell ref="AA51:AQ51"/>
    <mergeCell ref="M56:O56"/>
    <mergeCell ref="P56:R56"/>
    <mergeCell ref="S56:T56"/>
    <mergeCell ref="B51:C51"/>
    <mergeCell ref="D51:E51"/>
    <mergeCell ref="F51:G51"/>
    <mergeCell ref="H51:I51"/>
    <mergeCell ref="J51:L51"/>
    <mergeCell ref="J52:L52"/>
    <mergeCell ref="M44:O44"/>
    <mergeCell ref="AA52:AQ52"/>
    <mergeCell ref="B53:C53"/>
    <mergeCell ref="D53:E53"/>
    <mergeCell ref="F53:G53"/>
    <mergeCell ref="H53:I53"/>
    <mergeCell ref="J53:L53"/>
    <mergeCell ref="M53:O53"/>
    <mergeCell ref="P53:R53"/>
    <mergeCell ref="S53:T53"/>
    <mergeCell ref="U53:Z53"/>
    <mergeCell ref="AA53:AQ53"/>
    <mergeCell ref="B47:C47"/>
    <mergeCell ref="D47:E47"/>
    <mergeCell ref="F47:G47"/>
    <mergeCell ref="H47:I47"/>
    <mergeCell ref="J47:L47"/>
    <mergeCell ref="M47:O47"/>
    <mergeCell ref="AA55:AQ55"/>
    <mergeCell ref="B54:C54"/>
    <mergeCell ref="D54:E54"/>
    <mergeCell ref="F54:G54"/>
    <mergeCell ref="H54:I54"/>
    <mergeCell ref="J54:L54"/>
    <mergeCell ref="S54:T54"/>
    <mergeCell ref="U54:Z54"/>
    <mergeCell ref="AA54:AQ54"/>
    <mergeCell ref="B55:C55"/>
    <mergeCell ref="D55:E55"/>
    <mergeCell ref="F55:G55"/>
    <mergeCell ref="H55:I55"/>
    <mergeCell ref="J55:L55"/>
    <mergeCell ref="M55:O55"/>
    <mergeCell ref="P55:R55"/>
    <mergeCell ref="S55:T55"/>
    <mergeCell ref="U55:Z55"/>
    <mergeCell ref="AA49:AQ49"/>
    <mergeCell ref="B49:C49"/>
    <mergeCell ref="D49:E49"/>
    <mergeCell ref="F49:G49"/>
    <mergeCell ref="P47:R47"/>
    <mergeCell ref="S47:T47"/>
    <mergeCell ref="U47:Z47"/>
    <mergeCell ref="H49:I49"/>
    <mergeCell ref="J49:L49"/>
    <mergeCell ref="M49:O49"/>
    <mergeCell ref="P49:R49"/>
    <mergeCell ref="S49:T49"/>
    <mergeCell ref="U49:Z49"/>
    <mergeCell ref="AA47:AQ47"/>
    <mergeCell ref="B48:C48"/>
    <mergeCell ref="D48:E48"/>
    <mergeCell ref="F48:G48"/>
    <mergeCell ref="H48:I48"/>
    <mergeCell ref="J48:L48"/>
    <mergeCell ref="M48:O48"/>
    <mergeCell ref="P48:R48"/>
    <mergeCell ref="S48:T48"/>
    <mergeCell ref="U48:Z48"/>
    <mergeCell ref="AA48:AQ48"/>
  </mergeCells>
  <phoneticPr fontId="9" type="noConversion"/>
  <dataValidations count="7">
    <dataValidation type="list" allowBlank="1" showInputMessage="1" showErrorMessage="1" sqref="M61:O61" xr:uid="{00000000-0002-0000-0100-000000000000}">
      <formula1>Tecnicas_Pruebas</formula1>
    </dataValidation>
    <dataValidation type="list" allowBlank="1" showInputMessage="1" showErrorMessage="1" sqref="H61:I61" xr:uid="{00000000-0002-0000-0100-000001000000}">
      <formula1>Componentes</formula1>
    </dataValidation>
    <dataValidation type="list" allowBlank="1" showInputMessage="1" showErrorMessage="1" sqref="P61:R61" xr:uid="{00000000-0002-0000-0100-000002000000}">
      <formula1>Caracteristica_Evaluar</formula1>
    </dataValidation>
    <dataValidation type="list" allowBlank="1" showInputMessage="1" showErrorMessage="1" sqref="AX61" xr:uid="{00000000-0002-0000-0100-000003000000}">
      <formula1>Estado_CP</formula1>
    </dataValidation>
    <dataValidation type="list" allowBlank="1" showInputMessage="1" showErrorMessage="1" sqref="F61:G61" xr:uid="{00000000-0002-0000-0100-000004000000}">
      <formula1>Requerimientos</formula1>
    </dataValidation>
    <dataValidation type="list" allowBlank="1" showInputMessage="1" showErrorMessage="1" sqref="S61:T61" xr:uid="{00000000-0002-0000-0100-000005000000}">
      <formula1>Metodos_Pruebas</formula1>
    </dataValidation>
    <dataValidation type="list" allowBlank="1" showInputMessage="1" showErrorMessage="1" sqref="AS45:AS60" xr:uid="{00000000-0002-0000-0100-000006000000}">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D45:E100</xm:sqref>
        </x14:dataValidation>
        <x14:dataValidation type="list" allowBlank="1" showInputMessage="1" showErrorMessage="1" xr:uid="{6C85D490-1E1C-48C9-9C49-5B3E0AAC0A99}">
          <x14:formula1>
            <xm:f>ejemplo!$A$98:$A$99</xm:f>
          </x14:formula1>
          <xm:sqref>AR45:AR100</xm:sqref>
        </x14:dataValidation>
        <x14:dataValidation type="list" allowBlank="1" showInputMessage="1" showErrorMessage="1" xr:uid="{AB697AAF-5F00-49A1-8F6D-0CB2913A5334}">
          <x14:formula1>
            <xm:f>ejemplo!$A$24:$A$29</xm:f>
          </x14:formula1>
          <xm:sqref>M45:O100</xm:sqref>
        </x14:dataValidation>
        <x14:dataValidation type="list" allowBlank="1" showInputMessage="1" showErrorMessage="1" xr:uid="{175E4247-2007-40D6-9917-123D40E92C5E}">
          <x14:formula1>
            <xm:f>ejemplo!$A$33:$A$37</xm:f>
          </x14:formula1>
          <xm:sqref>P45:R100</xm:sqref>
        </x14:dataValidation>
        <x14:dataValidation type="list" allowBlank="1" showInputMessage="1" showErrorMessage="1" xr:uid="{2DE09161-DC11-4A8F-A922-B50BAC23379F}">
          <x14:formula1>
            <xm:f>ejemplo!$A$42:$A$51</xm:f>
          </x14:formula1>
          <xm:sqref>S45:T100</xm:sqref>
        </x14:dataValidation>
        <x14:dataValidation type="list" allowBlank="1" showInputMessage="1" showErrorMessage="1" xr:uid="{BCC09B40-E055-4B6D-B605-1BD456407C11}">
          <x14:formula1>
            <xm:f>ejemplo!$A$62:$A$66</xm:f>
          </x14:formula1>
          <xm:sqref>AX45:AX100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file>

<file path=customXml/itemProps2.xml><?xml version="1.0" encoding="utf-8"?>
<ds:datastoreItem xmlns:ds="http://schemas.openxmlformats.org/officeDocument/2006/customXml" ds:itemID="{0A503E2C-0824-42A7-8B7B-BE4241334EED}"/>
</file>

<file path=customXml/itemProps3.xml><?xml version="1.0" encoding="utf-8"?>
<ds:datastoreItem xmlns:ds="http://schemas.openxmlformats.org/officeDocument/2006/customXml" ds:itemID="{F43F8E13-BFB7-4F04-949A-CC463DD69229}"/>
</file>

<file path=docProps/app.xml><?xml version="1.0" encoding="utf-8"?>
<Properties xmlns="http://schemas.openxmlformats.org/officeDocument/2006/extended-properties" xmlns:vt="http://schemas.openxmlformats.org/officeDocument/2006/docPropsVTypes">
  <Application>Microsoft Excel Online</Application>
  <Manager/>
  <Company>AEROCIVIL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twosistersling@gmail.com</cp:lastModifiedBy>
  <cp:revision/>
  <dcterms:created xsi:type="dcterms:W3CDTF">2003-06-09T20:38:43Z</dcterms:created>
  <dcterms:modified xsi:type="dcterms:W3CDTF">2025-04-24T20:13:39Z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